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<sst xmlns="http://schemas.openxmlformats.org/spreadsheetml/2006/main" count="766" uniqueCount="418">
  <si>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</si>
  <si>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</si>
  <si>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</si>
  <si>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</si>
  <si>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</si>
  <si>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</si>
  <si>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</si>
  <si>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</si>
  <si>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</si>
  <si>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</si>
  <si>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</si>
  <si>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</si>
  <si>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</si>
  <si>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</si>
  <si>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</si>
  <si>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</si>
  <si>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</si>
  <si>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</si>
  <si>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</si>
  <si>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</si>
  <si>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</si>
  <si>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</si>
  <si>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</si>
  <si>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</si>
  <si>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</si>
  <si>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</si>
  <si>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</si>
  <si>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</si>
  <si>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</si>
  <si>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</si>
  <si>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</si>
  <si>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</si>
  <si>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</si>
  <si>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</si>
  <si>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</si>
  <si>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</si>
  <si>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</si>
  <si>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</si>
  <si>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</si>
  <si>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</si>
  <si>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</si>
  <si>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</si>
  <si>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</si>
  <si>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</si>
  <si>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</si>
  <si>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</si>
  <si>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</si>
  <si>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</si>
  <si>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</si>
  <si>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</si>
  <si>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</si>
  <si>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</si>
  <si>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</si>
  <si>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</si>
  <si>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</si>
  <si>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</si>
  <si>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</si>
  <si>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</si>
  <si>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</si>
  <si>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</si>
  <si>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</si>
  <si>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</si>
  <si>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</si>
  <si>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</si>
  <si>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</si>
  <si>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</si>
  <si>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</si>
  <si>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</si>
  <si>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</si>
  <si>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</si>
  <si>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</si>
  <si>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</si>
  <si>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</si>
  <si>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</si>
  <si>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</si>
  <si>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</si>
  <si>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</si>
  <si>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</si>
  <si>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</si>
  <si>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</si>
  <si>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</si>
  <si>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</si>
  <si>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</si>
  <si>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</si>
  <si>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</si>
  <si>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</si>
  <si>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</si>
  <si>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</si>
  <si>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</si>
  <si>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</si>
  <si>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</si>
  <si>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</si>
  <si>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</si>
  <si>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</si>
  <si>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</si>
  <si>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</si>
  <si>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</si>
  <si>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</si>
  <si>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</si>
  <si>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</si>
  <si>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</si>
  <si>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</si>
  <si>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</si>
  <si>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</si>
  <si>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</si>
  <si>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</si>
  <si>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</si>
  <si>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</si>
  <si>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</si>
  <si>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</si>
  <si>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</si>
  <si>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</si>
  <si>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</si>
  <si>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</si>
  <si>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</si>
  <si>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</si>
  <si>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</si>
  <si>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</si>
  <si>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</si>
  <si>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</si>
  <si>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</si>
  <si>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</si>
  <si>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</si>
  <si>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</si>
  <si>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</si>
  <si>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</si>
  <si>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</si>
  <si>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</si>
  <si>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</si>
  <si>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</si>
  <si>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</si>
  <si>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</si>
  <si>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</si>
  <si>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</si>
  <si>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</si>
  <si>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</si>
  <si>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</si>
  <si>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</si>
  <si>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</si>
  <si>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</si>
  <si>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</si>
  <si>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</si>
  <si>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</si>
  <si>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</si>
  <si>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</si>
  <si>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</si>
  <si>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</si>
  <si>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</si>
  <si>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</si>
  <si>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</si>
  <si>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</si>
  <si>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</si>
  <si>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</si>
  <si>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</si>
  <si>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</si>
  <si>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</si>
  <si>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</si>
  <si>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</si>
  <si>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</si>
  <si>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</si>
  <si>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</si>
  <si>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</si>
  <si>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</si>
  <si>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</si>
  <si>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</si>
  <si>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</si>
  <si>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</si>
  <si>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</si>
  <si>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</si>
  <si>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</si>
  <si>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</si>
  <si>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</si>
  <si>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</si>
  <si>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</si>
  <si>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</si>
  <si>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</si>
  <si>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</si>
  <si>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</si>
  <si>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</si>
  <si>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</si>
  <si>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</si>
  <si>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</si>
  <si>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</si>
  <si>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</si>
  <si>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</si>
  <si>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</si>
  <si>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</si>
  <si>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</si>
  <si>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</si>
  <si>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</si>
  <si>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</si>
  <si>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</si>
  <si>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</si>
  <si>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</si>
  <si>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</si>
  <si>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</si>
  <si>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</si>
  <si>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</si>
  <si>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</si>
  <si>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</si>
  <si>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</si>
  <si>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</si>
  <si>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</si>
  <si>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</si>
  <si>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</si>
  <si>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</si>
  <si>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</si>
  <si>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</si>
  <si>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</si>
  <si>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</si>
  <si>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</si>
  <si>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</si>
  <si>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</si>
  <si>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</si>
  <si>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</si>
  <si>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</si>
  <si>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</si>
  <si>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</si>
  <si>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</si>
  <si>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</si>
  <si>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</si>
  <si>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</si>
  <si>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</si>
  <si>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</si>
  <si>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</si>
  <si>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</si>
  <si>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</si>
  <si>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</si>
  <si>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</si>
  <si>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</si>
  <si>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</si>
  <si>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</si>
  <si>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</si>
  <si>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</si>
  <si>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</si>
  <si>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</si>
  <si>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</si>
  <si>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</si>
  <si>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</si>
  <si>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</si>
  <si>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</si>
  <si>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</si>
  <si>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</si>
  <si>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</si>
  <si>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</si>
  <si>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</si>
  <si>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</si>
  <si>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</si>
  <si>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</si>
  <si>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</si>
  <si>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</si>
  <si>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</si>
  <si>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</si>
  <si>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</si>
  <si>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</si>
  <si>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</si>
  <si>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</si>
  <si>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</si>
  <si>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</si>
  <si>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</si>
  <si>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</si>
  <si>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</si>
  <si>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</si>
  <si>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</si>
  <si>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</si>
  <si>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</si>
  <si>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</si>
  <si>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</si>
  <si>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</si>
  <si>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</si>
  <si>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</si>
  <si>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</si>
  <si>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</si>
  <si>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</si>
  <si>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</si>
  <si>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</si>
  <si>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</si>
  <si>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</si>
  <si>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</si>
  <si>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</si>
  <si>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</si>
  <si>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</si>
  <si>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</si>
  <si>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</si>
  <si>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</si>
  <si>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</si>
  <si>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</si>
  <si>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</si>
  <si>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</si>
  <si>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</si>
  <si>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</si>
  <si>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</si>
  <si>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</si>
  <si>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</si>
  <si>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</si>
  <si>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</si>
  <si>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</si>
  <si>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</si>
  <si>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</si>
  <si>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</si>
  <si>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</si>
  <si>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</si>
  <si>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</si>
  <si>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</si>
  <si>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</si>
  <si>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</si>
  <si>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</si>
  <si>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</si>
  <si>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</si>
  <si>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</si>
  <si>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</si>
  <si>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</si>
  <si>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</si>
  <si>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</si>
  <si>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</si>
  <si>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</si>
  <si>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</si>
  <si>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</si>
  <si>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</si>
  <si>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</si>
  <si>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</si>
  <si>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</si>
  <si>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</si>
  <si>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</si>
  <si>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</si>
  <si>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</si>
  <si>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</si>
  <si>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</si>
  <si>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</si>
  <si>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</si>
  <si>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</si>
  <si>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</si>
  <si>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</si>
  <si>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</si>
  <si>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</si>
  <si>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</si>
  <si>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</si>
  <si>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</si>
  <si>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</si>
  <si>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</si>
  <si>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</si>
  <si>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</si>
  <si>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</si>
  <si>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</si>
  <si>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</si>
  <si>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</si>
  <si>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</si>
  <si>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</si>
  <si>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</si>
  <si>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</si>
  <si>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</si>
  <si>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</si>
  <si>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</si>
  <si>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</si>
  <si>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</si>
  <si>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</si>
  <si>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</si>
  <si>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</si>
  <si>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</si>
  <si>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</si>
  <si>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</si>
  <si>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</si>
  <si>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</si>
  <si>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</si>
  <si>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</si>
  <si>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</si>
  <si>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</si>
  <si>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</si>
  <si>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</si>
  <si>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</si>
  <si>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</si>
  <si>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</si>
  <si>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</si>
  <si>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</si>
  <si>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</si>
  <si>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</si>
  <si>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</si>
  <si>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</si>
  <si>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子どものための教育・保育給付に必要な経費</t>
  </si>
  <si>
    <t>内閣府</t>
  </si>
  <si>
    <t>子ども・子育て本部</t>
  </si>
  <si>
    <t>参事官（子ども・子育て支援担当）付</t>
  </si>
  <si>
    <t>竹林　経治</t>
  </si>
  <si>
    <t>○</t>
  </si>
  <si>
    <t>子ども・子育て支援法第68条第1項</t>
  </si>
  <si>
    <t>　子ども・子育て支援法（平成２４年法律第６５号）第６８条第１項の規定に基づき、市町村（特別区を含む。以下同じ。）が支弁する施設型給付費等の支給に要する費用の一部を負担することにより、子どもが健やかに成長するように支援することを目的とする。
　また、「認可化移行運営費支援事業」及び「幼稚園における長時間預かり保育運営費支援事業」の実施に要する経費に対し補助金を交付し、もって待機児童の解消を図るとともに、子どもを安心して育てることができるような体制整備を行うことを目的とする。</t>
  </si>
  <si>
    <t>%</t>
  </si>
  <si>
    <t>万人</t>
  </si>
  <si>
    <t>待機児童解消加速化プランに基づく受入増加数</t>
  </si>
  <si>
    <t>-</t>
  </si>
  <si>
    <t>子どものための教育・保育給付費負担金</t>
  </si>
  <si>
    <t>子どものための教育・保育給付費補助金</t>
  </si>
  <si>
    <t>自公民３党合意を踏まえ、平成24年８月に子ども・子育て関連３法が成立したところであり、政府として幼児教育・保育・地域の子ども・子育て支援を総合的に推進する必要がある。</t>
  </si>
  <si>
    <t>608,985,513/1,741</t>
  </si>
  <si>
    <t>千円</t>
  </si>
  <si>
    <t>執行額/交付申請件数</t>
  </si>
  <si>
    <t>執行額／交付申請件数
（27年度見込は、予算額／全市区町村数）</t>
  </si>
  <si>
    <t>子ども・子育て支援新制度では、認定こども園、幼稚園、保育所を通じた共通の給付（「施設型給付」）及び小規模保育等への給付（「地域型保育給付」）を創設することにより、都市部における待機児童解消とともに、子どもの数が減少傾向にある地域における保育機能の確保に対応しており、国民や社会のニーズを的確に反映している。</t>
  </si>
  <si>
    <t>幼児教育・保育・地域の子ども・子育て支援を総合的に推進するため、認定こども園、幼稚園、保育所を通じた共通の給付（「施設型給付」）及び小規模保育等への給付（「地域型保育給付」）を創設したものであり、政策体系の中で優先度が高く、政策目的の達成手段として必要かつ適切な事業である。</t>
  </si>
  <si>
    <t>‐</t>
  </si>
  <si>
    <t>子ども・子育て支援法に基づき、市町村が支弁する特定教育・保育施設に係る施設型給付費等の支給に要する費用のうち、負担対象額の1/2を負担するもの。</t>
  </si>
  <si>
    <t>子ども・子育て支援法に基づき、市町村が支弁する特定教育・保育施設に係る施設型給付費等の支給に要する費用のうち、負担対象額の1/2を負担するものであり、その費用については公定価格として、入所定員、所在地による地域差等を考慮して算定している。</t>
  </si>
  <si>
    <t>※　初年度のため、金額はイメージ。</t>
  </si>
  <si>
    <t>　子ども・子育て支援法に基づき、市町村が支弁する特定教育・保育施設に係る施設型給付費等の支給に要する費用のうち、負担対象額の1/2を負担するものである。
　また、認可保育所等への移行を希望する認可外保育施設及び認定こども園への移行を希望して長時間の預かり保育を行う幼稚園の運営に要する経費についての所要額を計上するものである。
　実施主体：　市町村
　負担（補助）率：　１／２
　負担（補助）割合：　国１／２、都道府県１／４、市町村１／４　（一部：国１／２、指定都市・中核市１／２）</t>
  </si>
  <si>
    <t>平成29年度までに46.5％（平成26年度に目標値の見直し）</t>
  </si>
  <si>
    <t>1、2歳児への保育サービス提供割合</t>
  </si>
  <si>
    <t>平成29年度までに16.1％（平成26年度に目標値の見直し）</t>
  </si>
  <si>
    <t>0歳児への保育サービス提供割合</t>
  </si>
  <si>
    <t>-</t>
  </si>
  <si>
    <t>８２子ども・子育て支援の推進（政策２１－施策①）</t>
  </si>
  <si>
    <t>-</t>
  </si>
  <si>
    <t>-</t>
  </si>
  <si>
    <t>-</t>
  </si>
  <si>
    <t>点検対象外</t>
  </si>
  <si>
    <t>事業の実施に当たり、事業の効果的な実施に努め、経費の内容を精査し適正な執行に努めること。</t>
  </si>
  <si>
    <t>現状通り</t>
  </si>
  <si>
    <t>自治体からの交付申請書を元に適切に審査を行い早期執行に努める。</t>
  </si>
  <si>
    <t>・平成２７年度子どものための教育・保育給付費の国庫負担について（平成２７年６月３０日府子本第１５２号内閣総理大臣通知）
・平成２７年度子どものための教育・保育給付費補助金の国庫補助について（平成２７年７月９日府子本第１７６号内閣総理大臣通知）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</si>
</sst>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8"/>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142</xdr:row>
      <xdr:rowOff>123825</xdr:rowOff>
    </xdr:from>
    <xdr:to>
      <xdr:col>40</xdr:col>
      <xdr:colOff>114300</xdr:colOff>
      <xdr:row>143</xdr:row>
      <xdr:rowOff>238125</xdr:rowOff>
    </xdr:to>
    <xdr:sp>
      <xdr:nvSpPr>
        <xdr:cNvPr id="1" name="大かっこ 15"/>
        <xdr:cNvSpPr>
          <a:spLocks/>
        </xdr:cNvSpPr>
      </xdr:nvSpPr>
      <xdr:spPr>
        <a:xfrm>
          <a:off x="2952750" y="37585650"/>
          <a:ext cx="5162550" cy="466725"/>
        </a:xfrm>
        <a:prstGeom prst="bracketPair">
          <a:avLst>
            <a:gd name="adj" fmla="val -41416"/>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25</xdr:col>
      <xdr:colOff>9525</xdr:colOff>
      <xdr:row>144</xdr:row>
      <xdr:rowOff>85725</xdr:rowOff>
    </xdr:from>
    <xdr:to>
      <xdr:col>30</xdr:col>
      <xdr:colOff>9525</xdr:colOff>
      <xdr:row>145</xdr:row>
      <xdr:rowOff>95250</xdr:rowOff>
    </xdr:to>
    <xdr:sp>
      <xdr:nvSpPr>
        <xdr:cNvPr id="2" name="下矢印 16"/>
        <xdr:cNvSpPr>
          <a:spLocks/>
        </xdr:cNvSpPr>
      </xdr:nvSpPr>
      <xdr:spPr>
        <a:xfrm>
          <a:off x="5010150" y="38252400"/>
          <a:ext cx="100012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145</xdr:row>
      <xdr:rowOff>133350</xdr:rowOff>
    </xdr:from>
    <xdr:to>
      <xdr:col>40</xdr:col>
      <xdr:colOff>114300</xdr:colOff>
      <xdr:row>146</xdr:row>
      <xdr:rowOff>180975</xdr:rowOff>
    </xdr:to>
    <xdr:sp>
      <xdr:nvSpPr>
        <xdr:cNvPr id="3" name="テキスト ボックス 17"/>
        <xdr:cNvSpPr txBox="1">
          <a:spLocks noChangeArrowheads="1"/>
        </xdr:cNvSpPr>
      </xdr:nvSpPr>
      <xdr:spPr>
        <a:xfrm>
          <a:off x="2933700" y="38652450"/>
          <a:ext cx="5181600" cy="400050"/>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負担・補助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148</xdr:row>
      <xdr:rowOff>304800</xdr:rowOff>
    </xdr:from>
    <xdr:to>
      <xdr:col>26</xdr:col>
      <xdr:colOff>85725</xdr:colOff>
      <xdr:row>151</xdr:row>
      <xdr:rowOff>85725</xdr:rowOff>
    </xdr:to>
    <xdr:sp>
      <xdr:nvSpPr>
        <xdr:cNvPr id="4" name="大かっこ 18"/>
        <xdr:cNvSpPr>
          <a:spLocks/>
        </xdr:cNvSpPr>
      </xdr:nvSpPr>
      <xdr:spPr>
        <a:xfrm>
          <a:off x="2905125" y="39881175"/>
          <a:ext cx="2381250" cy="8382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市区町村への支出</a:t>
          </a:r>
        </a:p>
      </xdr:txBody>
    </xdr:sp>
    <xdr:clientData/>
  </xdr:twoCellAnchor>
  <xdr:twoCellAnchor>
    <xdr:from>
      <xdr:col>27</xdr:col>
      <xdr:colOff>200025</xdr:colOff>
      <xdr:row>148</xdr:row>
      <xdr:rowOff>295275</xdr:rowOff>
    </xdr:from>
    <xdr:to>
      <xdr:col>40</xdr:col>
      <xdr:colOff>123825</xdr:colOff>
      <xdr:row>151</xdr:row>
      <xdr:rowOff>47625</xdr:rowOff>
    </xdr:to>
    <xdr:sp>
      <xdr:nvSpPr>
        <xdr:cNvPr id="5" name="大かっこ 19"/>
        <xdr:cNvSpPr>
          <a:spLocks/>
        </xdr:cNvSpPr>
      </xdr:nvSpPr>
      <xdr:spPr>
        <a:xfrm>
          <a:off x="5600700" y="39871650"/>
          <a:ext cx="2524125" cy="8096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14</xdr:col>
      <xdr:colOff>66675</xdr:colOff>
      <xdr:row>155</xdr:row>
      <xdr:rowOff>295275</xdr:rowOff>
    </xdr:from>
    <xdr:to>
      <xdr:col>27</xdr:col>
      <xdr:colOff>0</xdr:colOff>
      <xdr:row>158</xdr:row>
      <xdr:rowOff>276225</xdr:rowOff>
    </xdr:to>
    <xdr:sp>
      <xdr:nvSpPr>
        <xdr:cNvPr id="6" name="大かっこ 20"/>
        <xdr:cNvSpPr>
          <a:spLocks/>
        </xdr:cNvSpPr>
      </xdr:nvSpPr>
      <xdr:spPr>
        <a:xfrm>
          <a:off x="2867025" y="42338625"/>
          <a:ext cx="2533650" cy="1038225"/>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施設型給付費等の支給</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委託費の支払い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17</xdr:col>
      <xdr:colOff>200025</xdr:colOff>
      <xdr:row>151</xdr:row>
      <xdr:rowOff>323850</xdr:rowOff>
    </xdr:from>
    <xdr:to>
      <xdr:col>22</xdr:col>
      <xdr:colOff>200025</xdr:colOff>
      <xdr:row>152</xdr:row>
      <xdr:rowOff>323850</xdr:rowOff>
    </xdr:to>
    <xdr:sp>
      <xdr:nvSpPr>
        <xdr:cNvPr id="7" name="下矢印 21"/>
        <xdr:cNvSpPr>
          <a:spLocks/>
        </xdr:cNvSpPr>
      </xdr:nvSpPr>
      <xdr:spPr>
        <a:xfrm>
          <a:off x="3600450" y="40957500"/>
          <a:ext cx="1000125"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140</xdr:row>
      <xdr:rowOff>66675</xdr:rowOff>
    </xdr:from>
    <xdr:to>
      <xdr:col>41</xdr:col>
      <xdr:colOff>0</xdr:colOff>
      <xdr:row>142</xdr:row>
      <xdr:rowOff>28575</xdr:rowOff>
    </xdr:to>
    <xdr:sp>
      <xdr:nvSpPr>
        <xdr:cNvPr id="8" name="テキスト ボックス 2"/>
        <xdr:cNvSpPr txBox="1">
          <a:spLocks noChangeArrowheads="1"/>
        </xdr:cNvSpPr>
      </xdr:nvSpPr>
      <xdr:spPr>
        <a:xfrm>
          <a:off x="2809875" y="36823650"/>
          <a:ext cx="53911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　閣　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６０８，９８６百万円</a:t>
          </a:r>
        </a:p>
      </xdr:txBody>
    </xdr:sp>
    <xdr:clientData/>
  </xdr:twoCellAnchor>
  <xdr:twoCellAnchor>
    <xdr:from>
      <xdr:col>14</xdr:col>
      <xdr:colOff>0</xdr:colOff>
      <xdr:row>146</xdr:row>
      <xdr:rowOff>200025</xdr:rowOff>
    </xdr:from>
    <xdr:to>
      <xdr:col>27</xdr:col>
      <xdr:colOff>57150</xdr:colOff>
      <xdr:row>148</xdr:row>
      <xdr:rowOff>171450</xdr:rowOff>
    </xdr:to>
    <xdr:sp>
      <xdr:nvSpPr>
        <xdr:cNvPr id="9" name="テキスト ボックス 37"/>
        <xdr:cNvSpPr txBox="1">
          <a:spLocks noChangeArrowheads="1"/>
        </xdr:cNvSpPr>
      </xdr:nvSpPr>
      <xdr:spPr>
        <a:xfrm>
          <a:off x="2800350" y="39071550"/>
          <a:ext cx="2657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６０８，３８９百万円</a:t>
          </a:r>
        </a:p>
      </xdr:txBody>
    </xdr:sp>
    <xdr:clientData/>
  </xdr:twoCellAnchor>
  <xdr:twoCellAnchor>
    <xdr:from>
      <xdr:col>27</xdr:col>
      <xdr:colOff>133350</xdr:colOff>
      <xdr:row>146</xdr:row>
      <xdr:rowOff>209550</xdr:rowOff>
    </xdr:from>
    <xdr:to>
      <xdr:col>40</xdr:col>
      <xdr:colOff>200025</xdr:colOff>
      <xdr:row>148</xdr:row>
      <xdr:rowOff>171450</xdr:rowOff>
    </xdr:to>
    <xdr:sp>
      <xdr:nvSpPr>
        <xdr:cNvPr id="10" name="テキスト ボックス 38"/>
        <xdr:cNvSpPr txBox="1">
          <a:spLocks noChangeArrowheads="1"/>
        </xdr:cNvSpPr>
      </xdr:nvSpPr>
      <xdr:spPr>
        <a:xfrm>
          <a:off x="5534025" y="39081075"/>
          <a:ext cx="26670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指定都市・中核市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５９７百万円</a:t>
          </a:r>
        </a:p>
      </xdr:txBody>
    </xdr:sp>
    <xdr:clientData/>
  </xdr:twoCellAnchor>
  <xdr:twoCellAnchor>
    <xdr:from>
      <xdr:col>14</xdr:col>
      <xdr:colOff>0</xdr:colOff>
      <xdr:row>153</xdr:row>
      <xdr:rowOff>238125</xdr:rowOff>
    </xdr:from>
    <xdr:to>
      <xdr:col>27</xdr:col>
      <xdr:colOff>57150</xdr:colOff>
      <xdr:row>155</xdr:row>
      <xdr:rowOff>209550</xdr:rowOff>
    </xdr:to>
    <xdr:sp>
      <xdr:nvSpPr>
        <xdr:cNvPr id="11" name="テキスト ボックス 39"/>
        <xdr:cNvSpPr txBox="1">
          <a:spLocks noChangeArrowheads="1"/>
        </xdr:cNvSpPr>
      </xdr:nvSpPr>
      <xdr:spPr>
        <a:xfrm>
          <a:off x="2800350" y="41576625"/>
          <a:ext cx="2657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市区町村</a:t>
          </a:r>
          <a:r>
            <a:rPr lang="en-US" cap="none" sz="800" b="0" i="0" u="none" baseline="0">
              <a:solidFill>
                <a:srgbClr val="000000"/>
              </a:solidFill>
              <a:latin typeface="ＭＳ Ｐゴシック"/>
              <a:ea typeface="ＭＳ Ｐゴシック"/>
              <a:cs typeface="ＭＳ Ｐゴシック"/>
            </a:rPr>
            <a:t>（指定都市・中核市含む）</a:t>
          </a:r>
          <a:r>
            <a:rPr lang="en-US" cap="none" sz="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６０８，３８９百万円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P17" sqref="P17:V1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6" t="s">
        <v>356</v>
      </c>
      <c r="AR2" s="676"/>
      <c r="AS2" s="59" t="str">
        <f>IF(OR(AQ2="　",AQ2=""),"","-")</f>
        <v>-</v>
      </c>
      <c r="AT2" s="677">
        <v>4</v>
      </c>
      <c r="AU2" s="677"/>
      <c r="AV2" s="60">
        <f>IF(AW2="","","-")</f>
      </c>
      <c r="AW2" s="678"/>
      <c r="AX2" s="678"/>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c r="A4" s="454" t="s">
        <v>30</v>
      </c>
      <c r="B4" s="455"/>
      <c r="C4" s="455"/>
      <c r="D4" s="455"/>
      <c r="E4" s="455"/>
      <c r="F4" s="455"/>
      <c r="G4" s="428" t="s">
        <v>378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1" t="s">
        <v>99</v>
      </c>
      <c r="H5" s="613"/>
      <c r="I5" s="613"/>
      <c r="J5" s="613"/>
      <c r="K5" s="613"/>
      <c r="L5" s="613"/>
      <c r="M5" s="652" t="s">
        <v>92</v>
      </c>
      <c r="N5" s="653"/>
      <c r="O5" s="653"/>
      <c r="P5" s="653"/>
      <c r="Q5" s="653"/>
      <c r="R5" s="654"/>
      <c r="S5" s="612" t="s">
        <v>157</v>
      </c>
      <c r="T5" s="613"/>
      <c r="U5" s="613"/>
      <c r="V5" s="613"/>
      <c r="W5" s="613"/>
      <c r="X5" s="614"/>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409</v>
      </c>
      <c r="AF6" s="463"/>
      <c r="AG6" s="463"/>
      <c r="AH6" s="463"/>
      <c r="AI6" s="463"/>
      <c r="AJ6" s="463"/>
      <c r="AK6" s="463"/>
      <c r="AL6" s="463"/>
      <c r="AM6" s="463"/>
      <c r="AN6" s="463"/>
      <c r="AO6" s="463"/>
      <c r="AP6" s="463"/>
      <c r="AQ6" s="464"/>
      <c r="AR6" s="464"/>
      <c r="AS6" s="464"/>
      <c r="AT6" s="464"/>
      <c r="AU6" s="464"/>
      <c r="AV6" s="464"/>
      <c r="AW6" s="464"/>
      <c r="AX6" s="465"/>
    </row>
    <row r="7" spans="1:50" ht="96" customHeight="1">
      <c r="A7" s="480" t="s">
        <v>25</v>
      </c>
      <c r="B7" s="481"/>
      <c r="C7" s="481"/>
      <c r="D7" s="481"/>
      <c r="E7" s="481"/>
      <c r="F7" s="481"/>
      <c r="G7" s="482" t="s">
        <v>384</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417</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2" t="s">
        <v>308</v>
      </c>
      <c r="B8" s="633"/>
      <c r="C8" s="633"/>
      <c r="D8" s="633"/>
      <c r="E8" s="633"/>
      <c r="F8" s="634"/>
      <c r="G8" s="629" t="str">
        <f>'入力規則等'!A26</f>
        <v>少子化社会対策</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社会保障</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17" customHeight="1">
      <c r="A10" s="184" t="s">
        <v>36</v>
      </c>
      <c r="B10" s="185"/>
      <c r="C10" s="185"/>
      <c r="D10" s="185"/>
      <c r="E10" s="185"/>
      <c r="F10" s="185"/>
      <c r="G10" s="186" t="s">
        <v>403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9"/>
      <c r="G11" s="442" t="str">
        <f>'入力規則等'!P10</f>
        <v>補助、負担</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t="s">
        <v>389</v>
      </c>
      <c r="Q13" s="176"/>
      <c r="R13" s="176"/>
      <c r="S13" s="176"/>
      <c r="T13" s="176"/>
      <c r="U13" s="176"/>
      <c r="V13" s="177"/>
      <c r="W13" s="175" t="s">
        <v>389</v>
      </c>
      <c r="X13" s="176"/>
      <c r="Y13" s="176"/>
      <c r="Z13" s="176"/>
      <c r="AA13" s="176"/>
      <c r="AB13" s="176"/>
      <c r="AC13" s="177"/>
      <c r="AD13" s="175" t="s">
        <v>389</v>
      </c>
      <c r="AE13" s="176"/>
      <c r="AF13" s="176"/>
      <c r="AG13" s="176"/>
      <c r="AH13" s="176"/>
      <c r="AI13" s="176"/>
      <c r="AJ13" s="177"/>
      <c r="AK13" s="175">
        <v>616489</v>
      </c>
      <c r="AL13" s="176"/>
      <c r="AM13" s="176"/>
      <c r="AN13" s="176"/>
      <c r="AO13" s="176"/>
      <c r="AP13" s="176"/>
      <c r="AQ13" s="177"/>
      <c r="AR13" s="189">
        <v>616489</v>
      </c>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389</v>
      </c>
      <c r="Q14" s="176"/>
      <c r="R14" s="176"/>
      <c r="S14" s="176"/>
      <c r="T14" s="176"/>
      <c r="U14" s="176"/>
      <c r="V14" s="177"/>
      <c r="W14" s="175" t="s">
        <v>389</v>
      </c>
      <c r="X14" s="176"/>
      <c r="Y14" s="176"/>
      <c r="Z14" s="176"/>
      <c r="AA14" s="176"/>
      <c r="AB14" s="176"/>
      <c r="AC14" s="177"/>
      <c r="AD14" s="175" t="s">
        <v>389</v>
      </c>
      <c r="AE14" s="176"/>
      <c r="AF14" s="176"/>
      <c r="AG14" s="176"/>
      <c r="AH14" s="176"/>
      <c r="AI14" s="176"/>
      <c r="AJ14" s="177"/>
      <c r="AK14" s="175" t="s">
        <v>412</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t="s">
        <v>389</v>
      </c>
      <c r="Q15" s="176"/>
      <c r="R15" s="176"/>
      <c r="S15" s="176"/>
      <c r="T15" s="176"/>
      <c r="U15" s="176"/>
      <c r="V15" s="177"/>
      <c r="W15" s="175" t="s">
        <v>389</v>
      </c>
      <c r="X15" s="176"/>
      <c r="Y15" s="176"/>
      <c r="Z15" s="176"/>
      <c r="AA15" s="176"/>
      <c r="AB15" s="176"/>
      <c r="AC15" s="177"/>
      <c r="AD15" s="175" t="s">
        <v>389</v>
      </c>
      <c r="AE15" s="176"/>
      <c r="AF15" s="176"/>
      <c r="AG15" s="176"/>
      <c r="AH15" s="176"/>
      <c r="AI15" s="176"/>
      <c r="AJ15" s="177"/>
      <c r="AK15" s="175" t="s">
        <v>412</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t="s">
        <v>389</v>
      </c>
      <c r="Q16" s="176"/>
      <c r="R16" s="176"/>
      <c r="S16" s="176"/>
      <c r="T16" s="176"/>
      <c r="U16" s="176"/>
      <c r="V16" s="177"/>
      <c r="W16" s="175" t="s">
        <v>389</v>
      </c>
      <c r="X16" s="176"/>
      <c r="Y16" s="176"/>
      <c r="Z16" s="176"/>
      <c r="AA16" s="176"/>
      <c r="AB16" s="176"/>
      <c r="AC16" s="177"/>
      <c r="AD16" s="175" t="s">
        <v>389</v>
      </c>
      <c r="AE16" s="176"/>
      <c r="AF16" s="176"/>
      <c r="AG16" s="176"/>
      <c r="AH16" s="176"/>
      <c r="AI16" s="176"/>
      <c r="AJ16" s="177"/>
      <c r="AK16" s="175" t="s">
        <v>412</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389</v>
      </c>
      <c r="Q17" s="176"/>
      <c r="R17" s="176"/>
      <c r="S17" s="176"/>
      <c r="T17" s="176"/>
      <c r="U17" s="176"/>
      <c r="V17" s="177"/>
      <c r="W17" s="175" t="s">
        <v>389</v>
      </c>
      <c r="X17" s="176"/>
      <c r="Y17" s="176"/>
      <c r="Z17" s="176"/>
      <c r="AA17" s="176"/>
      <c r="AB17" s="176"/>
      <c r="AC17" s="177"/>
      <c r="AD17" s="175" t="s">
        <v>389</v>
      </c>
      <c r="AE17" s="176"/>
      <c r="AF17" s="176"/>
      <c r="AG17" s="176"/>
      <c r="AH17" s="176"/>
      <c r="AI17" s="176"/>
      <c r="AJ17" s="177"/>
      <c r="AK17" s="175" t="s">
        <v>412</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SUM(AD13:AJ17)</f>
        <v>0</v>
      </c>
      <c r="AE18" s="647"/>
      <c r="AF18" s="647"/>
      <c r="AG18" s="647"/>
      <c r="AH18" s="647"/>
      <c r="AI18" s="647"/>
      <c r="AJ18" s="648"/>
      <c r="AK18" s="646">
        <f>SUM(AK13:AQ17)</f>
        <v>616489</v>
      </c>
      <c r="AL18" s="647"/>
      <c r="AM18" s="647"/>
      <c r="AN18" s="647"/>
      <c r="AO18" s="647"/>
      <c r="AP18" s="647"/>
      <c r="AQ18" s="648"/>
      <c r="AR18" s="646">
        <f>SUM(AR13:AX17)</f>
        <v>616489</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5" t="s">
        <v>389</v>
      </c>
      <c r="Q19" s="176"/>
      <c r="R19" s="176"/>
      <c r="S19" s="176"/>
      <c r="T19" s="176"/>
      <c r="U19" s="176"/>
      <c r="V19" s="177"/>
      <c r="W19" s="175" t="s">
        <v>389</v>
      </c>
      <c r="X19" s="176"/>
      <c r="Y19" s="176"/>
      <c r="Z19" s="176"/>
      <c r="AA19" s="176"/>
      <c r="AB19" s="176"/>
      <c r="AC19" s="177"/>
      <c r="AD19" s="175" t="s">
        <v>389</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3"/>
      <c r="B20" s="494"/>
      <c r="C20" s="494"/>
      <c r="D20" s="494"/>
      <c r="E20" s="494"/>
      <c r="F20" s="495"/>
      <c r="G20" s="644" t="s">
        <v>11</v>
      </c>
      <c r="H20" s="645"/>
      <c r="I20" s="645"/>
      <c r="J20" s="645"/>
      <c r="K20" s="645"/>
      <c r="L20" s="645"/>
      <c r="M20" s="645"/>
      <c r="N20" s="645"/>
      <c r="O20" s="645"/>
      <c r="P20" s="650" t="str">
        <f>IF(P18=0,"-",P19/P18)</f>
        <v>-</v>
      </c>
      <c r="Q20" s="650"/>
      <c r="R20" s="650"/>
      <c r="S20" s="650"/>
      <c r="T20" s="650"/>
      <c r="U20" s="650"/>
      <c r="V20" s="650"/>
      <c r="W20" s="650" t="str">
        <f>IF(W18=0,"-",W19/W18)</f>
        <v>-</v>
      </c>
      <c r="X20" s="650"/>
      <c r="Y20" s="650"/>
      <c r="Z20" s="650"/>
      <c r="AA20" s="650"/>
      <c r="AB20" s="650"/>
      <c r="AC20" s="650"/>
      <c r="AD20" s="650" t="str">
        <f>IF(AD18=0,"-",AD19/AD18)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c r="A23" s="130"/>
      <c r="B23" s="128"/>
      <c r="C23" s="128"/>
      <c r="D23" s="128"/>
      <c r="E23" s="128"/>
      <c r="F23" s="129"/>
      <c r="G23" s="74" t="s">
        <v>404</v>
      </c>
      <c r="H23" s="75"/>
      <c r="I23" s="75"/>
      <c r="J23" s="75"/>
      <c r="K23" s="75"/>
      <c r="L23" s="75"/>
      <c r="M23" s="75"/>
      <c r="N23" s="75"/>
      <c r="O23" s="76"/>
      <c r="P23" s="219" t="s">
        <v>405</v>
      </c>
      <c r="Q23" s="234"/>
      <c r="R23" s="234"/>
      <c r="S23" s="234"/>
      <c r="T23" s="234"/>
      <c r="U23" s="234"/>
      <c r="V23" s="234"/>
      <c r="W23" s="234"/>
      <c r="X23" s="235"/>
      <c r="Y23" s="228" t="s">
        <v>14</v>
      </c>
      <c r="Z23" s="229"/>
      <c r="AA23" s="230"/>
      <c r="AB23" s="167" t="s">
        <v>386</v>
      </c>
      <c r="AC23" s="168"/>
      <c r="AD23" s="168"/>
      <c r="AE23" s="88" t="s">
        <v>408</v>
      </c>
      <c r="AF23" s="89"/>
      <c r="AG23" s="89"/>
      <c r="AH23" s="89"/>
      <c r="AI23" s="90"/>
      <c r="AJ23" s="88" t="s">
        <v>408</v>
      </c>
      <c r="AK23" s="89"/>
      <c r="AL23" s="89"/>
      <c r="AM23" s="89"/>
      <c r="AN23" s="90"/>
      <c r="AO23" s="88" t="s">
        <v>408</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386</v>
      </c>
      <c r="AC24" s="197"/>
      <c r="AD24" s="197"/>
      <c r="AE24" s="88" t="s">
        <v>408</v>
      </c>
      <c r="AF24" s="89"/>
      <c r="AG24" s="89"/>
      <c r="AH24" s="89"/>
      <c r="AI24" s="90"/>
      <c r="AJ24" s="88" t="s">
        <v>408</v>
      </c>
      <c r="AK24" s="89"/>
      <c r="AL24" s="89"/>
      <c r="AM24" s="89"/>
      <c r="AN24" s="90"/>
      <c r="AO24" s="88" t="s">
        <v>408</v>
      </c>
      <c r="AP24" s="89"/>
      <c r="AQ24" s="89"/>
      <c r="AR24" s="89"/>
      <c r="AS24" s="90"/>
      <c r="AT24" s="88">
        <v>46.5</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408</v>
      </c>
      <c r="AF25" s="89"/>
      <c r="AG25" s="89"/>
      <c r="AH25" s="89"/>
      <c r="AI25" s="90"/>
      <c r="AJ25" s="88" t="s">
        <v>408</v>
      </c>
      <c r="AK25" s="89"/>
      <c r="AL25" s="89"/>
      <c r="AM25" s="89"/>
      <c r="AN25" s="90"/>
      <c r="AO25" s="88" t="s">
        <v>408</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29</v>
      </c>
      <c r="AV27" s="71"/>
      <c r="AW27" s="72" t="s">
        <v>355</v>
      </c>
      <c r="AX27" s="73"/>
    </row>
    <row r="28" spans="1:50" ht="22.5" customHeight="1">
      <c r="A28" s="130"/>
      <c r="B28" s="128"/>
      <c r="C28" s="128"/>
      <c r="D28" s="128"/>
      <c r="E28" s="128"/>
      <c r="F28" s="129"/>
      <c r="G28" s="74" t="s">
        <v>406</v>
      </c>
      <c r="H28" s="75"/>
      <c r="I28" s="75"/>
      <c r="J28" s="75"/>
      <c r="K28" s="75"/>
      <c r="L28" s="75"/>
      <c r="M28" s="75"/>
      <c r="N28" s="75"/>
      <c r="O28" s="76"/>
      <c r="P28" s="219" t="s">
        <v>407</v>
      </c>
      <c r="Q28" s="234"/>
      <c r="R28" s="234"/>
      <c r="S28" s="234"/>
      <c r="T28" s="234"/>
      <c r="U28" s="234"/>
      <c r="V28" s="234"/>
      <c r="W28" s="234"/>
      <c r="X28" s="235"/>
      <c r="Y28" s="228" t="s">
        <v>14</v>
      </c>
      <c r="Z28" s="229"/>
      <c r="AA28" s="230"/>
      <c r="AB28" s="618" t="s">
        <v>386</v>
      </c>
      <c r="AC28" s="197"/>
      <c r="AD28" s="197"/>
      <c r="AE28" s="88" t="s">
        <v>408</v>
      </c>
      <c r="AF28" s="89"/>
      <c r="AG28" s="89"/>
      <c r="AH28" s="89"/>
      <c r="AI28" s="90"/>
      <c r="AJ28" s="88" t="s">
        <v>408</v>
      </c>
      <c r="AK28" s="89"/>
      <c r="AL28" s="89"/>
      <c r="AM28" s="89"/>
      <c r="AN28" s="90"/>
      <c r="AO28" s="88" t="s">
        <v>408</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8" t="s">
        <v>386</v>
      </c>
      <c r="AC29" s="197"/>
      <c r="AD29" s="197"/>
      <c r="AE29" s="88" t="s">
        <v>408</v>
      </c>
      <c r="AF29" s="89"/>
      <c r="AG29" s="89"/>
      <c r="AH29" s="89"/>
      <c r="AI29" s="90"/>
      <c r="AJ29" s="88" t="s">
        <v>408</v>
      </c>
      <c r="AK29" s="89"/>
      <c r="AL29" s="89"/>
      <c r="AM29" s="89"/>
      <c r="AN29" s="90"/>
      <c r="AO29" s="88" t="s">
        <v>408</v>
      </c>
      <c r="AP29" s="89"/>
      <c r="AQ29" s="89"/>
      <c r="AR29" s="89"/>
      <c r="AS29" s="90"/>
      <c r="AT29" s="88">
        <v>16.1</v>
      </c>
      <c r="AU29" s="89"/>
      <c r="AV29" s="89"/>
      <c r="AW29" s="89"/>
      <c r="AX29" s="348"/>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408</v>
      </c>
      <c r="AF30" s="89"/>
      <c r="AG30" s="89"/>
      <c r="AH30" s="89"/>
      <c r="AI30" s="90"/>
      <c r="AJ30" s="88" t="s">
        <v>408</v>
      </c>
      <c r="AK30" s="89"/>
      <c r="AL30" s="89"/>
      <c r="AM30" s="89"/>
      <c r="AN30" s="90"/>
      <c r="AO30" s="88" t="s">
        <v>408</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5"/>
      <c r="B68" s="526"/>
      <c r="C68" s="526"/>
      <c r="D68" s="526"/>
      <c r="E68" s="526"/>
      <c r="F68" s="527"/>
      <c r="G68" s="219" t="s">
        <v>388</v>
      </c>
      <c r="H68" s="234"/>
      <c r="I68" s="234"/>
      <c r="J68" s="234"/>
      <c r="K68" s="234"/>
      <c r="L68" s="234"/>
      <c r="M68" s="234"/>
      <c r="N68" s="234"/>
      <c r="O68" s="234"/>
      <c r="P68" s="234"/>
      <c r="Q68" s="234"/>
      <c r="R68" s="234"/>
      <c r="S68" s="234"/>
      <c r="T68" s="234"/>
      <c r="U68" s="234"/>
      <c r="V68" s="234"/>
      <c r="W68" s="234"/>
      <c r="X68" s="235"/>
      <c r="Y68" s="615" t="s">
        <v>66</v>
      </c>
      <c r="Z68" s="616"/>
      <c r="AA68" s="617"/>
      <c r="AB68" s="111" t="s">
        <v>387</v>
      </c>
      <c r="AC68" s="112"/>
      <c r="AD68" s="113"/>
      <c r="AE68" s="88" t="s">
        <v>408</v>
      </c>
      <c r="AF68" s="89"/>
      <c r="AG68" s="89"/>
      <c r="AH68" s="89"/>
      <c r="AI68" s="90"/>
      <c r="AJ68" s="88" t="s">
        <v>408</v>
      </c>
      <c r="AK68" s="89"/>
      <c r="AL68" s="89"/>
      <c r="AM68" s="89"/>
      <c r="AN68" s="90"/>
      <c r="AO68" s="88" t="s">
        <v>408</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387</v>
      </c>
      <c r="AC69" s="203"/>
      <c r="AD69" s="204"/>
      <c r="AE69" s="88" t="s">
        <v>408</v>
      </c>
      <c r="AF69" s="89"/>
      <c r="AG69" s="89"/>
      <c r="AH69" s="89"/>
      <c r="AI69" s="90"/>
      <c r="AJ69" s="88" t="s">
        <v>408</v>
      </c>
      <c r="AK69" s="89"/>
      <c r="AL69" s="89"/>
      <c r="AM69" s="89"/>
      <c r="AN69" s="90"/>
      <c r="AO69" s="88" t="s">
        <v>408</v>
      </c>
      <c r="AP69" s="89"/>
      <c r="AQ69" s="89"/>
      <c r="AR69" s="89"/>
      <c r="AS69" s="90"/>
      <c r="AT69" s="88">
        <v>8.2</v>
      </c>
      <c r="AU69" s="89"/>
      <c r="AV69" s="89"/>
      <c r="AW69" s="89"/>
      <c r="AX69" s="348"/>
      <c r="AY69" s="10"/>
      <c r="AZ69" s="10"/>
      <c r="BA69" s="10"/>
      <c r="BB69" s="10"/>
      <c r="BC69" s="10"/>
      <c r="BD69" s="10"/>
      <c r="BE69" s="10"/>
      <c r="BF69" s="10"/>
      <c r="BG69" s="10"/>
      <c r="BH69" s="10"/>
    </row>
    <row r="70" spans="1:50" ht="33" customHeight="1" hidden="1">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55" ht="22.5" customHeight="1" hidden="1">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customHeight="1" hidden="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55" ht="22.5" customHeight="1" hidden="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customHeight="1" hidden="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55" ht="22.5" customHeight="1" hidden="1">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customHeight="1" hidden="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55" ht="22.5" customHeight="1" hidden="1">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customHeight="1" hidden="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34" t="s">
        <v>17</v>
      </c>
      <c r="Z83" s="535"/>
      <c r="AA83" s="536"/>
      <c r="AB83" s="662" t="s">
        <v>394</v>
      </c>
      <c r="AC83" s="115"/>
      <c r="AD83" s="116"/>
      <c r="AE83" s="88" t="s">
        <v>408</v>
      </c>
      <c r="AF83" s="89"/>
      <c r="AG83" s="89"/>
      <c r="AH83" s="89"/>
      <c r="AI83" s="90"/>
      <c r="AJ83" s="88" t="s">
        <v>408</v>
      </c>
      <c r="AK83" s="89"/>
      <c r="AL83" s="89"/>
      <c r="AM83" s="89"/>
      <c r="AN83" s="90"/>
      <c r="AO83" s="88" t="s">
        <v>408</v>
      </c>
      <c r="AP83" s="89"/>
      <c r="AQ83" s="89"/>
      <c r="AR83" s="89"/>
      <c r="AS83" s="90"/>
      <c r="AT83" s="88">
        <v>349791</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395</v>
      </c>
      <c r="AC84" s="92"/>
      <c r="AD84" s="93"/>
      <c r="AE84" s="88" t="s">
        <v>408</v>
      </c>
      <c r="AF84" s="89"/>
      <c r="AG84" s="89"/>
      <c r="AH84" s="89"/>
      <c r="AI84" s="90"/>
      <c r="AJ84" s="88" t="s">
        <v>408</v>
      </c>
      <c r="AK84" s="89"/>
      <c r="AL84" s="89"/>
      <c r="AM84" s="89"/>
      <c r="AN84" s="90"/>
      <c r="AO84" s="88" t="s">
        <v>408</v>
      </c>
      <c r="AP84" s="89"/>
      <c r="AQ84" s="89"/>
      <c r="AR84" s="89"/>
      <c r="AS84" s="90"/>
      <c r="AT84" s="88" t="s">
        <v>393</v>
      </c>
      <c r="AU84" s="89"/>
      <c r="AV84" s="89"/>
      <c r="AW84" s="89"/>
      <c r="AX84" s="348"/>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7.75" customHeight="1">
      <c r="A98" s="599"/>
      <c r="B98" s="600"/>
      <c r="C98" s="531" t="s">
        <v>390</v>
      </c>
      <c r="D98" s="532"/>
      <c r="E98" s="532"/>
      <c r="F98" s="532"/>
      <c r="G98" s="532"/>
      <c r="H98" s="532"/>
      <c r="I98" s="532"/>
      <c r="J98" s="532"/>
      <c r="K98" s="533"/>
      <c r="L98" s="175">
        <v>600494</v>
      </c>
      <c r="M98" s="176"/>
      <c r="N98" s="176"/>
      <c r="O98" s="176"/>
      <c r="P98" s="176"/>
      <c r="Q98" s="177"/>
      <c r="R98" s="175">
        <v>600494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9.25" customHeight="1">
      <c r="A99" s="599"/>
      <c r="B99" s="600"/>
      <c r="C99" s="594" t="s">
        <v>391</v>
      </c>
      <c r="D99" s="595"/>
      <c r="E99" s="595"/>
      <c r="F99" s="595"/>
      <c r="G99" s="595"/>
      <c r="H99" s="595"/>
      <c r="I99" s="595"/>
      <c r="J99" s="595"/>
      <c r="K99" s="596"/>
      <c r="L99" s="175">
        <v>15995</v>
      </c>
      <c r="M99" s="176"/>
      <c r="N99" s="176"/>
      <c r="O99" s="176"/>
      <c r="P99" s="176"/>
      <c r="Q99" s="177"/>
      <c r="R99" s="175">
        <v>15995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1"/>
      <c r="B104" s="602"/>
      <c r="C104" s="588" t="s">
        <v>22</v>
      </c>
      <c r="D104" s="589"/>
      <c r="E104" s="589"/>
      <c r="F104" s="589"/>
      <c r="G104" s="589"/>
      <c r="H104" s="589"/>
      <c r="I104" s="589"/>
      <c r="J104" s="589"/>
      <c r="K104" s="590"/>
      <c r="L104" s="591">
        <f>SUM(L98:Q103)</f>
        <v>616489</v>
      </c>
      <c r="M104" s="592"/>
      <c r="N104" s="592"/>
      <c r="O104" s="592"/>
      <c r="P104" s="592"/>
      <c r="Q104" s="593"/>
      <c r="R104" s="591">
        <f>SUM(R98:W103)</f>
        <v>616489</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6.25" customHeight="1">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383</v>
      </c>
      <c r="AE108" s="342"/>
      <c r="AF108" s="342"/>
      <c r="AG108" s="338" t="s">
        <v>397</v>
      </c>
      <c r="AH108" s="339"/>
      <c r="AI108" s="339"/>
      <c r="AJ108" s="339"/>
      <c r="AK108" s="339"/>
      <c r="AL108" s="339"/>
      <c r="AM108" s="339"/>
      <c r="AN108" s="339"/>
      <c r="AO108" s="339"/>
      <c r="AP108" s="339"/>
      <c r="AQ108" s="339"/>
      <c r="AR108" s="339"/>
      <c r="AS108" s="339"/>
      <c r="AT108" s="339"/>
      <c r="AU108" s="339"/>
      <c r="AV108" s="339"/>
      <c r="AW108" s="339"/>
      <c r="AX108" s="340"/>
    </row>
    <row r="109" spans="1:50" ht="64.5" customHeight="1">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383</v>
      </c>
      <c r="AE109" s="294"/>
      <c r="AF109" s="294"/>
      <c r="AG109" s="273" t="s">
        <v>392</v>
      </c>
      <c r="AH109" s="250"/>
      <c r="AI109" s="250"/>
      <c r="AJ109" s="250"/>
      <c r="AK109" s="250"/>
      <c r="AL109" s="250"/>
      <c r="AM109" s="250"/>
      <c r="AN109" s="250"/>
      <c r="AO109" s="250"/>
      <c r="AP109" s="250"/>
      <c r="AQ109" s="250"/>
      <c r="AR109" s="250"/>
      <c r="AS109" s="250"/>
      <c r="AT109" s="250"/>
      <c r="AU109" s="250"/>
      <c r="AV109" s="250"/>
      <c r="AW109" s="250"/>
      <c r="AX109" s="274"/>
    </row>
    <row r="110" spans="1:50" ht="87" customHeight="1">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383</v>
      </c>
      <c r="AE110" s="324"/>
      <c r="AF110" s="324"/>
      <c r="AG110" s="333" t="s">
        <v>398</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399</v>
      </c>
      <c r="AE111" s="268"/>
      <c r="AF111" s="268"/>
      <c r="AG111" s="270" t="s">
        <v>389</v>
      </c>
      <c r="AH111" s="271"/>
      <c r="AI111" s="271"/>
      <c r="AJ111" s="271"/>
      <c r="AK111" s="271"/>
      <c r="AL111" s="271"/>
      <c r="AM111" s="271"/>
      <c r="AN111" s="271"/>
      <c r="AO111" s="271"/>
      <c r="AP111" s="271"/>
      <c r="AQ111" s="271"/>
      <c r="AR111" s="271"/>
      <c r="AS111" s="271"/>
      <c r="AT111" s="271"/>
      <c r="AU111" s="271"/>
      <c r="AV111" s="271"/>
      <c r="AW111" s="271"/>
      <c r="AX111" s="272"/>
    </row>
    <row r="112" spans="1:50" ht="4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400</v>
      </c>
      <c r="AH112" s="250"/>
      <c r="AI112" s="250"/>
      <c r="AJ112" s="250"/>
      <c r="AK112" s="250"/>
      <c r="AL112" s="250"/>
      <c r="AM112" s="250"/>
      <c r="AN112" s="250"/>
      <c r="AO112" s="250"/>
      <c r="AP112" s="250"/>
      <c r="AQ112" s="250"/>
      <c r="AR112" s="250"/>
      <c r="AS112" s="250"/>
      <c r="AT112" s="250"/>
      <c r="AU112" s="250"/>
      <c r="AV112" s="250"/>
      <c r="AW112" s="250"/>
      <c r="AX112" s="274"/>
    </row>
    <row r="113" spans="1:50" ht="69.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401</v>
      </c>
      <c r="AH113" s="250"/>
      <c r="AI113" s="250"/>
      <c r="AJ113" s="250"/>
      <c r="AK113" s="250"/>
      <c r="AL113" s="250"/>
      <c r="AM113" s="250"/>
      <c r="AN113" s="250"/>
      <c r="AO113" s="250"/>
      <c r="AP113" s="250"/>
      <c r="AQ113" s="250"/>
      <c r="AR113" s="250"/>
      <c r="AS113" s="250"/>
      <c r="AT113" s="250"/>
      <c r="AU113" s="250"/>
      <c r="AV113" s="250"/>
      <c r="AW113" s="250"/>
      <c r="AX113" s="274"/>
    </row>
    <row r="114" spans="1:50" ht="4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383</v>
      </c>
      <c r="AE114" s="294"/>
      <c r="AF114" s="294"/>
      <c r="AG114" s="273" t="s">
        <v>400</v>
      </c>
      <c r="AH114" s="250"/>
      <c r="AI114" s="250"/>
      <c r="AJ114" s="250"/>
      <c r="AK114" s="250"/>
      <c r="AL114" s="250"/>
      <c r="AM114" s="250"/>
      <c r="AN114" s="250"/>
      <c r="AO114" s="250"/>
      <c r="AP114" s="250"/>
      <c r="AQ114" s="250"/>
      <c r="AR114" s="250"/>
      <c r="AS114" s="250"/>
      <c r="AT114" s="250"/>
      <c r="AU114" s="250"/>
      <c r="AV114" s="250"/>
      <c r="AW114" s="250"/>
      <c r="AX114" s="274"/>
    </row>
    <row r="115" spans="1:50" ht="4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400</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399</v>
      </c>
      <c r="AE116" s="253"/>
      <c r="AF116" s="253"/>
      <c r="AG116" s="580" t="s">
        <v>389</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399</v>
      </c>
      <c r="AE117" s="324"/>
      <c r="AF117" s="328"/>
      <c r="AG117" s="334" t="s">
        <v>389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399</v>
      </c>
      <c r="AE118" s="268"/>
      <c r="AF118" s="269"/>
      <c r="AG118" s="270" t="s">
        <v>389</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399</v>
      </c>
      <c r="AE119" s="344"/>
      <c r="AF119" s="344"/>
      <c r="AG119" s="273" t="s">
        <v>389</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399</v>
      </c>
      <c r="AE120" s="294"/>
      <c r="AF120" s="294"/>
      <c r="AG120" s="273" t="s">
        <v>389</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399</v>
      </c>
      <c r="AE121" s="294"/>
      <c r="AF121" s="294"/>
      <c r="AG121" s="333" t="s">
        <v>389</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399</v>
      </c>
      <c r="AE122" s="268"/>
      <c r="AF122" s="268"/>
      <c r="AG122" s="314" t="s">
        <v>389</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t="s">
        <v>389</v>
      </c>
      <c r="D124" s="276"/>
      <c r="E124" s="276"/>
      <c r="F124" s="276"/>
      <c r="G124" s="276"/>
      <c r="H124" s="276"/>
      <c r="I124" s="276"/>
      <c r="J124" s="276"/>
      <c r="K124" s="276"/>
      <c r="L124" s="276"/>
      <c r="M124" s="276"/>
      <c r="N124" s="276"/>
      <c r="O124" s="277"/>
      <c r="P124" s="284" t="s">
        <v>389</v>
      </c>
      <c r="Q124" s="284"/>
      <c r="R124" s="284"/>
      <c r="S124" s="285"/>
      <c r="T124" s="249" t="s">
        <v>389</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t="s">
        <v>389</v>
      </c>
      <c r="D125" s="279"/>
      <c r="E125" s="279"/>
      <c r="F125" s="279"/>
      <c r="G125" s="279"/>
      <c r="H125" s="279"/>
      <c r="I125" s="279"/>
      <c r="J125" s="279"/>
      <c r="K125" s="279"/>
      <c r="L125" s="279"/>
      <c r="M125" s="279"/>
      <c r="N125" s="279"/>
      <c r="O125" s="280"/>
      <c r="P125" s="286" t="s">
        <v>389</v>
      </c>
      <c r="Q125" s="286"/>
      <c r="R125" s="286"/>
      <c r="S125" s="287"/>
      <c r="T125" s="551" t="s">
        <v>389</v>
      </c>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t="s">
        <v>389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5" t="s">
        <v>68</v>
      </c>
      <c r="D127" s="576"/>
      <c r="E127" s="576"/>
      <c r="F127" s="577"/>
      <c r="G127" s="578" t="s">
        <v>389</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50"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21" t="s">
        <v>413</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t="s">
        <v>307</v>
      </c>
      <c r="B131" s="382"/>
      <c r="C131" s="382"/>
      <c r="D131" s="382"/>
      <c r="E131" s="383"/>
      <c r="F131" s="414" t="s">
        <v>414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8" t="s">
        <v>415</v>
      </c>
      <c r="B133" s="549"/>
      <c r="C133" s="549"/>
      <c r="D133" s="549"/>
      <c r="E133" s="550"/>
      <c r="F133" s="417" t="s">
        <v>416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4" t="s">
        <v>224</v>
      </c>
      <c r="B137" s="311"/>
      <c r="C137" s="311"/>
      <c r="D137" s="311"/>
      <c r="E137" s="311"/>
      <c r="F137" s="311"/>
      <c r="G137" s="539" t="s">
        <v>410</v>
      </c>
      <c r="H137" s="540"/>
      <c r="I137" s="540"/>
      <c r="J137" s="540"/>
      <c r="K137" s="540"/>
      <c r="L137" s="540"/>
      <c r="M137" s="540"/>
      <c r="N137" s="540"/>
      <c r="O137" s="540"/>
      <c r="P137" s="541"/>
      <c r="Q137" s="311" t="s">
        <v>225</v>
      </c>
      <c r="R137" s="311"/>
      <c r="S137" s="311"/>
      <c r="T137" s="311"/>
      <c r="U137" s="311"/>
      <c r="V137" s="311"/>
      <c r="W137" s="539" t="s">
        <v>411</v>
      </c>
      <c r="X137" s="540"/>
      <c r="Y137" s="540"/>
      <c r="Z137" s="540"/>
      <c r="AA137" s="540"/>
      <c r="AB137" s="540"/>
      <c r="AC137" s="540"/>
      <c r="AD137" s="540"/>
      <c r="AE137" s="540"/>
      <c r="AF137" s="541"/>
      <c r="AG137" s="311" t="s">
        <v>226</v>
      </c>
      <c r="AH137" s="311"/>
      <c r="AI137" s="311"/>
      <c r="AJ137" s="311"/>
      <c r="AK137" s="311"/>
      <c r="AL137" s="311"/>
      <c r="AM137" s="511" t="s">
        <v>411</v>
      </c>
      <c r="AN137" s="512"/>
      <c r="AO137" s="512"/>
      <c r="AP137" s="512"/>
      <c r="AQ137" s="512"/>
      <c r="AR137" s="512"/>
      <c r="AS137" s="512"/>
      <c r="AT137" s="512"/>
      <c r="AU137" s="512"/>
      <c r="AV137" s="513"/>
      <c r="AW137" s="12"/>
      <c r="AX137" s="13"/>
    </row>
    <row r="138" spans="1:50" ht="19.5" customHeight="1" thickBot="1">
      <c r="A138" s="515" t="s">
        <v>227</v>
      </c>
      <c r="B138" s="420"/>
      <c r="C138" s="420"/>
      <c r="D138" s="420"/>
      <c r="E138" s="420"/>
      <c r="F138" s="420"/>
      <c r="G138" s="308" t="s">
        <v>411</v>
      </c>
      <c r="H138" s="309"/>
      <c r="I138" s="309"/>
      <c r="J138" s="309"/>
      <c r="K138" s="309"/>
      <c r="L138" s="309"/>
      <c r="M138" s="309"/>
      <c r="N138" s="309"/>
      <c r="O138" s="309"/>
      <c r="P138" s="310"/>
      <c r="Q138" s="420" t="s">
        <v>228</v>
      </c>
      <c r="R138" s="420"/>
      <c r="S138" s="420"/>
      <c r="T138" s="420"/>
      <c r="U138" s="420"/>
      <c r="V138" s="420"/>
      <c r="W138" s="308" t="s">
        <v>411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5.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t="s">
        <v>402</v>
      </c>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364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hidden="1">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hidden="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hidden="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hidden="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hidden="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hidden="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hidden="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hidden="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hidden="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hidden="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hidden="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hidden="1" thickBot="1">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hidden="1">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hidden="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hidden="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hidden="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hidden="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hidden="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hidden="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hidden="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hidden="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hidden="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hidden="1" thickBot="1">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hidden="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hidden="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hidden="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hidden="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hidden="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hidden="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hidden="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hidden="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hidden="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hidden="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hidden="1">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customHeight="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customHeight="1">
      <c r="A238" s="564">
        <v>3</v>
      </c>
      <c r="B238" s="564">
        <v>1</v>
      </c>
      <c r="C238" s="565"/>
      <c r="D238" s="565"/>
      <c r="E238" s="565"/>
      <c r="F238" s="565"/>
      <c r="G238" s="565"/>
      <c r="H238" s="565"/>
      <c r="I238" s="565"/>
      <c r="J238" s="565"/>
      <c r="K238" s="565"/>
      <c r="L238" s="565"/>
      <c r="M238" s="67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6"/>
      <c r="AL238" s="567"/>
      <c r="AM238" s="567"/>
      <c r="AN238" s="567"/>
      <c r="AO238" s="567"/>
      <c r="AP238" s="568"/>
      <c r="AQ238" s="569"/>
      <c r="AR238" s="565"/>
      <c r="AS238" s="565"/>
      <c r="AT238" s="565"/>
      <c r="AU238" s="566"/>
      <c r="AV238" s="567"/>
      <c r="AW238" s="567"/>
      <c r="AX238" s="568"/>
    </row>
    <row r="239" spans="1:50" ht="24" customHeight="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customHeight="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customHeight="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customHeight="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customHeight="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customHeight="1">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customHeight="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customHeight="1" hidden="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customHeight="1" hidden="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customHeight="1" hidden="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customHeight="1" hidden="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customHeight="1" hidden="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customHeight="1" hidden="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customHeight="1" hidden="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customHeight="1" hidden="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customHeight="1" hidden="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customHeight="1" hidden="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customHeight="1" hidden="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customHeight="1" hidden="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customHeight="1" hidden="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customHeight="1" hidden="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customHeight="1" hidden="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customHeight="1" hidden="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customHeight="1" hidden="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customHeight="1" hidden="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customHeight="1" hidden="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customHeight="1" hidden="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369</v>
      </c>
      <c r="AL268" s="232"/>
      <c r="AM268" s="232"/>
      <c r="AN268" s="232"/>
      <c r="AO268" s="232"/>
      <c r="AP268" s="232"/>
      <c r="AQ268" s="232" t="s">
        <v>23</v>
      </c>
      <c r="AR268" s="232"/>
      <c r="AS268" s="232"/>
      <c r="AT268" s="232"/>
      <c r="AU268" s="83" t="s">
        <v>24</v>
      </c>
      <c r="AV268" s="84"/>
      <c r="AW268" s="84"/>
      <c r="AX268" s="571"/>
    </row>
    <row r="269" spans="1:50" ht="24" customHeight="1">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customHeight="1">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customHeight="1">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customHeight="1">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customHeight="1">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customHeight="1">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customHeight="1">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customHeight="1">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customHeight="1">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customHeight="1">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customHeight="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customHeight="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customHeight="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customHeight="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customHeight="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customHeight="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customHeight="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customHeight="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customHeight="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customHeight="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customHeight="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customHeight="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customHeight="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customHeight="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customHeight="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customHeight="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customHeight="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customHeight="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customHeight="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customHeight="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369</v>
      </c>
      <c r="AL301" s="232"/>
      <c r="AM301" s="232"/>
      <c r="AN301" s="232"/>
      <c r="AO301" s="232"/>
      <c r="AP301" s="232"/>
      <c r="AQ301" s="232" t="s">
        <v>23</v>
      </c>
      <c r="AR301" s="232"/>
      <c r="AS301" s="232"/>
      <c r="AT301" s="232"/>
      <c r="AU301" s="83" t="s">
        <v>24</v>
      </c>
      <c r="AV301" s="84"/>
      <c r="AW301" s="84"/>
      <c r="AX301" s="571"/>
    </row>
    <row r="302" spans="1:50" ht="24" customHeight="1">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customHeight="1">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customHeight="1">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customHeight="1">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customHeight="1">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customHeight="1">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customHeight="1">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customHeight="1">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customHeight="1">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customHeight="1">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customHeight="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customHeight="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customHeight="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customHeight="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customHeight="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customHeight="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customHeight="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customHeight="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customHeight="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customHeight="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customHeight="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customHeight="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customHeight="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customHeight="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customHeight="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customHeight="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customHeight="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customHeight="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customHeight="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customHeight="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3" spans="1:50" ht="13.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369</v>
      </c>
      <c r="AL334" s="232"/>
      <c r="AM334" s="232"/>
      <c r="AN334" s="232"/>
      <c r="AO334" s="232"/>
      <c r="AP334" s="232"/>
      <c r="AQ334" s="232" t="s">
        <v>23</v>
      </c>
      <c r="AR334" s="232"/>
      <c r="AS334" s="232"/>
      <c r="AT334" s="232"/>
      <c r="AU334" s="83" t="s">
        <v>24</v>
      </c>
      <c r="AV334" s="84"/>
      <c r="AW334" s="84"/>
      <c r="AX334" s="571"/>
    </row>
    <row r="335" spans="1:50" ht="24" customHeight="1">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customHeight="1">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customHeight="1">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customHeight="1">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customHeight="1">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customHeight="1">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customHeight="1">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customHeight="1">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customHeight="1">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customHeight="1">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customHeight="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customHeight="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customHeight="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customHeight="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customHeight="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customHeight="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customHeight="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customHeight="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customHeight="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customHeight="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customHeight="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customHeight="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customHeight="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customHeight="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customHeight="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customHeight="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customHeight="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customHeight="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customHeight="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customHeight="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6" spans="1:50" ht="13.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369</v>
      </c>
      <c r="AL367" s="232"/>
      <c r="AM367" s="232"/>
      <c r="AN367" s="232"/>
      <c r="AO367" s="232"/>
      <c r="AP367" s="232"/>
      <c r="AQ367" s="232" t="s">
        <v>23</v>
      </c>
      <c r="AR367" s="232"/>
      <c r="AS367" s="232"/>
      <c r="AT367" s="232"/>
      <c r="AU367" s="83" t="s">
        <v>24</v>
      </c>
      <c r="AV367" s="84"/>
      <c r="AW367" s="84"/>
      <c r="AX367" s="571"/>
    </row>
    <row r="368" spans="1:50" ht="24" customHeight="1">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customHeight="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customHeight="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customHeight="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customHeight="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customHeight="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customHeight="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customHeight="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customHeight="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customHeight="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customHeight="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customHeight="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customHeight="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customHeight="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customHeight="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customHeight="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customHeight="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customHeight="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customHeight="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customHeight="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customHeight="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customHeight="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customHeight="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customHeight="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customHeight="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customHeight="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customHeight="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customHeight="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customHeight="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customHeight="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9" spans="1:50" ht="13.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369</v>
      </c>
      <c r="AL400" s="232"/>
      <c r="AM400" s="232"/>
      <c r="AN400" s="232"/>
      <c r="AO400" s="232"/>
      <c r="AP400" s="232"/>
      <c r="AQ400" s="232" t="s">
        <v>23</v>
      </c>
      <c r="AR400" s="232"/>
      <c r="AS400" s="232"/>
      <c r="AT400" s="232"/>
      <c r="AU400" s="83" t="s">
        <v>24</v>
      </c>
      <c r="AV400" s="84"/>
      <c r="AW400" s="84"/>
      <c r="AX400" s="571"/>
    </row>
    <row r="401" spans="1:50" ht="24" customHeight="1">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customHeight="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customHeight="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customHeight="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customHeight="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customHeight="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customHeight="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customHeight="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customHeight="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customHeight="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customHeight="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customHeight="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customHeight="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customHeight="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customHeight="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customHeight="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customHeight="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customHeight="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customHeight="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customHeight="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customHeight="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customHeight="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customHeight="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customHeight="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customHeight="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customHeight="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customHeight="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customHeight="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customHeight="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customHeight="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2" spans="1:50" ht="13.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369</v>
      </c>
      <c r="AL433" s="232"/>
      <c r="AM433" s="232"/>
      <c r="AN433" s="232"/>
      <c r="AO433" s="232"/>
      <c r="AP433" s="232"/>
      <c r="AQ433" s="232" t="s">
        <v>23</v>
      </c>
      <c r="AR433" s="232"/>
      <c r="AS433" s="232"/>
      <c r="AT433" s="232"/>
      <c r="AU433" s="83" t="s">
        <v>24</v>
      </c>
      <c r="AV433" s="84"/>
      <c r="AW433" s="84"/>
      <c r="AX433" s="571"/>
    </row>
    <row r="434" spans="1:50" ht="24" customHeight="1">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customHeight="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customHeight="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customHeight="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customHeight="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customHeight="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customHeight="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customHeight="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customHeight="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customHeight="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customHeight="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customHeight="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customHeight="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customHeight="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customHeight="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customHeight="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customHeight="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customHeight="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customHeight="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customHeight="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customHeight="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customHeight="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customHeight="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customHeight="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customHeight="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customHeight="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customHeight="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customHeight="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customHeight="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customHeight="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5" spans="1:50" ht="13.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369</v>
      </c>
      <c r="AL466" s="232"/>
      <c r="AM466" s="232"/>
      <c r="AN466" s="232"/>
      <c r="AO466" s="232"/>
      <c r="AP466" s="232"/>
      <c r="AQ466" s="232" t="s">
        <v>23</v>
      </c>
      <c r="AR466" s="232"/>
      <c r="AS466" s="232"/>
      <c r="AT466" s="232"/>
      <c r="AU466" s="83" t="s">
        <v>24</v>
      </c>
      <c r="AV466" s="84"/>
      <c r="AW466" s="84"/>
      <c r="AX466" s="571"/>
    </row>
    <row r="467" spans="1:50" ht="24" customHeight="1">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customHeight="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customHeight="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customHeight="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customHeight="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customHeight="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customHeight="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customHeight="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customHeight="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customHeight="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customHeight="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customHeight="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customHeight="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customHeight="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customHeight="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customHeight="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customHeight="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customHeight="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customHeight="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customHeight="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customHeight="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customHeight="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customHeight="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customHeight="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customHeight="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customHeight="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customHeight="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customHeight="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customHeight="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customHeight="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9" dxfId="1">
      <formula>IF(RIGHT(TEXT(P14,"0.#"),1)=".",FALSE,TRUE)</formula>
    </cfRule>
    <cfRule type="expression" priority="550" dxfId="0">
      <formula>IF(RIGHT(TEXT(P14,"0.#"),1)=".",TRUE,FALSE)</formula>
    </cfRule>
  </conditionalFormatting>
  <conditionalFormatting sqref="AT69:AX69">
    <cfRule type="expression" priority="471" dxfId="1">
      <formula>IF(RIGHT(TEXT(AT69,"0.#"),1)=".",FALSE,TRUE)</formula>
    </cfRule>
    <cfRule type="expression" priority="472" dxfId="0">
      <formula>IF(RIGHT(TEXT(AT69,"0.#"),1)=".",TRUE,FALSE)</formula>
    </cfRule>
  </conditionalFormatting>
  <conditionalFormatting sqref="AT83:AX83">
    <cfRule type="expression" priority="451" dxfId="1">
      <formula>IF(RIGHT(TEXT(AT83,"0.#"),1)=".",FALSE,TRUE)</formula>
    </cfRule>
    <cfRule type="expression" priority="452" dxfId="0">
      <formula>IF(RIGHT(TEXT(AT83,"0.#"),1)=".",TRUE,FALSE)</formula>
    </cfRule>
  </conditionalFormatting>
  <conditionalFormatting sqref="L99">
    <cfRule type="expression" priority="431" dxfId="1">
      <formula>IF(RIGHT(TEXT(L99,"0.#"),1)=".",FALSE,TRUE)</formula>
    </cfRule>
    <cfRule type="expression" priority="432" dxfId="0">
      <formula>IF(RIGHT(TEXT(L99,"0.#"),1)=".",TRUE,FALSE)</formula>
    </cfRule>
  </conditionalFormatting>
  <conditionalFormatting sqref="L104">
    <cfRule type="expression" priority="429" dxfId="1">
      <formula>IF(RIGHT(TEXT(L104,"0.#"),1)=".",FALSE,TRUE)</formula>
    </cfRule>
    <cfRule type="expression" priority="430" dxfId="0">
      <formula>IF(RIGHT(TEXT(L104,"0.#"),1)=".",TRUE,FALSE)</formula>
    </cfRule>
  </conditionalFormatting>
  <conditionalFormatting sqref="R104">
    <cfRule type="expression" priority="427" dxfId="1">
      <formula>IF(RIGHT(TEXT(R104,"0.#"),1)=".",FALSE,TRUE)</formula>
    </cfRule>
    <cfRule type="expression" priority="428" dxfId="0">
      <formula>IF(RIGHT(TEXT(R104,"0.#"),1)=".",TRUE,FALSE)</formula>
    </cfRule>
  </conditionalFormatting>
  <conditionalFormatting sqref="P18:AX18">
    <cfRule type="expression" priority="425" dxfId="1">
      <formula>IF(RIGHT(TEXT(P18,"0.#"),1)=".",FALSE,TRUE)</formula>
    </cfRule>
    <cfRule type="expression" priority="426" dxfId="0">
      <formula>IF(RIGHT(TEXT(P18,"0.#"),1)=".",TRUE,FALSE)</formula>
    </cfRule>
  </conditionalFormatting>
  <conditionalFormatting sqref="Y181">
    <cfRule type="expression" priority="421" dxfId="1">
      <formula>IF(RIGHT(TEXT(Y181,"0.#"),1)=".",FALSE,TRUE)</formula>
    </cfRule>
    <cfRule type="expression" priority="422" dxfId="0">
      <formula>IF(RIGHT(TEXT(Y181,"0.#"),1)=".",TRUE,FALSE)</formula>
    </cfRule>
  </conditionalFormatting>
  <conditionalFormatting sqref="Y190">
    <cfRule type="expression" priority="417" dxfId="1">
      <formula>IF(RIGHT(TEXT(Y190,"0.#"),1)=".",FALSE,TRUE)</formula>
    </cfRule>
    <cfRule type="expression" priority="418" dxfId="0">
      <formula>IF(RIGHT(TEXT(Y190,"0.#"),1)=".",TRUE,FALSE)</formula>
    </cfRule>
  </conditionalFormatting>
  <conditionalFormatting sqref="AK236">
    <cfRule type="expression" priority="339" dxfId="1">
      <formula>IF(RIGHT(TEXT(AK236,"0.#"),1)=".",FALSE,TRUE)</formula>
    </cfRule>
    <cfRule type="expression" priority="340" dxfId="0">
      <formula>IF(RIGHT(TEXT(AK236,"0.#"),1)=".",TRUE,FALSE)</formula>
    </cfRule>
  </conditionalFormatting>
  <conditionalFormatting sqref="AE54:AI54">
    <cfRule type="expression" priority="289" dxfId="1">
      <formula>IF(RIGHT(TEXT(AE54,"0.#"),1)=".",FALSE,TRUE)</formula>
    </cfRule>
    <cfRule type="expression" priority="290" dxfId="0">
      <formula>IF(RIGHT(TEXT(AE54,"0.#"),1)=".",TRUE,FALSE)</formula>
    </cfRule>
  </conditionalFormatting>
  <conditionalFormatting sqref="P16:AQ17 P15:AX15 P13:AX13">
    <cfRule type="expression" priority="247" dxfId="1">
      <formula>IF(RIGHT(TEXT(P13,"0.#"),1)=".",FALSE,TRUE)</formula>
    </cfRule>
    <cfRule type="expression" priority="248" dxfId="0">
      <formula>IF(RIGHT(TEXT(P13,"0.#"),1)=".",TRUE,FALSE)</formula>
    </cfRule>
  </conditionalFormatting>
  <conditionalFormatting sqref="P19:AJ19">
    <cfRule type="expression" priority="245" dxfId="1">
      <formula>IF(RIGHT(TEXT(P19,"0.#"),1)=".",FALSE,TRUE)</formula>
    </cfRule>
    <cfRule type="expression" priority="246" dxfId="0">
      <formula>IF(RIGHT(TEXT(P19,"0.#"),1)=".",TRUE,FALSE)</formula>
    </cfRule>
  </conditionalFormatting>
  <conditionalFormatting sqref="AE55:AX55 AJ54:AS54">
    <cfRule type="expression" priority="241" dxfId="1">
      <formula>IF(RIGHT(TEXT(AE54,"0.#"),1)=".",FALSE,TRUE)</formula>
    </cfRule>
    <cfRule type="expression" priority="242" dxfId="0">
      <formula>IF(RIGHT(TEXT(AE54,"0.#"),1)=".",TRUE,FALSE)</formula>
    </cfRule>
  </conditionalFormatting>
  <conditionalFormatting sqref="AE95:AI95 AE92:AI92 AE89:AI89 AE86:AI86">
    <cfRule type="expression" priority="235" dxfId="1">
      <formula>IF(RIGHT(TEXT(AE86,"0.#"),1)=".",FALSE,TRUE)</formula>
    </cfRule>
    <cfRule type="expression" priority="236" dxfId="0">
      <formula>IF(RIGHT(TEXT(AE86,"0.#"),1)=".",TRUE,FALSE)</formula>
    </cfRule>
  </conditionalFormatting>
  <conditionalFormatting sqref="AJ95:AX95 AJ92:AX92 AJ89:AX89 AJ86:AX86">
    <cfRule type="expression" priority="233" dxfId="1">
      <formula>IF(RIGHT(TEXT(AJ86,"0.#"),1)=".",FALSE,TRUE)</formula>
    </cfRule>
    <cfRule type="expression" priority="234" dxfId="0">
      <formula>IF(RIGHT(TEXT(AJ86,"0.#"),1)=".",TRUE,FALSE)</formula>
    </cfRule>
  </conditionalFormatting>
  <conditionalFormatting sqref="L100:L103 L98">
    <cfRule type="expression" priority="231" dxfId="1">
      <formula>IF(RIGHT(TEXT(L98,"0.#"),1)=".",FALSE,TRUE)</formula>
    </cfRule>
    <cfRule type="expression" priority="232" dxfId="0">
      <formula>IF(RIGHT(TEXT(L98,"0.#"),1)=".",TRUE,FALSE)</formula>
    </cfRule>
  </conditionalFormatting>
  <conditionalFormatting sqref="R98">
    <cfRule type="expression" priority="227" dxfId="1">
      <formula>IF(RIGHT(TEXT(R98,"0.#"),1)=".",FALSE,TRUE)</formula>
    </cfRule>
    <cfRule type="expression" priority="228" dxfId="0">
      <formula>IF(RIGHT(TEXT(R98,"0.#"),1)=".",TRUE,FALSE)</formula>
    </cfRule>
  </conditionalFormatting>
  <conditionalFormatting sqref="R99:R103">
    <cfRule type="expression" priority="225" dxfId="1">
      <formula>IF(RIGHT(TEXT(R99,"0.#"),1)=".",FALSE,TRUE)</formula>
    </cfRule>
    <cfRule type="expression" priority="226" dxfId="0">
      <formula>IF(RIGHT(TEXT(R99,"0.#"),1)=".",TRUE,FALSE)</formula>
    </cfRule>
  </conditionalFormatting>
  <conditionalFormatting sqref="Y182:Y189 Y180">
    <cfRule type="expression" priority="223" dxfId="1">
      <formula>IF(RIGHT(TEXT(Y180,"0.#"),1)=".",FALSE,TRUE)</formula>
    </cfRule>
    <cfRule type="expression" priority="224" dxfId="0">
      <formula>IF(RIGHT(TEXT(Y180,"0.#"),1)=".",TRUE,FALSE)</formula>
    </cfRule>
  </conditionalFormatting>
  <conditionalFormatting sqref="AU181">
    <cfRule type="expression" priority="221" dxfId="1">
      <formula>IF(RIGHT(TEXT(AU181,"0.#"),1)=".",FALSE,TRUE)</formula>
    </cfRule>
    <cfRule type="expression" priority="222" dxfId="0">
      <formula>IF(RIGHT(TEXT(AU181,"0.#"),1)=".",TRUE,FALSE)</formula>
    </cfRule>
  </conditionalFormatting>
  <conditionalFormatting sqref="AU190">
    <cfRule type="expression" priority="219" dxfId="1">
      <formula>IF(RIGHT(TEXT(AU190,"0.#"),1)=".",FALSE,TRUE)</formula>
    </cfRule>
    <cfRule type="expression" priority="220" dxfId="0">
      <formula>IF(RIGHT(TEXT(AU190,"0.#"),1)=".",TRUE,FALSE)</formula>
    </cfRule>
  </conditionalFormatting>
  <conditionalFormatting sqref="AU182:AU189 AU180">
    <cfRule type="expression" priority="217" dxfId="1">
      <formula>IF(RIGHT(TEXT(AU180,"0.#"),1)=".",FALSE,TRUE)</formula>
    </cfRule>
    <cfRule type="expression" priority="218" dxfId="0">
      <formula>IF(RIGHT(TEXT(AU180,"0.#"),1)=".",TRUE,FALSE)</formula>
    </cfRule>
  </conditionalFormatting>
  <conditionalFormatting sqref="Y220 Y207 Y194">
    <cfRule type="expression" priority="203" dxfId="1">
      <formula>IF(RIGHT(TEXT(Y194,"0.#"),1)=".",FALSE,TRUE)</formula>
    </cfRule>
    <cfRule type="expression" priority="204" dxfId="0">
      <formula>IF(RIGHT(TEXT(Y194,"0.#"),1)=".",TRUE,FALSE)</formula>
    </cfRule>
  </conditionalFormatting>
  <conditionalFormatting sqref="Y229 Y216 Y203">
    <cfRule type="expression" priority="201" dxfId="1">
      <formula>IF(RIGHT(TEXT(Y203,"0.#"),1)=".",FALSE,TRUE)</formula>
    </cfRule>
    <cfRule type="expression" priority="202" dxfId="0">
      <formula>IF(RIGHT(TEXT(Y203,"0.#"),1)=".",TRUE,FALSE)</formula>
    </cfRule>
  </conditionalFormatting>
  <conditionalFormatting sqref="Y221:Y228 Y219 Y208:Y215 Y206 Y195:Y202 Y193">
    <cfRule type="expression" priority="199" dxfId="1">
      <formula>IF(RIGHT(TEXT(Y193,"0.#"),1)=".",FALSE,TRUE)</formula>
    </cfRule>
    <cfRule type="expression" priority="200" dxfId="0">
      <formula>IF(RIGHT(TEXT(Y193,"0.#"),1)=".",TRUE,FALSE)</formula>
    </cfRule>
  </conditionalFormatting>
  <conditionalFormatting sqref="AU220 AU207 AU194">
    <cfRule type="expression" priority="197" dxfId="1">
      <formula>IF(RIGHT(TEXT(AU194,"0.#"),1)=".",FALSE,TRUE)</formula>
    </cfRule>
    <cfRule type="expression" priority="198" dxfId="0">
      <formula>IF(RIGHT(TEXT(AU194,"0.#"),1)=".",TRUE,FALSE)</formula>
    </cfRule>
  </conditionalFormatting>
  <conditionalFormatting sqref="AU229 AU216 AU203">
    <cfRule type="expression" priority="195" dxfId="1">
      <formula>IF(RIGHT(TEXT(AU203,"0.#"),1)=".",FALSE,TRUE)</formula>
    </cfRule>
    <cfRule type="expression" priority="196" dxfId="0">
      <formula>IF(RIGHT(TEXT(AU203,"0.#"),1)=".",TRUE,FALSE)</formula>
    </cfRule>
  </conditionalFormatting>
  <conditionalFormatting sqref="AU221:AU228 AU219 AU208:AU215 AU206 AU195:AU202 AU193">
    <cfRule type="expression" priority="193" dxfId="1">
      <formula>IF(RIGHT(TEXT(AU193,"0.#"),1)=".",FALSE,TRUE)</formula>
    </cfRule>
    <cfRule type="expression" priority="194" dxfId="0">
      <formula>IF(RIGHT(TEXT(AU193,"0.#"),1)=".",TRUE,FALSE)</formula>
    </cfRule>
  </conditionalFormatting>
  <conditionalFormatting sqref="AE56:AI56">
    <cfRule type="expression" priority="167" dxfId="15">
      <formula>IF(AND(AE56&gt;=0,RIGHT(TEXT(AE56,"0.#"),1)&lt;&gt;"."),TRUE,FALSE)</formula>
    </cfRule>
    <cfRule type="expression" priority="168" dxfId="14">
      <formula>IF(AND(AE56&gt;=0,RIGHT(TEXT(AE56,"0.#"),1)="."),TRUE,FALSE)</formula>
    </cfRule>
    <cfRule type="expression" priority="169" dxfId="13">
      <formula>IF(AND(AE56&lt;0,RIGHT(TEXT(AE56,"0.#"),1)&lt;&gt;"."),TRUE,FALSE)</formula>
    </cfRule>
    <cfRule type="expression" priority="170" dxfId="12">
      <formula>IF(AND(AE56&lt;0,RIGHT(TEXT(AE56,"0.#"),1)="."),TRUE,FALSE)</formula>
    </cfRule>
  </conditionalFormatting>
  <conditionalFormatting sqref="AJ56:AS56">
    <cfRule type="expression" priority="163" dxfId="15">
      <formula>IF(AND(AJ56&gt;=0,RIGHT(TEXT(AJ56,"0.#"),1)&lt;&gt;"."),TRUE,FALSE)</formula>
    </cfRule>
    <cfRule type="expression" priority="164" dxfId="14">
      <formula>IF(AND(AJ56&gt;=0,RIGHT(TEXT(AJ56,"0.#"),1)="."),TRUE,FALSE)</formula>
    </cfRule>
    <cfRule type="expression" priority="165" dxfId="13">
      <formula>IF(AND(AJ56&lt;0,RIGHT(TEXT(AJ56,"0.#"),1)&lt;&gt;"."),TRUE,FALSE)</formula>
    </cfRule>
    <cfRule type="expression" priority="166" dxfId="12">
      <formula>IF(AND(AJ56&lt;0,RIGHT(TEXT(AJ56,"0.#"),1)="."),TRUE,FALSE)</formula>
    </cfRule>
  </conditionalFormatting>
  <conditionalFormatting sqref="AK237:AK265">
    <cfRule type="expression" priority="151" dxfId="1">
      <formula>IF(RIGHT(TEXT(AK237,"0.#"),1)=".",FALSE,TRUE)</formula>
    </cfRule>
    <cfRule type="expression" priority="152" dxfId="0">
      <formula>IF(RIGHT(TEXT(AK237,"0.#"),1)=".",TRUE,FALSE)</formula>
    </cfRule>
  </conditionalFormatting>
  <conditionalFormatting sqref="AU237:AX265">
    <cfRule type="expression" priority="147" dxfId="15">
      <formula>IF(AND(AU237&gt;=0,RIGHT(TEXT(AU237,"0.#"),1)&lt;&gt;"."),TRUE,FALSE)</formula>
    </cfRule>
    <cfRule type="expression" priority="148" dxfId="14">
      <formula>IF(AND(AU237&gt;=0,RIGHT(TEXT(AU237,"0.#"),1)="."),TRUE,FALSE)</formula>
    </cfRule>
    <cfRule type="expression" priority="149" dxfId="13">
      <formula>IF(AND(AU237&lt;0,RIGHT(TEXT(AU237,"0.#"),1)&lt;&gt;"."),TRUE,FALSE)</formula>
    </cfRule>
    <cfRule type="expression" priority="150" dxfId="12">
      <formula>IF(AND(AU237&lt;0,RIGHT(TEXT(AU237,"0.#"),1)="."),TRUE,FALSE)</formula>
    </cfRule>
  </conditionalFormatting>
  <conditionalFormatting sqref="AK269">
    <cfRule type="expression" priority="145" dxfId="1">
      <formula>IF(RIGHT(TEXT(AK269,"0.#"),1)=".",FALSE,TRUE)</formula>
    </cfRule>
    <cfRule type="expression" priority="146" dxfId="0">
      <formula>IF(RIGHT(TEXT(AK269,"0.#"),1)=".",TRUE,FALSE)</formula>
    </cfRule>
  </conditionalFormatting>
  <conditionalFormatting sqref="AU269:AX269">
    <cfRule type="expression" priority="141" dxfId="15">
      <formula>IF(AND(AU269&gt;=0,RIGHT(TEXT(AU269,"0.#"),1)&lt;&gt;"."),TRUE,FALSE)</formula>
    </cfRule>
    <cfRule type="expression" priority="142" dxfId="14">
      <formula>IF(AND(AU269&gt;=0,RIGHT(TEXT(AU269,"0.#"),1)="."),TRUE,FALSE)</formula>
    </cfRule>
    <cfRule type="expression" priority="143" dxfId="13">
      <formula>IF(AND(AU269&lt;0,RIGHT(TEXT(AU269,"0.#"),1)&lt;&gt;"."),TRUE,FALSE)</formula>
    </cfRule>
    <cfRule type="expression" priority="144" dxfId="12">
      <formula>IF(AND(AU269&lt;0,RIGHT(TEXT(AU269,"0.#"),1)="."),TRUE,FALSE)</formula>
    </cfRule>
  </conditionalFormatting>
  <conditionalFormatting sqref="AK270:AK298">
    <cfRule type="expression" priority="139" dxfId="1">
      <formula>IF(RIGHT(TEXT(AK270,"0.#"),1)=".",FALSE,TRUE)</formula>
    </cfRule>
    <cfRule type="expression" priority="140" dxfId="0">
      <formula>IF(RIGHT(TEXT(AK270,"0.#"),1)=".",TRUE,FALSE)</formula>
    </cfRule>
  </conditionalFormatting>
  <conditionalFormatting sqref="AU270:AX298">
    <cfRule type="expression" priority="135" dxfId="15">
      <formula>IF(AND(AU270&gt;=0,RIGHT(TEXT(AU270,"0.#"),1)&lt;&gt;"."),TRUE,FALSE)</formula>
    </cfRule>
    <cfRule type="expression" priority="136" dxfId="14">
      <formula>IF(AND(AU270&gt;=0,RIGHT(TEXT(AU270,"0.#"),1)="."),TRUE,FALSE)</formula>
    </cfRule>
    <cfRule type="expression" priority="137" dxfId="13">
      <formula>IF(AND(AU270&lt;0,RIGHT(TEXT(AU270,"0.#"),1)&lt;&gt;"."),TRUE,FALSE)</formula>
    </cfRule>
    <cfRule type="expression" priority="138" dxfId="12">
      <formula>IF(AND(AU270&lt;0,RIGHT(TEXT(AU270,"0.#"),1)="."),TRUE,FALSE)</formula>
    </cfRule>
  </conditionalFormatting>
  <conditionalFormatting sqref="AK302">
    <cfRule type="expression" priority="133" dxfId="1">
      <formula>IF(RIGHT(TEXT(AK302,"0.#"),1)=".",FALSE,TRUE)</formula>
    </cfRule>
    <cfRule type="expression" priority="134" dxfId="0">
      <formula>IF(RIGHT(TEXT(AK302,"0.#"),1)=".",TRUE,FALSE)</formula>
    </cfRule>
  </conditionalFormatting>
  <conditionalFormatting sqref="AU302:AX302">
    <cfRule type="expression" priority="129" dxfId="15">
      <formula>IF(AND(AU302&gt;=0,RIGHT(TEXT(AU302,"0.#"),1)&lt;&gt;"."),TRUE,FALSE)</formula>
    </cfRule>
    <cfRule type="expression" priority="130" dxfId="14">
      <formula>IF(AND(AU302&gt;=0,RIGHT(TEXT(AU302,"0.#"),1)="."),TRUE,FALSE)</formula>
    </cfRule>
    <cfRule type="expression" priority="131" dxfId="13">
      <formula>IF(AND(AU302&lt;0,RIGHT(TEXT(AU302,"0.#"),1)&lt;&gt;"."),TRUE,FALSE)</formula>
    </cfRule>
    <cfRule type="expression" priority="132" dxfId="12">
      <formula>IF(AND(AU302&lt;0,RIGHT(TEXT(AU302,"0.#"),1)="."),TRUE,FALSE)</formula>
    </cfRule>
  </conditionalFormatting>
  <conditionalFormatting sqref="AK303:AK331">
    <cfRule type="expression" priority="127" dxfId="1">
      <formula>IF(RIGHT(TEXT(AK303,"0.#"),1)=".",FALSE,TRUE)</formula>
    </cfRule>
    <cfRule type="expression" priority="128" dxfId="0">
      <formula>IF(RIGHT(TEXT(AK303,"0.#"),1)=".",TRUE,FALSE)</formula>
    </cfRule>
  </conditionalFormatting>
  <conditionalFormatting sqref="AU303:AX331">
    <cfRule type="expression" priority="123" dxfId="15">
      <formula>IF(AND(AU303&gt;=0,RIGHT(TEXT(AU303,"0.#"),1)&lt;&gt;"."),TRUE,FALSE)</formula>
    </cfRule>
    <cfRule type="expression" priority="124" dxfId="14">
      <formula>IF(AND(AU303&gt;=0,RIGHT(TEXT(AU303,"0.#"),1)="."),TRUE,FALSE)</formula>
    </cfRule>
    <cfRule type="expression" priority="125" dxfId="13">
      <formula>IF(AND(AU303&lt;0,RIGHT(TEXT(AU303,"0.#"),1)&lt;&gt;"."),TRUE,FALSE)</formula>
    </cfRule>
    <cfRule type="expression" priority="126" dxfId="12">
      <formula>IF(AND(AU303&lt;0,RIGHT(TEXT(AU303,"0.#"),1)="."),TRUE,FALSE)</formula>
    </cfRule>
  </conditionalFormatting>
  <conditionalFormatting sqref="AK335">
    <cfRule type="expression" priority="121" dxfId="1">
      <formula>IF(RIGHT(TEXT(AK335,"0.#"),1)=".",FALSE,TRUE)</formula>
    </cfRule>
    <cfRule type="expression" priority="122" dxfId="0">
      <formula>IF(RIGHT(TEXT(AK335,"0.#"),1)=".",TRUE,FALSE)</formula>
    </cfRule>
  </conditionalFormatting>
  <conditionalFormatting sqref="AU335:AX335">
    <cfRule type="expression" priority="117" dxfId="15">
      <formula>IF(AND(AU335&gt;=0,RIGHT(TEXT(AU335,"0.#"),1)&lt;&gt;"."),TRUE,FALSE)</formula>
    </cfRule>
    <cfRule type="expression" priority="118" dxfId="14">
      <formula>IF(AND(AU335&gt;=0,RIGHT(TEXT(AU335,"0.#"),1)="."),TRUE,FALSE)</formula>
    </cfRule>
    <cfRule type="expression" priority="119" dxfId="13">
      <formula>IF(AND(AU335&lt;0,RIGHT(TEXT(AU335,"0.#"),1)&lt;&gt;"."),TRUE,FALSE)</formula>
    </cfRule>
    <cfRule type="expression" priority="120" dxfId="12">
      <formula>IF(AND(AU335&lt;0,RIGHT(TEXT(AU335,"0.#"),1)="."),TRUE,FALSE)</formula>
    </cfRule>
  </conditionalFormatting>
  <conditionalFormatting sqref="AK336:AK364">
    <cfRule type="expression" priority="115" dxfId="1">
      <formula>IF(RIGHT(TEXT(AK336,"0.#"),1)=".",FALSE,TRUE)</formula>
    </cfRule>
    <cfRule type="expression" priority="116" dxfId="0">
      <formula>IF(RIGHT(TEXT(AK336,"0.#"),1)=".",TRUE,FALSE)</formula>
    </cfRule>
  </conditionalFormatting>
  <conditionalFormatting sqref="AU336:AX364">
    <cfRule type="expression" priority="111" dxfId="15">
      <formula>IF(AND(AU336&gt;=0,RIGHT(TEXT(AU336,"0.#"),1)&lt;&gt;"."),TRUE,FALSE)</formula>
    </cfRule>
    <cfRule type="expression" priority="112" dxfId="14">
      <formula>IF(AND(AU336&gt;=0,RIGHT(TEXT(AU336,"0.#"),1)="."),TRUE,FALSE)</formula>
    </cfRule>
    <cfRule type="expression" priority="113" dxfId="13">
      <formula>IF(AND(AU336&lt;0,RIGHT(TEXT(AU336,"0.#"),1)&lt;&gt;"."),TRUE,FALSE)</formula>
    </cfRule>
    <cfRule type="expression" priority="114" dxfId="12">
      <formula>IF(AND(AU336&lt;0,RIGHT(TEXT(AU336,"0.#"),1)="."),TRUE,FALSE)</formula>
    </cfRule>
  </conditionalFormatting>
  <conditionalFormatting sqref="AK368">
    <cfRule type="expression" priority="109" dxfId="1">
      <formula>IF(RIGHT(TEXT(AK368,"0.#"),1)=".",FALSE,TRUE)</formula>
    </cfRule>
    <cfRule type="expression" priority="110" dxfId="0">
      <formula>IF(RIGHT(TEXT(AK368,"0.#"),1)=".",TRUE,FALSE)</formula>
    </cfRule>
  </conditionalFormatting>
  <conditionalFormatting sqref="AU368:AX368">
    <cfRule type="expression" priority="105" dxfId="15">
      <formula>IF(AND(AU368&gt;=0,RIGHT(TEXT(AU368,"0.#"),1)&lt;&gt;"."),TRUE,FALSE)</formula>
    </cfRule>
    <cfRule type="expression" priority="106" dxfId="14">
      <formula>IF(AND(AU368&gt;=0,RIGHT(TEXT(AU368,"0.#"),1)="."),TRUE,FALSE)</formula>
    </cfRule>
    <cfRule type="expression" priority="107" dxfId="13">
      <formula>IF(AND(AU368&lt;0,RIGHT(TEXT(AU368,"0.#"),1)&lt;&gt;"."),TRUE,FALSE)</formula>
    </cfRule>
    <cfRule type="expression" priority="108" dxfId="12">
      <formula>IF(AND(AU368&lt;0,RIGHT(TEXT(AU368,"0.#"),1)="."),TRUE,FALSE)</formula>
    </cfRule>
  </conditionalFormatting>
  <conditionalFormatting sqref="AK369:AK397">
    <cfRule type="expression" priority="103" dxfId="1">
      <formula>IF(RIGHT(TEXT(AK369,"0.#"),1)=".",FALSE,TRUE)</formula>
    </cfRule>
    <cfRule type="expression" priority="104" dxfId="0">
      <formula>IF(RIGHT(TEXT(AK369,"0.#"),1)=".",TRUE,FALSE)</formula>
    </cfRule>
  </conditionalFormatting>
  <conditionalFormatting sqref="AU369:AX397">
    <cfRule type="expression" priority="99" dxfId="15">
      <formula>IF(AND(AU369&gt;=0,RIGHT(TEXT(AU369,"0.#"),1)&lt;&gt;"."),TRUE,FALSE)</formula>
    </cfRule>
    <cfRule type="expression" priority="100" dxfId="14">
      <formula>IF(AND(AU369&gt;=0,RIGHT(TEXT(AU369,"0.#"),1)="."),TRUE,FALSE)</formula>
    </cfRule>
    <cfRule type="expression" priority="101" dxfId="13">
      <formula>IF(AND(AU369&lt;0,RIGHT(TEXT(AU369,"0.#"),1)&lt;&gt;"."),TRUE,FALSE)</formula>
    </cfRule>
    <cfRule type="expression" priority="102" dxfId="12">
      <formula>IF(AND(AU369&lt;0,RIGHT(TEXT(AU369,"0.#"),1)="."),TRUE,FALSE)</formula>
    </cfRule>
  </conditionalFormatting>
  <conditionalFormatting sqref="AK401">
    <cfRule type="expression" priority="97" dxfId="1">
      <formula>IF(RIGHT(TEXT(AK401,"0.#"),1)=".",FALSE,TRUE)</formula>
    </cfRule>
    <cfRule type="expression" priority="98" dxfId="0">
      <formula>IF(RIGHT(TEXT(AK401,"0.#"),1)=".",TRUE,FALSE)</formula>
    </cfRule>
  </conditionalFormatting>
  <conditionalFormatting sqref="AU401:AX401">
    <cfRule type="expression" priority="93" dxfId="15">
      <formula>IF(AND(AU401&gt;=0,RIGHT(TEXT(AU401,"0.#"),1)&lt;&gt;"."),TRUE,FALSE)</formula>
    </cfRule>
    <cfRule type="expression" priority="94" dxfId="14">
      <formula>IF(AND(AU401&gt;=0,RIGHT(TEXT(AU401,"0.#"),1)="."),TRUE,FALSE)</formula>
    </cfRule>
    <cfRule type="expression" priority="95" dxfId="13">
      <formula>IF(AND(AU401&lt;0,RIGHT(TEXT(AU401,"0.#"),1)&lt;&gt;"."),TRUE,FALSE)</formula>
    </cfRule>
    <cfRule type="expression" priority="96" dxfId="12">
      <formula>IF(AND(AU401&lt;0,RIGHT(TEXT(AU401,"0.#"),1)="."),TRUE,FALSE)</formula>
    </cfRule>
  </conditionalFormatting>
  <conditionalFormatting sqref="AK402:AK430">
    <cfRule type="expression" priority="91" dxfId="1">
      <formula>IF(RIGHT(TEXT(AK402,"0.#"),1)=".",FALSE,TRUE)</formula>
    </cfRule>
    <cfRule type="expression" priority="92" dxfId="0">
      <formula>IF(RIGHT(TEXT(AK402,"0.#"),1)=".",TRUE,FALSE)</formula>
    </cfRule>
  </conditionalFormatting>
  <conditionalFormatting sqref="AU402:AX430">
    <cfRule type="expression" priority="87" dxfId="15">
      <formula>IF(AND(AU402&gt;=0,RIGHT(TEXT(AU402,"0.#"),1)&lt;&gt;"."),TRUE,FALSE)</formula>
    </cfRule>
    <cfRule type="expression" priority="88" dxfId="14">
      <formula>IF(AND(AU402&gt;=0,RIGHT(TEXT(AU402,"0.#"),1)="."),TRUE,FALSE)</formula>
    </cfRule>
    <cfRule type="expression" priority="89" dxfId="13">
      <formula>IF(AND(AU402&lt;0,RIGHT(TEXT(AU402,"0.#"),1)&lt;&gt;"."),TRUE,FALSE)</formula>
    </cfRule>
    <cfRule type="expression" priority="90" dxfId="12">
      <formula>IF(AND(AU402&lt;0,RIGHT(TEXT(AU402,"0.#"),1)="."),TRUE,FALSE)</formula>
    </cfRule>
  </conditionalFormatting>
  <conditionalFormatting sqref="AK434">
    <cfRule type="expression" priority="85" dxfId="1">
      <formula>IF(RIGHT(TEXT(AK434,"0.#"),1)=".",FALSE,TRUE)</formula>
    </cfRule>
    <cfRule type="expression" priority="86" dxfId="0">
      <formula>IF(RIGHT(TEXT(AK434,"0.#"),1)=".",TRUE,FALSE)</formula>
    </cfRule>
  </conditionalFormatting>
  <conditionalFormatting sqref="AU434:AX434">
    <cfRule type="expression" priority="81" dxfId="15">
      <formula>IF(AND(AU434&gt;=0,RIGHT(TEXT(AU434,"0.#"),1)&lt;&gt;"."),TRUE,FALSE)</formula>
    </cfRule>
    <cfRule type="expression" priority="82" dxfId="14">
      <formula>IF(AND(AU434&gt;=0,RIGHT(TEXT(AU434,"0.#"),1)="."),TRUE,FALSE)</formula>
    </cfRule>
    <cfRule type="expression" priority="83" dxfId="13">
      <formula>IF(AND(AU434&lt;0,RIGHT(TEXT(AU434,"0.#"),1)&lt;&gt;"."),TRUE,FALSE)</formula>
    </cfRule>
    <cfRule type="expression" priority="84" dxfId="12">
      <formula>IF(AND(AU434&lt;0,RIGHT(TEXT(AU434,"0.#"),1)="."),TRUE,FALSE)</formula>
    </cfRule>
  </conditionalFormatting>
  <conditionalFormatting sqref="AK435:AK463">
    <cfRule type="expression" priority="79" dxfId="1">
      <formula>IF(RIGHT(TEXT(AK435,"0.#"),1)=".",FALSE,TRUE)</formula>
    </cfRule>
    <cfRule type="expression" priority="80" dxfId="0">
      <formula>IF(RIGHT(TEXT(AK435,"0.#"),1)=".",TRUE,FALSE)</formula>
    </cfRule>
  </conditionalFormatting>
  <conditionalFormatting sqref="AU435:AX463">
    <cfRule type="expression" priority="75" dxfId="15">
      <formula>IF(AND(AU435&gt;=0,RIGHT(TEXT(AU435,"0.#"),1)&lt;&gt;"."),TRUE,FALSE)</formula>
    </cfRule>
    <cfRule type="expression" priority="76" dxfId="14">
      <formula>IF(AND(AU435&gt;=0,RIGHT(TEXT(AU435,"0.#"),1)="."),TRUE,FALSE)</formula>
    </cfRule>
    <cfRule type="expression" priority="77" dxfId="13">
      <formula>IF(AND(AU435&lt;0,RIGHT(TEXT(AU435,"0.#"),1)&lt;&gt;"."),TRUE,FALSE)</formula>
    </cfRule>
    <cfRule type="expression" priority="78" dxfId="12">
      <formula>IF(AND(AU435&lt;0,RIGHT(TEXT(AU435,"0.#"),1)="."),TRUE,FALSE)</formula>
    </cfRule>
  </conditionalFormatting>
  <conditionalFormatting sqref="AK467">
    <cfRule type="expression" priority="73" dxfId="1">
      <formula>IF(RIGHT(TEXT(AK467,"0.#"),1)=".",FALSE,TRUE)</formula>
    </cfRule>
    <cfRule type="expression" priority="74" dxfId="0">
      <formula>IF(RIGHT(TEXT(AK467,"0.#"),1)=".",TRUE,FALSE)</formula>
    </cfRule>
  </conditionalFormatting>
  <conditionalFormatting sqref="AU467:AX467">
    <cfRule type="expression" priority="69" dxfId="15">
      <formula>IF(AND(AU467&gt;=0,RIGHT(TEXT(AU467,"0.#"),1)&lt;&gt;"."),TRUE,FALSE)</formula>
    </cfRule>
    <cfRule type="expression" priority="70" dxfId="14">
      <formula>IF(AND(AU467&gt;=0,RIGHT(TEXT(AU467,"0.#"),1)="."),TRUE,FALSE)</formula>
    </cfRule>
    <cfRule type="expression" priority="71" dxfId="13">
      <formula>IF(AND(AU467&lt;0,RIGHT(TEXT(AU467,"0.#"),1)&lt;&gt;"."),TRUE,FALSE)</formula>
    </cfRule>
    <cfRule type="expression" priority="72" dxfId="12">
      <formula>IF(AND(AU467&lt;0,RIGHT(TEXT(AU467,"0.#"),1)="."),TRUE,FALSE)</formula>
    </cfRule>
  </conditionalFormatting>
  <conditionalFormatting sqref="AK468:AK496">
    <cfRule type="expression" priority="67" dxfId="1">
      <formula>IF(RIGHT(TEXT(AK468,"0.#"),1)=".",FALSE,TRUE)</formula>
    </cfRule>
    <cfRule type="expression" priority="68" dxfId="0">
      <formula>IF(RIGHT(TEXT(AK468,"0.#"),1)=".",TRUE,FALSE)</formula>
    </cfRule>
  </conditionalFormatting>
  <conditionalFormatting sqref="AU468:AX496">
    <cfRule type="expression" priority="63" dxfId="15">
      <formula>IF(AND(AU468&gt;=0,RIGHT(TEXT(AU468,"0.#"),1)&lt;&gt;"."),TRUE,FALSE)</formula>
    </cfRule>
    <cfRule type="expression" priority="64" dxfId="14">
      <formula>IF(AND(AU468&gt;=0,RIGHT(TEXT(AU468,"0.#"),1)="."),TRUE,FALSE)</formula>
    </cfRule>
    <cfRule type="expression" priority="65" dxfId="13">
      <formula>IF(AND(AU468&lt;0,RIGHT(TEXT(AU468,"0.#"),1)&lt;&gt;"."),TRUE,FALSE)</formula>
    </cfRule>
    <cfRule type="expression" priority="66" dxfId="12">
      <formula>IF(AND(AU468&lt;0,RIGHT(TEXT(AU468,"0.#"),1)="."),TRUE,FALSE)</formula>
    </cfRule>
  </conditionalFormatting>
  <conditionalFormatting sqref="AT24:AX24">
    <cfRule type="expression" priority="61" dxfId="1">
      <formula>IF(RIGHT(TEXT(AT24,"0.#"),1)=".",FALSE,TRUE)</formula>
    </cfRule>
    <cfRule type="expression" priority="62" dxfId="0">
      <formula>IF(RIGHT(TEXT(AT24,"0.#"),1)=".",TRUE,FALSE)</formula>
    </cfRule>
  </conditionalFormatting>
  <conditionalFormatting sqref="AU236:AX236">
    <cfRule type="expression" priority="37" dxfId="15">
      <formula>IF(AND(AU236&gt;=0,RIGHT(TEXT(AU236,"0.#"),1)&lt;&gt;"."),TRUE,FALSE)</formula>
    </cfRule>
    <cfRule type="expression" priority="38" dxfId="14">
      <formula>IF(AND(AU236&gt;=0,RIGHT(TEXT(AU236,"0.#"),1)="."),TRUE,FALSE)</formula>
    </cfRule>
    <cfRule type="expression" priority="39" dxfId="13">
      <formula>IF(AND(AU236&lt;0,RIGHT(TEXT(AU236,"0.#"),1)&lt;&gt;"."),TRUE,FALSE)</formula>
    </cfRule>
    <cfRule type="expression" priority="40" dxfId="12">
      <formula>IF(AND(AU236&lt;0,RIGHT(TEXT(AU236,"0.#"),1)="."),TRUE,FALSE)</formula>
    </cfRule>
  </conditionalFormatting>
  <conditionalFormatting sqref="AE43:AI43 AE38:AI38 AE33:AI33 AE28:AI28">
    <cfRule type="expression" priority="35" dxfId="1">
      <formula>IF(RIGHT(TEXT(AE28,"0.#"),1)=".",FALSE,TRUE)</formula>
    </cfRule>
    <cfRule type="expression" priority="36" dxfId="0">
      <formula>IF(RIGHT(TEXT(AE28,"0.#"),1)=".",TRUE,FALSE)</formula>
    </cfRule>
  </conditionalFormatting>
  <conditionalFormatting sqref="AE44:AX44 AJ43:AS43 AE39:AX39 AJ38:AS38 AE34:AX34 AJ33:AS33 AE29:AX29 AJ28:AS28">
    <cfRule type="expression" priority="33" dxfId="1">
      <formula>IF(RIGHT(TEXT(AE28,"0.#"),1)=".",FALSE,TRUE)</formula>
    </cfRule>
    <cfRule type="expression" priority="34" dxfId="0">
      <formula>IF(RIGHT(TEXT(AE28,"0.#"),1)=".",TRUE,FALSE)</formula>
    </cfRule>
  </conditionalFormatting>
  <conditionalFormatting sqref="AE45:AI45 AE40:AI40 AE35:AI35 AE30:AI30">
    <cfRule type="expression" priority="29" dxfId="15">
      <formula>IF(AND(AE30&gt;=0,RIGHT(TEXT(AE30,"0.#"),1)&lt;&gt;"."),TRUE,FALSE)</formula>
    </cfRule>
    <cfRule type="expression" priority="30" dxfId="14">
      <formula>IF(AND(AE30&gt;=0,RIGHT(TEXT(AE30,"0.#"),1)="."),TRUE,FALSE)</formula>
    </cfRule>
    <cfRule type="expression" priority="31" dxfId="13">
      <formula>IF(AND(AE30&lt;0,RIGHT(TEXT(AE30,"0.#"),1)&lt;&gt;"."),TRUE,FALSE)</formula>
    </cfRule>
    <cfRule type="expression" priority="32" dxfId="12">
      <formula>IF(AND(AE30&lt;0,RIGHT(TEXT(AE30,"0.#"),1)="."),TRUE,FALSE)</formula>
    </cfRule>
  </conditionalFormatting>
  <conditionalFormatting sqref="AJ45:AS45 AJ40:AS40 AJ35:AS35 AJ30:AS30">
    <cfRule type="expression" priority="25" dxfId="15">
      <formula>IF(AND(AJ30&gt;=0,RIGHT(TEXT(AJ30,"0.#"),1)&lt;&gt;"."),TRUE,FALSE)</formula>
    </cfRule>
    <cfRule type="expression" priority="26" dxfId="14">
      <formula>IF(AND(AJ30&gt;=0,RIGHT(TEXT(AJ30,"0.#"),1)="."),TRUE,FALSE)</formula>
    </cfRule>
    <cfRule type="expression" priority="27" dxfId="13">
      <formula>IF(AND(AJ30&lt;0,RIGHT(TEXT(AJ30,"0.#"),1)&lt;&gt;"."),TRUE,FALSE)</formula>
    </cfRule>
    <cfRule type="expression" priority="28" dxfId="12">
      <formula>IF(AND(AJ30&lt;0,RIGHT(TEXT(AJ30,"0.#"),1)="."),TRUE,FALSE)</formula>
    </cfRule>
  </conditionalFormatting>
  <conditionalFormatting sqref="AE64:AI64 AE59:AI59">
    <cfRule type="expression" priority="23" dxfId="1">
      <formula>IF(RIGHT(TEXT(AE59,"0.#"),1)=".",FALSE,TRUE)</formula>
    </cfRule>
    <cfRule type="expression" priority="24" dxfId="0">
      <formula>IF(RIGHT(TEXT(AE59,"0.#"),1)=".",TRUE,FALSE)</formula>
    </cfRule>
  </conditionalFormatting>
  <conditionalFormatting sqref="AE65:AX65 AJ64:AS64 AE60:AX60 AJ59:AS59">
    <cfRule type="expression" priority="21" dxfId="1">
      <formula>IF(RIGHT(TEXT(AE59,"0.#"),1)=".",FALSE,TRUE)</formula>
    </cfRule>
    <cfRule type="expression" priority="22" dxfId="0">
      <formula>IF(RIGHT(TEXT(AE59,"0.#"),1)=".",TRUE,FALSE)</formula>
    </cfRule>
  </conditionalFormatting>
  <conditionalFormatting sqref="AE66:AI66 AE61:AI61">
    <cfRule type="expression" priority="17" dxfId="15">
      <formula>IF(AND(AE61&gt;=0,RIGHT(TEXT(AE61,"0.#"),1)&lt;&gt;"."),TRUE,FALSE)</formula>
    </cfRule>
    <cfRule type="expression" priority="18" dxfId="14">
      <formula>IF(AND(AE61&gt;=0,RIGHT(TEXT(AE61,"0.#"),1)="."),TRUE,FALSE)</formula>
    </cfRule>
    <cfRule type="expression" priority="19" dxfId="13">
      <formula>IF(AND(AE61&lt;0,RIGHT(TEXT(AE61,"0.#"),1)&lt;&gt;"."),TRUE,FALSE)</formula>
    </cfRule>
    <cfRule type="expression" priority="20" dxfId="12">
      <formula>IF(AND(AE61&lt;0,RIGHT(TEXT(AE61,"0.#"),1)="."),TRUE,FALSE)</formula>
    </cfRule>
  </conditionalFormatting>
  <conditionalFormatting sqref="AJ66:AS66 AJ61:AS61">
    <cfRule type="expression" priority="13" dxfId="15">
      <formula>IF(AND(AJ61&gt;=0,RIGHT(TEXT(AJ61,"0.#"),1)&lt;&gt;"."),TRUE,FALSE)</formula>
    </cfRule>
    <cfRule type="expression" priority="14" dxfId="14">
      <formula>IF(AND(AJ61&gt;=0,RIGHT(TEXT(AJ61,"0.#"),1)="."),TRUE,FALSE)</formula>
    </cfRule>
    <cfRule type="expression" priority="15" dxfId="13">
      <formula>IF(AND(AJ61&lt;0,RIGHT(TEXT(AJ61,"0.#"),1)&lt;&gt;"."),TRUE,FALSE)</formula>
    </cfRule>
    <cfRule type="expression" priority="16" dxfId="12">
      <formula>IF(AND(AJ61&lt;0,RIGHT(TEXT(AJ61,"0.#"),1)="."),TRUE,FALSE)</formula>
    </cfRule>
  </conditionalFormatting>
  <conditionalFormatting sqref="AE81:AX81 AE78:AX78 AE75:AX75 AE72:AX72">
    <cfRule type="expression" priority="11" dxfId="1">
      <formula>IF(RIGHT(TEXT(AE72,"0.#"),1)=".",FALSE,TRUE)</formula>
    </cfRule>
    <cfRule type="expression" priority="12" dxfId="0">
      <formula>IF(RIGHT(TEXT(AE72,"0.#"),1)=".",TRUE,FALSE)</formula>
    </cfRule>
  </conditionalFormatting>
  <conditionalFormatting sqref="AE80:AS80 AE77:AS77 AE74:AS74 AE71:AS71">
    <cfRule type="expression" priority="9" dxfId="1">
      <formula>IF(RIGHT(TEXT(AE71,"0.#"),1)=".",FALSE,TRUE)</formula>
    </cfRule>
    <cfRule type="expression" priority="10" dxfId="0">
      <formula>IF(RIGHT(TEXT(AE71,"0.#"),1)=".",TRUE,FALSE)</formula>
    </cfRule>
  </conditionalFormatting>
  <conditionalFormatting sqref="AT84:AX84">
    <cfRule type="expression" priority="7" dxfId="1">
      <formula>IF(RIGHT(TEXT(AT84,"0.#"),1)=".",FALSE,TRUE)</formula>
    </cfRule>
    <cfRule type="expression" priority="8" dxfId="0">
      <formula>IF(RIGHT(TEXT(AT84,"0.#"),1)=".",TRUE,FALSE)</formula>
    </cfRule>
  </conditionalFormatting>
  <conditionalFormatting sqref="AE23:AS25">
    <cfRule type="expression" priority="5" dxfId="1">
      <formula>IF(RIGHT(TEXT(AE23,"0.#"),1)=".",FALSE,TRUE)</formula>
    </cfRule>
    <cfRule type="expression" priority="6" dxfId="0">
      <formula>IF(RIGHT(TEXT(AE23,"0.#"),1)=".",TRUE,FALSE)</formula>
    </cfRule>
  </conditionalFormatting>
  <conditionalFormatting sqref="AE68:AS69">
    <cfRule type="expression" priority="3" dxfId="1">
      <formula>IF(RIGHT(TEXT(AE68,"0.#"),1)=".",FALSE,TRUE)</formula>
    </cfRule>
    <cfRule type="expression" priority="4" dxfId="0">
      <formula>IF(RIGHT(TEXT(AE68,"0.#"),1)=".",TRUE,FALSE)</formula>
    </cfRule>
  </conditionalFormatting>
  <conditionalFormatting sqref="AE83:AS84">
    <cfRule type="expression" priority="1" dxfId="1">
      <formula>IF(RIGHT(TEXT(AE83,"0.#"),1)=".",FALSE,TRUE)</formula>
    </cfRule>
    <cfRule type="expression" priority="2" dxfId="0">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2" manualBreakCount="2">
    <brk id="84" max="49" man="1"/>
    <brk id="12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0" sqref="A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t="s">
        <v>383</v>
      </c>
      <c r="M2" s="15" t="str">
        <f>IF(L2="","",K2)</f>
        <v>社会保障</v>
      </c>
      <c r="N2" s="15" t="str">
        <f>IF(M2="","",IF(N1&lt;&gt;"",CONCATENATE(N1,"、",M2),M2))</f>
        <v>社会保障</v>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t="str">
        <f>IF(M3="",N2,IF(N2&lt;&gt;"",CONCATENATE(N2,"、",M3),M3))</f>
        <v>社会保障</v>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社会保障</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社会保障</v>
      </c>
      <c r="O5" s="15"/>
      <c r="P5" s="14" t="s">
        <v>220</v>
      </c>
      <c r="Q5" s="19" t="s">
        <v>383</v>
      </c>
      <c r="R5" s="15" t="str">
        <f t="shared" si="3"/>
        <v>負担</v>
      </c>
      <c r="S5" s="15" t="str">
        <f t="shared" si="4"/>
        <v>補助、負担</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社会保障</v>
      </c>
      <c r="O6" s="15"/>
      <c r="P6" s="14" t="s">
        <v>221</v>
      </c>
      <c r="Q6" s="19"/>
      <c r="R6" s="15">
        <f t="shared" si="3"/>
      </c>
      <c r="S6" s="15" t="str">
        <f t="shared" si="4"/>
        <v>補助、負担</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社会保障</v>
      </c>
      <c r="O7" s="15"/>
      <c r="P7" s="14" t="s">
        <v>222</v>
      </c>
      <c r="Q7" s="19"/>
      <c r="R7" s="15">
        <f t="shared" si="3"/>
      </c>
      <c r="S7" s="15" t="str">
        <f t="shared" si="4"/>
        <v>補助、負担</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社会保障</v>
      </c>
      <c r="O8" s="15"/>
      <c r="P8" s="14" t="s">
        <v>223</v>
      </c>
      <c r="Q8" s="19"/>
      <c r="R8" s="15">
        <f t="shared" si="3"/>
      </c>
      <c r="S8" s="15" t="str">
        <f t="shared" si="4"/>
        <v>補助、負担</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社会保障</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社会保障</v>
      </c>
      <c r="O10" s="15"/>
      <c r="P10" s="15" t="str">
        <f>S8</f>
        <v>補助、負担</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t="str">
        <f t="shared" si="6"/>
        <v>社会保障</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社会保障</v>
      </c>
      <c r="L13" s="15"/>
      <c r="O13" s="15"/>
      <c r="P13" s="15"/>
      <c r="Q13" s="21"/>
      <c r="T13" s="15"/>
      <c r="W13" s="44" t="s">
        <v>334</v>
      </c>
      <c r="Y13" s="44" t="s">
        <v>116</v>
      </c>
      <c r="Z13" s="42"/>
      <c r="AA13" s="44" t="s">
        <v>117</v>
      </c>
      <c r="AB13" s="43"/>
      <c r="AC13" s="43"/>
      <c r="AD13" s="43"/>
      <c r="AE13" s="43"/>
      <c r="AF13" s="42"/>
    </row>
    <row r="14" spans="1:32" ht="13.5" customHeight="1">
      <c r="A14" s="16" t="s">
        <v>246</v>
      </c>
      <c r="B14" s="17" t="s">
        <v>383</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2015-06-24T09:22:14Z</dcterms:created>
  <dcterms:modified xsi:type="dcterms:W3CDTF">2015-09-01T13:21:39Z</dcterms:modified>
  <cp:category/>
  <cp:version/>
  <cp:contentType/>
  <cp:contentStatus/>
</cp:coreProperties>
</file>