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<sst xmlns="http://schemas.openxmlformats.org/spreadsheetml/2006/main" count="842" uniqueCount="487">
  <si>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</si>
  <si>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</si>
  <si>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</si>
  <si>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</si>
  <si>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</si>
  <si>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</si>
  <si>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</si>
  <si>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</si>
  <si>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</si>
  <si>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</si>
  <si>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</si>
  <si>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</si>
  <si>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</si>
  <si>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</si>
  <si>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</si>
  <si>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</si>
  <si>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</si>
  <si>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</si>
  <si>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</si>
  <si>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</si>
  <si>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</si>
  <si>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</si>
  <si>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</si>
  <si>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</si>
  <si>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</si>
  <si>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</si>
  <si>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</si>
  <si>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</si>
  <si>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</si>
  <si>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</si>
  <si>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</si>
  <si>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</si>
  <si>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</si>
  <si>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</si>
  <si>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</si>
  <si>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</si>
  <si>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</si>
  <si>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</si>
  <si>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</si>
  <si>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</si>
  <si>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</si>
  <si>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</si>
  <si>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</si>
  <si>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</si>
  <si>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</si>
  <si>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</si>
  <si>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</si>
  <si>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</si>
  <si>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</si>
  <si>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</si>
  <si>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</si>
  <si>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</si>
  <si>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</si>
  <si>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</si>
  <si>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</si>
  <si>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</si>
  <si>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</si>
  <si>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</si>
  <si>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</si>
  <si>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</si>
  <si>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</si>
  <si>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</si>
  <si>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</si>
  <si>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</si>
  <si>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</si>
  <si>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</si>
  <si>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</si>
  <si>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</si>
  <si>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</si>
  <si>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</si>
  <si>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</si>
  <si>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</si>
  <si>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</si>
  <si>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</si>
  <si>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</si>
  <si>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</si>
  <si>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</si>
  <si>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</si>
  <si>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</si>
  <si>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</si>
  <si>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</si>
  <si>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</si>
  <si>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</si>
  <si>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</si>
  <si>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</si>
  <si>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</si>
  <si>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</si>
  <si>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</si>
  <si>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</si>
  <si>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</si>
  <si>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</si>
  <si>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</si>
  <si>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</si>
  <si>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</si>
  <si>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</si>
  <si>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</si>
  <si>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</si>
  <si>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</si>
  <si>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</si>
  <si>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</si>
  <si>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</si>
  <si>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</si>
  <si>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</si>
  <si>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</si>
  <si>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</si>
  <si>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</si>
  <si>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</si>
  <si>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</si>
  <si>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</si>
  <si>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</si>
  <si>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</si>
  <si>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</si>
  <si>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</si>
  <si>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</si>
  <si>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</si>
  <si>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</si>
  <si>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</si>
  <si>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</si>
  <si>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</si>
  <si>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</si>
  <si>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</si>
  <si>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</si>
  <si>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</si>
  <si>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</si>
  <si>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</si>
  <si>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</si>
  <si>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</si>
  <si>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</si>
  <si>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</si>
  <si>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</si>
  <si>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</si>
  <si>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</si>
  <si>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</si>
  <si>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</si>
  <si>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</si>
  <si>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</si>
  <si>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</si>
  <si>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</si>
  <si>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</si>
  <si>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</si>
  <si>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</si>
  <si>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</si>
  <si>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</si>
  <si>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</si>
  <si>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</si>
  <si>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</si>
  <si>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</si>
  <si>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</si>
  <si>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</si>
  <si>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</si>
  <si>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</si>
  <si>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</si>
  <si>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</si>
  <si>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</si>
  <si>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</si>
  <si>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</si>
  <si>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</si>
  <si>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</si>
  <si>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</si>
  <si>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</si>
  <si>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</si>
  <si>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</si>
  <si>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</si>
  <si>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</si>
  <si>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</si>
  <si>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</si>
  <si>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</si>
  <si>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</si>
  <si>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</si>
  <si>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</si>
  <si>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</si>
  <si>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</si>
  <si>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</si>
  <si>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</si>
  <si>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</si>
  <si>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</si>
  <si>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</si>
  <si>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</si>
  <si>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</si>
  <si>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</si>
  <si>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</si>
  <si>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</si>
  <si>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</si>
  <si>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</si>
  <si>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</si>
  <si>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</si>
  <si>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</si>
  <si>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</si>
  <si>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</si>
  <si>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</si>
  <si>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</si>
  <si>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</si>
  <si>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</si>
  <si>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</si>
  <si>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</si>
  <si>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</si>
  <si>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</si>
  <si>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</si>
  <si>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</si>
  <si>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</si>
  <si>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</si>
  <si>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</si>
  <si>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</si>
  <si>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</si>
  <si>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</si>
  <si>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</si>
  <si>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</si>
  <si>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</si>
  <si>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</si>
  <si>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</si>
  <si>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</si>
  <si>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</si>
  <si>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</si>
  <si>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</si>
  <si>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</si>
  <si>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</si>
  <si>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</si>
  <si>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</si>
  <si>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</si>
  <si>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</si>
  <si>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</si>
  <si>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</si>
  <si>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</si>
  <si>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</si>
  <si>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</si>
  <si>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</si>
  <si>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</si>
  <si>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</si>
  <si>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</si>
  <si>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</si>
  <si>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</si>
  <si>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</si>
  <si>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</si>
  <si>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</si>
  <si>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</si>
  <si>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</si>
  <si>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</si>
  <si>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</si>
  <si>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</si>
  <si>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</si>
  <si>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</si>
  <si>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</si>
  <si>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</si>
  <si>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</si>
  <si>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</si>
  <si>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</si>
  <si>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</si>
  <si>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</si>
  <si>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</si>
  <si>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</si>
  <si>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</si>
  <si>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</si>
  <si>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</si>
  <si>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</si>
  <si>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</si>
  <si>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</si>
  <si>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</si>
  <si>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</si>
  <si>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</si>
  <si>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</si>
  <si>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</si>
  <si>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</si>
  <si>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</si>
  <si>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</si>
  <si>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</si>
  <si>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</si>
  <si>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</si>
  <si>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</si>
  <si>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</si>
  <si>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</si>
  <si>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</si>
  <si>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</si>
  <si>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</si>
  <si>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</si>
  <si>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</si>
  <si>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</si>
  <si>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</si>
  <si>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</si>
  <si>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</si>
  <si>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</si>
  <si>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</si>
  <si>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</si>
  <si>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</si>
  <si>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</si>
  <si>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</si>
  <si>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</si>
  <si>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</si>
  <si>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</si>
  <si>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</si>
  <si>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</si>
  <si>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</si>
  <si>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</si>
  <si>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</si>
  <si>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</si>
  <si>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</si>
  <si>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</si>
  <si>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</si>
  <si>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</si>
  <si>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</si>
  <si>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</si>
  <si>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</si>
  <si>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</si>
  <si>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</si>
  <si>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</si>
  <si>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</si>
  <si>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</si>
  <si>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</si>
  <si>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</si>
  <si>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</si>
  <si>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</si>
  <si>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</si>
  <si>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</si>
  <si>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</si>
  <si>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</si>
  <si>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</si>
  <si>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</si>
  <si>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</si>
  <si>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</si>
  <si>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</si>
  <si>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</si>
  <si>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</si>
  <si>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</si>
  <si>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</si>
  <si>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</si>
  <si>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</si>
  <si>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</si>
  <si>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</si>
  <si>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</si>
  <si>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</si>
  <si>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</si>
  <si>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</si>
  <si>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</si>
  <si>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</si>
  <si>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</si>
  <si>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</si>
  <si>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</si>
  <si>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</si>
  <si>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</si>
  <si>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</si>
  <si>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</si>
  <si>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</si>
  <si>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</si>
  <si>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</si>
  <si>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</si>
  <si>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</si>
  <si>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</si>
  <si>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</si>
  <si>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</si>
  <si>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</si>
  <si>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</si>
  <si>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</si>
  <si>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</si>
  <si>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</si>
  <si>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</si>
  <si>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</si>
  <si>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</si>
  <si>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</si>
  <si>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</si>
  <si>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</si>
  <si>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</si>
  <si>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</si>
  <si>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</si>
  <si>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</si>
  <si>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</si>
  <si>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</si>
  <si>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</si>
  <si>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</si>
  <si>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</si>
  <si>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</si>
  <si>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</si>
  <si>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</si>
  <si>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</si>
  <si>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</si>
  <si>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</si>
  <si>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</si>
  <si>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</si>
  <si>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</si>
  <si>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サイバーセキュリティ戦略本部等経費</t>
  </si>
  <si>
    <t>内閣サイバーセキュリティセンター</t>
  </si>
  <si>
    <t>　　　　　　　　　　　-</t>
  </si>
  <si>
    <t>内閣参事官 三角 育生</t>
  </si>
  <si>
    <t>○</t>
  </si>
  <si>
    <t>　　　　　　　　　　　　　-</t>
  </si>
  <si>
    <t>　　　　　　　　-</t>
  </si>
  <si>
    <t>　　　　　　　　　-</t>
  </si>
  <si>
    <t>　　　　　　　　 -</t>
  </si>
  <si>
    <t>-</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</si>
  <si>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</si>
  <si>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同上</t>
  </si>
  <si>
    <t>‐</t>
  </si>
  <si>
    <t>支出先は、必要がないものを除き、一般競争入札により選定しており、応札業者も複数存在することから、競争性は確保されている。</t>
  </si>
  <si>
    <t>費目・使途は、この事業目的に即して真に必要なものに限定されている。</t>
  </si>
  <si>
    <t>引き続き、真に必要な業務に対する執行、成果物の有効活用等に努める。</t>
  </si>
  <si>
    <t>真に必要な業務に対する執行、成果物の有効活用等に努め、調達改善計画に基づき、競争参加者の確保に努める。</t>
  </si>
  <si>
    <t>№0015、№0017</t>
  </si>
  <si>
    <t>№0009、№0011</t>
  </si>
  <si>
    <t>№0008、№0010</t>
  </si>
  <si>
    <t>諸謝金</t>
  </si>
  <si>
    <t>職員旅費</t>
  </si>
  <si>
    <t>委員等旅費</t>
  </si>
  <si>
    <t>情報処理業務庁費</t>
  </si>
  <si>
    <t>訓練の実施に必要な経費／訓練実施日数　　　　　　　　　　　　　　</t>
  </si>
  <si>
    <t>6,772,500/13</t>
  </si>
  <si>
    <t>15,823,500/26</t>
  </si>
  <si>
    <t>分野横断的演習に必要な経費／演習当日参加人数　　　　　　　　　　　　　　</t>
  </si>
  <si>
    <t>21,530,000/148</t>
  </si>
  <si>
    <t>サイバーセキュリティ戦略（平成25年6月10日情報セキュリティ政策会議決定）、サイバーセキュリティ2014（平成26年7月10日情報セキュリティ政策会議決定）</t>
  </si>
  <si>
    <t>20,670,000/212</t>
  </si>
  <si>
    <t>国内・国外の専門家等とのネットワークを構築し、サイバーセキュリティの確保に関する政府としての対応策の研究等を行うこと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</si>
  <si>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等を行う。</t>
  </si>
  <si>
    <t>政府機関や重要インフラ等のサイバーセキュリティに関する戦略等の策定や緊急事態対処を行う内閣サイバーセキュリティセンターの職員の能力や知識を直接向上させる事業等であり、実効性の高い手段となっている。成果物は、サイバーセキュリティに関する戦略等の策定に活かされており、十分に活用されている。</t>
  </si>
  <si>
    <t>サイバーセキュリティ基本法
（平成26年法律第104号）</t>
  </si>
  <si>
    <t>11,664,000/26</t>
  </si>
  <si>
    <t>16,072,000/28</t>
  </si>
  <si>
    <t>人件費</t>
  </si>
  <si>
    <t>教育訓練支援業務</t>
  </si>
  <si>
    <t>(株)日立製作所</t>
  </si>
  <si>
    <t>(株)ラック</t>
  </si>
  <si>
    <t>CODE　BLUE事務局</t>
  </si>
  <si>
    <t>UBM　Tech</t>
  </si>
  <si>
    <t>VIRUS　BUKKETIN LTD</t>
  </si>
  <si>
    <t>SUBGRAPH</t>
  </si>
  <si>
    <t>NPO新潟情報セキュリティ協会</t>
  </si>
  <si>
    <t>「情報セキュリティシンポジウム道後2015」実行委員会 事務局</t>
  </si>
  <si>
    <t>CSS2014実行委員会事務局</t>
  </si>
  <si>
    <t>情報セキュリティ緊急対応要員の訓練に係る請負</t>
  </si>
  <si>
    <t>CYMAT要員に対する訓練に係る請負</t>
  </si>
  <si>
    <t>サイバー防衛に関する会議の参加費</t>
  </si>
  <si>
    <t>CYMAT出動用資機材の調達</t>
  </si>
  <si>
    <t>随意契約</t>
  </si>
  <si>
    <t>-</t>
  </si>
  <si>
    <t>　円/日</t>
  </si>
  <si>
    <t>　円/人</t>
  </si>
  <si>
    <t>38,453,184/348</t>
  </si>
  <si>
    <t>43,395,000/370</t>
  </si>
  <si>
    <t>A.　(株)日立製作所</t>
  </si>
  <si>
    <t>B.　(株)三菱総合研究所</t>
  </si>
  <si>
    <t>人件費</t>
  </si>
  <si>
    <t>演習支援業務</t>
  </si>
  <si>
    <t>その他</t>
  </si>
  <si>
    <t>委員謝金、印刷製本費、消耗品費、機器借料、会場借料</t>
  </si>
  <si>
    <t>(株)三菱総合研究所</t>
  </si>
  <si>
    <t>重要インフラ所管省庁及び事業者等が参加する分野横断的演習の支援</t>
  </si>
  <si>
    <t>(株)情報通信総合研究所</t>
  </si>
  <si>
    <t>重要インフラ分野の変化に基づくIT依存度に関する調査</t>
  </si>
  <si>
    <t>平成２６年度分野横断的演習における普及・展開用資料の作成</t>
  </si>
  <si>
    <t>富士電機ＩＴソリューション（株）</t>
  </si>
  <si>
    <t>暗号化ソフトウエアライセンス更新料</t>
  </si>
  <si>
    <t>(株)文化工房</t>
  </si>
  <si>
    <t>国際会議等参加旅費／延べ出張人数　　　　　　　　　　　　　　</t>
  </si>
  <si>
    <t>36,378,000/78</t>
  </si>
  <si>
    <t>旅費</t>
  </si>
  <si>
    <t>職員旅費、委員等旅費</t>
  </si>
  <si>
    <t>個人Ａ</t>
  </si>
  <si>
    <t>旅費</t>
  </si>
  <si>
    <t>個人Ｂ</t>
  </si>
  <si>
    <t>個人Ｃ</t>
  </si>
  <si>
    <t>個人Ｄ</t>
  </si>
  <si>
    <t>個人Ｅ</t>
  </si>
  <si>
    <t>個人Ｆ</t>
  </si>
  <si>
    <t>個人G</t>
  </si>
  <si>
    <t>個人Ｈ</t>
  </si>
  <si>
    <t>個人Ｉ</t>
  </si>
  <si>
    <t>個人Ｊ</t>
  </si>
  <si>
    <t>15,252,210/38</t>
  </si>
  <si>
    <t>10,701,636/34</t>
  </si>
  <si>
    <t>C.　事業費</t>
  </si>
  <si>
    <t>14,316,896/33</t>
  </si>
  <si>
    <t>美保産業(株)</t>
  </si>
  <si>
    <t>事業を計画するに当たっては、可能な限り、事前に複数の業者の見積もりを取得するなど、適正なコスト水準になるように努めている。</t>
  </si>
  <si>
    <t>-</t>
  </si>
  <si>
    <t>-</t>
  </si>
  <si>
    <t>点検対象外</t>
  </si>
  <si>
    <t>事業の必要性は認めるが、前年度に比べ予算が増額となっており、業務の内容を精査し、引き続き執行実績に見合う予算計上となっているか検
討すべき。</t>
  </si>
  <si>
    <t>「新しい日本のための優先課題推進枠」17.1</t>
  </si>
  <si>
    <t>今後とも業務の内容を精査し、引き続き執行実績に見合う予算計上となるよう努める。</t>
  </si>
  <si>
    <t>現状通り</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</si>
  <si>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</si>
  <si>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</si>
  <si>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</si>
  <si>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サイバーセキュリティに関する政策及び対策の推進に係る企画及び立案並びに総合調整を行う。</t>
  </si>
  <si>
    <t>サイバーセキュリティ戦略本部会合（旧情報セキュリティ政策会議）の開催回数。</t>
  </si>
  <si>
    <t>回</t>
  </si>
  <si>
    <t>％</t>
  </si>
  <si>
    <t>時々刻々と変化するサイバーセキュリティをめぐる環境に応じて適切な活動を行う必要があるため、活動の内容及びその定量的な指標を設定することができない。</t>
  </si>
  <si>
    <t>-</t>
  </si>
  <si>
    <t>当初見込み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</si>
</sst>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61" fillId="0" borderId="42"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61" fillId="0" borderId="14" xfId="0" applyFont="1" applyBorder="1" applyAlignment="1" applyProtection="1">
      <alignment vertical="center"/>
      <protection locked="0"/>
    </xf>
    <xf numFmtId="0" fontId="61" fillId="0" borderId="14" xfId="0" applyFont="1" applyBorder="1" applyAlignment="1" applyProtection="1">
      <alignment vertical="center" wrapText="1"/>
      <protection locked="0"/>
    </xf>
    <xf numFmtId="0" fontId="61" fillId="0" borderId="14" xfId="0" applyFont="1" applyBorder="1" applyAlignment="1" applyProtection="1">
      <alignment horizontal="center" vertical="center"/>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0" xfId="0" applyFont="1" applyFill="1" applyBorder="1" applyAlignment="1">
      <alignment horizontal="right" vertical="center"/>
    </xf>
    <xf numFmtId="0" fontId="0" fillId="0" borderId="71" xfId="0" applyFont="1" applyFill="1" applyBorder="1" applyAlignment="1">
      <alignment horizontal="right" vertical="center"/>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13" xfId="0"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60"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141</xdr:row>
      <xdr:rowOff>0</xdr:rowOff>
    </xdr:from>
    <xdr:to>
      <xdr:col>46</xdr:col>
      <xdr:colOff>123825</xdr:colOff>
      <xdr:row>169</xdr:row>
      <xdr:rowOff>323850</xdr:rowOff>
    </xdr:to>
    <xdr:pic>
      <xdr:nvPicPr>
        <xdr:cNvPr id="1" name="図 2"/>
        <xdr:cNvPicPr preferRelativeResize="1">
          <a:picLocks noChangeAspect="1"/>
        </xdr:cNvPicPr>
      </xdr:nvPicPr>
      <xdr:blipFill>
        <a:blip r:embed="rId1"/>
        <a:stretch>
          <a:fillRect/>
        </a:stretch>
      </xdr:blipFill>
      <xdr:spPr>
        <a:xfrm>
          <a:off x="1400175" y="37899975"/>
          <a:ext cx="7924800" cy="1019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G68" sqref="G68:AX6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97" t="s">
        <v>376</v>
      </c>
      <c r="AR2" s="97"/>
      <c r="AS2" s="59">
        <f>IF(OR(AQ2="　",AQ2=""),"","-")</f>
      </c>
      <c r="AT2" s="98">
        <v>13</v>
      </c>
      <c r="AU2" s="98"/>
      <c r="AV2" s="60">
        <f>IF(AW2="","","-")</f>
      </c>
      <c r="AW2" s="102"/>
      <c r="AX2" s="102"/>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324</v>
      </c>
      <c r="AK3" s="296"/>
      <c r="AL3" s="296"/>
      <c r="AM3" s="296"/>
      <c r="AN3" s="296"/>
      <c r="AO3" s="296"/>
      <c r="AP3" s="296"/>
      <c r="AQ3" s="296"/>
      <c r="AR3" s="296"/>
      <c r="AS3" s="296"/>
      <c r="AT3" s="296"/>
      <c r="AU3" s="296"/>
      <c r="AV3" s="296"/>
      <c r="AW3" s="296"/>
      <c r="AX3" s="36" t="s">
        <v>91</v>
      </c>
    </row>
    <row r="4" spans="1:50" ht="24.75" customHeight="1">
      <c r="A4" s="529" t="s">
        <v>30</v>
      </c>
      <c r="B4" s="530"/>
      <c r="C4" s="530"/>
      <c r="D4" s="530"/>
      <c r="E4" s="530"/>
      <c r="F4" s="530"/>
      <c r="G4" s="503" t="s">
        <v>377</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378</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c r="A5" s="513" t="s">
        <v>93</v>
      </c>
      <c r="B5" s="514"/>
      <c r="C5" s="514"/>
      <c r="D5" s="514"/>
      <c r="E5" s="514"/>
      <c r="F5" s="515"/>
      <c r="G5" s="331" t="s">
        <v>203</v>
      </c>
      <c r="H5" s="332"/>
      <c r="I5" s="332"/>
      <c r="J5" s="332"/>
      <c r="K5" s="332"/>
      <c r="L5" s="332"/>
      <c r="M5" s="333" t="s">
        <v>92</v>
      </c>
      <c r="N5" s="334"/>
      <c r="O5" s="334"/>
      <c r="P5" s="334"/>
      <c r="Q5" s="334"/>
      <c r="R5" s="335"/>
      <c r="S5" s="336" t="s">
        <v>157</v>
      </c>
      <c r="T5" s="332"/>
      <c r="U5" s="332"/>
      <c r="V5" s="332"/>
      <c r="W5" s="332"/>
      <c r="X5" s="337"/>
      <c r="Y5" s="520" t="s">
        <v>3</v>
      </c>
      <c r="Z5" s="521"/>
      <c r="AA5" s="521"/>
      <c r="AB5" s="521"/>
      <c r="AC5" s="521"/>
      <c r="AD5" s="522"/>
      <c r="AE5" s="523" t="s">
        <v>379</v>
      </c>
      <c r="AF5" s="524"/>
      <c r="AG5" s="524"/>
      <c r="AH5" s="524"/>
      <c r="AI5" s="524"/>
      <c r="AJ5" s="524"/>
      <c r="AK5" s="524"/>
      <c r="AL5" s="524"/>
      <c r="AM5" s="524"/>
      <c r="AN5" s="524"/>
      <c r="AO5" s="524"/>
      <c r="AP5" s="525"/>
      <c r="AQ5" s="526" t="s">
        <v>380</v>
      </c>
      <c r="AR5" s="527"/>
      <c r="AS5" s="527"/>
      <c r="AT5" s="527"/>
      <c r="AU5" s="527"/>
      <c r="AV5" s="527"/>
      <c r="AW5" s="527"/>
      <c r="AX5" s="528"/>
    </row>
    <row r="6" spans="1:50" ht="39" customHeight="1">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382</v>
      </c>
      <c r="AF6" s="538"/>
      <c r="AG6" s="538"/>
      <c r="AH6" s="538"/>
      <c r="AI6" s="538"/>
      <c r="AJ6" s="538"/>
      <c r="AK6" s="538"/>
      <c r="AL6" s="538"/>
      <c r="AM6" s="538"/>
      <c r="AN6" s="538"/>
      <c r="AO6" s="538"/>
      <c r="AP6" s="538"/>
      <c r="AQ6" s="118"/>
      <c r="AR6" s="118"/>
      <c r="AS6" s="118"/>
      <c r="AT6" s="118"/>
      <c r="AU6" s="118"/>
      <c r="AV6" s="118"/>
      <c r="AW6" s="118"/>
      <c r="AX6" s="539"/>
    </row>
    <row r="7" spans="1:50" ht="49.5" customHeight="1">
      <c r="A7" s="459" t="s">
        <v>25</v>
      </c>
      <c r="B7" s="460"/>
      <c r="C7" s="460"/>
      <c r="D7" s="460"/>
      <c r="E7" s="460"/>
      <c r="F7" s="460"/>
      <c r="G7" s="461" t="s">
        <v>411</v>
      </c>
      <c r="H7" s="462"/>
      <c r="I7" s="462"/>
      <c r="J7" s="462"/>
      <c r="K7" s="462"/>
      <c r="L7" s="462"/>
      <c r="M7" s="462"/>
      <c r="N7" s="462"/>
      <c r="O7" s="462"/>
      <c r="P7" s="462"/>
      <c r="Q7" s="462"/>
      <c r="R7" s="462"/>
      <c r="S7" s="462"/>
      <c r="T7" s="462"/>
      <c r="U7" s="462"/>
      <c r="V7" s="463"/>
      <c r="W7" s="463"/>
      <c r="X7" s="463"/>
      <c r="Y7" s="464" t="s">
        <v>5</v>
      </c>
      <c r="Z7" s="401"/>
      <c r="AA7" s="401"/>
      <c r="AB7" s="401"/>
      <c r="AC7" s="401"/>
      <c r="AD7" s="403"/>
      <c r="AE7" s="465" t="s">
        <v>406</v>
      </c>
      <c r="AF7" s="466"/>
      <c r="AG7" s="466"/>
      <c r="AH7" s="466"/>
      <c r="AI7" s="466"/>
      <c r="AJ7" s="466"/>
      <c r="AK7" s="466"/>
      <c r="AL7" s="466"/>
      <c r="AM7" s="466"/>
      <c r="AN7" s="466"/>
      <c r="AO7" s="466"/>
      <c r="AP7" s="466"/>
      <c r="AQ7" s="466"/>
      <c r="AR7" s="466"/>
      <c r="AS7" s="466"/>
      <c r="AT7" s="466"/>
      <c r="AU7" s="466"/>
      <c r="AV7" s="466"/>
      <c r="AW7" s="466"/>
      <c r="AX7" s="467"/>
    </row>
    <row r="8" spans="1:50" ht="52.5" customHeight="1">
      <c r="A8" s="362" t="s">
        <v>308</v>
      </c>
      <c r="B8" s="363"/>
      <c r="C8" s="363"/>
      <c r="D8" s="363"/>
      <c r="E8" s="363"/>
      <c r="F8" s="364"/>
      <c r="G8" s="359" t="str">
        <f>'入力規則等'!A26</f>
        <v>ＩＴ戦略</v>
      </c>
      <c r="H8" s="360"/>
      <c r="I8" s="360"/>
      <c r="J8" s="360"/>
      <c r="K8" s="360"/>
      <c r="L8" s="360"/>
      <c r="M8" s="360"/>
      <c r="N8" s="360"/>
      <c r="O8" s="360"/>
      <c r="P8" s="360"/>
      <c r="Q8" s="360"/>
      <c r="R8" s="360"/>
      <c r="S8" s="360"/>
      <c r="T8" s="360"/>
      <c r="U8" s="360"/>
      <c r="V8" s="360"/>
      <c r="W8" s="360"/>
      <c r="X8" s="361"/>
      <c r="Y8" s="540" t="s">
        <v>79</v>
      </c>
      <c r="Z8" s="540"/>
      <c r="AA8" s="540"/>
      <c r="AB8" s="540"/>
      <c r="AC8" s="540"/>
      <c r="AD8" s="540"/>
      <c r="AE8" s="494">
        <f>'入力規則等'!K13</f>
      </c>
      <c r="AF8" s="495"/>
      <c r="AG8" s="495"/>
      <c r="AH8" s="495"/>
      <c r="AI8" s="495"/>
      <c r="AJ8" s="495"/>
      <c r="AK8" s="495"/>
      <c r="AL8" s="495"/>
      <c r="AM8" s="495"/>
      <c r="AN8" s="495"/>
      <c r="AO8" s="495"/>
      <c r="AP8" s="495"/>
      <c r="AQ8" s="495"/>
      <c r="AR8" s="495"/>
      <c r="AS8" s="495"/>
      <c r="AT8" s="495"/>
      <c r="AU8" s="495"/>
      <c r="AV8" s="495"/>
      <c r="AW8" s="495"/>
      <c r="AX8" s="496"/>
    </row>
    <row r="9" spans="1:50" ht="63" customHeight="1">
      <c r="A9" s="468" t="s">
        <v>26</v>
      </c>
      <c r="B9" s="469"/>
      <c r="C9" s="469"/>
      <c r="D9" s="469"/>
      <c r="E9" s="469"/>
      <c r="F9" s="469"/>
      <c r="G9" s="497" t="s">
        <v>408</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54.75" customHeight="1">
      <c r="A10" s="468" t="s">
        <v>36</v>
      </c>
      <c r="B10" s="469"/>
      <c r="C10" s="469"/>
      <c r="D10" s="469"/>
      <c r="E10" s="469"/>
      <c r="F10" s="469"/>
      <c r="G10" s="497" t="s">
        <v>409</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c r="A11" s="468" t="s">
        <v>6</v>
      </c>
      <c r="B11" s="469"/>
      <c r="C11" s="469"/>
      <c r="D11" s="469"/>
      <c r="E11" s="469"/>
      <c r="F11" s="470"/>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c r="A12" s="471" t="s">
        <v>27</v>
      </c>
      <c r="B12" s="472"/>
      <c r="C12" s="472"/>
      <c r="D12" s="472"/>
      <c r="E12" s="472"/>
      <c r="F12" s="473"/>
      <c r="G12" s="480"/>
      <c r="H12" s="481"/>
      <c r="I12" s="481"/>
      <c r="J12" s="481"/>
      <c r="K12" s="481"/>
      <c r="L12" s="481"/>
      <c r="M12" s="481"/>
      <c r="N12" s="481"/>
      <c r="O12" s="481"/>
      <c r="P12" s="172" t="s">
        <v>69</v>
      </c>
      <c r="Q12" s="112"/>
      <c r="R12" s="112"/>
      <c r="S12" s="112"/>
      <c r="T12" s="112"/>
      <c r="U12" s="112"/>
      <c r="V12" s="168"/>
      <c r="W12" s="172" t="s">
        <v>70</v>
      </c>
      <c r="X12" s="112"/>
      <c r="Y12" s="112"/>
      <c r="Z12" s="112"/>
      <c r="AA12" s="112"/>
      <c r="AB12" s="112"/>
      <c r="AC12" s="168"/>
      <c r="AD12" s="172" t="s">
        <v>71</v>
      </c>
      <c r="AE12" s="112"/>
      <c r="AF12" s="112"/>
      <c r="AG12" s="112"/>
      <c r="AH12" s="112"/>
      <c r="AI12" s="112"/>
      <c r="AJ12" s="168"/>
      <c r="AK12" s="172" t="s">
        <v>72</v>
      </c>
      <c r="AL12" s="112"/>
      <c r="AM12" s="112"/>
      <c r="AN12" s="112"/>
      <c r="AO12" s="112"/>
      <c r="AP12" s="112"/>
      <c r="AQ12" s="168"/>
      <c r="AR12" s="172" t="s">
        <v>73</v>
      </c>
      <c r="AS12" s="112"/>
      <c r="AT12" s="112"/>
      <c r="AU12" s="112"/>
      <c r="AV12" s="112"/>
      <c r="AW12" s="112"/>
      <c r="AX12" s="484"/>
    </row>
    <row r="13" spans="1:50" ht="21" customHeight="1">
      <c r="A13" s="474"/>
      <c r="B13" s="475"/>
      <c r="C13" s="475"/>
      <c r="D13" s="475"/>
      <c r="E13" s="475"/>
      <c r="F13" s="476"/>
      <c r="G13" s="485" t="s">
        <v>7</v>
      </c>
      <c r="H13" s="486"/>
      <c r="I13" s="491" t="s">
        <v>8</v>
      </c>
      <c r="J13" s="492"/>
      <c r="K13" s="492"/>
      <c r="L13" s="492"/>
      <c r="M13" s="492"/>
      <c r="N13" s="492"/>
      <c r="O13" s="493"/>
      <c r="P13" s="62">
        <v>67</v>
      </c>
      <c r="Q13" s="63"/>
      <c r="R13" s="63"/>
      <c r="S13" s="63"/>
      <c r="T13" s="63"/>
      <c r="U13" s="63"/>
      <c r="V13" s="64"/>
      <c r="W13" s="62">
        <v>57</v>
      </c>
      <c r="X13" s="63"/>
      <c r="Y13" s="63"/>
      <c r="Z13" s="63"/>
      <c r="AA13" s="63"/>
      <c r="AB13" s="63"/>
      <c r="AC13" s="64"/>
      <c r="AD13" s="62">
        <v>78</v>
      </c>
      <c r="AE13" s="63"/>
      <c r="AF13" s="63"/>
      <c r="AG13" s="63"/>
      <c r="AH13" s="63"/>
      <c r="AI13" s="63"/>
      <c r="AJ13" s="64"/>
      <c r="AK13" s="62">
        <v>108</v>
      </c>
      <c r="AL13" s="63"/>
      <c r="AM13" s="63"/>
      <c r="AN13" s="63"/>
      <c r="AO13" s="63"/>
      <c r="AP13" s="63"/>
      <c r="AQ13" s="64"/>
      <c r="AR13" s="686">
        <v>125</v>
      </c>
      <c r="AS13" s="687"/>
      <c r="AT13" s="687"/>
      <c r="AU13" s="687"/>
      <c r="AV13" s="687"/>
      <c r="AW13" s="687"/>
      <c r="AX13" s="688"/>
    </row>
    <row r="14" spans="1:50" ht="21" customHeight="1">
      <c r="A14" s="474"/>
      <c r="B14" s="475"/>
      <c r="C14" s="475"/>
      <c r="D14" s="475"/>
      <c r="E14" s="475"/>
      <c r="F14" s="476"/>
      <c r="G14" s="487"/>
      <c r="H14" s="488"/>
      <c r="I14" s="350" t="s">
        <v>9</v>
      </c>
      <c r="J14" s="482"/>
      <c r="K14" s="482"/>
      <c r="L14" s="482"/>
      <c r="M14" s="482"/>
      <c r="N14" s="482"/>
      <c r="O14" s="483"/>
      <c r="P14" s="62" t="s">
        <v>470</v>
      </c>
      <c r="Q14" s="63"/>
      <c r="R14" s="63"/>
      <c r="S14" s="63"/>
      <c r="T14" s="63"/>
      <c r="U14" s="63"/>
      <c r="V14" s="64"/>
      <c r="W14" s="62" t="s">
        <v>471</v>
      </c>
      <c r="X14" s="63"/>
      <c r="Y14" s="63"/>
      <c r="Z14" s="63"/>
      <c r="AA14" s="63"/>
      <c r="AB14" s="63"/>
      <c r="AC14" s="64"/>
      <c r="AD14" s="62" t="s">
        <v>471</v>
      </c>
      <c r="AE14" s="63"/>
      <c r="AF14" s="63"/>
      <c r="AG14" s="63"/>
      <c r="AH14" s="63"/>
      <c r="AI14" s="63"/>
      <c r="AJ14" s="64"/>
      <c r="AK14" s="62" t="s">
        <v>471</v>
      </c>
      <c r="AL14" s="63"/>
      <c r="AM14" s="63"/>
      <c r="AN14" s="63"/>
      <c r="AO14" s="63"/>
      <c r="AP14" s="63"/>
      <c r="AQ14" s="64"/>
      <c r="AR14" s="684"/>
      <c r="AS14" s="684"/>
      <c r="AT14" s="684"/>
      <c r="AU14" s="684"/>
      <c r="AV14" s="684"/>
      <c r="AW14" s="684"/>
      <c r="AX14" s="685"/>
    </row>
    <row r="15" spans="1:50" ht="21" customHeight="1">
      <c r="A15" s="474"/>
      <c r="B15" s="475"/>
      <c r="C15" s="475"/>
      <c r="D15" s="475"/>
      <c r="E15" s="475"/>
      <c r="F15" s="476"/>
      <c r="G15" s="487"/>
      <c r="H15" s="488"/>
      <c r="I15" s="350" t="s">
        <v>62</v>
      </c>
      <c r="J15" s="351"/>
      <c r="K15" s="351"/>
      <c r="L15" s="351"/>
      <c r="M15" s="351"/>
      <c r="N15" s="351"/>
      <c r="O15" s="352"/>
      <c r="P15" s="62" t="s">
        <v>471</v>
      </c>
      <c r="Q15" s="63"/>
      <c r="R15" s="63"/>
      <c r="S15" s="63"/>
      <c r="T15" s="63"/>
      <c r="U15" s="63"/>
      <c r="V15" s="64"/>
      <c r="W15" s="62" t="s">
        <v>471</v>
      </c>
      <c r="X15" s="63"/>
      <c r="Y15" s="63"/>
      <c r="Z15" s="63"/>
      <c r="AA15" s="63"/>
      <c r="AB15" s="63"/>
      <c r="AC15" s="64"/>
      <c r="AD15" s="62" t="s">
        <v>471</v>
      </c>
      <c r="AE15" s="63"/>
      <c r="AF15" s="63"/>
      <c r="AG15" s="63"/>
      <c r="AH15" s="63"/>
      <c r="AI15" s="63"/>
      <c r="AJ15" s="64"/>
      <c r="AK15" s="62" t="s">
        <v>471</v>
      </c>
      <c r="AL15" s="63"/>
      <c r="AM15" s="63"/>
      <c r="AN15" s="63"/>
      <c r="AO15" s="63"/>
      <c r="AP15" s="63"/>
      <c r="AQ15" s="64"/>
      <c r="AR15" s="62" t="s">
        <v>477</v>
      </c>
      <c r="AS15" s="63"/>
      <c r="AT15" s="63"/>
      <c r="AU15" s="63"/>
      <c r="AV15" s="63"/>
      <c r="AW15" s="63"/>
      <c r="AX15" s="683"/>
    </row>
    <row r="16" spans="1:50" ht="21" customHeight="1">
      <c r="A16" s="474"/>
      <c r="B16" s="475"/>
      <c r="C16" s="475"/>
      <c r="D16" s="475"/>
      <c r="E16" s="475"/>
      <c r="F16" s="476"/>
      <c r="G16" s="487"/>
      <c r="H16" s="488"/>
      <c r="I16" s="350" t="s">
        <v>63</v>
      </c>
      <c r="J16" s="351"/>
      <c r="K16" s="351"/>
      <c r="L16" s="351"/>
      <c r="M16" s="351"/>
      <c r="N16" s="351"/>
      <c r="O16" s="352"/>
      <c r="P16" s="62" t="s">
        <v>471</v>
      </c>
      <c r="Q16" s="63"/>
      <c r="R16" s="63"/>
      <c r="S16" s="63"/>
      <c r="T16" s="63"/>
      <c r="U16" s="63"/>
      <c r="V16" s="64"/>
      <c r="W16" s="62" t="s">
        <v>471</v>
      </c>
      <c r="X16" s="63"/>
      <c r="Y16" s="63"/>
      <c r="Z16" s="63"/>
      <c r="AA16" s="63"/>
      <c r="AB16" s="63"/>
      <c r="AC16" s="64"/>
      <c r="AD16" s="62" t="s">
        <v>471</v>
      </c>
      <c r="AE16" s="63"/>
      <c r="AF16" s="63"/>
      <c r="AG16" s="63"/>
      <c r="AH16" s="63"/>
      <c r="AI16" s="63"/>
      <c r="AJ16" s="64"/>
      <c r="AK16" s="62" t="s">
        <v>471</v>
      </c>
      <c r="AL16" s="63"/>
      <c r="AM16" s="63"/>
      <c r="AN16" s="63"/>
      <c r="AO16" s="63"/>
      <c r="AP16" s="63"/>
      <c r="AQ16" s="64"/>
      <c r="AR16" s="454"/>
      <c r="AS16" s="455"/>
      <c r="AT16" s="455"/>
      <c r="AU16" s="455"/>
      <c r="AV16" s="455"/>
      <c r="AW16" s="455"/>
      <c r="AX16" s="456"/>
    </row>
    <row r="17" spans="1:50" ht="24.75" customHeight="1">
      <c r="A17" s="474"/>
      <c r="B17" s="475"/>
      <c r="C17" s="475"/>
      <c r="D17" s="475"/>
      <c r="E17" s="475"/>
      <c r="F17" s="476"/>
      <c r="G17" s="487"/>
      <c r="H17" s="488"/>
      <c r="I17" s="350" t="s">
        <v>61</v>
      </c>
      <c r="J17" s="482"/>
      <c r="K17" s="482"/>
      <c r="L17" s="482"/>
      <c r="M17" s="482"/>
      <c r="N17" s="482"/>
      <c r="O17" s="483"/>
      <c r="P17" s="62" t="s">
        <v>471</v>
      </c>
      <c r="Q17" s="63"/>
      <c r="R17" s="63"/>
      <c r="S17" s="63"/>
      <c r="T17" s="63"/>
      <c r="U17" s="63"/>
      <c r="V17" s="64"/>
      <c r="W17" s="62" t="s">
        <v>471</v>
      </c>
      <c r="X17" s="63"/>
      <c r="Y17" s="63"/>
      <c r="Z17" s="63"/>
      <c r="AA17" s="63"/>
      <c r="AB17" s="63"/>
      <c r="AC17" s="64"/>
      <c r="AD17" s="62" t="s">
        <v>471</v>
      </c>
      <c r="AE17" s="63"/>
      <c r="AF17" s="63"/>
      <c r="AG17" s="63"/>
      <c r="AH17" s="63"/>
      <c r="AI17" s="63"/>
      <c r="AJ17" s="64"/>
      <c r="AK17" s="62" t="s">
        <v>471</v>
      </c>
      <c r="AL17" s="63"/>
      <c r="AM17" s="63"/>
      <c r="AN17" s="63"/>
      <c r="AO17" s="63"/>
      <c r="AP17" s="63"/>
      <c r="AQ17" s="64"/>
      <c r="AR17" s="457"/>
      <c r="AS17" s="457"/>
      <c r="AT17" s="457"/>
      <c r="AU17" s="457"/>
      <c r="AV17" s="457"/>
      <c r="AW17" s="457"/>
      <c r="AX17" s="458"/>
    </row>
    <row r="18" spans="1:50" ht="24.75" customHeight="1">
      <c r="A18" s="474"/>
      <c r="B18" s="475"/>
      <c r="C18" s="475"/>
      <c r="D18" s="475"/>
      <c r="E18" s="475"/>
      <c r="F18" s="476"/>
      <c r="G18" s="489"/>
      <c r="H18" s="490"/>
      <c r="I18" s="353" t="s">
        <v>22</v>
      </c>
      <c r="J18" s="354"/>
      <c r="K18" s="354"/>
      <c r="L18" s="354"/>
      <c r="M18" s="354"/>
      <c r="N18" s="354"/>
      <c r="O18" s="355"/>
      <c r="P18" s="312">
        <f>SUM(P13:V17)</f>
        <v>67</v>
      </c>
      <c r="Q18" s="313"/>
      <c r="R18" s="313"/>
      <c r="S18" s="313"/>
      <c r="T18" s="313"/>
      <c r="U18" s="313"/>
      <c r="V18" s="314"/>
      <c r="W18" s="312">
        <f>SUM(W13:AC17)</f>
        <v>57</v>
      </c>
      <c r="X18" s="313"/>
      <c r="Y18" s="313"/>
      <c r="Z18" s="313"/>
      <c r="AA18" s="313"/>
      <c r="AB18" s="313"/>
      <c r="AC18" s="314"/>
      <c r="AD18" s="312">
        <f>SUM(AD13:AJ17)</f>
        <v>78</v>
      </c>
      <c r="AE18" s="313"/>
      <c r="AF18" s="313"/>
      <c r="AG18" s="313"/>
      <c r="AH18" s="313"/>
      <c r="AI18" s="313"/>
      <c r="AJ18" s="314"/>
      <c r="AK18" s="312">
        <f>SUM(AK13:AQ17)</f>
        <v>108</v>
      </c>
      <c r="AL18" s="313"/>
      <c r="AM18" s="313"/>
      <c r="AN18" s="313"/>
      <c r="AO18" s="313"/>
      <c r="AP18" s="313"/>
      <c r="AQ18" s="314"/>
      <c r="AR18" s="312">
        <f>SUM(AR13:AX17)</f>
        <v>125</v>
      </c>
      <c r="AS18" s="313"/>
      <c r="AT18" s="313"/>
      <c r="AU18" s="313"/>
      <c r="AV18" s="313"/>
      <c r="AW18" s="313"/>
      <c r="AX18" s="315"/>
    </row>
    <row r="19" spans="1:50" ht="24.75" customHeight="1">
      <c r="A19" s="474"/>
      <c r="B19" s="475"/>
      <c r="C19" s="475"/>
      <c r="D19" s="475"/>
      <c r="E19" s="475"/>
      <c r="F19" s="476"/>
      <c r="G19" s="309" t="s">
        <v>10</v>
      </c>
      <c r="H19" s="310"/>
      <c r="I19" s="310"/>
      <c r="J19" s="310"/>
      <c r="K19" s="310"/>
      <c r="L19" s="310"/>
      <c r="M19" s="310"/>
      <c r="N19" s="310"/>
      <c r="O19" s="310"/>
      <c r="P19" s="62">
        <v>62</v>
      </c>
      <c r="Q19" s="63"/>
      <c r="R19" s="63"/>
      <c r="S19" s="63"/>
      <c r="T19" s="63"/>
      <c r="U19" s="63"/>
      <c r="V19" s="64"/>
      <c r="W19" s="62">
        <v>52</v>
      </c>
      <c r="X19" s="63"/>
      <c r="Y19" s="63"/>
      <c r="Z19" s="63"/>
      <c r="AA19" s="63"/>
      <c r="AB19" s="63"/>
      <c r="AC19" s="64"/>
      <c r="AD19" s="62">
        <v>66</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c r="A20" s="477"/>
      <c r="B20" s="478"/>
      <c r="C20" s="478"/>
      <c r="D20" s="478"/>
      <c r="E20" s="478"/>
      <c r="F20" s="479"/>
      <c r="G20" s="309" t="s">
        <v>11</v>
      </c>
      <c r="H20" s="310"/>
      <c r="I20" s="310"/>
      <c r="J20" s="310"/>
      <c r="K20" s="310"/>
      <c r="L20" s="310"/>
      <c r="M20" s="310"/>
      <c r="N20" s="310"/>
      <c r="O20" s="310"/>
      <c r="P20" s="317">
        <f>IF(P18=0,"-",P19/P18)</f>
        <v>0.9253731343283582</v>
      </c>
      <c r="Q20" s="317"/>
      <c r="R20" s="317"/>
      <c r="S20" s="317"/>
      <c r="T20" s="317"/>
      <c r="U20" s="317"/>
      <c r="V20" s="317"/>
      <c r="W20" s="317">
        <f>IF(W18=0,"-",W19/W18)</f>
        <v>0.9122807017543859</v>
      </c>
      <c r="X20" s="317"/>
      <c r="Y20" s="317"/>
      <c r="Z20" s="317"/>
      <c r="AA20" s="317"/>
      <c r="AB20" s="317"/>
      <c r="AC20" s="317"/>
      <c r="AD20" s="317">
        <f>IF(AD18=0,"-",AD19/AD18)</f>
        <v>0.8461538461538461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58"/>
      <c r="AU22" s="101"/>
      <c r="AV22" s="101"/>
      <c r="AW22" s="99" t="s">
        <v>355</v>
      </c>
      <c r="AX22" s="100"/>
    </row>
    <row r="23" spans="1:50" ht="22.5" customHeight="1">
      <c r="A23" s="213"/>
      <c r="B23" s="211"/>
      <c r="C23" s="211"/>
      <c r="D23" s="211"/>
      <c r="E23" s="211"/>
      <c r="F23" s="212"/>
      <c r="G23" s="327" t="s">
        <v>383</v>
      </c>
      <c r="H23" s="285"/>
      <c r="I23" s="285"/>
      <c r="J23" s="285"/>
      <c r="K23" s="285"/>
      <c r="L23" s="285"/>
      <c r="M23" s="285"/>
      <c r="N23" s="285"/>
      <c r="O23" s="286"/>
      <c r="P23" s="251" t="s">
        <v>385</v>
      </c>
      <c r="Q23" s="192"/>
      <c r="R23" s="192"/>
      <c r="S23" s="192"/>
      <c r="T23" s="192"/>
      <c r="U23" s="192"/>
      <c r="V23" s="192"/>
      <c r="W23" s="192"/>
      <c r="X23" s="193"/>
      <c r="Y23" s="290" t="s">
        <v>14</v>
      </c>
      <c r="Z23" s="291"/>
      <c r="AA23" s="292"/>
      <c r="AB23" s="679"/>
      <c r="AC23" s="293"/>
      <c r="AD23" s="293"/>
      <c r="AE23" s="84" t="s">
        <v>386</v>
      </c>
      <c r="AF23" s="85"/>
      <c r="AG23" s="85"/>
      <c r="AH23" s="85"/>
      <c r="AI23" s="86"/>
      <c r="AJ23" s="84" t="s">
        <v>386</v>
      </c>
      <c r="AK23" s="85"/>
      <c r="AL23" s="85"/>
      <c r="AM23" s="85"/>
      <c r="AN23" s="86"/>
      <c r="AO23" s="84" t="s">
        <v>386</v>
      </c>
      <c r="AP23" s="85"/>
      <c r="AQ23" s="85"/>
      <c r="AR23" s="85"/>
      <c r="AS23" s="86"/>
      <c r="AT23" s="223"/>
      <c r="AU23" s="223"/>
      <c r="AV23" s="223"/>
      <c r="AW23" s="223"/>
      <c r="AX23" s="224"/>
    </row>
    <row r="24" spans="1:50" ht="22.5" customHeight="1">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2"/>
      <c r="AA24" s="168"/>
      <c r="AB24" s="343"/>
      <c r="AC24" s="283"/>
      <c r="AD24" s="283"/>
      <c r="AE24" s="84" t="s">
        <v>386</v>
      </c>
      <c r="AF24" s="85"/>
      <c r="AG24" s="85"/>
      <c r="AH24" s="85"/>
      <c r="AI24" s="86"/>
      <c r="AJ24" s="84" t="s">
        <v>386</v>
      </c>
      <c r="AK24" s="85"/>
      <c r="AL24" s="85"/>
      <c r="AM24" s="85"/>
      <c r="AN24" s="86"/>
      <c r="AO24" s="84" t="s">
        <v>386</v>
      </c>
      <c r="AP24" s="85"/>
      <c r="AQ24" s="85"/>
      <c r="AR24" s="85"/>
      <c r="AS24" s="86"/>
      <c r="AT24" s="84"/>
      <c r="AU24" s="85"/>
      <c r="AV24" s="85"/>
      <c r="AW24" s="85"/>
      <c r="AX24" s="87"/>
    </row>
    <row r="25" spans="1:50" ht="22.5" customHeight="1">
      <c r="A25" s="689"/>
      <c r="B25" s="690"/>
      <c r="C25" s="690"/>
      <c r="D25" s="690"/>
      <c r="E25" s="690"/>
      <c r="F25" s="691"/>
      <c r="G25" s="328"/>
      <c r="H25" s="329"/>
      <c r="I25" s="329"/>
      <c r="J25" s="329"/>
      <c r="K25" s="329"/>
      <c r="L25" s="329"/>
      <c r="M25" s="329"/>
      <c r="N25" s="329"/>
      <c r="O25" s="330"/>
      <c r="P25" s="194"/>
      <c r="Q25" s="194"/>
      <c r="R25" s="194"/>
      <c r="S25" s="194"/>
      <c r="T25" s="194"/>
      <c r="U25" s="194"/>
      <c r="V25" s="194"/>
      <c r="W25" s="194"/>
      <c r="X25" s="195"/>
      <c r="Y25" s="111" t="s">
        <v>15</v>
      </c>
      <c r="Z25" s="112"/>
      <c r="AA25" s="168"/>
      <c r="AB25" s="701" t="s">
        <v>358</v>
      </c>
      <c r="AC25" s="261"/>
      <c r="AD25" s="261"/>
      <c r="AE25" s="84" t="s">
        <v>386</v>
      </c>
      <c r="AF25" s="85"/>
      <c r="AG25" s="85"/>
      <c r="AH25" s="85"/>
      <c r="AI25" s="86"/>
      <c r="AJ25" s="84" t="s">
        <v>386</v>
      </c>
      <c r="AK25" s="85"/>
      <c r="AL25" s="85"/>
      <c r="AM25" s="85"/>
      <c r="AN25" s="86"/>
      <c r="AO25" s="84" t="s">
        <v>386</v>
      </c>
      <c r="AP25" s="85"/>
      <c r="AQ25" s="85"/>
      <c r="AR25" s="85"/>
      <c r="AS25" s="86"/>
      <c r="AT25" s="265"/>
      <c r="AU25" s="266"/>
      <c r="AV25" s="266"/>
      <c r="AW25" s="266"/>
      <c r="AX25" s="267"/>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80" t="s">
        <v>303</v>
      </c>
      <c r="AU26" s="681"/>
      <c r="AV26" s="681"/>
      <c r="AW26" s="681"/>
      <c r="AX26" s="682"/>
    </row>
    <row r="27" spans="1:50" ht="18.75" customHeight="1" hidden="1">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58"/>
      <c r="AU27" s="101"/>
      <c r="AV27" s="101"/>
      <c r="AW27" s="99" t="s">
        <v>355</v>
      </c>
      <c r="AX27" s="100"/>
    </row>
    <row r="28" spans="1:50" ht="22.5" customHeight="1" hidden="1">
      <c r="A28" s="213"/>
      <c r="B28" s="211"/>
      <c r="C28" s="211"/>
      <c r="D28" s="211"/>
      <c r="E28" s="211"/>
      <c r="F28" s="212"/>
      <c r="G28" s="327"/>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4"/>
      <c r="AF28" s="85"/>
      <c r="AG28" s="85"/>
      <c r="AH28" s="85"/>
      <c r="AI28" s="86"/>
      <c r="AJ28" s="84"/>
      <c r="AK28" s="85"/>
      <c r="AL28" s="85"/>
      <c r="AM28" s="85"/>
      <c r="AN28" s="86"/>
      <c r="AO28" s="84"/>
      <c r="AP28" s="85"/>
      <c r="AQ28" s="85"/>
      <c r="AR28" s="85"/>
      <c r="AS28" s="86"/>
      <c r="AT28" s="223"/>
      <c r="AU28" s="223"/>
      <c r="AV28" s="223"/>
      <c r="AW28" s="223"/>
      <c r="AX28" s="224"/>
    </row>
    <row r="29" spans="1:50" ht="22.5" customHeight="1" hidden="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2"/>
      <c r="AA29" s="168"/>
      <c r="AB29" s="283"/>
      <c r="AC29" s="283"/>
      <c r="AD29" s="283"/>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89"/>
      <c r="B30" s="690"/>
      <c r="C30" s="690"/>
      <c r="D30" s="690"/>
      <c r="E30" s="690"/>
      <c r="F30" s="691"/>
      <c r="G30" s="328"/>
      <c r="H30" s="329"/>
      <c r="I30" s="329"/>
      <c r="J30" s="329"/>
      <c r="K30" s="329"/>
      <c r="L30" s="329"/>
      <c r="M30" s="329"/>
      <c r="N30" s="329"/>
      <c r="O30" s="330"/>
      <c r="P30" s="194"/>
      <c r="Q30" s="194"/>
      <c r="R30" s="194"/>
      <c r="S30" s="194"/>
      <c r="T30" s="194"/>
      <c r="U30" s="194"/>
      <c r="V30" s="194"/>
      <c r="W30" s="194"/>
      <c r="X30" s="195"/>
      <c r="Y30" s="111" t="s">
        <v>15</v>
      </c>
      <c r="Z30" s="112"/>
      <c r="AA30" s="168"/>
      <c r="AB30" s="261" t="s">
        <v>16</v>
      </c>
      <c r="AC30" s="261"/>
      <c r="AD30" s="261"/>
      <c r="AE30" s="84"/>
      <c r="AF30" s="85"/>
      <c r="AG30" s="85"/>
      <c r="AH30" s="85"/>
      <c r="AI30" s="86"/>
      <c r="AJ30" s="84"/>
      <c r="AK30" s="85"/>
      <c r="AL30" s="85"/>
      <c r="AM30" s="85"/>
      <c r="AN30" s="86"/>
      <c r="AO30" s="84"/>
      <c r="AP30" s="85"/>
      <c r="AQ30" s="85"/>
      <c r="AR30" s="85"/>
      <c r="AS30" s="86"/>
      <c r="AT30" s="265"/>
      <c r="AU30" s="266"/>
      <c r="AV30" s="266"/>
      <c r="AW30" s="266"/>
      <c r="AX30" s="267"/>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hidden="1">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58"/>
      <c r="AU32" s="101"/>
      <c r="AV32" s="101"/>
      <c r="AW32" s="99" t="s">
        <v>355</v>
      </c>
      <c r="AX32" s="100"/>
    </row>
    <row r="33" spans="1:50" ht="22.5" customHeight="1" hidden="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4"/>
      <c r="AF33" s="85"/>
      <c r="AG33" s="85"/>
      <c r="AH33" s="85"/>
      <c r="AI33" s="86"/>
      <c r="AJ33" s="84"/>
      <c r="AK33" s="85"/>
      <c r="AL33" s="85"/>
      <c r="AM33" s="85"/>
      <c r="AN33" s="86"/>
      <c r="AO33" s="84"/>
      <c r="AP33" s="85"/>
      <c r="AQ33" s="85"/>
      <c r="AR33" s="85"/>
      <c r="AS33" s="86"/>
      <c r="AT33" s="223"/>
      <c r="AU33" s="223"/>
      <c r="AV33" s="223"/>
      <c r="AW33" s="223"/>
      <c r="AX33" s="224"/>
    </row>
    <row r="34" spans="1:50" ht="22.5" customHeight="1" hidden="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2"/>
      <c r="AA34" s="168"/>
      <c r="AB34" s="283"/>
      <c r="AC34" s="283"/>
      <c r="AD34" s="283"/>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89"/>
      <c r="B35" s="690"/>
      <c r="C35" s="690"/>
      <c r="D35" s="690"/>
      <c r="E35" s="690"/>
      <c r="F35" s="691"/>
      <c r="G35" s="328"/>
      <c r="H35" s="329"/>
      <c r="I35" s="329"/>
      <c r="J35" s="329"/>
      <c r="K35" s="329"/>
      <c r="L35" s="329"/>
      <c r="M35" s="329"/>
      <c r="N35" s="329"/>
      <c r="O35" s="330"/>
      <c r="P35" s="194"/>
      <c r="Q35" s="194"/>
      <c r="R35" s="194"/>
      <c r="S35" s="194"/>
      <c r="T35" s="194"/>
      <c r="U35" s="194"/>
      <c r="V35" s="194"/>
      <c r="W35" s="194"/>
      <c r="X35" s="195"/>
      <c r="Y35" s="111" t="s">
        <v>15</v>
      </c>
      <c r="Z35" s="112"/>
      <c r="AA35" s="168"/>
      <c r="AB35" s="261" t="s">
        <v>16</v>
      </c>
      <c r="AC35" s="261"/>
      <c r="AD35" s="261"/>
      <c r="AE35" s="84"/>
      <c r="AF35" s="85"/>
      <c r="AG35" s="85"/>
      <c r="AH35" s="85"/>
      <c r="AI35" s="86"/>
      <c r="AJ35" s="84"/>
      <c r="AK35" s="85"/>
      <c r="AL35" s="85"/>
      <c r="AM35" s="85"/>
      <c r="AN35" s="86"/>
      <c r="AO35" s="84"/>
      <c r="AP35" s="85"/>
      <c r="AQ35" s="85"/>
      <c r="AR35" s="85"/>
      <c r="AS35" s="86"/>
      <c r="AT35" s="265"/>
      <c r="AU35" s="266"/>
      <c r="AV35" s="266"/>
      <c r="AW35" s="266"/>
      <c r="AX35" s="267"/>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customHeight="1" hidden="1">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58"/>
      <c r="AU37" s="101"/>
      <c r="AV37" s="101"/>
      <c r="AW37" s="99" t="s">
        <v>355</v>
      </c>
      <c r="AX37" s="100"/>
    </row>
    <row r="38" spans="1:50" ht="22.5" customHeight="1" hidden="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4"/>
      <c r="AF38" s="85"/>
      <c r="AG38" s="85"/>
      <c r="AH38" s="85"/>
      <c r="AI38" s="86"/>
      <c r="AJ38" s="84"/>
      <c r="AK38" s="85"/>
      <c r="AL38" s="85"/>
      <c r="AM38" s="85"/>
      <c r="AN38" s="86"/>
      <c r="AO38" s="84"/>
      <c r="AP38" s="85"/>
      <c r="AQ38" s="85"/>
      <c r="AR38" s="85"/>
      <c r="AS38" s="86"/>
      <c r="AT38" s="223"/>
      <c r="AU38" s="223"/>
      <c r="AV38" s="223"/>
      <c r="AW38" s="223"/>
      <c r="AX38" s="224"/>
    </row>
    <row r="39" spans="1:50" ht="22.5" customHeight="1" hidden="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2"/>
      <c r="AA39" s="168"/>
      <c r="AB39" s="283"/>
      <c r="AC39" s="283"/>
      <c r="AD39" s="283"/>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89"/>
      <c r="B40" s="690"/>
      <c r="C40" s="690"/>
      <c r="D40" s="690"/>
      <c r="E40" s="690"/>
      <c r="F40" s="691"/>
      <c r="G40" s="328"/>
      <c r="H40" s="329"/>
      <c r="I40" s="329"/>
      <c r="J40" s="329"/>
      <c r="K40" s="329"/>
      <c r="L40" s="329"/>
      <c r="M40" s="329"/>
      <c r="N40" s="329"/>
      <c r="O40" s="330"/>
      <c r="P40" s="194"/>
      <c r="Q40" s="194"/>
      <c r="R40" s="194"/>
      <c r="S40" s="194"/>
      <c r="T40" s="194"/>
      <c r="U40" s="194"/>
      <c r="V40" s="194"/>
      <c r="W40" s="194"/>
      <c r="X40" s="195"/>
      <c r="Y40" s="111" t="s">
        <v>15</v>
      </c>
      <c r="Z40" s="112"/>
      <c r="AA40" s="168"/>
      <c r="AB40" s="261" t="s">
        <v>16</v>
      </c>
      <c r="AC40" s="261"/>
      <c r="AD40" s="261"/>
      <c r="AE40" s="84"/>
      <c r="AF40" s="85"/>
      <c r="AG40" s="85"/>
      <c r="AH40" s="85"/>
      <c r="AI40" s="86"/>
      <c r="AJ40" s="84"/>
      <c r="AK40" s="85"/>
      <c r="AL40" s="85"/>
      <c r="AM40" s="85"/>
      <c r="AN40" s="86"/>
      <c r="AO40" s="84"/>
      <c r="AP40" s="85"/>
      <c r="AQ40" s="85"/>
      <c r="AR40" s="85"/>
      <c r="AS40" s="86"/>
      <c r="AT40" s="265"/>
      <c r="AU40" s="266"/>
      <c r="AV40" s="266"/>
      <c r="AW40" s="266"/>
      <c r="AX40" s="267"/>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hidden="1">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58"/>
      <c r="AU42" s="101"/>
      <c r="AV42" s="101"/>
      <c r="AW42" s="99" t="s">
        <v>355</v>
      </c>
      <c r="AX42" s="100"/>
    </row>
    <row r="43" spans="1:50" ht="22.5" customHeight="1" hidden="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4"/>
      <c r="AF43" s="85"/>
      <c r="AG43" s="85"/>
      <c r="AH43" s="85"/>
      <c r="AI43" s="86"/>
      <c r="AJ43" s="84"/>
      <c r="AK43" s="85"/>
      <c r="AL43" s="85"/>
      <c r="AM43" s="85"/>
      <c r="AN43" s="86"/>
      <c r="AO43" s="84"/>
      <c r="AP43" s="85"/>
      <c r="AQ43" s="85"/>
      <c r="AR43" s="85"/>
      <c r="AS43" s="86"/>
      <c r="AT43" s="223"/>
      <c r="AU43" s="223"/>
      <c r="AV43" s="223"/>
      <c r="AW43" s="223"/>
      <c r="AX43" s="224"/>
    </row>
    <row r="44" spans="1:50" ht="22.5" customHeight="1" hidden="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2"/>
      <c r="AA44" s="168"/>
      <c r="AB44" s="283"/>
      <c r="AC44" s="283"/>
      <c r="AD44" s="283"/>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4"/>
      <c r="AF45" s="85"/>
      <c r="AG45" s="85"/>
      <c r="AH45" s="85"/>
      <c r="AI45" s="86"/>
      <c r="AJ45" s="84"/>
      <c r="AK45" s="85"/>
      <c r="AL45" s="85"/>
      <c r="AM45" s="85"/>
      <c r="AN45" s="86"/>
      <c r="AO45" s="84"/>
      <c r="AP45" s="85"/>
      <c r="AQ45" s="85"/>
      <c r="AR45" s="85"/>
      <c r="AS45" s="86"/>
      <c r="AT45" s="265"/>
      <c r="AU45" s="266"/>
      <c r="AV45" s="266"/>
      <c r="AW45" s="266"/>
      <c r="AX45" s="267"/>
    </row>
    <row r="46" spans="1:50" ht="22.5" customHeight="1">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customHeight="1">
      <c r="A47" s="231" t="s">
        <v>320</v>
      </c>
      <c r="B47" s="704" t="s">
        <v>317</v>
      </c>
      <c r="C47" s="233"/>
      <c r="D47" s="233"/>
      <c r="E47" s="233"/>
      <c r="F47" s="234"/>
      <c r="G47" s="635" t="s">
        <v>311</v>
      </c>
      <c r="H47" s="635"/>
      <c r="I47" s="635"/>
      <c r="J47" s="635"/>
      <c r="K47" s="635"/>
      <c r="L47" s="635"/>
      <c r="M47" s="635"/>
      <c r="N47" s="635"/>
      <c r="O47" s="635"/>
      <c r="P47" s="635"/>
      <c r="Q47" s="635"/>
      <c r="R47" s="635"/>
      <c r="S47" s="635"/>
      <c r="T47" s="635"/>
      <c r="U47" s="635"/>
      <c r="V47" s="635"/>
      <c r="W47" s="635"/>
      <c r="X47" s="635"/>
      <c r="Y47" s="635"/>
      <c r="Z47" s="635"/>
      <c r="AA47" s="710"/>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customHeight="1">
      <c r="A48" s="231"/>
      <c r="B48" s="704"/>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31"/>
      <c r="B49" s="704"/>
      <c r="C49" s="233"/>
      <c r="D49" s="233"/>
      <c r="E49" s="233"/>
      <c r="F49" s="234"/>
      <c r="G49" s="344" t="s">
        <v>478</v>
      </c>
      <c r="H49" s="344"/>
      <c r="I49" s="344"/>
      <c r="J49" s="344"/>
      <c r="K49" s="344"/>
      <c r="L49" s="344"/>
      <c r="M49" s="344"/>
      <c r="N49" s="344"/>
      <c r="O49" s="344"/>
      <c r="P49" s="344"/>
      <c r="Q49" s="344"/>
      <c r="R49" s="344"/>
      <c r="S49" s="344"/>
      <c r="T49" s="344"/>
      <c r="U49" s="344"/>
      <c r="V49" s="344"/>
      <c r="W49" s="344"/>
      <c r="X49" s="344"/>
      <c r="Y49" s="344"/>
      <c r="Z49" s="344"/>
      <c r="AA49" s="345"/>
      <c r="AB49" s="628" t="s">
        <v>479</v>
      </c>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9"/>
    </row>
    <row r="50" spans="1:50" ht="22.5" customHeight="1">
      <c r="A50" s="231"/>
      <c r="B50" s="704"/>
      <c r="C50" s="233"/>
      <c r="D50" s="233"/>
      <c r="E50" s="233"/>
      <c r="F50" s="234"/>
      <c r="G50" s="346"/>
      <c r="H50" s="346"/>
      <c r="I50" s="346"/>
      <c r="J50" s="346"/>
      <c r="K50" s="346"/>
      <c r="L50" s="346"/>
      <c r="M50" s="346"/>
      <c r="N50" s="346"/>
      <c r="O50" s="346"/>
      <c r="P50" s="346"/>
      <c r="Q50" s="346"/>
      <c r="R50" s="346"/>
      <c r="S50" s="346"/>
      <c r="T50" s="346"/>
      <c r="U50" s="346"/>
      <c r="V50" s="346"/>
      <c r="W50" s="346"/>
      <c r="X50" s="346"/>
      <c r="Y50" s="346"/>
      <c r="Z50" s="346"/>
      <c r="AA50" s="347"/>
      <c r="AB50" s="630"/>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1"/>
    </row>
    <row r="51" spans="1:50" ht="22.5" customHeight="1">
      <c r="A51" s="231"/>
      <c r="B51" s="705"/>
      <c r="C51" s="235"/>
      <c r="D51" s="235"/>
      <c r="E51" s="235"/>
      <c r="F51" s="236"/>
      <c r="G51" s="348"/>
      <c r="H51" s="348"/>
      <c r="I51" s="348"/>
      <c r="J51" s="348"/>
      <c r="K51" s="348"/>
      <c r="L51" s="348"/>
      <c r="M51" s="348"/>
      <c r="N51" s="348"/>
      <c r="O51" s="348"/>
      <c r="P51" s="348"/>
      <c r="Q51" s="348"/>
      <c r="R51" s="348"/>
      <c r="S51" s="348"/>
      <c r="T51" s="348"/>
      <c r="U51" s="348"/>
      <c r="V51" s="348"/>
      <c r="W51" s="348"/>
      <c r="X51" s="348"/>
      <c r="Y51" s="348"/>
      <c r="Z51" s="348"/>
      <c r="AA51" s="349"/>
      <c r="AB51" s="632"/>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3"/>
    </row>
    <row r="52" spans="1:50" ht="18.75" customHeight="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customHeight="1">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c r="AV53" s="101"/>
      <c r="AW53" s="99" t="s">
        <v>355</v>
      </c>
      <c r="AX53" s="100"/>
    </row>
    <row r="54" spans="1:50" ht="22.5" customHeight="1">
      <c r="A54" s="231"/>
      <c r="B54" s="233"/>
      <c r="C54" s="233"/>
      <c r="D54" s="233"/>
      <c r="E54" s="233"/>
      <c r="F54" s="234"/>
      <c r="G54" s="318" t="s">
        <v>480</v>
      </c>
      <c r="H54" s="319"/>
      <c r="I54" s="319"/>
      <c r="J54" s="319"/>
      <c r="K54" s="319"/>
      <c r="L54" s="319"/>
      <c r="M54" s="319"/>
      <c r="N54" s="319"/>
      <c r="O54" s="320"/>
      <c r="P54" s="555" t="s">
        <v>481</v>
      </c>
      <c r="Q54" s="672"/>
      <c r="R54" s="672"/>
      <c r="S54" s="672"/>
      <c r="T54" s="672"/>
      <c r="U54" s="672"/>
      <c r="V54" s="672"/>
      <c r="W54" s="672"/>
      <c r="X54" s="673"/>
      <c r="Y54" s="258" t="s">
        <v>86</v>
      </c>
      <c r="Z54" s="259"/>
      <c r="AA54" s="260"/>
      <c r="AB54" s="376" t="s">
        <v>482</v>
      </c>
      <c r="AC54" s="377"/>
      <c r="AD54" s="377"/>
      <c r="AE54" s="84">
        <v>5</v>
      </c>
      <c r="AF54" s="85"/>
      <c r="AG54" s="85"/>
      <c r="AH54" s="85"/>
      <c r="AI54" s="86"/>
      <c r="AJ54" s="84">
        <v>5</v>
      </c>
      <c r="AK54" s="85"/>
      <c r="AL54" s="85"/>
      <c r="AM54" s="85"/>
      <c r="AN54" s="86"/>
      <c r="AO54" s="84">
        <v>4</v>
      </c>
      <c r="AP54" s="85"/>
      <c r="AQ54" s="85"/>
      <c r="AR54" s="85"/>
      <c r="AS54" s="86"/>
      <c r="AT54" s="338"/>
      <c r="AU54" s="338"/>
      <c r="AV54" s="338"/>
      <c r="AW54" s="338"/>
      <c r="AX54" s="339"/>
    </row>
    <row r="55" spans="1:50" ht="22.5" customHeight="1">
      <c r="A55" s="231"/>
      <c r="B55" s="233"/>
      <c r="C55" s="233"/>
      <c r="D55" s="233"/>
      <c r="E55" s="233"/>
      <c r="F55" s="234"/>
      <c r="G55" s="321"/>
      <c r="H55" s="322"/>
      <c r="I55" s="322"/>
      <c r="J55" s="322"/>
      <c r="K55" s="322"/>
      <c r="L55" s="322"/>
      <c r="M55" s="322"/>
      <c r="N55" s="322"/>
      <c r="O55" s="323"/>
      <c r="P55" s="674"/>
      <c r="Q55" s="674"/>
      <c r="R55" s="674"/>
      <c r="S55" s="674"/>
      <c r="T55" s="674"/>
      <c r="U55" s="674"/>
      <c r="V55" s="674"/>
      <c r="W55" s="674"/>
      <c r="X55" s="675"/>
      <c r="Y55" s="225" t="s">
        <v>65</v>
      </c>
      <c r="Z55" s="226"/>
      <c r="AA55" s="227"/>
      <c r="AB55" s="343" t="s">
        <v>482</v>
      </c>
      <c r="AC55" s="283"/>
      <c r="AD55" s="283"/>
      <c r="AE55" s="84">
        <v>4</v>
      </c>
      <c r="AF55" s="85"/>
      <c r="AG55" s="85"/>
      <c r="AH55" s="85"/>
      <c r="AI55" s="86"/>
      <c r="AJ55" s="84">
        <v>4</v>
      </c>
      <c r="AK55" s="85"/>
      <c r="AL55" s="85"/>
      <c r="AM55" s="85"/>
      <c r="AN55" s="86"/>
      <c r="AO55" s="84">
        <v>4</v>
      </c>
      <c r="AP55" s="85"/>
      <c r="AQ55" s="85"/>
      <c r="AR55" s="85"/>
      <c r="AS55" s="86"/>
      <c r="AT55" s="622"/>
      <c r="AU55" s="623"/>
      <c r="AV55" s="623"/>
      <c r="AW55" s="623"/>
      <c r="AX55" s="624"/>
    </row>
    <row r="56" spans="1:50" ht="22.5" customHeight="1">
      <c r="A56" s="231"/>
      <c r="B56" s="235"/>
      <c r="C56" s="235"/>
      <c r="D56" s="235"/>
      <c r="E56" s="235"/>
      <c r="F56" s="236"/>
      <c r="G56" s="324"/>
      <c r="H56" s="325"/>
      <c r="I56" s="325"/>
      <c r="J56" s="325"/>
      <c r="K56" s="325"/>
      <c r="L56" s="325"/>
      <c r="M56" s="325"/>
      <c r="N56" s="325"/>
      <c r="O56" s="326"/>
      <c r="P56" s="676"/>
      <c r="Q56" s="676"/>
      <c r="R56" s="676"/>
      <c r="S56" s="676"/>
      <c r="T56" s="676"/>
      <c r="U56" s="676"/>
      <c r="V56" s="676"/>
      <c r="W56" s="676"/>
      <c r="X56" s="677"/>
      <c r="Y56" s="229" t="s">
        <v>15</v>
      </c>
      <c r="Z56" s="226"/>
      <c r="AA56" s="227"/>
      <c r="AB56" s="709" t="s">
        <v>483</v>
      </c>
      <c r="AC56" s="709"/>
      <c r="AD56" s="709"/>
      <c r="AE56" s="84">
        <v>125</v>
      </c>
      <c r="AF56" s="85"/>
      <c r="AG56" s="85"/>
      <c r="AH56" s="85"/>
      <c r="AI56" s="86"/>
      <c r="AJ56" s="84">
        <v>125</v>
      </c>
      <c r="AK56" s="85"/>
      <c r="AL56" s="85"/>
      <c r="AM56" s="85"/>
      <c r="AN56" s="86"/>
      <c r="AO56" s="84">
        <v>100</v>
      </c>
      <c r="AP56" s="85"/>
      <c r="AQ56" s="85"/>
      <c r="AR56" s="85"/>
      <c r="AS56" s="86"/>
      <c r="AT56" s="416"/>
      <c r="AU56" s="417"/>
      <c r="AV56" s="417"/>
      <c r="AW56" s="417"/>
      <c r="AX56" s="418"/>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customHeight="1" hidden="1">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355</v>
      </c>
      <c r="AX58" s="100"/>
    </row>
    <row r="59" spans="1:50" ht="22.5" customHeight="1" hidden="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customHeight="1" hidden="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5"/>
      <c r="AU61" s="266"/>
      <c r="AV61" s="266"/>
      <c r="AW61" s="266"/>
      <c r="AX61" s="267"/>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customHeight="1" hidden="1">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355</v>
      </c>
      <c r="AX63" s="100"/>
    </row>
    <row r="64" spans="1:50" ht="22.5" customHeight="1" hidden="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50" ht="22.5" customHeight="1" hidden="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5"/>
      <c r="AU66" s="266"/>
      <c r="AV66" s="266"/>
      <c r="AW66" s="266"/>
      <c r="AX66" s="267"/>
    </row>
    <row r="67" spans="1:50" ht="31.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8"/>
      <c r="AE67" s="678" t="s">
        <v>69</v>
      </c>
      <c r="AF67" s="109"/>
      <c r="AG67" s="109"/>
      <c r="AH67" s="109"/>
      <c r="AI67" s="109"/>
      <c r="AJ67" s="678" t="s">
        <v>70</v>
      </c>
      <c r="AK67" s="109"/>
      <c r="AL67" s="109"/>
      <c r="AM67" s="109"/>
      <c r="AN67" s="109"/>
      <c r="AO67" s="678" t="s">
        <v>71</v>
      </c>
      <c r="AP67" s="109"/>
      <c r="AQ67" s="109"/>
      <c r="AR67" s="109"/>
      <c r="AS67" s="109"/>
      <c r="AT67" s="173" t="s">
        <v>74</v>
      </c>
      <c r="AU67" s="174"/>
      <c r="AV67" s="174"/>
      <c r="AW67" s="174"/>
      <c r="AX67" s="175"/>
    </row>
    <row r="68" spans="1:55" ht="22.5" customHeight="1">
      <c r="A68" s="182"/>
      <c r="B68" s="183"/>
      <c r="C68" s="183"/>
      <c r="D68" s="183"/>
      <c r="E68" s="183"/>
      <c r="F68" s="184"/>
      <c r="G68" s="251" t="s">
        <v>484</v>
      </c>
      <c r="H68" s="192"/>
      <c r="I68" s="192"/>
      <c r="J68" s="192"/>
      <c r="K68" s="192"/>
      <c r="L68" s="192"/>
      <c r="M68" s="192"/>
      <c r="N68" s="192"/>
      <c r="O68" s="192"/>
      <c r="P68" s="192"/>
      <c r="Q68" s="192"/>
      <c r="R68" s="192"/>
      <c r="S68" s="192"/>
      <c r="T68" s="192"/>
      <c r="U68" s="192"/>
      <c r="V68" s="192"/>
      <c r="W68" s="192"/>
      <c r="X68" s="193"/>
      <c r="Y68" s="340" t="s">
        <v>66</v>
      </c>
      <c r="Z68" s="341"/>
      <c r="AA68" s="342"/>
      <c r="AB68" s="199"/>
      <c r="AC68" s="200"/>
      <c r="AD68" s="201"/>
      <c r="AE68" s="84" t="s">
        <v>485</v>
      </c>
      <c r="AF68" s="85"/>
      <c r="AG68" s="85"/>
      <c r="AH68" s="85"/>
      <c r="AI68" s="86"/>
      <c r="AJ68" s="84" t="s">
        <v>485</v>
      </c>
      <c r="AK68" s="85"/>
      <c r="AL68" s="85"/>
      <c r="AM68" s="85"/>
      <c r="AN68" s="86"/>
      <c r="AO68" s="84" t="s">
        <v>485</v>
      </c>
      <c r="AP68" s="85"/>
      <c r="AQ68" s="85"/>
      <c r="AR68" s="85"/>
      <c r="AS68" s="86"/>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486</v>
      </c>
      <c r="Z69" s="152"/>
      <c r="AA69" s="153"/>
      <c r="AB69" s="207"/>
      <c r="AC69" s="208"/>
      <c r="AD69" s="209"/>
      <c r="AE69" s="84" t="s">
        <v>485</v>
      </c>
      <c r="AF69" s="85"/>
      <c r="AG69" s="85"/>
      <c r="AH69" s="85"/>
      <c r="AI69" s="86"/>
      <c r="AJ69" s="84" t="s">
        <v>485</v>
      </c>
      <c r="AK69" s="85"/>
      <c r="AL69" s="85"/>
      <c r="AM69" s="85"/>
      <c r="AN69" s="86"/>
      <c r="AO69" s="84" t="s">
        <v>485</v>
      </c>
      <c r="AP69" s="85"/>
      <c r="AQ69" s="85"/>
      <c r="AR69" s="85"/>
      <c r="AS69" s="86"/>
      <c r="AT69" s="84" t="s">
        <v>485</v>
      </c>
      <c r="AU69" s="85"/>
      <c r="AV69" s="85"/>
      <c r="AW69" s="85"/>
      <c r="AX69" s="87"/>
      <c r="AY69" s="10"/>
      <c r="AZ69" s="10"/>
      <c r="BA69" s="10"/>
      <c r="BB69" s="10"/>
      <c r="BC69" s="10"/>
      <c r="BD69" s="10"/>
      <c r="BE69" s="10"/>
      <c r="BF69" s="10"/>
      <c r="BG69" s="10"/>
      <c r="BH69" s="10"/>
    </row>
    <row r="70" spans="1:50" ht="33" customHeight="1" hidden="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55" ht="22.5" customHeight="1" hidden="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4"/>
      <c r="AF71" s="85"/>
      <c r="AG71" s="85"/>
      <c r="AH71" s="85"/>
      <c r="AI71" s="86"/>
      <c r="AJ71" s="84"/>
      <c r="AK71" s="85"/>
      <c r="AL71" s="85"/>
      <c r="AM71" s="85"/>
      <c r="AN71" s="86"/>
      <c r="AO71" s="84"/>
      <c r="AP71" s="85"/>
      <c r="AQ71" s="85"/>
      <c r="AR71" s="85"/>
      <c r="AS71" s="86"/>
      <c r="AT71" s="202"/>
      <c r="AU71" s="202"/>
      <c r="AV71" s="202"/>
      <c r="AW71" s="202"/>
      <c r="AX71" s="203"/>
      <c r="AY71" s="10"/>
      <c r="AZ71" s="10"/>
      <c r="BA71" s="10"/>
      <c r="BB71" s="10"/>
      <c r="BC71" s="10"/>
    </row>
    <row r="72" spans="1:60" ht="22.5" customHeight="1" hidden="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55" ht="22.5" customHeight="1"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4"/>
      <c r="AF74" s="85"/>
      <c r="AG74" s="85"/>
      <c r="AH74" s="85"/>
      <c r="AI74" s="86"/>
      <c r="AJ74" s="84"/>
      <c r="AK74" s="85"/>
      <c r="AL74" s="85"/>
      <c r="AM74" s="85"/>
      <c r="AN74" s="86"/>
      <c r="AO74" s="84"/>
      <c r="AP74" s="85"/>
      <c r="AQ74" s="85"/>
      <c r="AR74" s="85"/>
      <c r="AS74" s="86"/>
      <c r="AT74" s="202"/>
      <c r="AU74" s="202"/>
      <c r="AV74" s="202"/>
      <c r="AW74" s="202"/>
      <c r="AX74" s="203"/>
      <c r="AY74" s="10"/>
      <c r="AZ74" s="10"/>
      <c r="BA74" s="10"/>
      <c r="BB74" s="10"/>
      <c r="BC74" s="10"/>
    </row>
    <row r="75" spans="1:60" ht="22.5" customHeight="1"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55" ht="22.5" customHeight="1"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4"/>
      <c r="AF77" s="85"/>
      <c r="AG77" s="85"/>
      <c r="AH77" s="85"/>
      <c r="AI77" s="86"/>
      <c r="AJ77" s="84"/>
      <c r="AK77" s="85"/>
      <c r="AL77" s="85"/>
      <c r="AM77" s="85"/>
      <c r="AN77" s="86"/>
      <c r="AO77" s="84"/>
      <c r="AP77" s="85"/>
      <c r="AQ77" s="85"/>
      <c r="AR77" s="85"/>
      <c r="AS77" s="86"/>
      <c r="AT77" s="202"/>
      <c r="AU77" s="202"/>
      <c r="AV77" s="202"/>
      <c r="AW77" s="202"/>
      <c r="AX77" s="203"/>
      <c r="AY77" s="10"/>
      <c r="AZ77" s="10"/>
      <c r="BA77" s="10"/>
      <c r="BB77" s="10"/>
      <c r="BC77" s="10"/>
    </row>
    <row r="78" spans="1:60" ht="22.5" customHeight="1"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4" t="s">
        <v>17</v>
      </c>
      <c r="B82" s="165"/>
      <c r="C82" s="165"/>
      <c r="D82" s="165"/>
      <c r="E82" s="165"/>
      <c r="F82" s="166"/>
      <c r="G82" s="167" t="s">
        <v>18</v>
      </c>
      <c r="H82" s="112"/>
      <c r="I82" s="112"/>
      <c r="J82" s="112"/>
      <c r="K82" s="112"/>
      <c r="L82" s="112"/>
      <c r="M82" s="112"/>
      <c r="N82" s="112"/>
      <c r="O82" s="112"/>
      <c r="P82" s="112"/>
      <c r="Q82" s="112"/>
      <c r="R82" s="112"/>
      <c r="S82" s="112"/>
      <c r="T82" s="112"/>
      <c r="U82" s="112"/>
      <c r="V82" s="112"/>
      <c r="W82" s="112"/>
      <c r="X82" s="168"/>
      <c r="Y82" s="169"/>
      <c r="Z82" s="170"/>
      <c r="AA82" s="171"/>
      <c r="AB82" s="111" t="s">
        <v>12</v>
      </c>
      <c r="AC82" s="112"/>
      <c r="AD82" s="168"/>
      <c r="AE82" s="172" t="s">
        <v>69</v>
      </c>
      <c r="AF82" s="112"/>
      <c r="AG82" s="112"/>
      <c r="AH82" s="112"/>
      <c r="AI82" s="168"/>
      <c r="AJ82" s="172" t="s">
        <v>70</v>
      </c>
      <c r="AK82" s="112"/>
      <c r="AL82" s="112"/>
      <c r="AM82" s="112"/>
      <c r="AN82" s="168"/>
      <c r="AO82" s="172" t="s">
        <v>71</v>
      </c>
      <c r="AP82" s="112"/>
      <c r="AQ82" s="112"/>
      <c r="AR82" s="112"/>
      <c r="AS82" s="168"/>
      <c r="AT82" s="173" t="s">
        <v>75</v>
      </c>
      <c r="AU82" s="174"/>
      <c r="AV82" s="174"/>
      <c r="AW82" s="174"/>
      <c r="AX82" s="175"/>
    </row>
    <row r="83" spans="1:50" ht="22.5" customHeight="1">
      <c r="A83" s="126"/>
      <c r="B83" s="124"/>
      <c r="C83" s="124"/>
      <c r="D83" s="124"/>
      <c r="E83" s="124"/>
      <c r="F83" s="125"/>
      <c r="G83" s="141" t="s">
        <v>401</v>
      </c>
      <c r="H83" s="141"/>
      <c r="I83" s="141"/>
      <c r="J83" s="141"/>
      <c r="K83" s="141"/>
      <c r="L83" s="141"/>
      <c r="M83" s="141"/>
      <c r="N83" s="141"/>
      <c r="O83" s="141"/>
      <c r="P83" s="141"/>
      <c r="Q83" s="141"/>
      <c r="R83" s="141"/>
      <c r="S83" s="141"/>
      <c r="T83" s="141"/>
      <c r="U83" s="141"/>
      <c r="V83" s="141"/>
      <c r="W83" s="141"/>
      <c r="X83" s="141"/>
      <c r="Y83" s="143" t="s">
        <v>17</v>
      </c>
      <c r="Z83" s="144"/>
      <c r="AA83" s="145"/>
      <c r="AB83" s="178"/>
      <c r="AC83" s="147"/>
      <c r="AD83" s="148"/>
      <c r="AE83" s="149">
        <v>520962</v>
      </c>
      <c r="AF83" s="150"/>
      <c r="AG83" s="150"/>
      <c r="AH83" s="150"/>
      <c r="AI83" s="150"/>
      <c r="AJ83" s="149">
        <v>608596</v>
      </c>
      <c r="AK83" s="150"/>
      <c r="AL83" s="150"/>
      <c r="AM83" s="150"/>
      <c r="AN83" s="150"/>
      <c r="AO83" s="149">
        <v>448615</v>
      </c>
      <c r="AP83" s="150"/>
      <c r="AQ83" s="150"/>
      <c r="AR83" s="150"/>
      <c r="AS83" s="150"/>
      <c r="AT83" s="84">
        <v>574000</v>
      </c>
      <c r="AU83" s="85"/>
      <c r="AV83" s="85"/>
      <c r="AW83" s="85"/>
      <c r="AX83" s="87"/>
    </row>
    <row r="84" spans="1:50" ht="46.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431</v>
      </c>
      <c r="AC84" s="155"/>
      <c r="AD84" s="156"/>
      <c r="AE84" s="154" t="s">
        <v>402</v>
      </c>
      <c r="AF84" s="155"/>
      <c r="AG84" s="155"/>
      <c r="AH84" s="155"/>
      <c r="AI84" s="156"/>
      <c r="AJ84" s="154" t="s">
        <v>403</v>
      </c>
      <c r="AK84" s="155"/>
      <c r="AL84" s="155"/>
      <c r="AM84" s="155"/>
      <c r="AN84" s="156"/>
      <c r="AO84" s="154" t="s">
        <v>412</v>
      </c>
      <c r="AP84" s="155"/>
      <c r="AQ84" s="155"/>
      <c r="AR84" s="155"/>
      <c r="AS84" s="156"/>
      <c r="AT84" s="154" t="s">
        <v>413</v>
      </c>
      <c r="AU84" s="155"/>
      <c r="AV84" s="155"/>
      <c r="AW84" s="155"/>
      <c r="AX84" s="157"/>
    </row>
    <row r="85" spans="1:50" ht="32.25" customHeight="1">
      <c r="A85" s="164" t="s">
        <v>17</v>
      </c>
      <c r="B85" s="165"/>
      <c r="C85" s="165"/>
      <c r="D85" s="165"/>
      <c r="E85" s="165"/>
      <c r="F85" s="166"/>
      <c r="G85" s="167" t="s">
        <v>18</v>
      </c>
      <c r="H85" s="112"/>
      <c r="I85" s="112"/>
      <c r="J85" s="112"/>
      <c r="K85" s="112"/>
      <c r="L85" s="112"/>
      <c r="M85" s="112"/>
      <c r="N85" s="112"/>
      <c r="O85" s="112"/>
      <c r="P85" s="112"/>
      <c r="Q85" s="112"/>
      <c r="R85" s="112"/>
      <c r="S85" s="112"/>
      <c r="T85" s="112"/>
      <c r="U85" s="112"/>
      <c r="V85" s="112"/>
      <c r="W85" s="112"/>
      <c r="X85" s="168"/>
      <c r="Y85" s="169"/>
      <c r="Z85" s="170"/>
      <c r="AA85" s="171"/>
      <c r="AB85" s="111" t="s">
        <v>12</v>
      </c>
      <c r="AC85" s="112"/>
      <c r="AD85" s="168"/>
      <c r="AE85" s="172" t="s">
        <v>69</v>
      </c>
      <c r="AF85" s="112"/>
      <c r="AG85" s="112"/>
      <c r="AH85" s="112"/>
      <c r="AI85" s="168"/>
      <c r="AJ85" s="172" t="s">
        <v>70</v>
      </c>
      <c r="AK85" s="112"/>
      <c r="AL85" s="112"/>
      <c r="AM85" s="112"/>
      <c r="AN85" s="168"/>
      <c r="AO85" s="172" t="s">
        <v>71</v>
      </c>
      <c r="AP85" s="112"/>
      <c r="AQ85" s="112"/>
      <c r="AR85" s="112"/>
      <c r="AS85" s="168"/>
      <c r="AT85" s="173" t="s">
        <v>75</v>
      </c>
      <c r="AU85" s="174"/>
      <c r="AV85" s="174"/>
      <c r="AW85" s="174"/>
      <c r="AX85" s="175"/>
    </row>
    <row r="86" spans="1:50" ht="22.5" customHeight="1">
      <c r="A86" s="126"/>
      <c r="B86" s="124"/>
      <c r="C86" s="124"/>
      <c r="D86" s="124"/>
      <c r="E86" s="124"/>
      <c r="F86" s="125"/>
      <c r="G86" s="141" t="s">
        <v>404</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v>145473</v>
      </c>
      <c r="AF86" s="150"/>
      <c r="AG86" s="150"/>
      <c r="AH86" s="150"/>
      <c r="AI86" s="150"/>
      <c r="AJ86" s="149">
        <v>97500</v>
      </c>
      <c r="AK86" s="150"/>
      <c r="AL86" s="150"/>
      <c r="AM86" s="150"/>
      <c r="AN86" s="150"/>
      <c r="AO86" s="149">
        <v>110498</v>
      </c>
      <c r="AP86" s="150"/>
      <c r="AQ86" s="150"/>
      <c r="AR86" s="150"/>
      <c r="AS86" s="150"/>
      <c r="AT86" s="84">
        <v>117284</v>
      </c>
      <c r="AU86" s="85"/>
      <c r="AV86" s="85"/>
      <c r="AW86" s="85"/>
      <c r="AX86" s="87"/>
    </row>
    <row r="87" spans="1:50" ht="46.5"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432</v>
      </c>
      <c r="AC87" s="155"/>
      <c r="AD87" s="156"/>
      <c r="AE87" s="154" t="s">
        <v>405</v>
      </c>
      <c r="AF87" s="155"/>
      <c r="AG87" s="155"/>
      <c r="AH87" s="155"/>
      <c r="AI87" s="156"/>
      <c r="AJ87" s="154" t="s">
        <v>407</v>
      </c>
      <c r="AK87" s="155"/>
      <c r="AL87" s="155"/>
      <c r="AM87" s="155"/>
      <c r="AN87" s="156"/>
      <c r="AO87" s="154" t="s">
        <v>433</v>
      </c>
      <c r="AP87" s="155"/>
      <c r="AQ87" s="155"/>
      <c r="AR87" s="155"/>
      <c r="AS87" s="156"/>
      <c r="AT87" s="154" t="s">
        <v>434</v>
      </c>
      <c r="AU87" s="155"/>
      <c r="AV87" s="155"/>
      <c r="AW87" s="155"/>
      <c r="AX87" s="157"/>
    </row>
    <row r="88" spans="1:50" ht="32.25" customHeight="1">
      <c r="A88" s="164" t="s">
        <v>17</v>
      </c>
      <c r="B88" s="165"/>
      <c r="C88" s="165"/>
      <c r="D88" s="165"/>
      <c r="E88" s="165"/>
      <c r="F88" s="166"/>
      <c r="G88" s="167" t="s">
        <v>18</v>
      </c>
      <c r="H88" s="112"/>
      <c r="I88" s="112"/>
      <c r="J88" s="112"/>
      <c r="K88" s="112"/>
      <c r="L88" s="112"/>
      <c r="M88" s="112"/>
      <c r="N88" s="112"/>
      <c r="O88" s="112"/>
      <c r="P88" s="112"/>
      <c r="Q88" s="112"/>
      <c r="R88" s="112"/>
      <c r="S88" s="112"/>
      <c r="T88" s="112"/>
      <c r="U88" s="112"/>
      <c r="V88" s="112"/>
      <c r="W88" s="112"/>
      <c r="X88" s="168"/>
      <c r="Y88" s="169"/>
      <c r="Z88" s="170"/>
      <c r="AA88" s="171"/>
      <c r="AB88" s="111" t="s">
        <v>12</v>
      </c>
      <c r="AC88" s="112"/>
      <c r="AD88" s="168"/>
      <c r="AE88" s="172" t="s">
        <v>69</v>
      </c>
      <c r="AF88" s="112"/>
      <c r="AG88" s="112"/>
      <c r="AH88" s="112"/>
      <c r="AI88" s="168"/>
      <c r="AJ88" s="172" t="s">
        <v>70</v>
      </c>
      <c r="AK88" s="112"/>
      <c r="AL88" s="112"/>
      <c r="AM88" s="112"/>
      <c r="AN88" s="168"/>
      <c r="AO88" s="172" t="s">
        <v>71</v>
      </c>
      <c r="AP88" s="112"/>
      <c r="AQ88" s="112"/>
      <c r="AR88" s="112"/>
      <c r="AS88" s="168"/>
      <c r="AT88" s="173" t="s">
        <v>75</v>
      </c>
      <c r="AU88" s="174"/>
      <c r="AV88" s="174"/>
      <c r="AW88" s="174"/>
      <c r="AX88" s="175"/>
    </row>
    <row r="89" spans="1:50" ht="22.5" customHeight="1">
      <c r="A89" s="126"/>
      <c r="B89" s="124"/>
      <c r="C89" s="124"/>
      <c r="D89" s="124"/>
      <c r="E89" s="124"/>
      <c r="F89" s="125"/>
      <c r="G89" s="141" t="s">
        <v>449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v>401374</v>
      </c>
      <c r="AF89" s="150"/>
      <c r="AG89" s="150"/>
      <c r="AH89" s="150"/>
      <c r="AI89" s="150"/>
      <c r="AJ89" s="149">
        <v>314754</v>
      </c>
      <c r="AK89" s="150"/>
      <c r="AL89" s="150"/>
      <c r="AM89" s="150"/>
      <c r="AN89" s="150"/>
      <c r="AO89" s="149">
        <v>433845</v>
      </c>
      <c r="AP89" s="150"/>
      <c r="AQ89" s="150"/>
      <c r="AR89" s="150"/>
      <c r="AS89" s="150"/>
      <c r="AT89" s="84">
        <v>466384</v>
      </c>
      <c r="AU89" s="85"/>
      <c r="AV89" s="85"/>
      <c r="AW89" s="85"/>
      <c r="AX89" s="87"/>
    </row>
    <row r="90" spans="1:50" ht="46.5" customHeight="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432</v>
      </c>
      <c r="AC90" s="155"/>
      <c r="AD90" s="156"/>
      <c r="AE90" s="154" t="s">
        <v>464</v>
      </c>
      <c r="AF90" s="155"/>
      <c r="AG90" s="155"/>
      <c r="AH90" s="155"/>
      <c r="AI90" s="156"/>
      <c r="AJ90" s="154" t="s">
        <v>465</v>
      </c>
      <c r="AK90" s="155"/>
      <c r="AL90" s="155"/>
      <c r="AM90" s="155"/>
      <c r="AN90" s="156"/>
      <c r="AO90" s="154" t="s">
        <v>467</v>
      </c>
      <c r="AP90" s="155"/>
      <c r="AQ90" s="155"/>
      <c r="AR90" s="155"/>
      <c r="AS90" s="156"/>
      <c r="AT90" s="154" t="s">
        <v>450</v>
      </c>
      <c r="AU90" s="155"/>
      <c r="AV90" s="155"/>
      <c r="AW90" s="155"/>
      <c r="AX90" s="157"/>
    </row>
    <row r="91" spans="1:50" ht="32.25" customHeight="1" hidden="1">
      <c r="A91" s="164" t="s">
        <v>17</v>
      </c>
      <c r="B91" s="165"/>
      <c r="C91" s="165"/>
      <c r="D91" s="165"/>
      <c r="E91" s="165"/>
      <c r="F91" s="166"/>
      <c r="G91" s="167" t="s">
        <v>18</v>
      </c>
      <c r="H91" s="112"/>
      <c r="I91" s="112"/>
      <c r="J91" s="112"/>
      <c r="K91" s="112"/>
      <c r="L91" s="112"/>
      <c r="M91" s="112"/>
      <c r="N91" s="112"/>
      <c r="O91" s="112"/>
      <c r="P91" s="112"/>
      <c r="Q91" s="112"/>
      <c r="R91" s="112"/>
      <c r="S91" s="112"/>
      <c r="T91" s="112"/>
      <c r="U91" s="112"/>
      <c r="V91" s="112"/>
      <c r="W91" s="112"/>
      <c r="X91" s="168"/>
      <c r="Y91" s="169"/>
      <c r="Z91" s="170"/>
      <c r="AA91" s="171"/>
      <c r="AB91" s="111" t="s">
        <v>12</v>
      </c>
      <c r="AC91" s="112"/>
      <c r="AD91" s="168"/>
      <c r="AE91" s="172" t="s">
        <v>69</v>
      </c>
      <c r="AF91" s="112"/>
      <c r="AG91" s="112"/>
      <c r="AH91" s="112"/>
      <c r="AI91" s="168"/>
      <c r="AJ91" s="172" t="s">
        <v>70</v>
      </c>
      <c r="AK91" s="112"/>
      <c r="AL91" s="112"/>
      <c r="AM91" s="112"/>
      <c r="AN91" s="168"/>
      <c r="AO91" s="172" t="s">
        <v>71</v>
      </c>
      <c r="AP91" s="112"/>
      <c r="AQ91" s="112"/>
      <c r="AR91" s="112"/>
      <c r="AS91" s="168"/>
      <c r="AT91" s="173" t="s">
        <v>75</v>
      </c>
      <c r="AU91" s="174"/>
      <c r="AV91" s="174"/>
      <c r="AW91" s="174"/>
      <c r="AX91" s="175"/>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50" ht="46.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2.5" customHeight="1">
      <c r="A97" s="384" t="s">
        <v>77</v>
      </c>
      <c r="B97" s="385"/>
      <c r="C97" s="356" t="s">
        <v>19</v>
      </c>
      <c r="D97" s="357"/>
      <c r="E97" s="357"/>
      <c r="F97" s="357"/>
      <c r="G97" s="357"/>
      <c r="H97" s="357"/>
      <c r="I97" s="357"/>
      <c r="J97" s="357"/>
      <c r="K97" s="358"/>
      <c r="L97" s="419" t="s">
        <v>76</v>
      </c>
      <c r="M97" s="419"/>
      <c r="N97" s="419"/>
      <c r="O97" s="419"/>
      <c r="P97" s="419"/>
      <c r="Q97" s="419"/>
      <c r="R97" s="420" t="s">
        <v>73</v>
      </c>
      <c r="S97" s="421"/>
      <c r="T97" s="421"/>
      <c r="U97" s="421"/>
      <c r="V97" s="421"/>
      <c r="W97" s="421"/>
      <c r="X97" s="422"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3"/>
    </row>
    <row r="98" spans="1:50" ht="22.5" customHeight="1">
      <c r="A98" s="386"/>
      <c r="B98" s="387"/>
      <c r="C98" s="424" t="s">
        <v>397</v>
      </c>
      <c r="D98" s="425"/>
      <c r="E98" s="425"/>
      <c r="F98" s="425"/>
      <c r="G98" s="425"/>
      <c r="H98" s="425"/>
      <c r="I98" s="425"/>
      <c r="J98" s="425"/>
      <c r="K98" s="426"/>
      <c r="L98" s="62">
        <v>0.2</v>
      </c>
      <c r="M98" s="63"/>
      <c r="N98" s="63"/>
      <c r="O98" s="63"/>
      <c r="P98" s="63"/>
      <c r="Q98" s="64"/>
      <c r="R98" s="62">
        <v>0.183</v>
      </c>
      <c r="S98" s="63"/>
      <c r="T98" s="63"/>
      <c r="U98" s="63"/>
      <c r="V98" s="63"/>
      <c r="W98" s="64"/>
      <c r="X98" s="692" t="s">
        <v>474</v>
      </c>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2.5" customHeight="1">
      <c r="A99" s="386"/>
      <c r="B99" s="387"/>
      <c r="C99" s="158" t="s">
        <v>398</v>
      </c>
      <c r="D99" s="159"/>
      <c r="E99" s="159"/>
      <c r="F99" s="159"/>
      <c r="G99" s="159"/>
      <c r="H99" s="159"/>
      <c r="I99" s="159"/>
      <c r="J99" s="159"/>
      <c r="K99" s="160"/>
      <c r="L99" s="62">
        <v>38.5</v>
      </c>
      <c r="M99" s="63"/>
      <c r="N99" s="63"/>
      <c r="O99" s="63"/>
      <c r="P99" s="63"/>
      <c r="Q99" s="64"/>
      <c r="R99" s="62">
        <v>36.308</v>
      </c>
      <c r="S99" s="63"/>
      <c r="T99" s="63"/>
      <c r="U99" s="63"/>
      <c r="V99" s="63"/>
      <c r="W99" s="64"/>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2.5" customHeight="1">
      <c r="A100" s="386"/>
      <c r="B100" s="387"/>
      <c r="C100" s="158" t="s">
        <v>399</v>
      </c>
      <c r="D100" s="159"/>
      <c r="E100" s="159"/>
      <c r="F100" s="159"/>
      <c r="G100" s="159"/>
      <c r="H100" s="159"/>
      <c r="I100" s="159"/>
      <c r="J100" s="159"/>
      <c r="K100" s="160"/>
      <c r="L100" s="62">
        <v>4.7</v>
      </c>
      <c r="M100" s="63"/>
      <c r="N100" s="63"/>
      <c r="O100" s="63"/>
      <c r="P100" s="63"/>
      <c r="Q100" s="64"/>
      <c r="R100" s="62">
        <v>6.846</v>
      </c>
      <c r="S100" s="63"/>
      <c r="T100" s="63"/>
      <c r="U100" s="63"/>
      <c r="V100" s="63"/>
      <c r="W100" s="64"/>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2.5" customHeight="1">
      <c r="A101" s="386"/>
      <c r="B101" s="387"/>
      <c r="C101" s="158" t="s">
        <v>400</v>
      </c>
      <c r="D101" s="159"/>
      <c r="E101" s="159"/>
      <c r="F101" s="159"/>
      <c r="G101" s="159"/>
      <c r="H101" s="159"/>
      <c r="I101" s="159"/>
      <c r="J101" s="159"/>
      <c r="K101" s="160"/>
      <c r="L101" s="62">
        <v>64.8</v>
      </c>
      <c r="M101" s="63"/>
      <c r="N101" s="63"/>
      <c r="O101" s="63"/>
      <c r="P101" s="63"/>
      <c r="Q101" s="64"/>
      <c r="R101" s="62">
        <v>81.96</v>
      </c>
      <c r="S101" s="63"/>
      <c r="T101" s="63"/>
      <c r="U101" s="63"/>
      <c r="V101" s="63"/>
      <c r="W101" s="64"/>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2.5" customHeight="1">
      <c r="A102" s="386"/>
      <c r="B102" s="387"/>
      <c r="C102" s="158"/>
      <c r="D102" s="159"/>
      <c r="E102" s="159"/>
      <c r="F102" s="159"/>
      <c r="G102" s="159"/>
      <c r="H102" s="159"/>
      <c r="I102" s="159"/>
      <c r="J102" s="159"/>
      <c r="K102" s="160"/>
      <c r="L102" s="62"/>
      <c r="M102" s="63"/>
      <c r="N102" s="63"/>
      <c r="O102" s="63"/>
      <c r="P102" s="63"/>
      <c r="Q102" s="64"/>
      <c r="R102" s="62"/>
      <c r="S102" s="63"/>
      <c r="T102" s="63"/>
      <c r="U102" s="63"/>
      <c r="V102" s="63"/>
      <c r="W102" s="64"/>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2.5" customHeight="1">
      <c r="A103" s="386"/>
      <c r="B103" s="387"/>
      <c r="C103" s="390"/>
      <c r="D103" s="391"/>
      <c r="E103" s="391"/>
      <c r="F103" s="391"/>
      <c r="G103" s="391"/>
      <c r="H103" s="391"/>
      <c r="I103" s="391"/>
      <c r="J103" s="391"/>
      <c r="K103" s="392"/>
      <c r="L103" s="62"/>
      <c r="M103" s="63"/>
      <c r="N103" s="63"/>
      <c r="O103" s="63"/>
      <c r="P103" s="63"/>
      <c r="Q103" s="64"/>
      <c r="R103" s="62"/>
      <c r="S103" s="63"/>
      <c r="T103" s="63"/>
      <c r="U103" s="63"/>
      <c r="V103" s="63"/>
      <c r="W103" s="64"/>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c r="A104" s="388"/>
      <c r="B104" s="389"/>
      <c r="C104" s="378" t="s">
        <v>22</v>
      </c>
      <c r="D104" s="379"/>
      <c r="E104" s="379"/>
      <c r="F104" s="379"/>
      <c r="G104" s="379"/>
      <c r="H104" s="379"/>
      <c r="I104" s="379"/>
      <c r="J104" s="379"/>
      <c r="K104" s="380"/>
      <c r="L104" s="381">
        <f>SUM(L98:Q103)</f>
        <v>108.2</v>
      </c>
      <c r="M104" s="382"/>
      <c r="N104" s="382"/>
      <c r="O104" s="382"/>
      <c r="P104" s="382"/>
      <c r="Q104" s="383"/>
      <c r="R104" s="381">
        <f>SUM(R98:W103)</f>
        <v>125.297</v>
      </c>
      <c r="S104" s="382"/>
      <c r="T104" s="382"/>
      <c r="U104" s="382"/>
      <c r="V104" s="382"/>
      <c r="W104" s="383"/>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3" t="s">
        <v>38</v>
      </c>
      <c r="AH107" s="607"/>
      <c r="AI107" s="607"/>
      <c r="AJ107" s="607"/>
      <c r="AK107" s="607"/>
      <c r="AL107" s="607"/>
      <c r="AM107" s="607"/>
      <c r="AN107" s="607"/>
      <c r="AO107" s="607"/>
      <c r="AP107" s="607"/>
      <c r="AQ107" s="607"/>
      <c r="AR107" s="607"/>
      <c r="AS107" s="607"/>
      <c r="AT107" s="607"/>
      <c r="AU107" s="607"/>
      <c r="AV107" s="607"/>
      <c r="AW107" s="607"/>
      <c r="AX107" s="644"/>
    </row>
    <row r="108" spans="1:50" ht="82.5" customHeight="1">
      <c r="A108" s="303" t="s">
        <v>312</v>
      </c>
      <c r="B108" s="304"/>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381</v>
      </c>
      <c r="AE108" s="616"/>
      <c r="AF108" s="616"/>
      <c r="AG108" s="612" t="s">
        <v>387</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c r="A109" s="305"/>
      <c r="B109" s="306"/>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381</v>
      </c>
      <c r="AE109" s="453"/>
      <c r="AF109" s="453"/>
      <c r="AG109" s="543" t="s">
        <v>388</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c r="A110" s="307"/>
      <c r="B110" s="308"/>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381</v>
      </c>
      <c r="AE110" s="597"/>
      <c r="AF110" s="597"/>
      <c r="AG110" s="541" t="s">
        <v>388</v>
      </c>
      <c r="AH110" s="194"/>
      <c r="AI110" s="194"/>
      <c r="AJ110" s="194"/>
      <c r="AK110" s="194"/>
      <c r="AL110" s="194"/>
      <c r="AM110" s="194"/>
      <c r="AN110" s="194"/>
      <c r="AO110" s="194"/>
      <c r="AP110" s="194"/>
      <c r="AQ110" s="194"/>
      <c r="AR110" s="194"/>
      <c r="AS110" s="194"/>
      <c r="AT110" s="194"/>
      <c r="AU110" s="194"/>
      <c r="AV110" s="194"/>
      <c r="AW110" s="194"/>
      <c r="AX110" s="542"/>
    </row>
    <row r="111" spans="1:50" ht="55.5" customHeight="1">
      <c r="A111" s="561" t="s">
        <v>46</v>
      </c>
      <c r="B111" s="598"/>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381</v>
      </c>
      <c r="AE111" s="449"/>
      <c r="AF111" s="449"/>
      <c r="AG111" s="297" t="s">
        <v>390</v>
      </c>
      <c r="AH111" s="298"/>
      <c r="AI111" s="298"/>
      <c r="AJ111" s="298"/>
      <c r="AK111" s="298"/>
      <c r="AL111" s="298"/>
      <c r="AM111" s="298"/>
      <c r="AN111" s="298"/>
      <c r="AO111" s="298"/>
      <c r="AP111" s="298"/>
      <c r="AQ111" s="298"/>
      <c r="AR111" s="298"/>
      <c r="AS111" s="298"/>
      <c r="AT111" s="298"/>
      <c r="AU111" s="298"/>
      <c r="AV111" s="298"/>
      <c r="AW111" s="298"/>
      <c r="AX111" s="299"/>
    </row>
    <row r="112" spans="1:50" ht="18.75" customHeight="1">
      <c r="A112" s="599"/>
      <c r="B112" s="60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389</v>
      </c>
      <c r="AE112" s="453"/>
      <c r="AF112" s="453"/>
      <c r="AG112" s="300"/>
      <c r="AH112" s="301"/>
      <c r="AI112" s="301"/>
      <c r="AJ112" s="301"/>
      <c r="AK112" s="301"/>
      <c r="AL112" s="301"/>
      <c r="AM112" s="301"/>
      <c r="AN112" s="301"/>
      <c r="AO112" s="301"/>
      <c r="AP112" s="301"/>
      <c r="AQ112" s="301"/>
      <c r="AR112" s="301"/>
      <c r="AS112" s="301"/>
      <c r="AT112" s="301"/>
      <c r="AU112" s="301"/>
      <c r="AV112" s="301"/>
      <c r="AW112" s="301"/>
      <c r="AX112" s="302"/>
    </row>
    <row r="113" spans="1:50" ht="43.5" customHeight="1">
      <c r="A113" s="599"/>
      <c r="B113" s="600"/>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381</v>
      </c>
      <c r="AE113" s="453"/>
      <c r="AF113" s="453"/>
      <c r="AG113" s="543" t="s">
        <v>469</v>
      </c>
      <c r="AH113" s="301"/>
      <c r="AI113" s="301"/>
      <c r="AJ113" s="301"/>
      <c r="AK113" s="301"/>
      <c r="AL113" s="301"/>
      <c r="AM113" s="301"/>
      <c r="AN113" s="301"/>
      <c r="AO113" s="301"/>
      <c r="AP113" s="301"/>
      <c r="AQ113" s="301"/>
      <c r="AR113" s="301"/>
      <c r="AS113" s="301"/>
      <c r="AT113" s="301"/>
      <c r="AU113" s="301"/>
      <c r="AV113" s="301"/>
      <c r="AW113" s="301"/>
      <c r="AX113" s="302"/>
    </row>
    <row r="114" spans="1:50" ht="18.75" customHeight="1">
      <c r="A114" s="599"/>
      <c r="B114" s="60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389</v>
      </c>
      <c r="AE114" s="453"/>
      <c r="AF114" s="453"/>
      <c r="AG114" s="300"/>
      <c r="AH114" s="301"/>
      <c r="AI114" s="301"/>
      <c r="AJ114" s="301"/>
      <c r="AK114" s="301"/>
      <c r="AL114" s="301"/>
      <c r="AM114" s="301"/>
      <c r="AN114" s="301"/>
      <c r="AO114" s="301"/>
      <c r="AP114" s="301"/>
      <c r="AQ114" s="301"/>
      <c r="AR114" s="301"/>
      <c r="AS114" s="301"/>
      <c r="AT114" s="301"/>
      <c r="AU114" s="301"/>
      <c r="AV114" s="301"/>
      <c r="AW114" s="301"/>
      <c r="AX114" s="302"/>
    </row>
    <row r="115" spans="1:50" ht="41.25" customHeight="1">
      <c r="A115" s="599"/>
      <c r="B115" s="60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381</v>
      </c>
      <c r="AE115" s="453"/>
      <c r="AF115" s="453"/>
      <c r="AG115" s="543" t="s">
        <v>391</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99"/>
      <c r="B116" s="60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7" t="s">
        <v>389</v>
      </c>
      <c r="AE116" s="648"/>
      <c r="AF116" s="648"/>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2" ht="40.5" customHeight="1">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389</v>
      </c>
      <c r="AE117" s="597"/>
      <c r="AF117" s="606"/>
      <c r="AG117" s="610"/>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50" ht="27.75" customHeight="1">
      <c r="A118" s="561" t="s">
        <v>47</v>
      </c>
      <c r="B118" s="598"/>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8" t="s">
        <v>389</v>
      </c>
      <c r="AE118" s="449"/>
      <c r="AF118" s="652"/>
      <c r="AG118" s="653"/>
      <c r="AH118" s="298"/>
      <c r="AI118" s="298"/>
      <c r="AJ118" s="298"/>
      <c r="AK118" s="298"/>
      <c r="AL118" s="298"/>
      <c r="AM118" s="298"/>
      <c r="AN118" s="298"/>
      <c r="AO118" s="298"/>
      <c r="AP118" s="298"/>
      <c r="AQ118" s="298"/>
      <c r="AR118" s="298"/>
      <c r="AS118" s="298"/>
      <c r="AT118" s="298"/>
      <c r="AU118" s="298"/>
      <c r="AV118" s="298"/>
      <c r="AW118" s="298"/>
      <c r="AX118" s="299"/>
    </row>
    <row r="119" spans="1:50" ht="94.5" customHeight="1">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381</v>
      </c>
      <c r="AE119" s="618"/>
      <c r="AF119" s="618"/>
      <c r="AG119" s="543" t="s">
        <v>410</v>
      </c>
      <c r="AH119" s="301"/>
      <c r="AI119" s="301"/>
      <c r="AJ119" s="301"/>
      <c r="AK119" s="301"/>
      <c r="AL119" s="301"/>
      <c r="AM119" s="301"/>
      <c r="AN119" s="301"/>
      <c r="AO119" s="301"/>
      <c r="AP119" s="301"/>
      <c r="AQ119" s="301"/>
      <c r="AR119" s="301"/>
      <c r="AS119" s="301"/>
      <c r="AT119" s="301"/>
      <c r="AU119" s="301"/>
      <c r="AV119" s="301"/>
      <c r="AW119" s="301"/>
      <c r="AX119" s="302"/>
    </row>
    <row r="120" spans="1:50" ht="18" customHeight="1">
      <c r="A120" s="599"/>
      <c r="B120" s="60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389</v>
      </c>
      <c r="AE120" s="453"/>
      <c r="AF120" s="453"/>
      <c r="AG120" s="300"/>
      <c r="AH120" s="301"/>
      <c r="AI120" s="301"/>
      <c r="AJ120" s="301"/>
      <c r="AK120" s="301"/>
      <c r="AL120" s="301"/>
      <c r="AM120" s="301"/>
      <c r="AN120" s="301"/>
      <c r="AO120" s="301"/>
      <c r="AP120" s="301"/>
      <c r="AQ120" s="301"/>
      <c r="AR120" s="301"/>
      <c r="AS120" s="301"/>
      <c r="AT120" s="301"/>
      <c r="AU120" s="301"/>
      <c r="AV120" s="301"/>
      <c r="AW120" s="301"/>
      <c r="AX120" s="302"/>
    </row>
    <row r="121" spans="1:50" ht="18" customHeight="1">
      <c r="A121" s="601"/>
      <c r="B121" s="60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381</v>
      </c>
      <c r="AE121" s="453"/>
      <c r="AF121" s="453"/>
      <c r="AG121" s="541" t="s">
        <v>388</v>
      </c>
      <c r="AH121" s="194"/>
      <c r="AI121" s="194"/>
      <c r="AJ121" s="194"/>
      <c r="AK121" s="194"/>
      <c r="AL121" s="194"/>
      <c r="AM121" s="194"/>
      <c r="AN121" s="194"/>
      <c r="AO121" s="194"/>
      <c r="AP121" s="194"/>
      <c r="AQ121" s="194"/>
      <c r="AR121" s="194"/>
      <c r="AS121" s="194"/>
      <c r="AT121" s="194"/>
      <c r="AU121" s="194"/>
      <c r="AV121" s="194"/>
      <c r="AW121" s="194"/>
      <c r="AX121" s="542"/>
    </row>
    <row r="122" spans="1:50" ht="33" customHeight="1">
      <c r="A122" s="637" t="s">
        <v>80</v>
      </c>
      <c r="B122" s="638"/>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c r="AE122" s="449"/>
      <c r="AF122" s="449"/>
      <c r="AG122" s="588"/>
      <c r="AH122" s="192"/>
      <c r="AI122" s="192"/>
      <c r="AJ122" s="192"/>
      <c r="AK122" s="192"/>
      <c r="AL122" s="192"/>
      <c r="AM122" s="192"/>
      <c r="AN122" s="192"/>
      <c r="AO122" s="192"/>
      <c r="AP122" s="192"/>
      <c r="AQ122" s="192"/>
      <c r="AR122" s="192"/>
      <c r="AS122" s="192"/>
      <c r="AT122" s="192"/>
      <c r="AU122" s="192"/>
      <c r="AV122" s="192"/>
      <c r="AW122" s="192"/>
      <c r="AX122" s="589"/>
    </row>
    <row r="123" spans="1:50" ht="15.75" customHeight="1">
      <c r="A123" s="639"/>
      <c r="B123" s="640"/>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0"/>
      <c r="AH123" s="273"/>
      <c r="AI123" s="273"/>
      <c r="AJ123" s="273"/>
      <c r="AK123" s="273"/>
      <c r="AL123" s="273"/>
      <c r="AM123" s="273"/>
      <c r="AN123" s="273"/>
      <c r="AO123" s="273"/>
      <c r="AP123" s="273"/>
      <c r="AQ123" s="273"/>
      <c r="AR123" s="273"/>
      <c r="AS123" s="273"/>
      <c r="AT123" s="273"/>
      <c r="AU123" s="273"/>
      <c r="AV123" s="273"/>
      <c r="AW123" s="273"/>
      <c r="AX123" s="591"/>
    </row>
    <row r="124" spans="1:50" ht="26.25" customHeight="1">
      <c r="A124" s="639"/>
      <c r="B124" s="640"/>
      <c r="C124" s="654"/>
      <c r="D124" s="655"/>
      <c r="E124" s="655"/>
      <c r="F124" s="655"/>
      <c r="G124" s="655"/>
      <c r="H124" s="655"/>
      <c r="I124" s="655"/>
      <c r="J124" s="655"/>
      <c r="K124" s="655"/>
      <c r="L124" s="655"/>
      <c r="M124" s="655"/>
      <c r="N124" s="655"/>
      <c r="O124" s="656"/>
      <c r="P124" s="663"/>
      <c r="Q124" s="663"/>
      <c r="R124" s="663"/>
      <c r="S124" s="664"/>
      <c r="T124" s="645"/>
      <c r="U124" s="301"/>
      <c r="V124" s="301"/>
      <c r="W124" s="301"/>
      <c r="X124" s="301"/>
      <c r="Y124" s="301"/>
      <c r="Z124" s="301"/>
      <c r="AA124" s="301"/>
      <c r="AB124" s="301"/>
      <c r="AC124" s="301"/>
      <c r="AD124" s="301"/>
      <c r="AE124" s="301"/>
      <c r="AF124" s="646"/>
      <c r="AG124" s="590"/>
      <c r="AH124" s="273"/>
      <c r="AI124" s="273"/>
      <c r="AJ124" s="273"/>
      <c r="AK124" s="273"/>
      <c r="AL124" s="273"/>
      <c r="AM124" s="273"/>
      <c r="AN124" s="273"/>
      <c r="AO124" s="273"/>
      <c r="AP124" s="273"/>
      <c r="AQ124" s="273"/>
      <c r="AR124" s="273"/>
      <c r="AS124" s="273"/>
      <c r="AT124" s="273"/>
      <c r="AU124" s="273"/>
      <c r="AV124" s="273"/>
      <c r="AW124" s="273"/>
      <c r="AX124" s="591"/>
    </row>
    <row r="125" spans="1:50" ht="26.25" customHeight="1">
      <c r="A125" s="641"/>
      <c r="B125" s="642"/>
      <c r="C125" s="657"/>
      <c r="D125" s="658"/>
      <c r="E125" s="658"/>
      <c r="F125" s="658"/>
      <c r="G125" s="658"/>
      <c r="H125" s="658"/>
      <c r="I125" s="658"/>
      <c r="J125" s="658"/>
      <c r="K125" s="658"/>
      <c r="L125" s="658"/>
      <c r="M125" s="658"/>
      <c r="N125" s="658"/>
      <c r="O125" s="659"/>
      <c r="P125" s="665"/>
      <c r="Q125" s="665"/>
      <c r="R125" s="665"/>
      <c r="S125" s="666"/>
      <c r="T125" s="445"/>
      <c r="U125" s="446"/>
      <c r="V125" s="446"/>
      <c r="W125" s="446"/>
      <c r="X125" s="446"/>
      <c r="Y125" s="446"/>
      <c r="Z125" s="446"/>
      <c r="AA125" s="446"/>
      <c r="AB125" s="446"/>
      <c r="AC125" s="446"/>
      <c r="AD125" s="446"/>
      <c r="AE125" s="446"/>
      <c r="AF125" s="447"/>
      <c r="AG125" s="592"/>
      <c r="AH125" s="194"/>
      <c r="AI125" s="194"/>
      <c r="AJ125" s="194"/>
      <c r="AK125" s="194"/>
      <c r="AL125" s="194"/>
      <c r="AM125" s="194"/>
      <c r="AN125" s="194"/>
      <c r="AO125" s="194"/>
      <c r="AP125" s="194"/>
      <c r="AQ125" s="194"/>
      <c r="AR125" s="194"/>
      <c r="AS125" s="194"/>
      <c r="AT125" s="194"/>
      <c r="AU125" s="194"/>
      <c r="AV125" s="194"/>
      <c r="AW125" s="194"/>
      <c r="AX125" s="542"/>
    </row>
    <row r="126" spans="1:50" ht="57" customHeight="1">
      <c r="A126" s="561" t="s">
        <v>58</v>
      </c>
      <c r="B126" s="562"/>
      <c r="C126" s="400" t="s">
        <v>64</v>
      </c>
      <c r="D126" s="584"/>
      <c r="E126" s="584"/>
      <c r="F126" s="585"/>
      <c r="G126" s="555" t="s">
        <v>392</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66.75" customHeight="1" thickBot="1">
      <c r="A127" s="563"/>
      <c r="B127" s="564"/>
      <c r="C127" s="368" t="s">
        <v>68</v>
      </c>
      <c r="D127" s="369"/>
      <c r="E127" s="369"/>
      <c r="F127" s="370"/>
      <c r="G127" s="371" t="s">
        <v>393</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50"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c r="A129" s="583" t="s">
        <v>472</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c r="A131" s="558" t="s">
        <v>307</v>
      </c>
      <c r="B131" s="559"/>
      <c r="C131" s="559"/>
      <c r="D131" s="559"/>
      <c r="E131" s="560"/>
      <c r="F131" s="577" t="s">
        <v>473</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75" customHeight="1" thickBot="1">
      <c r="A133" s="442" t="s">
        <v>476</v>
      </c>
      <c r="B133" s="443"/>
      <c r="C133" s="443"/>
      <c r="D133" s="443"/>
      <c r="E133" s="444"/>
      <c r="F133" s="580" t="s">
        <v>475</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75" customHeight="1" thickBot="1">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5" customHeight="1">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5" customHeight="1">
      <c r="A137" s="412" t="s">
        <v>224</v>
      </c>
      <c r="B137" s="413"/>
      <c r="C137" s="413"/>
      <c r="D137" s="413"/>
      <c r="E137" s="413"/>
      <c r="F137" s="413"/>
      <c r="G137" s="429" t="s">
        <v>384</v>
      </c>
      <c r="H137" s="430"/>
      <c r="I137" s="430"/>
      <c r="J137" s="430"/>
      <c r="K137" s="430"/>
      <c r="L137" s="430"/>
      <c r="M137" s="430"/>
      <c r="N137" s="430"/>
      <c r="O137" s="430"/>
      <c r="P137" s="431"/>
      <c r="Q137" s="413" t="s">
        <v>225</v>
      </c>
      <c r="R137" s="413"/>
      <c r="S137" s="413"/>
      <c r="T137" s="413"/>
      <c r="U137" s="413"/>
      <c r="V137" s="413"/>
      <c r="W137" s="429" t="s">
        <v>384</v>
      </c>
      <c r="X137" s="430"/>
      <c r="Y137" s="430"/>
      <c r="Z137" s="430"/>
      <c r="AA137" s="430"/>
      <c r="AB137" s="430"/>
      <c r="AC137" s="430"/>
      <c r="AD137" s="430"/>
      <c r="AE137" s="430"/>
      <c r="AF137" s="431"/>
      <c r="AG137" s="413" t="s">
        <v>226</v>
      </c>
      <c r="AH137" s="413"/>
      <c r="AI137" s="413"/>
      <c r="AJ137" s="413"/>
      <c r="AK137" s="413"/>
      <c r="AL137" s="413"/>
      <c r="AM137" s="409" t="s">
        <v>394</v>
      </c>
      <c r="AN137" s="410"/>
      <c r="AO137" s="410"/>
      <c r="AP137" s="410"/>
      <c r="AQ137" s="410"/>
      <c r="AR137" s="410"/>
      <c r="AS137" s="410"/>
      <c r="AT137" s="410"/>
      <c r="AU137" s="410"/>
      <c r="AV137" s="411"/>
      <c r="AW137" s="12"/>
      <c r="AX137" s="13"/>
    </row>
    <row r="138" spans="1:50" ht="19.5" customHeight="1" thickBot="1">
      <c r="A138" s="414" t="s">
        <v>227</v>
      </c>
      <c r="B138" s="415"/>
      <c r="C138" s="415"/>
      <c r="D138" s="415"/>
      <c r="E138" s="415"/>
      <c r="F138" s="415"/>
      <c r="G138" s="432" t="s">
        <v>395</v>
      </c>
      <c r="H138" s="433"/>
      <c r="I138" s="433"/>
      <c r="J138" s="433"/>
      <c r="K138" s="433"/>
      <c r="L138" s="433"/>
      <c r="M138" s="433"/>
      <c r="N138" s="433"/>
      <c r="O138" s="433"/>
      <c r="P138" s="434"/>
      <c r="Q138" s="415" t="s">
        <v>228</v>
      </c>
      <c r="R138" s="415"/>
      <c r="S138" s="415"/>
      <c r="T138" s="415"/>
      <c r="U138" s="415"/>
      <c r="V138" s="415"/>
      <c r="W138" s="432" t="s">
        <v>396</v>
      </c>
      <c r="X138" s="433"/>
      <c r="Y138" s="433"/>
      <c r="Z138" s="433"/>
      <c r="AA138" s="433"/>
      <c r="AB138" s="433"/>
      <c r="AC138" s="433"/>
      <c r="AD138" s="433"/>
      <c r="AE138" s="433"/>
      <c r="AF138" s="434"/>
      <c r="AG138" s="586"/>
      <c r="AH138" s="587"/>
      <c r="AI138" s="587"/>
      <c r="AJ138" s="587"/>
      <c r="AK138" s="587"/>
      <c r="AL138" s="587"/>
      <c r="AM138" s="625"/>
      <c r="AN138" s="626"/>
      <c r="AO138" s="626"/>
      <c r="AP138" s="626"/>
      <c r="AQ138" s="626"/>
      <c r="AR138" s="626"/>
      <c r="AS138" s="626"/>
      <c r="AT138" s="626"/>
      <c r="AU138" s="626"/>
      <c r="AV138" s="627"/>
      <c r="AW138" s="28"/>
      <c r="AX138" s="29"/>
    </row>
    <row r="139" spans="1:50" ht="23.25" customHeight="1">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4"/>
      <c r="B141" s="475"/>
      <c r="C141" s="475"/>
      <c r="D141" s="475"/>
      <c r="E141" s="475"/>
      <c r="F141" s="47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4"/>
      <c r="B142" s="475"/>
      <c r="C142" s="475"/>
      <c r="D142" s="475"/>
      <c r="E142" s="475"/>
      <c r="F142" s="47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4"/>
      <c r="B143" s="475"/>
      <c r="C143" s="475"/>
      <c r="D143" s="475"/>
      <c r="E143" s="475"/>
      <c r="F143" s="47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4"/>
      <c r="B144" s="475"/>
      <c r="C144" s="475"/>
      <c r="D144" s="475"/>
      <c r="E144" s="475"/>
      <c r="F144" s="47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4"/>
      <c r="B145" s="475"/>
      <c r="C145" s="475"/>
      <c r="D145" s="475"/>
      <c r="E145" s="475"/>
      <c r="F145" s="47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4"/>
      <c r="B146" s="475"/>
      <c r="C146" s="475"/>
      <c r="D146" s="475"/>
      <c r="E146" s="475"/>
      <c r="F146" s="47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4"/>
      <c r="B147" s="475"/>
      <c r="C147" s="475"/>
      <c r="D147" s="475"/>
      <c r="E147" s="475"/>
      <c r="F147" s="47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4"/>
      <c r="B148" s="475"/>
      <c r="C148" s="475"/>
      <c r="D148" s="475"/>
      <c r="E148" s="475"/>
      <c r="F148" s="47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4"/>
      <c r="B149" s="475"/>
      <c r="C149" s="475"/>
      <c r="D149" s="475"/>
      <c r="E149" s="475"/>
      <c r="F149" s="47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4"/>
      <c r="B150" s="475"/>
      <c r="C150" s="475"/>
      <c r="D150" s="475"/>
      <c r="E150" s="475"/>
      <c r="F150" s="47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4"/>
      <c r="B151" s="475"/>
      <c r="C151" s="475"/>
      <c r="D151" s="475"/>
      <c r="E151" s="475"/>
      <c r="F151" s="47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4"/>
      <c r="B152" s="475"/>
      <c r="C152" s="475"/>
      <c r="D152" s="475"/>
      <c r="E152" s="475"/>
      <c r="F152" s="47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4"/>
      <c r="B154" s="475"/>
      <c r="C154" s="475"/>
      <c r="D154" s="475"/>
      <c r="E154" s="475"/>
      <c r="F154" s="4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4"/>
      <c r="B155" s="475"/>
      <c r="C155" s="475"/>
      <c r="D155" s="475"/>
      <c r="E155" s="475"/>
      <c r="F155" s="4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4"/>
      <c r="B176" s="475"/>
      <c r="C176" s="475"/>
      <c r="D176" s="475"/>
      <c r="E176" s="475"/>
      <c r="F176" s="4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7" t="s">
        <v>34</v>
      </c>
      <c r="B178" s="548"/>
      <c r="C178" s="548"/>
      <c r="D178" s="548"/>
      <c r="E178" s="548"/>
      <c r="F178" s="549"/>
      <c r="G178" s="396" t="s">
        <v>435</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375</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c r="A179" s="123"/>
      <c r="B179" s="550"/>
      <c r="C179" s="550"/>
      <c r="D179" s="550"/>
      <c r="E179" s="550"/>
      <c r="F179" s="551"/>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c r="A180" s="123"/>
      <c r="B180" s="550"/>
      <c r="C180" s="550"/>
      <c r="D180" s="550"/>
      <c r="E180" s="550"/>
      <c r="F180" s="551"/>
      <c r="G180" s="88" t="s">
        <v>414</v>
      </c>
      <c r="H180" s="89"/>
      <c r="I180" s="89"/>
      <c r="J180" s="89"/>
      <c r="K180" s="90"/>
      <c r="L180" s="91" t="s">
        <v>415</v>
      </c>
      <c r="M180" s="92"/>
      <c r="N180" s="92"/>
      <c r="O180" s="92"/>
      <c r="P180" s="92"/>
      <c r="Q180" s="92"/>
      <c r="R180" s="92"/>
      <c r="S180" s="92"/>
      <c r="T180" s="92"/>
      <c r="U180" s="92"/>
      <c r="V180" s="92"/>
      <c r="W180" s="92"/>
      <c r="X180" s="93"/>
      <c r="Y180" s="94">
        <v>6.3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8"/>
    </row>
    <row r="181" spans="1:50" ht="24.75" customHeight="1">
      <c r="A181" s="123"/>
      <c r="B181" s="550"/>
      <c r="C181" s="550"/>
      <c r="D181" s="550"/>
      <c r="E181" s="550"/>
      <c r="F181" s="55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3"/>
      <c r="B182" s="550"/>
      <c r="C182" s="550"/>
      <c r="D182" s="550"/>
      <c r="E182" s="550"/>
      <c r="F182" s="55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3"/>
      <c r="B183" s="550"/>
      <c r="C183" s="550"/>
      <c r="D183" s="550"/>
      <c r="E183" s="550"/>
      <c r="F183" s="55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3"/>
      <c r="B184" s="550"/>
      <c r="C184" s="550"/>
      <c r="D184" s="550"/>
      <c r="E184" s="550"/>
      <c r="F184" s="55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3"/>
      <c r="B185" s="550"/>
      <c r="C185" s="550"/>
      <c r="D185" s="550"/>
      <c r="E185" s="550"/>
      <c r="F185" s="55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3"/>
      <c r="B186" s="550"/>
      <c r="C186" s="550"/>
      <c r="D186" s="550"/>
      <c r="E186" s="550"/>
      <c r="F186" s="55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3"/>
      <c r="B187" s="550"/>
      <c r="C187" s="550"/>
      <c r="D187" s="550"/>
      <c r="E187" s="550"/>
      <c r="F187" s="55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3"/>
      <c r="B188" s="550"/>
      <c r="C188" s="550"/>
      <c r="D188" s="550"/>
      <c r="E188" s="550"/>
      <c r="F188" s="55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3"/>
      <c r="B189" s="550"/>
      <c r="C189" s="550"/>
      <c r="D189" s="550"/>
      <c r="E189" s="550"/>
      <c r="F189" s="55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3"/>
      <c r="B190" s="550"/>
      <c r="C190" s="550"/>
      <c r="D190" s="550"/>
      <c r="E190" s="550"/>
      <c r="F190" s="551"/>
      <c r="G190" s="74" t="s">
        <v>22</v>
      </c>
      <c r="H190" s="75"/>
      <c r="I190" s="75"/>
      <c r="J190" s="75"/>
      <c r="K190" s="75"/>
      <c r="L190" s="76"/>
      <c r="M190" s="77"/>
      <c r="N190" s="77"/>
      <c r="O190" s="77"/>
      <c r="P190" s="77"/>
      <c r="Q190" s="77"/>
      <c r="R190" s="77"/>
      <c r="S190" s="77"/>
      <c r="T190" s="77"/>
      <c r="U190" s="77"/>
      <c r="V190" s="77"/>
      <c r="W190" s="77"/>
      <c r="X190" s="78"/>
      <c r="Y190" s="79">
        <f>SUM(Y180:AB189)</f>
        <v>6.3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3"/>
      <c r="B191" s="550"/>
      <c r="C191" s="550"/>
      <c r="D191" s="550"/>
      <c r="E191" s="550"/>
      <c r="F191" s="551"/>
      <c r="G191" s="396" t="s">
        <v>436</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359</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c r="A192" s="123"/>
      <c r="B192" s="550"/>
      <c r="C192" s="550"/>
      <c r="D192" s="550"/>
      <c r="E192" s="550"/>
      <c r="F192" s="551"/>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c r="A193" s="123"/>
      <c r="B193" s="550"/>
      <c r="C193" s="550"/>
      <c r="D193" s="550"/>
      <c r="E193" s="550"/>
      <c r="F193" s="551"/>
      <c r="G193" s="88" t="s">
        <v>437</v>
      </c>
      <c r="H193" s="89"/>
      <c r="I193" s="89"/>
      <c r="J193" s="89"/>
      <c r="K193" s="90"/>
      <c r="L193" s="91" t="s">
        <v>438</v>
      </c>
      <c r="M193" s="92"/>
      <c r="N193" s="92"/>
      <c r="O193" s="92"/>
      <c r="P193" s="92"/>
      <c r="Q193" s="92"/>
      <c r="R193" s="92"/>
      <c r="S193" s="92"/>
      <c r="T193" s="92"/>
      <c r="U193" s="92"/>
      <c r="V193" s="92"/>
      <c r="W193" s="92"/>
      <c r="X193" s="93"/>
      <c r="Y193" s="94">
        <f>15*1.08</f>
        <v>16.200000000000003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8"/>
    </row>
    <row r="194" spans="1:50" ht="24.75" customHeight="1">
      <c r="A194" s="123"/>
      <c r="B194" s="550"/>
      <c r="C194" s="550"/>
      <c r="D194" s="550"/>
      <c r="E194" s="550"/>
      <c r="F194" s="551"/>
      <c r="G194" s="65" t="s">
        <v>439</v>
      </c>
      <c r="H194" s="66"/>
      <c r="I194" s="66"/>
      <c r="J194" s="66"/>
      <c r="K194" s="67"/>
      <c r="L194" s="68" t="s">
        <v>440</v>
      </c>
      <c r="M194" s="69"/>
      <c r="N194" s="69"/>
      <c r="O194" s="69"/>
      <c r="P194" s="69"/>
      <c r="Q194" s="69"/>
      <c r="R194" s="69"/>
      <c r="S194" s="69"/>
      <c r="T194" s="69"/>
      <c r="U194" s="69"/>
      <c r="V194" s="69"/>
      <c r="W194" s="69"/>
      <c r="X194" s="70"/>
      <c r="Y194" s="71">
        <f>12*1.08</f>
        <v>12.96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3"/>
      <c r="B195" s="550"/>
      <c r="C195" s="550"/>
      <c r="D195" s="550"/>
      <c r="E195" s="550"/>
      <c r="F195" s="55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3"/>
      <c r="B196" s="550"/>
      <c r="C196" s="550"/>
      <c r="D196" s="550"/>
      <c r="E196" s="550"/>
      <c r="F196" s="55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3"/>
      <c r="B197" s="550"/>
      <c r="C197" s="550"/>
      <c r="D197" s="550"/>
      <c r="E197" s="550"/>
      <c r="F197" s="55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3"/>
      <c r="B198" s="550"/>
      <c r="C198" s="550"/>
      <c r="D198" s="550"/>
      <c r="E198" s="550"/>
      <c r="F198" s="55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3"/>
      <c r="B199" s="550"/>
      <c r="C199" s="550"/>
      <c r="D199" s="550"/>
      <c r="E199" s="550"/>
      <c r="F199" s="55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3"/>
      <c r="B200" s="550"/>
      <c r="C200" s="550"/>
      <c r="D200" s="550"/>
      <c r="E200" s="550"/>
      <c r="F200" s="55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3"/>
      <c r="B201" s="550"/>
      <c r="C201" s="550"/>
      <c r="D201" s="550"/>
      <c r="E201" s="550"/>
      <c r="F201" s="55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3"/>
      <c r="B202" s="550"/>
      <c r="C202" s="550"/>
      <c r="D202" s="550"/>
      <c r="E202" s="550"/>
      <c r="F202" s="55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3"/>
      <c r="B203" s="550"/>
      <c r="C203" s="550"/>
      <c r="D203" s="550"/>
      <c r="E203" s="550"/>
      <c r="F203" s="551"/>
      <c r="G203" s="74" t="s">
        <v>22</v>
      </c>
      <c r="H203" s="75"/>
      <c r="I203" s="75"/>
      <c r="J203" s="75"/>
      <c r="K203" s="75"/>
      <c r="L203" s="76"/>
      <c r="M203" s="77"/>
      <c r="N203" s="77"/>
      <c r="O203" s="77"/>
      <c r="P203" s="77"/>
      <c r="Q203" s="77"/>
      <c r="R203" s="77"/>
      <c r="S203" s="77"/>
      <c r="T203" s="77"/>
      <c r="U203" s="77"/>
      <c r="V203" s="77"/>
      <c r="W203" s="77"/>
      <c r="X203" s="78"/>
      <c r="Y203" s="79">
        <f>SUM(Y193:AB202)</f>
        <v>29.160000000000004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3"/>
      <c r="B204" s="550"/>
      <c r="C204" s="550"/>
      <c r="D204" s="550"/>
      <c r="E204" s="550"/>
      <c r="F204" s="551"/>
      <c r="G204" s="396" t="s">
        <v>466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360</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c r="A205" s="123"/>
      <c r="B205" s="550"/>
      <c r="C205" s="550"/>
      <c r="D205" s="550"/>
      <c r="E205" s="550"/>
      <c r="F205" s="551"/>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c r="A206" s="123"/>
      <c r="B206" s="550"/>
      <c r="C206" s="550"/>
      <c r="D206" s="550"/>
      <c r="E206" s="550"/>
      <c r="F206" s="551"/>
      <c r="G206" s="88" t="s">
        <v>451</v>
      </c>
      <c r="H206" s="89"/>
      <c r="I206" s="89"/>
      <c r="J206" s="89"/>
      <c r="K206" s="90"/>
      <c r="L206" s="91" t="s">
        <v>452</v>
      </c>
      <c r="M206" s="92"/>
      <c r="N206" s="92"/>
      <c r="O206" s="92"/>
      <c r="P206" s="92"/>
      <c r="Q206" s="92"/>
      <c r="R206" s="92"/>
      <c r="S206" s="92"/>
      <c r="T206" s="92"/>
      <c r="U206" s="92"/>
      <c r="V206" s="92"/>
      <c r="W206" s="92"/>
      <c r="X206" s="93"/>
      <c r="Y206" s="94">
        <v>14.3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8"/>
    </row>
    <row r="207" spans="1:50" ht="24.75" customHeight="1">
      <c r="A207" s="123"/>
      <c r="B207" s="550"/>
      <c r="C207" s="550"/>
      <c r="D207" s="550"/>
      <c r="E207" s="550"/>
      <c r="F207" s="55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3"/>
      <c r="B208" s="550"/>
      <c r="C208" s="550"/>
      <c r="D208" s="550"/>
      <c r="E208" s="550"/>
      <c r="F208" s="55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3"/>
      <c r="B209" s="550"/>
      <c r="C209" s="550"/>
      <c r="D209" s="550"/>
      <c r="E209" s="550"/>
      <c r="F209" s="55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3"/>
      <c r="B210" s="550"/>
      <c r="C210" s="550"/>
      <c r="D210" s="550"/>
      <c r="E210" s="550"/>
      <c r="F210" s="55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3"/>
      <c r="B211" s="550"/>
      <c r="C211" s="550"/>
      <c r="D211" s="550"/>
      <c r="E211" s="550"/>
      <c r="F211" s="55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3"/>
      <c r="B212" s="550"/>
      <c r="C212" s="550"/>
      <c r="D212" s="550"/>
      <c r="E212" s="550"/>
      <c r="F212" s="55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3"/>
      <c r="B213" s="550"/>
      <c r="C213" s="550"/>
      <c r="D213" s="550"/>
      <c r="E213" s="550"/>
      <c r="F213" s="55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3"/>
      <c r="B214" s="550"/>
      <c r="C214" s="550"/>
      <c r="D214" s="550"/>
      <c r="E214" s="550"/>
      <c r="F214" s="55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3"/>
      <c r="B215" s="550"/>
      <c r="C215" s="550"/>
      <c r="D215" s="550"/>
      <c r="E215" s="550"/>
      <c r="F215" s="55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3"/>
      <c r="B216" s="550"/>
      <c r="C216" s="550"/>
      <c r="D216" s="550"/>
      <c r="E216" s="550"/>
      <c r="F216" s="551"/>
      <c r="G216" s="74" t="s">
        <v>22</v>
      </c>
      <c r="H216" s="75"/>
      <c r="I216" s="75"/>
      <c r="J216" s="75"/>
      <c r="K216" s="75"/>
      <c r="L216" s="76"/>
      <c r="M216" s="77"/>
      <c r="N216" s="77"/>
      <c r="O216" s="77"/>
      <c r="P216" s="77"/>
      <c r="Q216" s="77"/>
      <c r="R216" s="77"/>
      <c r="S216" s="77"/>
      <c r="T216" s="77"/>
      <c r="U216" s="77"/>
      <c r="V216" s="77"/>
      <c r="W216" s="77"/>
      <c r="X216" s="78"/>
      <c r="Y216" s="79">
        <f>SUM(Y206:AB215)</f>
        <v>14.3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3"/>
      <c r="B217" s="550"/>
      <c r="C217" s="550"/>
      <c r="D217" s="550"/>
      <c r="E217" s="550"/>
      <c r="F217" s="551"/>
      <c r="G217" s="396" t="s">
        <v>361</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362</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c r="A218" s="123"/>
      <c r="B218" s="550"/>
      <c r="C218" s="550"/>
      <c r="D218" s="550"/>
      <c r="E218" s="550"/>
      <c r="F218" s="551"/>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c r="A219" s="123"/>
      <c r="B219" s="550"/>
      <c r="C219" s="550"/>
      <c r="D219" s="550"/>
      <c r="E219" s="550"/>
      <c r="F219" s="55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8"/>
    </row>
    <row r="220" spans="1:50" ht="24.75" customHeight="1">
      <c r="A220" s="123"/>
      <c r="B220" s="550"/>
      <c r="C220" s="550"/>
      <c r="D220" s="550"/>
      <c r="E220" s="550"/>
      <c r="F220" s="55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3"/>
      <c r="B221" s="550"/>
      <c r="C221" s="550"/>
      <c r="D221" s="550"/>
      <c r="E221" s="550"/>
      <c r="F221" s="55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3"/>
      <c r="B222" s="550"/>
      <c r="C222" s="550"/>
      <c r="D222" s="550"/>
      <c r="E222" s="550"/>
      <c r="F222" s="55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3"/>
      <c r="B223" s="550"/>
      <c r="C223" s="550"/>
      <c r="D223" s="550"/>
      <c r="E223" s="550"/>
      <c r="F223" s="55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3"/>
      <c r="B224" s="550"/>
      <c r="C224" s="550"/>
      <c r="D224" s="550"/>
      <c r="E224" s="550"/>
      <c r="F224" s="55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3"/>
      <c r="B225" s="550"/>
      <c r="C225" s="550"/>
      <c r="D225" s="550"/>
      <c r="E225" s="550"/>
      <c r="F225" s="55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3"/>
      <c r="B226" s="550"/>
      <c r="C226" s="550"/>
      <c r="D226" s="550"/>
      <c r="E226" s="550"/>
      <c r="F226" s="55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3"/>
      <c r="B227" s="550"/>
      <c r="C227" s="550"/>
      <c r="D227" s="550"/>
      <c r="E227" s="550"/>
      <c r="F227" s="55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3"/>
      <c r="B228" s="550"/>
      <c r="C228" s="550"/>
      <c r="D228" s="550"/>
      <c r="E228" s="550"/>
      <c r="F228" s="55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3"/>
      <c r="B229" s="550"/>
      <c r="C229" s="550"/>
      <c r="D229" s="550"/>
      <c r="E229" s="550"/>
      <c r="F229" s="55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416</v>
      </c>
      <c r="D236" s="104"/>
      <c r="E236" s="104"/>
      <c r="F236" s="104"/>
      <c r="G236" s="104"/>
      <c r="H236" s="104"/>
      <c r="I236" s="104"/>
      <c r="J236" s="104"/>
      <c r="K236" s="104"/>
      <c r="L236" s="104"/>
      <c r="M236" s="120" t="s">
        <v>425</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05">
        <v>6.3</v>
      </c>
      <c r="AL236" s="106"/>
      <c r="AM236" s="106"/>
      <c r="AN236" s="106"/>
      <c r="AO236" s="106"/>
      <c r="AP236" s="107"/>
      <c r="AQ236" s="108">
        <v>3</v>
      </c>
      <c r="AR236" s="104"/>
      <c r="AS236" s="104"/>
      <c r="AT236" s="104"/>
      <c r="AU236" s="114" t="s">
        <v>430</v>
      </c>
      <c r="AV236" s="115"/>
      <c r="AW236" s="115"/>
      <c r="AX236" s="116"/>
    </row>
    <row r="237" spans="1:50" ht="24" customHeight="1">
      <c r="A237" s="103">
        <v>2</v>
      </c>
      <c r="B237" s="103">
        <v>1</v>
      </c>
      <c r="C237" s="108" t="s">
        <v>417</v>
      </c>
      <c r="D237" s="104"/>
      <c r="E237" s="104"/>
      <c r="F237" s="104"/>
      <c r="G237" s="104"/>
      <c r="H237" s="104"/>
      <c r="I237" s="104"/>
      <c r="J237" s="104"/>
      <c r="K237" s="104"/>
      <c r="L237" s="104"/>
      <c r="M237" s="120" t="s">
        <v>426</v>
      </c>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05">
        <v>5.3</v>
      </c>
      <c r="AL237" s="106"/>
      <c r="AM237" s="106"/>
      <c r="AN237" s="106"/>
      <c r="AO237" s="106"/>
      <c r="AP237" s="107"/>
      <c r="AQ237" s="108">
        <v>3</v>
      </c>
      <c r="AR237" s="104"/>
      <c r="AS237" s="104"/>
      <c r="AT237" s="104"/>
      <c r="AU237" s="114" t="s">
        <v>430</v>
      </c>
      <c r="AV237" s="115"/>
      <c r="AW237" s="115"/>
      <c r="AX237" s="116"/>
    </row>
    <row r="238" spans="1:50" ht="24" customHeight="1">
      <c r="A238" s="103">
        <v>3</v>
      </c>
      <c r="B238" s="103">
        <v>1</v>
      </c>
      <c r="C238" s="120" t="s">
        <v>418</v>
      </c>
      <c r="D238" s="120"/>
      <c r="E238" s="120"/>
      <c r="F238" s="120"/>
      <c r="G238" s="120"/>
      <c r="H238" s="120"/>
      <c r="I238" s="120"/>
      <c r="J238" s="120"/>
      <c r="K238" s="120"/>
      <c r="L238" s="120"/>
      <c r="M238" s="120" t="s">
        <v>427</v>
      </c>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v>0.4</v>
      </c>
      <c r="AL238" s="120"/>
      <c r="AM238" s="120"/>
      <c r="AN238" s="120"/>
      <c r="AO238" s="120"/>
      <c r="AP238" s="120"/>
      <c r="AQ238" s="122" t="s">
        <v>429</v>
      </c>
      <c r="AR238" s="122"/>
      <c r="AS238" s="122"/>
      <c r="AT238" s="122"/>
      <c r="AU238" s="114" t="s">
        <v>430</v>
      </c>
      <c r="AV238" s="115"/>
      <c r="AW238" s="115"/>
      <c r="AX238" s="116"/>
    </row>
    <row r="239" spans="1:50" ht="24" customHeight="1">
      <c r="A239" s="103">
        <v>4</v>
      </c>
      <c r="B239" s="103">
        <v>1</v>
      </c>
      <c r="C239" s="120" t="s">
        <v>419</v>
      </c>
      <c r="D239" s="120"/>
      <c r="E239" s="120"/>
      <c r="F239" s="120"/>
      <c r="G239" s="120"/>
      <c r="H239" s="120"/>
      <c r="I239" s="120"/>
      <c r="J239" s="120"/>
      <c r="K239" s="120"/>
      <c r="L239" s="120"/>
      <c r="M239" s="120" t="s">
        <v>427</v>
      </c>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v>0.4</v>
      </c>
      <c r="AL239" s="120"/>
      <c r="AM239" s="120"/>
      <c r="AN239" s="120"/>
      <c r="AO239" s="120"/>
      <c r="AP239" s="120"/>
      <c r="AQ239" s="122" t="s">
        <v>429</v>
      </c>
      <c r="AR239" s="122"/>
      <c r="AS239" s="122"/>
      <c r="AT239" s="122"/>
      <c r="AU239" s="114" t="s">
        <v>430</v>
      </c>
      <c r="AV239" s="115"/>
      <c r="AW239" s="115"/>
      <c r="AX239" s="116"/>
    </row>
    <row r="240" spans="1:50" ht="24" customHeight="1">
      <c r="A240" s="103">
        <v>5</v>
      </c>
      <c r="B240" s="103">
        <v>1</v>
      </c>
      <c r="C240" s="120" t="s">
        <v>420</v>
      </c>
      <c r="D240" s="120"/>
      <c r="E240" s="120"/>
      <c r="F240" s="120"/>
      <c r="G240" s="120"/>
      <c r="H240" s="120"/>
      <c r="I240" s="120"/>
      <c r="J240" s="120"/>
      <c r="K240" s="120"/>
      <c r="L240" s="120"/>
      <c r="M240" s="120" t="s">
        <v>427</v>
      </c>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v>0.2</v>
      </c>
      <c r="AL240" s="120"/>
      <c r="AM240" s="120"/>
      <c r="AN240" s="120"/>
      <c r="AO240" s="120"/>
      <c r="AP240" s="120"/>
      <c r="AQ240" s="122" t="s">
        <v>429</v>
      </c>
      <c r="AR240" s="122"/>
      <c r="AS240" s="122"/>
      <c r="AT240" s="122"/>
      <c r="AU240" s="114" t="s">
        <v>430</v>
      </c>
      <c r="AV240" s="115"/>
      <c r="AW240" s="115"/>
      <c r="AX240" s="116"/>
    </row>
    <row r="241" spans="1:50" ht="24" customHeight="1">
      <c r="A241" s="103">
        <v>6</v>
      </c>
      <c r="B241" s="103">
        <v>1</v>
      </c>
      <c r="C241" s="120" t="s">
        <v>421</v>
      </c>
      <c r="D241" s="120"/>
      <c r="E241" s="120"/>
      <c r="F241" s="120"/>
      <c r="G241" s="120"/>
      <c r="H241" s="120"/>
      <c r="I241" s="120"/>
      <c r="J241" s="120"/>
      <c r="K241" s="120"/>
      <c r="L241" s="120"/>
      <c r="M241" s="120" t="s">
        <v>427</v>
      </c>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v>0.1</v>
      </c>
      <c r="AL241" s="120"/>
      <c r="AM241" s="120"/>
      <c r="AN241" s="120"/>
      <c r="AO241" s="120"/>
      <c r="AP241" s="120"/>
      <c r="AQ241" s="122" t="s">
        <v>429</v>
      </c>
      <c r="AR241" s="122"/>
      <c r="AS241" s="122"/>
      <c r="AT241" s="122"/>
      <c r="AU241" s="114" t="s">
        <v>430</v>
      </c>
      <c r="AV241" s="115"/>
      <c r="AW241" s="115"/>
      <c r="AX241" s="116"/>
    </row>
    <row r="242" spans="1:50" ht="24" customHeight="1">
      <c r="A242" s="103">
        <v>7</v>
      </c>
      <c r="B242" s="103">
        <v>1</v>
      </c>
      <c r="C242" s="108" t="s">
        <v>422</v>
      </c>
      <c r="D242" s="104"/>
      <c r="E242" s="104"/>
      <c r="F242" s="104"/>
      <c r="G242" s="104"/>
      <c r="H242" s="104"/>
      <c r="I242" s="104"/>
      <c r="J242" s="104"/>
      <c r="K242" s="104"/>
      <c r="L242" s="104"/>
      <c r="M242" s="120" t="s">
        <v>427</v>
      </c>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v>0.1</v>
      </c>
      <c r="AL242" s="120"/>
      <c r="AM242" s="120"/>
      <c r="AN242" s="120"/>
      <c r="AO242" s="120"/>
      <c r="AP242" s="120"/>
      <c r="AQ242" s="122" t="s">
        <v>429</v>
      </c>
      <c r="AR242" s="122"/>
      <c r="AS242" s="122"/>
      <c r="AT242" s="122"/>
      <c r="AU242" s="114" t="s">
        <v>430</v>
      </c>
      <c r="AV242" s="115"/>
      <c r="AW242" s="115"/>
      <c r="AX242" s="116"/>
    </row>
    <row r="243" spans="1:50" ht="24" customHeight="1">
      <c r="A243" s="103">
        <v>8</v>
      </c>
      <c r="B243" s="103">
        <v>1</v>
      </c>
      <c r="C243" s="108" t="s">
        <v>468</v>
      </c>
      <c r="D243" s="104"/>
      <c r="E243" s="104"/>
      <c r="F243" s="104"/>
      <c r="G243" s="104"/>
      <c r="H243" s="104"/>
      <c r="I243" s="104"/>
      <c r="J243" s="104"/>
      <c r="K243" s="104"/>
      <c r="L243" s="104"/>
      <c r="M243" s="108" t="s">
        <v>428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21">
        <v>0.1</v>
      </c>
      <c r="AL243" s="120"/>
      <c r="AM243" s="120"/>
      <c r="AN243" s="120"/>
      <c r="AO243" s="120"/>
      <c r="AP243" s="120"/>
      <c r="AQ243" s="122" t="s">
        <v>429</v>
      </c>
      <c r="AR243" s="122"/>
      <c r="AS243" s="122"/>
      <c r="AT243" s="122"/>
      <c r="AU243" s="114" t="s">
        <v>430</v>
      </c>
      <c r="AV243" s="115"/>
      <c r="AW243" s="115"/>
      <c r="AX243" s="116"/>
    </row>
    <row r="244" spans="1:50" ht="41.25" customHeight="1">
      <c r="A244" s="103">
        <v>9</v>
      </c>
      <c r="B244" s="103">
        <v>1</v>
      </c>
      <c r="C244" s="108" t="s">
        <v>423</v>
      </c>
      <c r="D244" s="104"/>
      <c r="E244" s="104"/>
      <c r="F244" s="104"/>
      <c r="G244" s="104"/>
      <c r="H244" s="104"/>
      <c r="I244" s="104"/>
      <c r="J244" s="104"/>
      <c r="K244" s="104"/>
      <c r="L244" s="104"/>
      <c r="M244" s="120" t="s">
        <v>427</v>
      </c>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v>0.1</v>
      </c>
      <c r="AL244" s="120"/>
      <c r="AM244" s="120"/>
      <c r="AN244" s="120"/>
      <c r="AO244" s="120"/>
      <c r="AP244" s="120"/>
      <c r="AQ244" s="122" t="s">
        <v>429</v>
      </c>
      <c r="AR244" s="122"/>
      <c r="AS244" s="122"/>
      <c r="AT244" s="122"/>
      <c r="AU244" s="114" t="s">
        <v>430</v>
      </c>
      <c r="AV244" s="115"/>
      <c r="AW244" s="115"/>
      <c r="AX244" s="116"/>
    </row>
    <row r="245" spans="1:50" ht="24" customHeight="1">
      <c r="A245" s="103">
        <v>10</v>
      </c>
      <c r="B245" s="103">
        <v>1</v>
      </c>
      <c r="C245" s="108" t="s">
        <v>424</v>
      </c>
      <c r="D245" s="104"/>
      <c r="E245" s="104"/>
      <c r="F245" s="104"/>
      <c r="G245" s="104"/>
      <c r="H245" s="104"/>
      <c r="I245" s="104"/>
      <c r="J245" s="104"/>
      <c r="K245" s="104"/>
      <c r="L245" s="104"/>
      <c r="M245" s="120" t="s">
        <v>427</v>
      </c>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v>0.1</v>
      </c>
      <c r="AL245" s="120"/>
      <c r="AM245" s="120"/>
      <c r="AN245" s="120"/>
      <c r="AO245" s="120"/>
      <c r="AP245" s="120"/>
      <c r="AQ245" s="122" t="s">
        <v>429</v>
      </c>
      <c r="AR245" s="122"/>
      <c r="AS245" s="122"/>
      <c r="AT245" s="122"/>
      <c r="AU245" s="114" t="s">
        <v>430</v>
      </c>
      <c r="AV245" s="115"/>
      <c r="AW245" s="115"/>
      <c r="AX245" s="116"/>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441</v>
      </c>
      <c r="D269" s="104"/>
      <c r="E269" s="104"/>
      <c r="F269" s="104"/>
      <c r="G269" s="104"/>
      <c r="H269" s="104"/>
      <c r="I269" s="104"/>
      <c r="J269" s="104"/>
      <c r="K269" s="104"/>
      <c r="L269" s="104"/>
      <c r="M269" s="108" t="s">
        <v>442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29.2</v>
      </c>
      <c r="AL269" s="106"/>
      <c r="AM269" s="106"/>
      <c r="AN269" s="106"/>
      <c r="AO269" s="106"/>
      <c r="AP269" s="107"/>
      <c r="AQ269" s="108">
        <v>2</v>
      </c>
      <c r="AR269" s="104"/>
      <c r="AS269" s="104"/>
      <c r="AT269" s="104"/>
      <c r="AU269" s="114" t="s">
        <v>430</v>
      </c>
      <c r="AV269" s="115"/>
      <c r="AW269" s="115"/>
      <c r="AX269" s="116"/>
    </row>
    <row r="270" spans="1:50" ht="24" customHeight="1">
      <c r="A270" s="103">
        <v>2</v>
      </c>
      <c r="B270" s="103">
        <v>1</v>
      </c>
      <c r="C270" s="108" t="s">
        <v>443</v>
      </c>
      <c r="D270" s="104"/>
      <c r="E270" s="104"/>
      <c r="F270" s="104"/>
      <c r="G270" s="104"/>
      <c r="H270" s="104"/>
      <c r="I270" s="104"/>
      <c r="J270" s="104"/>
      <c r="K270" s="104"/>
      <c r="L270" s="104"/>
      <c r="M270" s="108" t="s">
        <v>444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7.668</v>
      </c>
      <c r="AL270" s="106"/>
      <c r="AM270" s="106"/>
      <c r="AN270" s="106"/>
      <c r="AO270" s="106"/>
      <c r="AP270" s="107"/>
      <c r="AQ270" s="108">
        <v>2</v>
      </c>
      <c r="AR270" s="104"/>
      <c r="AS270" s="104"/>
      <c r="AT270" s="104"/>
      <c r="AU270" s="114" t="s">
        <v>430</v>
      </c>
      <c r="AV270" s="115"/>
      <c r="AW270" s="115"/>
      <c r="AX270" s="116"/>
    </row>
    <row r="271" spans="1:50" ht="24" customHeight="1">
      <c r="A271" s="103">
        <v>3</v>
      </c>
      <c r="B271" s="103">
        <v>1</v>
      </c>
      <c r="C271" s="108" t="s">
        <v>448</v>
      </c>
      <c r="D271" s="104"/>
      <c r="E271" s="104"/>
      <c r="F271" s="104"/>
      <c r="G271" s="104"/>
      <c r="H271" s="104"/>
      <c r="I271" s="104"/>
      <c r="J271" s="104"/>
      <c r="K271" s="104"/>
      <c r="L271" s="104"/>
      <c r="M271" s="108" t="s">
        <v>445</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1.6</v>
      </c>
      <c r="AL271" s="106"/>
      <c r="AM271" s="106"/>
      <c r="AN271" s="106"/>
      <c r="AO271" s="106"/>
      <c r="AP271" s="107"/>
      <c r="AQ271" s="108">
        <v>1</v>
      </c>
      <c r="AR271" s="104"/>
      <c r="AS271" s="104"/>
      <c r="AT271" s="104"/>
      <c r="AU271" s="114" t="s">
        <v>430</v>
      </c>
      <c r="AV271" s="115"/>
      <c r="AW271" s="115"/>
      <c r="AX271" s="116"/>
    </row>
    <row r="272" spans="1:50" ht="24" customHeight="1">
      <c r="A272" s="103">
        <v>4</v>
      </c>
      <c r="B272" s="103">
        <v>1</v>
      </c>
      <c r="C272" s="108" t="s">
        <v>446</v>
      </c>
      <c r="D272" s="104"/>
      <c r="E272" s="104"/>
      <c r="F272" s="104"/>
      <c r="G272" s="104"/>
      <c r="H272" s="104"/>
      <c r="I272" s="104"/>
      <c r="J272" s="104"/>
      <c r="K272" s="104"/>
      <c r="L272" s="104"/>
      <c r="M272" s="117" t="s">
        <v>447</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9"/>
      <c r="AK272" s="105">
        <f>69984/1000000</f>
        <v>0.069984</v>
      </c>
      <c r="AL272" s="106"/>
      <c r="AM272" s="106"/>
      <c r="AN272" s="106"/>
      <c r="AO272" s="106"/>
      <c r="AP272" s="107"/>
      <c r="AQ272" s="108" t="s">
        <v>429</v>
      </c>
      <c r="AR272" s="104"/>
      <c r="AS272" s="104"/>
      <c r="AT272" s="104"/>
      <c r="AU272" s="114" t="s">
        <v>430</v>
      </c>
      <c r="AV272" s="115"/>
      <c r="AW272" s="115"/>
      <c r="AX272" s="116"/>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453</v>
      </c>
      <c r="D302" s="104"/>
      <c r="E302" s="104"/>
      <c r="F302" s="104"/>
      <c r="G302" s="104"/>
      <c r="H302" s="104"/>
      <c r="I302" s="104"/>
      <c r="J302" s="104"/>
      <c r="K302" s="104"/>
      <c r="L302" s="104"/>
      <c r="M302" s="108" t="s">
        <v>454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1.6</v>
      </c>
      <c r="AL302" s="106"/>
      <c r="AM302" s="106"/>
      <c r="AN302" s="106"/>
      <c r="AO302" s="106"/>
      <c r="AP302" s="107"/>
      <c r="AQ302" s="114" t="s">
        <v>430</v>
      </c>
      <c r="AR302" s="115"/>
      <c r="AS302" s="115"/>
      <c r="AT302" s="116"/>
      <c r="AU302" s="114" t="s">
        <v>430</v>
      </c>
      <c r="AV302" s="115"/>
      <c r="AW302" s="115"/>
      <c r="AX302" s="116"/>
    </row>
    <row r="303" spans="1:50" ht="24" customHeight="1">
      <c r="A303" s="103">
        <v>2</v>
      </c>
      <c r="B303" s="103">
        <v>1</v>
      </c>
      <c r="C303" s="108" t="s">
        <v>455</v>
      </c>
      <c r="D303" s="104"/>
      <c r="E303" s="104"/>
      <c r="F303" s="104"/>
      <c r="G303" s="104"/>
      <c r="H303" s="104"/>
      <c r="I303" s="104"/>
      <c r="J303" s="104"/>
      <c r="K303" s="104"/>
      <c r="L303" s="104"/>
      <c r="M303" s="108" t="s">
        <v>454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1.1</v>
      </c>
      <c r="AL303" s="106"/>
      <c r="AM303" s="106"/>
      <c r="AN303" s="106"/>
      <c r="AO303" s="106"/>
      <c r="AP303" s="107"/>
      <c r="AQ303" s="114" t="s">
        <v>430</v>
      </c>
      <c r="AR303" s="115"/>
      <c r="AS303" s="115"/>
      <c r="AT303" s="116"/>
      <c r="AU303" s="114" t="s">
        <v>430</v>
      </c>
      <c r="AV303" s="115"/>
      <c r="AW303" s="115"/>
      <c r="AX303" s="116"/>
    </row>
    <row r="304" spans="1:50" ht="24" customHeight="1">
      <c r="A304" s="103">
        <v>3</v>
      </c>
      <c r="B304" s="103">
        <v>1</v>
      </c>
      <c r="C304" s="108" t="s">
        <v>456</v>
      </c>
      <c r="D304" s="104"/>
      <c r="E304" s="104"/>
      <c r="F304" s="104"/>
      <c r="G304" s="104"/>
      <c r="H304" s="104"/>
      <c r="I304" s="104"/>
      <c r="J304" s="104"/>
      <c r="K304" s="104"/>
      <c r="L304" s="104"/>
      <c r="M304" s="108" t="s">
        <v>454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v>
      </c>
      <c r="AL304" s="106"/>
      <c r="AM304" s="106"/>
      <c r="AN304" s="106"/>
      <c r="AO304" s="106"/>
      <c r="AP304" s="107"/>
      <c r="AQ304" s="114" t="s">
        <v>430</v>
      </c>
      <c r="AR304" s="115"/>
      <c r="AS304" s="115"/>
      <c r="AT304" s="116"/>
      <c r="AU304" s="114" t="s">
        <v>430</v>
      </c>
      <c r="AV304" s="115"/>
      <c r="AW304" s="115"/>
      <c r="AX304" s="116"/>
    </row>
    <row r="305" spans="1:50" ht="24" customHeight="1">
      <c r="A305" s="103">
        <v>4</v>
      </c>
      <c r="B305" s="103">
        <v>1</v>
      </c>
      <c r="C305" s="108" t="s">
        <v>457</v>
      </c>
      <c r="D305" s="104"/>
      <c r="E305" s="104"/>
      <c r="F305" s="104"/>
      <c r="G305" s="104"/>
      <c r="H305" s="104"/>
      <c r="I305" s="104"/>
      <c r="J305" s="104"/>
      <c r="K305" s="104"/>
      <c r="L305" s="104"/>
      <c r="M305" s="108" t="s">
        <v>454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0.8</v>
      </c>
      <c r="AL305" s="106"/>
      <c r="AM305" s="106"/>
      <c r="AN305" s="106"/>
      <c r="AO305" s="106"/>
      <c r="AP305" s="107"/>
      <c r="AQ305" s="114" t="s">
        <v>430</v>
      </c>
      <c r="AR305" s="115"/>
      <c r="AS305" s="115"/>
      <c r="AT305" s="116"/>
      <c r="AU305" s="114" t="s">
        <v>430</v>
      </c>
      <c r="AV305" s="115"/>
      <c r="AW305" s="115"/>
      <c r="AX305" s="116"/>
    </row>
    <row r="306" spans="1:50" ht="24" customHeight="1">
      <c r="A306" s="103">
        <v>5</v>
      </c>
      <c r="B306" s="103">
        <v>1</v>
      </c>
      <c r="C306" s="108" t="s">
        <v>458</v>
      </c>
      <c r="D306" s="104"/>
      <c r="E306" s="104"/>
      <c r="F306" s="104"/>
      <c r="G306" s="104"/>
      <c r="H306" s="104"/>
      <c r="I306" s="104"/>
      <c r="J306" s="104"/>
      <c r="K306" s="104"/>
      <c r="L306" s="104"/>
      <c r="M306" s="108" t="s">
        <v>454</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0.8</v>
      </c>
      <c r="AL306" s="106"/>
      <c r="AM306" s="106"/>
      <c r="AN306" s="106"/>
      <c r="AO306" s="106"/>
      <c r="AP306" s="107"/>
      <c r="AQ306" s="114" t="s">
        <v>430</v>
      </c>
      <c r="AR306" s="115"/>
      <c r="AS306" s="115"/>
      <c r="AT306" s="116"/>
      <c r="AU306" s="114" t="s">
        <v>430</v>
      </c>
      <c r="AV306" s="115"/>
      <c r="AW306" s="115"/>
      <c r="AX306" s="116"/>
    </row>
    <row r="307" spans="1:50" ht="24" customHeight="1">
      <c r="A307" s="103">
        <v>6</v>
      </c>
      <c r="B307" s="103">
        <v>1</v>
      </c>
      <c r="C307" s="108" t="s">
        <v>459</v>
      </c>
      <c r="D307" s="104"/>
      <c r="E307" s="104"/>
      <c r="F307" s="104"/>
      <c r="G307" s="104"/>
      <c r="H307" s="104"/>
      <c r="I307" s="104"/>
      <c r="J307" s="104"/>
      <c r="K307" s="104"/>
      <c r="L307" s="104"/>
      <c r="M307" s="108" t="s">
        <v>454</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0.8</v>
      </c>
      <c r="AL307" s="106"/>
      <c r="AM307" s="106"/>
      <c r="AN307" s="106"/>
      <c r="AO307" s="106"/>
      <c r="AP307" s="107"/>
      <c r="AQ307" s="114" t="s">
        <v>430</v>
      </c>
      <c r="AR307" s="115"/>
      <c r="AS307" s="115"/>
      <c r="AT307" s="116"/>
      <c r="AU307" s="114" t="s">
        <v>430</v>
      </c>
      <c r="AV307" s="115"/>
      <c r="AW307" s="115"/>
      <c r="AX307" s="116"/>
    </row>
    <row r="308" spans="1:50" ht="24" customHeight="1">
      <c r="A308" s="103">
        <v>7</v>
      </c>
      <c r="B308" s="103">
        <v>1</v>
      </c>
      <c r="C308" s="108" t="s">
        <v>460</v>
      </c>
      <c r="D308" s="104"/>
      <c r="E308" s="104"/>
      <c r="F308" s="104"/>
      <c r="G308" s="104"/>
      <c r="H308" s="104"/>
      <c r="I308" s="104"/>
      <c r="J308" s="104"/>
      <c r="K308" s="104"/>
      <c r="L308" s="104"/>
      <c r="M308" s="108" t="s">
        <v>454</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0.7</v>
      </c>
      <c r="AL308" s="106"/>
      <c r="AM308" s="106"/>
      <c r="AN308" s="106"/>
      <c r="AO308" s="106"/>
      <c r="AP308" s="107"/>
      <c r="AQ308" s="114" t="s">
        <v>430</v>
      </c>
      <c r="AR308" s="115"/>
      <c r="AS308" s="115"/>
      <c r="AT308" s="116"/>
      <c r="AU308" s="114" t="s">
        <v>430</v>
      </c>
      <c r="AV308" s="115"/>
      <c r="AW308" s="115"/>
      <c r="AX308" s="116"/>
    </row>
    <row r="309" spans="1:50" ht="24" customHeight="1">
      <c r="A309" s="103">
        <v>8</v>
      </c>
      <c r="B309" s="103">
        <v>1</v>
      </c>
      <c r="C309" s="108" t="s">
        <v>461</v>
      </c>
      <c r="D309" s="104"/>
      <c r="E309" s="104"/>
      <c r="F309" s="104"/>
      <c r="G309" s="104"/>
      <c r="H309" s="104"/>
      <c r="I309" s="104"/>
      <c r="J309" s="104"/>
      <c r="K309" s="104"/>
      <c r="L309" s="104"/>
      <c r="M309" s="108" t="s">
        <v>454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0.7</v>
      </c>
      <c r="AL309" s="106"/>
      <c r="AM309" s="106"/>
      <c r="AN309" s="106"/>
      <c r="AO309" s="106"/>
      <c r="AP309" s="107"/>
      <c r="AQ309" s="114" t="s">
        <v>430</v>
      </c>
      <c r="AR309" s="115"/>
      <c r="AS309" s="115"/>
      <c r="AT309" s="116"/>
      <c r="AU309" s="114" t="s">
        <v>430</v>
      </c>
      <c r="AV309" s="115"/>
      <c r="AW309" s="115"/>
      <c r="AX309" s="116"/>
    </row>
    <row r="310" spans="1:50" ht="24" customHeight="1">
      <c r="A310" s="103">
        <v>9</v>
      </c>
      <c r="B310" s="103">
        <v>1</v>
      </c>
      <c r="C310" s="108" t="s">
        <v>462</v>
      </c>
      <c r="D310" s="104"/>
      <c r="E310" s="104"/>
      <c r="F310" s="104"/>
      <c r="G310" s="104"/>
      <c r="H310" s="104"/>
      <c r="I310" s="104"/>
      <c r="J310" s="104"/>
      <c r="K310" s="104"/>
      <c r="L310" s="104"/>
      <c r="M310" s="108" t="s">
        <v>454</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0.6</v>
      </c>
      <c r="AL310" s="106"/>
      <c r="AM310" s="106"/>
      <c r="AN310" s="106"/>
      <c r="AO310" s="106"/>
      <c r="AP310" s="107"/>
      <c r="AQ310" s="114" t="s">
        <v>430</v>
      </c>
      <c r="AR310" s="115"/>
      <c r="AS310" s="115"/>
      <c r="AT310" s="116"/>
      <c r="AU310" s="114" t="s">
        <v>430</v>
      </c>
      <c r="AV310" s="115"/>
      <c r="AW310" s="115"/>
      <c r="AX310" s="116"/>
    </row>
    <row r="311" spans="1:50" ht="24" customHeight="1">
      <c r="A311" s="103">
        <v>10</v>
      </c>
      <c r="B311" s="103">
        <v>1</v>
      </c>
      <c r="C311" s="108" t="s">
        <v>463</v>
      </c>
      <c r="D311" s="104"/>
      <c r="E311" s="104"/>
      <c r="F311" s="104"/>
      <c r="G311" s="104"/>
      <c r="H311" s="104"/>
      <c r="I311" s="104"/>
      <c r="J311" s="104"/>
      <c r="K311" s="104"/>
      <c r="L311" s="104"/>
      <c r="M311" s="108" t="s">
        <v>454</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0.6</v>
      </c>
      <c r="AL311" s="106"/>
      <c r="AM311" s="106"/>
      <c r="AN311" s="106"/>
      <c r="AO311" s="106"/>
      <c r="AP311" s="107"/>
      <c r="AQ311" s="114" t="s">
        <v>430</v>
      </c>
      <c r="AR311" s="115"/>
      <c r="AS311" s="115"/>
      <c r="AT311" s="116"/>
      <c r="AU311" s="114" t="s">
        <v>430</v>
      </c>
      <c r="AV311" s="115"/>
      <c r="AW311" s="115"/>
      <c r="AX311" s="116"/>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27" dxfId="1">
      <formula>IF(RIGHT(TEXT(P14,"0.#"),1)=".",FALSE,TRUE)</formula>
    </cfRule>
    <cfRule type="expression" priority="628" dxfId="0">
      <formula>IF(RIGHT(TEXT(P14,"0.#"),1)=".",TRUE,FALSE)</formula>
    </cfRule>
  </conditionalFormatting>
  <conditionalFormatting sqref="AE23:AI23">
    <cfRule type="expression" priority="617" dxfId="1">
      <formula>IF(RIGHT(TEXT(AE23,"0.#"),1)=".",FALSE,TRUE)</formula>
    </cfRule>
    <cfRule type="expression" priority="618" dxfId="0">
      <formula>IF(RIGHT(TEXT(AE23,"0.#"),1)=".",TRUE,FALSE)</formula>
    </cfRule>
  </conditionalFormatting>
  <conditionalFormatting sqref="AE83:AI83">
    <cfRule type="expression" priority="531" dxfId="1">
      <formula>IF(RIGHT(TEXT(AE83,"0.#"),1)=".",FALSE,TRUE)</formula>
    </cfRule>
    <cfRule type="expression" priority="532" dxfId="0">
      <formula>IF(RIGHT(TEXT(AE83,"0.#"),1)=".",TRUE,FALSE)</formula>
    </cfRule>
  </conditionalFormatting>
  <conditionalFormatting sqref="AJ83:AX83">
    <cfRule type="expression" priority="529" dxfId="1">
      <formula>IF(RIGHT(TEXT(AJ83,"0.#"),1)=".",FALSE,TRUE)</formula>
    </cfRule>
    <cfRule type="expression" priority="530" dxfId="0">
      <formula>IF(RIGHT(TEXT(AJ83,"0.#"),1)=".",TRUE,FALSE)</formula>
    </cfRule>
  </conditionalFormatting>
  <conditionalFormatting sqref="L99">
    <cfRule type="expression" priority="509" dxfId="1">
      <formula>IF(RIGHT(TEXT(L99,"0.#"),1)=".",FALSE,TRUE)</formula>
    </cfRule>
    <cfRule type="expression" priority="510" dxfId="0">
      <formula>IF(RIGHT(TEXT(L99,"0.#"),1)=".",TRUE,FALSE)</formula>
    </cfRule>
  </conditionalFormatting>
  <conditionalFormatting sqref="L104">
    <cfRule type="expression" priority="507" dxfId="1">
      <formula>IF(RIGHT(TEXT(L104,"0.#"),1)=".",FALSE,TRUE)</formula>
    </cfRule>
    <cfRule type="expression" priority="508" dxfId="0">
      <formula>IF(RIGHT(TEXT(L104,"0.#"),1)=".",TRUE,FALSE)</formula>
    </cfRule>
  </conditionalFormatting>
  <conditionalFormatting sqref="R104">
    <cfRule type="expression" priority="505" dxfId="1">
      <formula>IF(RIGHT(TEXT(R104,"0.#"),1)=".",FALSE,TRUE)</formula>
    </cfRule>
    <cfRule type="expression" priority="506" dxfId="0">
      <formula>IF(RIGHT(TEXT(R104,"0.#"),1)=".",TRUE,FALSE)</formula>
    </cfRule>
  </conditionalFormatting>
  <conditionalFormatting sqref="P18:AX18">
    <cfRule type="expression" priority="503" dxfId="1">
      <formula>IF(RIGHT(TEXT(P18,"0.#"),1)=".",FALSE,TRUE)</formula>
    </cfRule>
    <cfRule type="expression" priority="504" dxfId="0">
      <formula>IF(RIGHT(TEXT(P18,"0.#"),1)=".",TRUE,FALSE)</formula>
    </cfRule>
  </conditionalFormatting>
  <conditionalFormatting sqref="Y181">
    <cfRule type="expression" priority="499" dxfId="1">
      <formula>IF(RIGHT(TEXT(Y181,"0.#"),1)=".",FALSE,TRUE)</formula>
    </cfRule>
    <cfRule type="expression" priority="500" dxfId="0">
      <formula>IF(RIGHT(TEXT(Y181,"0.#"),1)=".",TRUE,FALSE)</formula>
    </cfRule>
  </conditionalFormatting>
  <conditionalFormatting sqref="Y190">
    <cfRule type="expression" priority="495" dxfId="1">
      <formula>IF(RIGHT(TEXT(Y190,"0.#"),1)=".",FALSE,TRUE)</formula>
    </cfRule>
    <cfRule type="expression" priority="496" dxfId="0">
      <formula>IF(RIGHT(TEXT(Y190,"0.#"),1)=".",TRUE,FALSE)</formula>
    </cfRule>
  </conditionalFormatting>
  <conditionalFormatting sqref="P16:AQ17 P15:AX15 P13:AX13">
    <cfRule type="expression" priority="325" dxfId="1">
      <formula>IF(RIGHT(TEXT(P13,"0.#"),1)=".",FALSE,TRUE)</formula>
    </cfRule>
    <cfRule type="expression" priority="326" dxfId="0">
      <formula>IF(RIGHT(TEXT(P13,"0.#"),1)=".",TRUE,FALSE)</formula>
    </cfRule>
  </conditionalFormatting>
  <conditionalFormatting sqref="P19:AJ19">
    <cfRule type="expression" priority="323" dxfId="1">
      <formula>IF(RIGHT(TEXT(P19,"0.#"),1)=".",FALSE,TRUE)</formula>
    </cfRule>
    <cfRule type="expression" priority="324" dxfId="0">
      <formula>IF(RIGHT(TEXT(P19,"0.#"),1)=".",TRUE,FALSE)</formula>
    </cfRule>
  </conditionalFormatting>
  <conditionalFormatting sqref="AE95:AI95 AE92:AI92 AE89:AI89 AE86:AI86">
    <cfRule type="expression" priority="313" dxfId="1">
      <formula>IF(RIGHT(TEXT(AE86,"0.#"),1)=".",FALSE,TRUE)</formula>
    </cfRule>
    <cfRule type="expression" priority="314" dxfId="0">
      <formula>IF(RIGHT(TEXT(AE86,"0.#"),1)=".",TRUE,FALSE)</formula>
    </cfRule>
  </conditionalFormatting>
  <conditionalFormatting sqref="AJ95:AX95 AJ92:AX92 AJ89:AX89 AJ86:AX86">
    <cfRule type="expression" priority="311" dxfId="1">
      <formula>IF(RIGHT(TEXT(AJ86,"0.#"),1)=".",FALSE,TRUE)</formula>
    </cfRule>
    <cfRule type="expression" priority="312" dxfId="0">
      <formula>IF(RIGHT(TEXT(AJ86,"0.#"),1)=".",TRUE,FALSE)</formula>
    </cfRule>
  </conditionalFormatting>
  <conditionalFormatting sqref="L100:L103 L98">
    <cfRule type="expression" priority="309" dxfId="1">
      <formula>IF(RIGHT(TEXT(L98,"0.#"),1)=".",FALSE,TRUE)</formula>
    </cfRule>
    <cfRule type="expression" priority="310" dxfId="0">
      <formula>IF(RIGHT(TEXT(L98,"0.#"),1)=".",TRUE,FALSE)</formula>
    </cfRule>
  </conditionalFormatting>
  <conditionalFormatting sqref="R98">
    <cfRule type="expression" priority="305" dxfId="1">
      <formula>IF(RIGHT(TEXT(R98,"0.#"),1)=".",FALSE,TRUE)</formula>
    </cfRule>
    <cfRule type="expression" priority="306" dxfId="0">
      <formula>IF(RIGHT(TEXT(R98,"0.#"),1)=".",TRUE,FALSE)</formula>
    </cfRule>
  </conditionalFormatting>
  <conditionalFormatting sqref="R99:R103">
    <cfRule type="expression" priority="303" dxfId="1">
      <formula>IF(RIGHT(TEXT(R99,"0.#"),1)=".",FALSE,TRUE)</formula>
    </cfRule>
    <cfRule type="expression" priority="304" dxfId="0">
      <formula>IF(RIGHT(TEXT(R99,"0.#"),1)=".",TRUE,FALSE)</formula>
    </cfRule>
  </conditionalFormatting>
  <conditionalFormatting sqref="Y182:Y189 Y180">
    <cfRule type="expression" priority="301" dxfId="1">
      <formula>IF(RIGHT(TEXT(Y180,"0.#"),1)=".",FALSE,TRUE)</formula>
    </cfRule>
    <cfRule type="expression" priority="302" dxfId="0">
      <formula>IF(RIGHT(TEXT(Y180,"0.#"),1)=".",TRUE,FALSE)</formula>
    </cfRule>
  </conditionalFormatting>
  <conditionalFormatting sqref="AU181">
    <cfRule type="expression" priority="299" dxfId="1">
      <formula>IF(RIGHT(TEXT(AU181,"0.#"),1)=".",FALSE,TRUE)</formula>
    </cfRule>
    <cfRule type="expression" priority="300" dxfId="0">
      <formula>IF(RIGHT(TEXT(AU181,"0.#"),1)=".",TRUE,FALSE)</formula>
    </cfRule>
  </conditionalFormatting>
  <conditionalFormatting sqref="AU190">
    <cfRule type="expression" priority="297" dxfId="1">
      <formula>IF(RIGHT(TEXT(AU190,"0.#"),1)=".",FALSE,TRUE)</formula>
    </cfRule>
    <cfRule type="expression" priority="298" dxfId="0">
      <formula>IF(RIGHT(TEXT(AU190,"0.#"),1)=".",TRUE,FALSE)</formula>
    </cfRule>
  </conditionalFormatting>
  <conditionalFormatting sqref="AU182:AU189 AU180">
    <cfRule type="expression" priority="295" dxfId="1">
      <formula>IF(RIGHT(TEXT(AU180,"0.#"),1)=".",FALSE,TRUE)</formula>
    </cfRule>
    <cfRule type="expression" priority="296" dxfId="0">
      <formula>IF(RIGHT(TEXT(AU180,"0.#"),1)=".",TRUE,FALSE)</formula>
    </cfRule>
  </conditionalFormatting>
  <conditionalFormatting sqref="Y220 Y207">
    <cfRule type="expression" priority="281" dxfId="1">
      <formula>IF(RIGHT(TEXT(Y207,"0.#"),1)=".",FALSE,TRUE)</formula>
    </cfRule>
    <cfRule type="expression" priority="282" dxfId="0">
      <formula>IF(RIGHT(TEXT(Y207,"0.#"),1)=".",TRUE,FALSE)</formula>
    </cfRule>
  </conditionalFormatting>
  <conditionalFormatting sqref="Y229 Y216 Y203">
    <cfRule type="expression" priority="279" dxfId="1">
      <formula>IF(RIGHT(TEXT(Y203,"0.#"),1)=".",FALSE,TRUE)</formula>
    </cfRule>
    <cfRule type="expression" priority="280" dxfId="0">
      <formula>IF(RIGHT(TEXT(Y203,"0.#"),1)=".",TRUE,FALSE)</formula>
    </cfRule>
  </conditionalFormatting>
  <conditionalFormatting sqref="Y221:Y228 Y219 Y208:Y215 Y206 Y195:Y202">
    <cfRule type="expression" priority="277" dxfId="1">
      <formula>IF(RIGHT(TEXT(Y195,"0.#"),1)=".",FALSE,TRUE)</formula>
    </cfRule>
    <cfRule type="expression" priority="278" dxfId="0">
      <formula>IF(RIGHT(TEXT(Y195,"0.#"),1)=".",TRUE,FALSE)</formula>
    </cfRule>
  </conditionalFormatting>
  <conditionalFormatting sqref="AU220 AU207 AU194">
    <cfRule type="expression" priority="275" dxfId="1">
      <formula>IF(RIGHT(TEXT(AU194,"0.#"),1)=".",FALSE,TRUE)</formula>
    </cfRule>
    <cfRule type="expression" priority="276" dxfId="0">
      <formula>IF(RIGHT(TEXT(AU194,"0.#"),1)=".",TRUE,FALSE)</formula>
    </cfRule>
  </conditionalFormatting>
  <conditionalFormatting sqref="AU229 AU216 AU203">
    <cfRule type="expression" priority="273" dxfId="1">
      <formula>IF(RIGHT(TEXT(AU203,"0.#"),1)=".",FALSE,TRUE)</formula>
    </cfRule>
    <cfRule type="expression" priority="274" dxfId="0">
      <formula>IF(RIGHT(TEXT(AU203,"0.#"),1)=".",TRUE,FALSE)</formula>
    </cfRule>
  </conditionalFormatting>
  <conditionalFormatting sqref="AU221:AU228 AU219 AU208:AU215 AU206 AU195:AU202 AU193">
    <cfRule type="expression" priority="271" dxfId="1">
      <formula>IF(RIGHT(TEXT(AU193,"0.#"),1)=".",FALSE,TRUE)</formula>
    </cfRule>
    <cfRule type="expression" priority="272" dxfId="0">
      <formula>IF(RIGHT(TEXT(AU193,"0.#"),1)=".",TRUE,FALSE)</formula>
    </cfRule>
  </conditionalFormatting>
  <conditionalFormatting sqref="AK246:AK265">
    <cfRule type="expression" priority="229" dxfId="1">
      <formula>IF(RIGHT(TEXT(AK246,"0.#"),1)=".",FALSE,TRUE)</formula>
    </cfRule>
    <cfRule type="expression" priority="230" dxfId="0">
      <formula>IF(RIGHT(TEXT(AK246,"0.#"),1)=".",TRUE,FALSE)</formula>
    </cfRule>
  </conditionalFormatting>
  <conditionalFormatting sqref="AU246:AX265">
    <cfRule type="expression" priority="225" dxfId="7">
      <formula>IF(AND(AU246&gt;=0,RIGHT(TEXT(AU246,"0.#"),1)&lt;&gt;"."),TRUE,FALSE)</formula>
    </cfRule>
    <cfRule type="expression" priority="226" dxfId="6">
      <formula>IF(AND(AU246&gt;=0,RIGHT(TEXT(AU246,"0.#"),1)="."),TRUE,FALSE)</formula>
    </cfRule>
    <cfRule type="expression" priority="227" dxfId="5">
      <formula>IF(AND(AU246&lt;0,RIGHT(TEXT(AU246,"0.#"),1)&lt;&gt;"."),TRUE,FALSE)</formula>
    </cfRule>
    <cfRule type="expression" priority="228" dxfId="4">
      <formula>IF(AND(AU246&lt;0,RIGHT(TEXT(AU246,"0.#"),1)="."),TRUE,FALSE)</formula>
    </cfRule>
  </conditionalFormatting>
  <conditionalFormatting sqref="AK273:AK298">
    <cfRule type="expression" priority="217" dxfId="1">
      <formula>IF(RIGHT(TEXT(AK273,"0.#"),1)=".",FALSE,TRUE)</formula>
    </cfRule>
    <cfRule type="expression" priority="218" dxfId="0">
      <formula>IF(RIGHT(TEXT(AK273,"0.#"),1)=".",TRUE,FALSE)</formula>
    </cfRule>
  </conditionalFormatting>
  <conditionalFormatting sqref="AU273:AX298">
    <cfRule type="expression" priority="213" dxfId="7">
      <formula>IF(AND(AU273&gt;=0,RIGHT(TEXT(AU273,"0.#"),1)&lt;&gt;"."),TRUE,FALSE)</formula>
    </cfRule>
    <cfRule type="expression" priority="214" dxfId="6">
      <formula>IF(AND(AU273&gt;=0,RIGHT(TEXT(AU273,"0.#"),1)="."),TRUE,FALSE)</formula>
    </cfRule>
    <cfRule type="expression" priority="215" dxfId="5">
      <formula>IF(AND(AU273&lt;0,RIGHT(TEXT(AU273,"0.#"),1)&lt;&gt;"."),TRUE,FALSE)</formula>
    </cfRule>
    <cfRule type="expression" priority="216" dxfId="4">
      <formula>IF(AND(AU273&lt;0,RIGHT(TEXT(AU273,"0.#"),1)="."),TRUE,FALSE)</formula>
    </cfRule>
  </conditionalFormatting>
  <conditionalFormatting sqref="AK312:AK331">
    <cfRule type="expression" priority="205" dxfId="1">
      <formula>IF(RIGHT(TEXT(AK312,"0.#"),1)=".",FALSE,TRUE)</formula>
    </cfRule>
    <cfRule type="expression" priority="206" dxfId="0">
      <formula>IF(RIGHT(TEXT(AK312,"0.#"),1)=".",TRUE,FALSE)</formula>
    </cfRule>
  </conditionalFormatting>
  <conditionalFormatting sqref="AU312:AX331">
    <cfRule type="expression" priority="201" dxfId="7">
      <formula>IF(AND(AU312&gt;=0,RIGHT(TEXT(AU312,"0.#"),1)&lt;&gt;"."),TRUE,FALSE)</formula>
    </cfRule>
    <cfRule type="expression" priority="202" dxfId="6">
      <formula>IF(AND(AU312&gt;=0,RIGHT(TEXT(AU312,"0.#"),1)="."),TRUE,FALSE)</formula>
    </cfRule>
    <cfRule type="expression" priority="203" dxfId="5">
      <formula>IF(AND(AU312&lt;0,RIGHT(TEXT(AU312,"0.#"),1)&lt;&gt;"."),TRUE,FALSE)</formula>
    </cfRule>
    <cfRule type="expression" priority="204" dxfId="4">
      <formula>IF(AND(AU312&lt;0,RIGHT(TEXT(AU312,"0.#"),1)="."),TRUE,FALSE)</formula>
    </cfRule>
  </conditionalFormatting>
  <conditionalFormatting sqref="AK335">
    <cfRule type="expression" priority="199" dxfId="1">
      <formula>IF(RIGHT(TEXT(AK335,"0.#"),1)=".",FALSE,TRUE)</formula>
    </cfRule>
    <cfRule type="expression" priority="200" dxfId="0">
      <formula>IF(RIGHT(TEXT(AK335,"0.#"),1)=".",TRUE,FALSE)</formula>
    </cfRule>
  </conditionalFormatting>
  <conditionalFormatting sqref="AU335:AX335">
    <cfRule type="expression" priority="195" dxfId="7">
      <formula>IF(AND(AU335&gt;=0,RIGHT(TEXT(AU335,"0.#"),1)&lt;&gt;"."),TRUE,FALSE)</formula>
    </cfRule>
    <cfRule type="expression" priority="196" dxfId="6">
      <formula>IF(AND(AU335&gt;=0,RIGHT(TEXT(AU335,"0.#"),1)="."),TRUE,FALSE)</formula>
    </cfRule>
    <cfRule type="expression" priority="197" dxfId="5">
      <formula>IF(AND(AU335&lt;0,RIGHT(TEXT(AU335,"0.#"),1)&lt;&gt;"."),TRUE,FALSE)</formula>
    </cfRule>
    <cfRule type="expression" priority="198" dxfId="4">
      <formula>IF(AND(AU335&lt;0,RIGHT(TEXT(AU335,"0.#"),1)="."),TRUE,FALSE)</formula>
    </cfRule>
  </conditionalFormatting>
  <conditionalFormatting sqref="AK336:AK364">
    <cfRule type="expression" priority="193" dxfId="1">
      <formula>IF(RIGHT(TEXT(AK336,"0.#"),1)=".",FALSE,TRUE)</formula>
    </cfRule>
    <cfRule type="expression" priority="194" dxfId="0">
      <formula>IF(RIGHT(TEXT(AK336,"0.#"),1)=".",TRUE,FALSE)</formula>
    </cfRule>
  </conditionalFormatting>
  <conditionalFormatting sqref="AU336:AX364">
    <cfRule type="expression" priority="189" dxfId="7">
      <formula>IF(AND(AU336&gt;=0,RIGHT(TEXT(AU336,"0.#"),1)&lt;&gt;"."),TRUE,FALSE)</formula>
    </cfRule>
    <cfRule type="expression" priority="190" dxfId="6">
      <formula>IF(AND(AU336&gt;=0,RIGHT(TEXT(AU336,"0.#"),1)="."),TRUE,FALSE)</formula>
    </cfRule>
    <cfRule type="expression" priority="191" dxfId="5">
      <formula>IF(AND(AU336&lt;0,RIGHT(TEXT(AU336,"0.#"),1)&lt;&gt;"."),TRUE,FALSE)</formula>
    </cfRule>
    <cfRule type="expression" priority="192" dxfId="4">
      <formula>IF(AND(AU336&lt;0,RIGHT(TEXT(AU336,"0.#"),1)="."),TRUE,FALSE)</formula>
    </cfRule>
  </conditionalFormatting>
  <conditionalFormatting sqref="AK368">
    <cfRule type="expression" priority="187" dxfId="1">
      <formula>IF(RIGHT(TEXT(AK368,"0.#"),1)=".",FALSE,TRUE)</formula>
    </cfRule>
    <cfRule type="expression" priority="188" dxfId="0">
      <formula>IF(RIGHT(TEXT(AK368,"0.#"),1)=".",TRUE,FALSE)</formula>
    </cfRule>
  </conditionalFormatting>
  <conditionalFormatting sqref="AU368:AX368">
    <cfRule type="expression" priority="183" dxfId="7">
      <formula>IF(AND(AU368&gt;=0,RIGHT(TEXT(AU368,"0.#"),1)&lt;&gt;"."),TRUE,FALSE)</formula>
    </cfRule>
    <cfRule type="expression" priority="184" dxfId="6">
      <formula>IF(AND(AU368&gt;=0,RIGHT(TEXT(AU368,"0.#"),1)="."),TRUE,FALSE)</formula>
    </cfRule>
    <cfRule type="expression" priority="185" dxfId="5">
      <formula>IF(AND(AU368&lt;0,RIGHT(TEXT(AU368,"0.#"),1)&lt;&gt;"."),TRUE,FALSE)</formula>
    </cfRule>
    <cfRule type="expression" priority="186" dxfId="4">
      <formula>IF(AND(AU368&lt;0,RIGHT(TEXT(AU368,"0.#"),1)="."),TRUE,FALSE)</formula>
    </cfRule>
  </conditionalFormatting>
  <conditionalFormatting sqref="AK369:AK397">
    <cfRule type="expression" priority="181" dxfId="1">
      <formula>IF(RIGHT(TEXT(AK369,"0.#"),1)=".",FALSE,TRUE)</formula>
    </cfRule>
    <cfRule type="expression" priority="182" dxfId="0">
      <formula>IF(RIGHT(TEXT(AK369,"0.#"),1)=".",TRUE,FALSE)</formula>
    </cfRule>
  </conditionalFormatting>
  <conditionalFormatting sqref="AU369:AX397">
    <cfRule type="expression" priority="177" dxfId="7">
      <formula>IF(AND(AU369&gt;=0,RIGHT(TEXT(AU369,"0.#"),1)&lt;&gt;"."),TRUE,FALSE)</formula>
    </cfRule>
    <cfRule type="expression" priority="178" dxfId="6">
      <formula>IF(AND(AU369&gt;=0,RIGHT(TEXT(AU369,"0.#"),1)="."),TRUE,FALSE)</formula>
    </cfRule>
    <cfRule type="expression" priority="179" dxfId="5">
      <formula>IF(AND(AU369&lt;0,RIGHT(TEXT(AU369,"0.#"),1)&lt;&gt;"."),TRUE,FALSE)</formula>
    </cfRule>
    <cfRule type="expression" priority="180" dxfId="4">
      <formula>IF(AND(AU369&lt;0,RIGHT(TEXT(AU369,"0.#"),1)="."),TRUE,FALSE)</formula>
    </cfRule>
  </conditionalFormatting>
  <conditionalFormatting sqref="AK401">
    <cfRule type="expression" priority="175" dxfId="1">
      <formula>IF(RIGHT(TEXT(AK401,"0.#"),1)=".",FALSE,TRUE)</formula>
    </cfRule>
    <cfRule type="expression" priority="176" dxfId="0">
      <formula>IF(RIGHT(TEXT(AK401,"0.#"),1)=".",TRUE,FALSE)</formula>
    </cfRule>
  </conditionalFormatting>
  <conditionalFormatting sqref="AU401:AX401">
    <cfRule type="expression" priority="171" dxfId="7">
      <formula>IF(AND(AU401&gt;=0,RIGHT(TEXT(AU401,"0.#"),1)&lt;&gt;"."),TRUE,FALSE)</formula>
    </cfRule>
    <cfRule type="expression" priority="172" dxfId="6">
      <formula>IF(AND(AU401&gt;=0,RIGHT(TEXT(AU401,"0.#"),1)="."),TRUE,FALSE)</formula>
    </cfRule>
    <cfRule type="expression" priority="173" dxfId="5">
      <formula>IF(AND(AU401&lt;0,RIGHT(TEXT(AU401,"0.#"),1)&lt;&gt;"."),TRUE,FALSE)</formula>
    </cfRule>
    <cfRule type="expression" priority="174" dxfId="4">
      <formula>IF(AND(AU401&lt;0,RIGHT(TEXT(AU401,"0.#"),1)="."),TRUE,FALSE)</formula>
    </cfRule>
  </conditionalFormatting>
  <conditionalFormatting sqref="AK402:AK430">
    <cfRule type="expression" priority="169" dxfId="1">
      <formula>IF(RIGHT(TEXT(AK402,"0.#"),1)=".",FALSE,TRUE)</formula>
    </cfRule>
    <cfRule type="expression" priority="170" dxfId="0">
      <formula>IF(RIGHT(TEXT(AK402,"0.#"),1)=".",TRUE,FALSE)</formula>
    </cfRule>
  </conditionalFormatting>
  <conditionalFormatting sqref="AU402:AX430">
    <cfRule type="expression" priority="165" dxfId="7">
      <formula>IF(AND(AU402&gt;=0,RIGHT(TEXT(AU402,"0.#"),1)&lt;&gt;"."),TRUE,FALSE)</formula>
    </cfRule>
    <cfRule type="expression" priority="166" dxfId="6">
      <formula>IF(AND(AU402&gt;=0,RIGHT(TEXT(AU402,"0.#"),1)="."),TRUE,FALSE)</formula>
    </cfRule>
    <cfRule type="expression" priority="167" dxfId="5">
      <formula>IF(AND(AU402&lt;0,RIGHT(TEXT(AU402,"0.#"),1)&lt;&gt;"."),TRUE,FALSE)</formula>
    </cfRule>
    <cfRule type="expression" priority="168" dxfId="4">
      <formula>IF(AND(AU402&lt;0,RIGHT(TEXT(AU402,"0.#"),1)="."),TRUE,FALSE)</formula>
    </cfRule>
  </conditionalFormatting>
  <conditionalFormatting sqref="AK434">
    <cfRule type="expression" priority="163" dxfId="1">
      <formula>IF(RIGHT(TEXT(AK434,"0.#"),1)=".",FALSE,TRUE)</formula>
    </cfRule>
    <cfRule type="expression" priority="164" dxfId="0">
      <formula>IF(RIGHT(TEXT(AK434,"0.#"),1)=".",TRUE,FALSE)</formula>
    </cfRule>
  </conditionalFormatting>
  <conditionalFormatting sqref="AU434:AX434">
    <cfRule type="expression" priority="159" dxfId="7">
      <formula>IF(AND(AU434&gt;=0,RIGHT(TEXT(AU434,"0.#"),1)&lt;&gt;"."),TRUE,FALSE)</formula>
    </cfRule>
    <cfRule type="expression" priority="160" dxfId="6">
      <formula>IF(AND(AU434&gt;=0,RIGHT(TEXT(AU434,"0.#"),1)="."),TRUE,FALSE)</formula>
    </cfRule>
    <cfRule type="expression" priority="161" dxfId="5">
      <formula>IF(AND(AU434&lt;0,RIGHT(TEXT(AU434,"0.#"),1)&lt;&gt;"."),TRUE,FALSE)</formula>
    </cfRule>
    <cfRule type="expression" priority="162" dxfId="4">
      <formula>IF(AND(AU434&lt;0,RIGHT(TEXT(AU434,"0.#"),1)="."),TRUE,FALSE)</formula>
    </cfRule>
  </conditionalFormatting>
  <conditionalFormatting sqref="AK435:AK463">
    <cfRule type="expression" priority="157" dxfId="1">
      <formula>IF(RIGHT(TEXT(AK435,"0.#"),1)=".",FALSE,TRUE)</formula>
    </cfRule>
    <cfRule type="expression" priority="158" dxfId="0">
      <formula>IF(RIGHT(TEXT(AK435,"0.#"),1)=".",TRUE,FALSE)</formula>
    </cfRule>
  </conditionalFormatting>
  <conditionalFormatting sqref="AU435:AX463">
    <cfRule type="expression" priority="153" dxfId="7">
      <formula>IF(AND(AU435&gt;=0,RIGHT(TEXT(AU435,"0.#"),1)&lt;&gt;"."),TRUE,FALSE)</formula>
    </cfRule>
    <cfRule type="expression" priority="154" dxfId="6">
      <formula>IF(AND(AU435&gt;=0,RIGHT(TEXT(AU435,"0.#"),1)="."),TRUE,FALSE)</formula>
    </cfRule>
    <cfRule type="expression" priority="155" dxfId="5">
      <formula>IF(AND(AU435&lt;0,RIGHT(TEXT(AU435,"0.#"),1)&lt;&gt;"."),TRUE,FALSE)</formula>
    </cfRule>
    <cfRule type="expression" priority="156" dxfId="4">
      <formula>IF(AND(AU435&lt;0,RIGHT(TEXT(AU435,"0.#"),1)="."),TRUE,FALSE)</formula>
    </cfRule>
  </conditionalFormatting>
  <conditionalFormatting sqref="AK467">
    <cfRule type="expression" priority="151" dxfId="1">
      <formula>IF(RIGHT(TEXT(AK467,"0.#"),1)=".",FALSE,TRUE)</formula>
    </cfRule>
    <cfRule type="expression" priority="152" dxfId="0">
      <formula>IF(RIGHT(TEXT(AK467,"0.#"),1)=".",TRUE,FALSE)</formula>
    </cfRule>
  </conditionalFormatting>
  <conditionalFormatting sqref="AU467:AX467">
    <cfRule type="expression" priority="147" dxfId="7">
      <formula>IF(AND(AU467&gt;=0,RIGHT(TEXT(AU467,"0.#"),1)&lt;&gt;"."),TRUE,FALSE)</formula>
    </cfRule>
    <cfRule type="expression" priority="148" dxfId="6">
      <formula>IF(AND(AU467&gt;=0,RIGHT(TEXT(AU467,"0.#"),1)="."),TRUE,FALSE)</formula>
    </cfRule>
    <cfRule type="expression" priority="149" dxfId="5">
      <formula>IF(AND(AU467&lt;0,RIGHT(TEXT(AU467,"0.#"),1)&lt;&gt;"."),TRUE,FALSE)</formula>
    </cfRule>
    <cfRule type="expression" priority="150" dxfId="4">
      <formula>IF(AND(AU467&lt;0,RIGHT(TEXT(AU467,"0.#"),1)="."),TRUE,FALSE)</formula>
    </cfRule>
  </conditionalFormatting>
  <conditionalFormatting sqref="AK468:AK496">
    <cfRule type="expression" priority="145" dxfId="1">
      <formula>IF(RIGHT(TEXT(AK468,"0.#"),1)=".",FALSE,TRUE)</formula>
    </cfRule>
    <cfRule type="expression" priority="146" dxfId="0">
      <formula>IF(RIGHT(TEXT(AK468,"0.#"),1)=".",TRUE,FALSE)</formula>
    </cfRule>
  </conditionalFormatting>
  <conditionalFormatting sqref="AU468:AX496">
    <cfRule type="expression" priority="141" dxfId="7">
      <formula>IF(AND(AU468&gt;=0,RIGHT(TEXT(AU468,"0.#"),1)&lt;&gt;"."),TRUE,FALSE)</formula>
    </cfRule>
    <cfRule type="expression" priority="142" dxfId="6">
      <formula>IF(AND(AU468&gt;=0,RIGHT(TEXT(AU468,"0.#"),1)="."),TRUE,FALSE)</formula>
    </cfRule>
    <cfRule type="expression" priority="143" dxfId="5">
      <formula>IF(AND(AU468&lt;0,RIGHT(TEXT(AU468,"0.#"),1)&lt;&gt;"."),TRUE,FALSE)</formula>
    </cfRule>
    <cfRule type="expression" priority="144" dxfId="4">
      <formula>IF(AND(AU468&lt;0,RIGHT(TEXT(AU468,"0.#"),1)="."),TRUE,FALSE)</formula>
    </cfRule>
  </conditionalFormatting>
  <conditionalFormatting sqref="AE24:AX24 AJ23:AS23">
    <cfRule type="expression" priority="139" dxfId="1">
      <formula>IF(RIGHT(TEXT(AE23,"0.#"),1)=".",FALSE,TRUE)</formula>
    </cfRule>
    <cfRule type="expression" priority="140" dxfId="0">
      <formula>IF(RIGHT(TEXT(AE23,"0.#"),1)=".",TRUE,FALSE)</formula>
    </cfRule>
  </conditionalFormatting>
  <conditionalFormatting sqref="AE25:AI25">
    <cfRule type="expression" priority="131" dxfId="7">
      <formula>IF(AND(AE25&gt;=0,RIGHT(TEXT(AE25,"0.#"),1)&lt;&gt;"."),TRUE,FALSE)</formula>
    </cfRule>
    <cfRule type="expression" priority="132" dxfId="6">
      <formula>IF(AND(AE25&gt;=0,RIGHT(TEXT(AE25,"0.#"),1)="."),TRUE,FALSE)</formula>
    </cfRule>
    <cfRule type="expression" priority="133" dxfId="5">
      <formula>IF(AND(AE25&lt;0,RIGHT(TEXT(AE25,"0.#"),1)&lt;&gt;"."),TRUE,FALSE)</formula>
    </cfRule>
    <cfRule type="expression" priority="134" dxfId="4">
      <formula>IF(AND(AE25&lt;0,RIGHT(TEXT(AE25,"0.#"),1)="."),TRUE,FALSE)</formula>
    </cfRule>
  </conditionalFormatting>
  <conditionalFormatting sqref="AJ25:AS25">
    <cfRule type="expression" priority="127" dxfId="7">
      <formula>IF(AND(AJ25&gt;=0,RIGHT(TEXT(AJ25,"0.#"),1)&lt;&gt;"."),TRUE,FALSE)</formula>
    </cfRule>
    <cfRule type="expression" priority="128" dxfId="6">
      <formula>IF(AND(AJ25&gt;=0,RIGHT(TEXT(AJ25,"0.#"),1)="."),TRUE,FALSE)</formula>
    </cfRule>
    <cfRule type="expression" priority="129" dxfId="5">
      <formula>IF(AND(AJ25&lt;0,RIGHT(TEXT(AJ25,"0.#"),1)&lt;&gt;"."),TRUE,FALSE)</formula>
    </cfRule>
    <cfRule type="expression" priority="130" dxfId="4">
      <formula>IF(AND(AJ25&lt;0,RIGHT(TEXT(AJ25,"0.#"),1)="."),TRUE,FALSE)</formula>
    </cfRule>
  </conditionalFormatting>
  <conditionalFormatting sqref="AE43:AI43 AE38:AI38 AE33:AI33 AE28:AI28">
    <cfRule type="expression" priority="113" dxfId="1">
      <formula>IF(RIGHT(TEXT(AE28,"0.#"),1)=".",FALSE,TRUE)</formula>
    </cfRule>
    <cfRule type="expression" priority="114" dxfId="0">
      <formula>IF(RIGHT(TEXT(AE28,"0.#"),1)=".",TRUE,FALSE)</formula>
    </cfRule>
  </conditionalFormatting>
  <conditionalFormatting sqref="AE44:AX44 AJ43:AS43 AE39:AX39 AJ38:AS38 AE34:AX34 AJ33:AS33 AE29:AX29 AJ28:AS28">
    <cfRule type="expression" priority="111" dxfId="1">
      <formula>IF(RIGHT(TEXT(AE28,"0.#"),1)=".",FALSE,TRUE)</formula>
    </cfRule>
    <cfRule type="expression" priority="112" dxfId="0">
      <formula>IF(RIGHT(TEXT(AE28,"0.#"),1)=".",TRUE,FALSE)</formula>
    </cfRule>
  </conditionalFormatting>
  <conditionalFormatting sqref="AE45:AI45 AE40:AI40 AE35:AI35 AE30:AI30">
    <cfRule type="expression" priority="107" dxfId="7">
      <formula>IF(AND(AE30&gt;=0,RIGHT(TEXT(AE30,"0.#"),1)&lt;&gt;"."),TRUE,FALSE)</formula>
    </cfRule>
    <cfRule type="expression" priority="108" dxfId="6">
      <formula>IF(AND(AE30&gt;=0,RIGHT(TEXT(AE30,"0.#"),1)="."),TRUE,FALSE)</formula>
    </cfRule>
    <cfRule type="expression" priority="109" dxfId="5">
      <formula>IF(AND(AE30&lt;0,RIGHT(TEXT(AE30,"0.#"),1)&lt;&gt;"."),TRUE,FALSE)</formula>
    </cfRule>
    <cfRule type="expression" priority="110" dxfId="4">
      <formula>IF(AND(AE30&lt;0,RIGHT(TEXT(AE30,"0.#"),1)="."),TRUE,FALSE)</formula>
    </cfRule>
  </conditionalFormatting>
  <conditionalFormatting sqref="AJ45:AS45 AJ40:AS40 AJ35:AS35 AJ30:AS30">
    <cfRule type="expression" priority="103" dxfId="7">
      <formula>IF(AND(AJ30&gt;=0,RIGHT(TEXT(AJ30,"0.#"),1)&lt;&gt;"."),TRUE,FALSE)</formula>
    </cfRule>
    <cfRule type="expression" priority="104" dxfId="6">
      <formula>IF(AND(AJ30&gt;=0,RIGHT(TEXT(AJ30,"0.#"),1)="."),TRUE,FALSE)</formula>
    </cfRule>
    <cfRule type="expression" priority="105" dxfId="5">
      <formula>IF(AND(AJ30&lt;0,RIGHT(TEXT(AJ30,"0.#"),1)&lt;&gt;"."),TRUE,FALSE)</formula>
    </cfRule>
    <cfRule type="expression" priority="106" dxfId="4">
      <formula>IF(AND(AJ30&lt;0,RIGHT(TEXT(AJ30,"0.#"),1)="."),TRUE,FALSE)</formula>
    </cfRule>
  </conditionalFormatting>
  <conditionalFormatting sqref="AE64:AI64 AE59:AI59">
    <cfRule type="expression" priority="101" dxfId="1">
      <formula>IF(RIGHT(TEXT(AE59,"0.#"),1)=".",FALSE,TRUE)</formula>
    </cfRule>
    <cfRule type="expression" priority="102" dxfId="0">
      <formula>IF(RIGHT(TEXT(AE59,"0.#"),1)=".",TRUE,FALSE)</formula>
    </cfRule>
  </conditionalFormatting>
  <conditionalFormatting sqref="AE65:AX65 AJ64:AS64 AE60:AX60 AJ59:AS59">
    <cfRule type="expression" priority="99" dxfId="1">
      <formula>IF(RIGHT(TEXT(AE59,"0.#"),1)=".",FALSE,TRUE)</formula>
    </cfRule>
    <cfRule type="expression" priority="100" dxfId="0">
      <formula>IF(RIGHT(TEXT(AE59,"0.#"),1)=".",TRUE,FALSE)</formula>
    </cfRule>
  </conditionalFormatting>
  <conditionalFormatting sqref="AE66:AI66 AE61:AI61">
    <cfRule type="expression" priority="95" dxfId="7">
      <formula>IF(AND(AE61&gt;=0,RIGHT(TEXT(AE61,"0.#"),1)&lt;&gt;"."),TRUE,FALSE)</formula>
    </cfRule>
    <cfRule type="expression" priority="96" dxfId="6">
      <formula>IF(AND(AE61&gt;=0,RIGHT(TEXT(AE61,"0.#"),1)="."),TRUE,FALSE)</formula>
    </cfRule>
    <cfRule type="expression" priority="97" dxfId="5">
      <formula>IF(AND(AE61&lt;0,RIGHT(TEXT(AE61,"0.#"),1)&lt;&gt;"."),TRUE,FALSE)</formula>
    </cfRule>
    <cfRule type="expression" priority="98" dxfId="4">
      <formula>IF(AND(AE61&lt;0,RIGHT(TEXT(AE61,"0.#"),1)="."),TRUE,FALSE)</formula>
    </cfRule>
  </conditionalFormatting>
  <conditionalFormatting sqref="AJ66:AS66 AJ61:AS61">
    <cfRule type="expression" priority="91" dxfId="7">
      <formula>IF(AND(AJ61&gt;=0,RIGHT(TEXT(AJ61,"0.#"),1)&lt;&gt;"."),TRUE,FALSE)</formula>
    </cfRule>
    <cfRule type="expression" priority="92" dxfId="6">
      <formula>IF(AND(AJ61&gt;=0,RIGHT(TEXT(AJ61,"0.#"),1)="."),TRUE,FALSE)</formula>
    </cfRule>
    <cfRule type="expression" priority="93" dxfId="5">
      <formula>IF(AND(AJ61&lt;0,RIGHT(TEXT(AJ61,"0.#"),1)&lt;&gt;"."),TRUE,FALSE)</formula>
    </cfRule>
    <cfRule type="expression" priority="94" dxfId="4">
      <formula>IF(AND(AJ61&lt;0,RIGHT(TEXT(AJ61,"0.#"),1)="."),TRUE,FALSE)</formula>
    </cfRule>
  </conditionalFormatting>
  <conditionalFormatting sqref="AE81:AX81 AE78:AX78 AE75:AX75 AE72:AX72">
    <cfRule type="expression" priority="89" dxfId="1">
      <formula>IF(RIGHT(TEXT(AE72,"0.#"),1)=".",FALSE,TRUE)</formula>
    </cfRule>
    <cfRule type="expression" priority="90" dxfId="0">
      <formula>IF(RIGHT(TEXT(AE72,"0.#"),1)=".",TRUE,FALSE)</formula>
    </cfRule>
  </conditionalFormatting>
  <conditionalFormatting sqref="AE80:AS80 AE77:AS77 AE74:AS74 AE71:AS71">
    <cfRule type="expression" priority="87" dxfId="1">
      <formula>IF(RIGHT(TEXT(AE71,"0.#"),1)=".",FALSE,TRUE)</formula>
    </cfRule>
    <cfRule type="expression" priority="88" dxfId="0">
      <formula>IF(RIGHT(TEXT(AE71,"0.#"),1)=".",TRUE,FALSE)</formula>
    </cfRule>
  </conditionalFormatting>
  <conditionalFormatting sqref="AK236">
    <cfRule type="expression" priority="85" dxfId="1">
      <formula>IF(RIGHT(TEXT(AK236,"0.#"),1)=".",FALSE,TRUE)</formula>
    </cfRule>
    <cfRule type="expression" priority="86" dxfId="0">
      <formula>IF(RIGHT(TEXT(AK236,"0.#"),1)=".",TRUE,FALSE)</formula>
    </cfRule>
  </conditionalFormatting>
  <conditionalFormatting sqref="AK237:AK238 AK240:AK245">
    <cfRule type="expression" priority="83" dxfId="1">
      <formula>IF(RIGHT(TEXT(AK237,"0.#"),1)=".",FALSE,TRUE)</formula>
    </cfRule>
    <cfRule type="expression" priority="84" dxfId="0">
      <formula>IF(RIGHT(TEXT(AK237,"0.#"),1)=".",TRUE,FALSE)</formula>
    </cfRule>
  </conditionalFormatting>
  <conditionalFormatting sqref="AK239">
    <cfRule type="expression" priority="81" dxfId="1">
      <formula>IF(RIGHT(TEXT(AK239,"0.#"),1)=".",FALSE,TRUE)</formula>
    </cfRule>
    <cfRule type="expression" priority="82" dxfId="0">
      <formula>IF(RIGHT(TEXT(AK239,"0.#"),1)=".",TRUE,FALSE)</formula>
    </cfRule>
  </conditionalFormatting>
  <conditionalFormatting sqref="AU236:AX245">
    <cfRule type="expression" priority="77" dxfId="7">
      <formula>IF(AND(AU236&gt;=0,RIGHT(TEXT(AU236,"0.#"),1)&lt;&gt;"."),TRUE,FALSE)</formula>
    </cfRule>
    <cfRule type="expression" priority="78" dxfId="6">
      <formula>IF(AND(AU236&gt;=0,RIGHT(TEXT(AU236,"0.#"),1)="."),TRUE,FALSE)</formula>
    </cfRule>
    <cfRule type="expression" priority="79" dxfId="5">
      <formula>IF(AND(AU236&lt;0,RIGHT(TEXT(AU236,"0.#"),1)&lt;&gt;"."),TRUE,FALSE)</formula>
    </cfRule>
    <cfRule type="expression" priority="80" dxfId="4">
      <formula>IF(AND(AU236&lt;0,RIGHT(TEXT(AU236,"0.#"),1)="."),TRUE,FALSE)</formula>
    </cfRule>
  </conditionalFormatting>
  <conditionalFormatting sqref="Y194">
    <cfRule type="expression" priority="75" dxfId="1">
      <formula>IF(RIGHT(TEXT(Y194,"0.#"),1)=".",FALSE,TRUE)</formula>
    </cfRule>
    <cfRule type="expression" priority="76" dxfId="0">
      <formula>IF(RIGHT(TEXT(Y194,"0.#"),1)=".",TRUE,FALSE)</formula>
    </cfRule>
  </conditionalFormatting>
  <conditionalFormatting sqref="Y193">
    <cfRule type="expression" priority="73" dxfId="1">
      <formula>IF(RIGHT(TEXT(Y193,"0.#"),1)=".",FALSE,TRUE)</formula>
    </cfRule>
    <cfRule type="expression" priority="74" dxfId="0">
      <formula>IF(RIGHT(TEXT(Y193,"0.#"),1)=".",TRUE,FALSE)</formula>
    </cfRule>
  </conditionalFormatting>
  <conditionalFormatting sqref="AK269">
    <cfRule type="expression" priority="71" dxfId="1">
      <formula>IF(RIGHT(TEXT(AK269,"0.#"),1)=".",FALSE,TRUE)</formula>
    </cfRule>
    <cfRule type="expression" priority="72" dxfId="0">
      <formula>IF(RIGHT(TEXT(AK269,"0.#"),1)=".",TRUE,FALSE)</formula>
    </cfRule>
  </conditionalFormatting>
  <conditionalFormatting sqref="AK270">
    <cfRule type="expression" priority="69" dxfId="1">
      <formula>IF(RIGHT(TEXT(AK270,"0.#"),1)=".",FALSE,TRUE)</formula>
    </cfRule>
    <cfRule type="expression" priority="70" dxfId="0">
      <formula>IF(RIGHT(TEXT(AK270,"0.#"),1)=".",TRUE,FALSE)</formula>
    </cfRule>
  </conditionalFormatting>
  <conditionalFormatting sqref="AK271">
    <cfRule type="expression" priority="67" dxfId="1">
      <formula>IF(RIGHT(TEXT(AK271,"0.#"),1)=".",FALSE,TRUE)</formula>
    </cfRule>
    <cfRule type="expression" priority="68" dxfId="0">
      <formula>IF(RIGHT(TEXT(AK271,"0.#"),1)=".",TRUE,FALSE)</formula>
    </cfRule>
  </conditionalFormatting>
  <conditionalFormatting sqref="AK272">
    <cfRule type="expression" priority="65" dxfId="1">
      <formula>IF(RIGHT(TEXT(AK272,"0.#"),1)=".",FALSE,TRUE)</formula>
    </cfRule>
    <cfRule type="expression" priority="66" dxfId="0">
      <formula>IF(RIGHT(TEXT(AK272,"0.#"),1)=".",TRUE,FALSE)</formula>
    </cfRule>
  </conditionalFormatting>
  <conditionalFormatting sqref="AU269:AX272">
    <cfRule type="expression" priority="61" dxfId="7">
      <formula>IF(AND(AU269&gt;=0,RIGHT(TEXT(AU269,"0.#"),1)&lt;&gt;"."),TRUE,FALSE)</formula>
    </cfRule>
    <cfRule type="expression" priority="62" dxfId="6">
      <formula>IF(AND(AU269&gt;=0,RIGHT(TEXT(AU269,"0.#"),1)="."),TRUE,FALSE)</formula>
    </cfRule>
    <cfRule type="expression" priority="63" dxfId="5">
      <formula>IF(AND(AU269&lt;0,RIGHT(TEXT(AU269,"0.#"),1)&lt;&gt;"."),TRUE,FALSE)</formula>
    </cfRule>
    <cfRule type="expression" priority="64" dxfId="4">
      <formula>IF(AND(AU269&lt;0,RIGHT(TEXT(AU269,"0.#"),1)="."),TRUE,FALSE)</formula>
    </cfRule>
  </conditionalFormatting>
  <conditionalFormatting sqref="AK302">
    <cfRule type="expression" priority="59" dxfId="1">
      <formula>IF(RIGHT(TEXT(AK302,"0.#"),1)=".",FALSE,TRUE)</formula>
    </cfRule>
    <cfRule type="expression" priority="60" dxfId="0">
      <formula>IF(RIGHT(TEXT(AK302,"0.#"),1)=".",TRUE,FALSE)</formula>
    </cfRule>
  </conditionalFormatting>
  <conditionalFormatting sqref="AK303:AK311">
    <cfRule type="expression" priority="57" dxfId="1">
      <formula>IF(RIGHT(TEXT(AK303,"0.#"),1)=".",FALSE,TRUE)</formula>
    </cfRule>
    <cfRule type="expression" priority="58" dxfId="0">
      <formula>IF(RIGHT(TEXT(AK303,"0.#"),1)=".",TRUE,FALSE)</formula>
    </cfRule>
  </conditionalFormatting>
  <conditionalFormatting sqref="AQ302:AX302">
    <cfRule type="expression" priority="53" dxfId="7">
      <formula>IF(AND(AQ302&gt;=0,RIGHT(TEXT(AQ302,"0.#"),1)&lt;&gt;"."),TRUE,FALSE)</formula>
    </cfRule>
    <cfRule type="expression" priority="54" dxfId="6">
      <formula>IF(AND(AQ302&gt;=0,RIGHT(TEXT(AQ302,"0.#"),1)="."),TRUE,FALSE)</formula>
    </cfRule>
    <cfRule type="expression" priority="55" dxfId="5">
      <formula>IF(AND(AQ302&lt;0,RIGHT(TEXT(AQ302,"0.#"),1)&lt;&gt;"."),TRUE,FALSE)</formula>
    </cfRule>
    <cfRule type="expression" priority="56" dxfId="4">
      <formula>IF(AND(AQ302&lt;0,RIGHT(TEXT(AQ302,"0.#"),1)="."),TRUE,FALSE)</formula>
    </cfRule>
  </conditionalFormatting>
  <conditionalFormatting sqref="AQ303:AX303">
    <cfRule type="expression" priority="49" dxfId="7">
      <formula>IF(AND(AQ303&gt;=0,RIGHT(TEXT(AQ303,"0.#"),1)&lt;&gt;"."),TRUE,FALSE)</formula>
    </cfRule>
    <cfRule type="expression" priority="50" dxfId="6">
      <formula>IF(AND(AQ303&gt;=0,RIGHT(TEXT(AQ303,"0.#"),1)="."),TRUE,FALSE)</formula>
    </cfRule>
    <cfRule type="expression" priority="51" dxfId="5">
      <formula>IF(AND(AQ303&lt;0,RIGHT(TEXT(AQ303,"0.#"),1)&lt;&gt;"."),TRUE,FALSE)</formula>
    </cfRule>
    <cfRule type="expression" priority="52" dxfId="4">
      <formula>IF(AND(AQ303&lt;0,RIGHT(TEXT(AQ303,"0.#"),1)="."),TRUE,FALSE)</formula>
    </cfRule>
  </conditionalFormatting>
  <conditionalFormatting sqref="AQ304:AX304">
    <cfRule type="expression" priority="45" dxfId="7">
      <formula>IF(AND(AQ304&gt;=0,RIGHT(TEXT(AQ304,"0.#"),1)&lt;&gt;"."),TRUE,FALSE)</formula>
    </cfRule>
    <cfRule type="expression" priority="46" dxfId="6">
      <formula>IF(AND(AQ304&gt;=0,RIGHT(TEXT(AQ304,"0.#"),1)="."),TRUE,FALSE)</formula>
    </cfRule>
    <cfRule type="expression" priority="47" dxfId="5">
      <formula>IF(AND(AQ304&lt;0,RIGHT(TEXT(AQ304,"0.#"),1)&lt;&gt;"."),TRUE,FALSE)</formula>
    </cfRule>
    <cfRule type="expression" priority="48" dxfId="4">
      <formula>IF(AND(AQ304&lt;0,RIGHT(TEXT(AQ304,"0.#"),1)="."),TRUE,FALSE)</formula>
    </cfRule>
  </conditionalFormatting>
  <conditionalFormatting sqref="AQ305:AX305">
    <cfRule type="expression" priority="41" dxfId="7">
      <formula>IF(AND(AQ305&gt;=0,RIGHT(TEXT(AQ305,"0.#"),1)&lt;&gt;"."),TRUE,FALSE)</formula>
    </cfRule>
    <cfRule type="expression" priority="42" dxfId="6">
      <formula>IF(AND(AQ305&gt;=0,RIGHT(TEXT(AQ305,"0.#"),1)="."),TRUE,FALSE)</formula>
    </cfRule>
    <cfRule type="expression" priority="43" dxfId="5">
      <formula>IF(AND(AQ305&lt;0,RIGHT(TEXT(AQ305,"0.#"),1)&lt;&gt;"."),TRUE,FALSE)</formula>
    </cfRule>
    <cfRule type="expression" priority="44" dxfId="4">
      <formula>IF(AND(AQ305&lt;0,RIGHT(TEXT(AQ305,"0.#"),1)="."),TRUE,FALSE)</formula>
    </cfRule>
  </conditionalFormatting>
  <conditionalFormatting sqref="AQ306:AX306">
    <cfRule type="expression" priority="37" dxfId="7">
      <formula>IF(AND(AQ306&gt;=0,RIGHT(TEXT(AQ306,"0.#"),1)&lt;&gt;"."),TRUE,FALSE)</formula>
    </cfRule>
    <cfRule type="expression" priority="38" dxfId="6">
      <formula>IF(AND(AQ306&gt;=0,RIGHT(TEXT(AQ306,"0.#"),1)="."),TRUE,FALSE)</formula>
    </cfRule>
    <cfRule type="expression" priority="39" dxfId="5">
      <formula>IF(AND(AQ306&lt;0,RIGHT(TEXT(AQ306,"0.#"),1)&lt;&gt;"."),TRUE,FALSE)</formula>
    </cfRule>
    <cfRule type="expression" priority="40" dxfId="4">
      <formula>IF(AND(AQ306&lt;0,RIGHT(TEXT(AQ306,"0.#"),1)="."),TRUE,FALSE)</formula>
    </cfRule>
  </conditionalFormatting>
  <conditionalFormatting sqref="AQ307:AX308">
    <cfRule type="expression" priority="33" dxfId="7">
      <formula>IF(AND(AQ307&gt;=0,RIGHT(TEXT(AQ307,"0.#"),1)&lt;&gt;"."),TRUE,FALSE)</formula>
    </cfRule>
    <cfRule type="expression" priority="34" dxfId="6">
      <formula>IF(AND(AQ307&gt;=0,RIGHT(TEXT(AQ307,"0.#"),1)="."),TRUE,FALSE)</formula>
    </cfRule>
    <cfRule type="expression" priority="35" dxfId="5">
      <formula>IF(AND(AQ307&lt;0,RIGHT(TEXT(AQ307,"0.#"),1)&lt;&gt;"."),TRUE,FALSE)</formula>
    </cfRule>
    <cfRule type="expression" priority="36" dxfId="4">
      <formula>IF(AND(AQ307&lt;0,RIGHT(TEXT(AQ307,"0.#"),1)="."),TRUE,FALSE)</formula>
    </cfRule>
  </conditionalFormatting>
  <conditionalFormatting sqref="AQ309:AX309">
    <cfRule type="expression" priority="25" dxfId="7">
      <formula>IF(AND(AQ309&gt;=0,RIGHT(TEXT(AQ309,"0.#"),1)&lt;&gt;"."),TRUE,FALSE)</formula>
    </cfRule>
    <cfRule type="expression" priority="26" dxfId="6">
      <formula>IF(AND(AQ309&gt;=0,RIGHT(TEXT(AQ309,"0.#"),1)="."),TRUE,FALSE)</formula>
    </cfRule>
    <cfRule type="expression" priority="27" dxfId="5">
      <formula>IF(AND(AQ309&lt;0,RIGHT(TEXT(AQ309,"0.#"),1)&lt;&gt;"."),TRUE,FALSE)</formula>
    </cfRule>
    <cfRule type="expression" priority="28" dxfId="4">
      <formula>IF(AND(AQ309&lt;0,RIGHT(TEXT(AQ309,"0.#"),1)="."),TRUE,FALSE)</formula>
    </cfRule>
  </conditionalFormatting>
  <conditionalFormatting sqref="AQ310:AX310">
    <cfRule type="expression" priority="21" dxfId="7">
      <formula>IF(AND(AQ310&gt;=0,RIGHT(TEXT(AQ310,"0.#"),1)&lt;&gt;"."),TRUE,FALSE)</formula>
    </cfRule>
    <cfRule type="expression" priority="22" dxfId="6">
      <formula>IF(AND(AQ310&gt;=0,RIGHT(TEXT(AQ310,"0.#"),1)="."),TRUE,FALSE)</formula>
    </cfRule>
    <cfRule type="expression" priority="23" dxfId="5">
      <formula>IF(AND(AQ310&lt;0,RIGHT(TEXT(AQ310,"0.#"),1)&lt;&gt;"."),TRUE,FALSE)</formula>
    </cfRule>
    <cfRule type="expression" priority="24" dxfId="4">
      <formula>IF(AND(AQ310&lt;0,RIGHT(TEXT(AQ310,"0.#"),1)="."),TRUE,FALSE)</formula>
    </cfRule>
  </conditionalFormatting>
  <conditionalFormatting sqref="AQ311:AX311">
    <cfRule type="expression" priority="17" dxfId="7">
      <formula>IF(AND(AQ311&gt;=0,RIGHT(TEXT(AQ311,"0.#"),1)&lt;&gt;"."),TRUE,FALSE)</formula>
    </cfRule>
    <cfRule type="expression" priority="18" dxfId="6">
      <formula>IF(AND(AQ311&gt;=0,RIGHT(TEXT(AQ311,"0.#"),1)="."),TRUE,FALSE)</formula>
    </cfRule>
    <cfRule type="expression" priority="19" dxfId="5">
      <formula>IF(AND(AQ311&lt;0,RIGHT(TEXT(AQ311,"0.#"),1)&lt;&gt;"."),TRUE,FALSE)</formula>
    </cfRule>
    <cfRule type="expression" priority="20" dxfId="4">
      <formula>IF(AND(AQ311&lt;0,RIGHT(TEXT(AQ311,"0.#"),1)="."),TRUE,FALSE)</formula>
    </cfRule>
  </conditionalFormatting>
  <conditionalFormatting sqref="AE54:AI54">
    <cfRule type="expression" priority="15" dxfId="1">
      <formula>IF(RIGHT(TEXT(AE54,"0.#"),1)=".",FALSE,TRUE)</formula>
    </cfRule>
    <cfRule type="expression" priority="16" dxfId="0">
      <formula>IF(RIGHT(TEXT(AE54,"0.#"),1)=".",TRUE,FALSE)</formula>
    </cfRule>
  </conditionalFormatting>
  <conditionalFormatting sqref="AE55:AX55 AJ54:AS54">
    <cfRule type="expression" priority="13" dxfId="1">
      <formula>IF(RIGHT(TEXT(AE54,"0.#"),1)=".",FALSE,TRUE)</formula>
    </cfRule>
    <cfRule type="expression" priority="14" dxfId="0">
      <formula>IF(RIGHT(TEXT(AE54,"0.#"),1)=".",TRUE,FALSE)</formula>
    </cfRule>
  </conditionalFormatting>
  <conditionalFormatting sqref="AE56:AI56">
    <cfRule type="expression" priority="9" dxfId="7">
      <formula>IF(AND(AE56&gt;=0,RIGHT(TEXT(AE56,"0.#"),1)&lt;&gt;"."),TRUE,FALSE)</formula>
    </cfRule>
    <cfRule type="expression" priority="10" dxfId="6">
      <formula>IF(AND(AE56&gt;=0,RIGHT(TEXT(AE56,"0.#"),1)="."),TRUE,FALSE)</formula>
    </cfRule>
    <cfRule type="expression" priority="11" dxfId="5">
      <formula>IF(AND(AE56&lt;0,RIGHT(TEXT(AE56,"0.#"),1)&lt;&gt;"."),TRUE,FALSE)</formula>
    </cfRule>
    <cfRule type="expression" priority="12" dxfId="4">
      <formula>IF(AND(AE56&lt;0,RIGHT(TEXT(AE56,"0.#"),1)="."),TRUE,FALSE)</formula>
    </cfRule>
  </conditionalFormatting>
  <conditionalFormatting sqref="AJ56:AS56">
    <cfRule type="expression" priority="5" dxfId="7">
      <formula>IF(AND(AJ56&gt;=0,RIGHT(TEXT(AJ56,"0.#"),1)&lt;&gt;"."),TRUE,FALSE)</formula>
    </cfRule>
    <cfRule type="expression" priority="6" dxfId="6">
      <formula>IF(AND(AJ56&gt;=0,RIGHT(TEXT(AJ56,"0.#"),1)="."),TRUE,FALSE)</formula>
    </cfRule>
    <cfRule type="expression" priority="7" dxfId="5">
      <formula>IF(AND(AJ56&lt;0,RIGHT(TEXT(AJ56,"0.#"),1)&lt;&gt;"."),TRUE,FALSE)</formula>
    </cfRule>
    <cfRule type="expression" priority="8" dxfId="4">
      <formula>IF(AND(AJ56&lt;0,RIGHT(TEXT(AJ56,"0.#"),1)="."),TRUE,FALSE)</formula>
    </cfRule>
  </conditionalFormatting>
  <conditionalFormatting sqref="AE69:AX69">
    <cfRule type="expression" priority="3" dxfId="1">
      <formula>IF(RIGHT(TEXT(AE69,"0.#"),1)=".",FALSE,TRUE)</formula>
    </cfRule>
    <cfRule type="expression" priority="4" dxfId="0">
      <formula>IF(RIGHT(TEXT(AE69,"0.#"),1)=".",TRUE,FALSE)</formula>
    </cfRule>
  </conditionalFormatting>
  <conditionalFormatting sqref="AE68:AS68">
    <cfRule type="expression" priority="1" dxfId="1">
      <formula>IF(RIGHT(TEXT(AE68,"0.#"),1)=".",FALSE,TRUE)</formula>
    </cfRule>
    <cfRule type="expression" priority="2" dxfId="0">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U206:AX215 AE60:AX60 AE59:AS59 AE66:AS66 AE54:AS54 AE65:AX65 AE40:AS40 AE56:AS56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5:AX55 AE68:AS68 AE69:AX69">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5" r:id="rId3"/>
  <rowBreaks count="4" manualBreakCount="4">
    <brk id="104"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t="s">
        <v>381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381</v>
      </c>
      <c r="C19" s="15" t="str">
        <f t="shared" si="0"/>
        <v>ＩＴ戦略</v>
      </c>
      <c r="D19" s="15" t="str">
        <f t="shared" si="7"/>
        <v>ＩＴ戦略</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ＩＴ戦略</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ＩＴ戦略</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ＩＴ戦略</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ＩＴ戦略</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ＩＴ戦略</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2015-06-25T13:53:11Z</dcterms:created>
  <dcterms:modified xsi:type="dcterms:W3CDTF">2015-09-02T12:00:26Z</dcterms:modified>
  <cp:category/>
  <cp:version/>
  <cp:contentType/>
  <cp:contentStatus/>
</cp:coreProperties>
</file>