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9025" yWindow="1680" windowWidth="22680" windowHeight="14580"/>
  </bookViews>
  <sheets>
    <sheet name="行政事業レビューシート" sheetId="11" r:id="rId1"/>
    <sheet name="入力規則等" sheetId="4" r:id="rId2"/>
  </sheets>
  <definedNames>
    <definedName name="_xlnm._FilterDatabase" localSheetId="0" hidden="1">行政事業レビューシート!$A$3:$BH$94</definedName>
    <definedName name="T開始年度">入力規則等!$Y$2:$Y$95</definedName>
    <definedName name="T行政事業レビュー推進チームの所見">入力規則等!$AC$2:$AC$6</definedName>
    <definedName name="T事業番号">入力規則等!$U$2:$U$4</definedName>
    <definedName name="T終了年度">入力規則等!$AA$2:$AA$32</definedName>
    <definedName name="T所見を踏まえた改善点">入力規則等!$AE$2:$AE$7</definedName>
    <definedName name="T省庁">入力規則等!$W$2:$W$25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40" i="11" l="1"/>
  <c r="P25" i="11" l="1"/>
  <c r="AD21" i="11"/>
  <c r="W21" i="11"/>
  <c r="P21" i="11"/>
  <c r="AR18" i="11"/>
  <c r="AK18" i="11"/>
  <c r="AD18" i="11"/>
  <c r="AD20" i="11" s="1"/>
  <c r="W18" i="11"/>
  <c r="W20" i="11" s="1"/>
  <c r="P18" i="11"/>
  <c r="P20" i="11" s="1"/>
  <c r="AV2" i="11"/>
  <c r="C12" i="4" l="1"/>
  <c r="C23" i="4" l="1"/>
  <c r="AK3" i="4" l="1"/>
  <c r="AK4" i="4" s="1"/>
  <c r="AK5" i="4" s="1"/>
  <c r="AK6" i="4" s="1"/>
  <c r="AK7" i="4" s="1"/>
  <c r="AK8" i="4" s="1"/>
  <c r="AK9" i="4" s="1"/>
  <c r="AK10" i="4" s="1"/>
  <c r="AK11" i="4" s="1"/>
  <c r="AK12" i="4" s="1"/>
  <c r="AK13" i="4" s="1"/>
  <c r="AK14" i="4" s="1"/>
  <c r="AK15" i="4" s="1"/>
  <c r="AK16" i="4" s="1"/>
  <c r="AK17" i="4" s="1"/>
  <c r="AK18" i="4" s="1"/>
  <c r="AK19" i="4" s="1"/>
  <c r="AK20" i="4" s="1"/>
  <c r="AK21" i="4" s="1"/>
  <c r="AK22" i="4" s="1"/>
  <c r="AK23" i="4" s="1"/>
  <c r="AK24" i="4" s="1"/>
  <c r="AK25" i="4" s="1"/>
  <c r="AK26" i="4" s="1"/>
  <c r="AK27" i="4" s="1"/>
  <c r="AK29" i="4"/>
  <c r="AK30" i="4" s="1"/>
  <c r="AK31" i="4" s="1"/>
  <c r="AK32" i="4" s="1"/>
  <c r="AK33" i="4" s="1"/>
  <c r="AK34" i="4" s="1"/>
  <c r="AK35" i="4" s="1"/>
  <c r="AK36" i="4" s="1"/>
  <c r="AK37" i="4" s="1"/>
  <c r="AK38" i="4" s="1"/>
  <c r="AK39" i="4" s="1"/>
  <c r="AK40" i="4" s="1"/>
  <c r="AK41" i="4" s="1"/>
  <c r="AK42" i="4" s="1"/>
  <c r="AK43" i="4" s="1"/>
  <c r="AK44" i="4" s="1"/>
  <c r="AK45" i="4" s="1"/>
  <c r="AK46" i="4" s="1"/>
  <c r="AK47" i="4" s="1"/>
  <c r="AK48" i="4" s="1"/>
  <c r="AK49" i="4" s="1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C22" i="4"/>
  <c r="H22" i="4"/>
  <c r="C21" i="4"/>
  <c r="H21" i="4"/>
  <c r="C20" i="4"/>
  <c r="H20" i="4"/>
  <c r="C19" i="4"/>
  <c r="H19" i="4"/>
  <c r="C18" i="4"/>
  <c r="H18" i="4"/>
  <c r="C17" i="4"/>
  <c r="H17" i="4"/>
  <c r="C16" i="4"/>
  <c r="H16" i="4"/>
  <c r="C15" i="4"/>
  <c r="H15" i="4"/>
  <c r="C14" i="4"/>
  <c r="H14" i="4"/>
  <c r="C13" i="4"/>
  <c r="H13" i="4"/>
  <c r="H12" i="4"/>
  <c r="M11" i="4"/>
  <c r="H11" i="4"/>
  <c r="C11" i="4"/>
  <c r="M10" i="4"/>
  <c r="H10" i="4"/>
  <c r="C10" i="4"/>
  <c r="M9" i="4"/>
  <c r="H9" i="4"/>
  <c r="C9" i="4"/>
  <c r="R8" i="4"/>
  <c r="M8" i="4"/>
  <c r="H8" i="4"/>
  <c r="C8" i="4"/>
  <c r="R7" i="4"/>
  <c r="M7" i="4"/>
  <c r="H7" i="4"/>
  <c r="C7" i="4"/>
  <c r="R6" i="4"/>
  <c r="M6" i="4"/>
  <c r="H6" i="4"/>
  <c r="C6" i="4"/>
  <c r="R5" i="4"/>
  <c r="M5" i="4"/>
  <c r="H5" i="4"/>
  <c r="C5" i="4"/>
  <c r="R4" i="4"/>
  <c r="M4" i="4"/>
  <c r="H4" i="4"/>
  <c r="C4" i="4"/>
  <c r="R3" i="4"/>
  <c r="M3" i="4"/>
  <c r="H3" i="4"/>
  <c r="C3" i="4"/>
  <c r="R2" i="4"/>
  <c r="S2" i="4" s="1"/>
  <c r="M2" i="4"/>
  <c r="N2" i="4" s="1"/>
  <c r="N3" i="4" s="1"/>
  <c r="H2" i="4"/>
  <c r="I2" i="4" s="1"/>
  <c r="I3" i="4" s="1"/>
  <c r="I4" i="4" s="1"/>
  <c r="I5" i="4" s="1"/>
  <c r="I6" i="4" s="1"/>
  <c r="I7" i="4" s="1"/>
  <c r="C2" i="4"/>
  <c r="D2" i="4" s="1"/>
  <c r="I8" i="4" l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F39" i="4" s="1"/>
  <c r="G6" i="11" s="1"/>
  <c r="D3" i="4"/>
  <c r="D4" i="4" s="1"/>
  <c r="D5" i="4" s="1"/>
  <c r="D6" i="4" s="1"/>
  <c r="D7" i="4" s="1"/>
  <c r="D8" i="4" s="1"/>
  <c r="D9" i="4" s="1"/>
  <c r="D10" i="4" s="1"/>
  <c r="D11" i="4" s="1"/>
  <c r="D12" i="4" s="1"/>
  <c r="N4" i="4"/>
  <c r="N5" i="4" s="1"/>
  <c r="N6" i="4" s="1"/>
  <c r="N7" i="4" s="1"/>
  <c r="N8" i="4" s="1"/>
  <c r="N9" i="4" s="1"/>
  <c r="N10" i="4" s="1"/>
  <c r="N11" i="4" s="1"/>
  <c r="K13" i="4" s="1"/>
  <c r="AE8" i="11" s="1"/>
  <c r="S3" i="4"/>
  <c r="S4" i="4" s="1"/>
  <c r="S5" i="4" s="1"/>
  <c r="S6" i="4" s="1"/>
  <c r="S7" i="4" s="1"/>
  <c r="S8" i="4" s="1"/>
  <c r="P10" i="4" s="1"/>
  <c r="G11" i="11" s="1"/>
  <c r="D13" i="4" l="1"/>
  <c r="D14" i="4" s="1"/>
  <c r="D15" i="4" s="1"/>
  <c r="D16" i="4" s="1"/>
  <c r="D17" i="4" s="1"/>
  <c r="D18" i="4" s="1"/>
  <c r="D19" i="4" s="1"/>
  <c r="D20" i="4" s="1"/>
  <c r="D21" i="4" s="1"/>
  <c r="D22" i="4" s="1"/>
  <c r="D23" i="4" l="1"/>
  <c r="A27" i="4" l="1"/>
  <c r="G8" i="11" s="1"/>
</calcChain>
</file>

<file path=xl/sharedStrings.xml><?xml version="1.0" encoding="utf-8"?>
<sst xmlns="http://schemas.openxmlformats.org/spreadsheetml/2006/main" count="695" uniqueCount="575">
  <si>
    <t>事業番号</t>
    <rPh sb="0" eb="2">
      <t>ジギョウ</t>
    </rPh>
    <rPh sb="2" eb="4">
      <t>バンゴウ</t>
    </rPh>
    <phoneticPr fontId="5"/>
  </si>
  <si>
    <t>担当部局庁</t>
    <phoneticPr fontId="5"/>
  </si>
  <si>
    <t>作成責任者</t>
    <rPh sb="0" eb="2">
      <t>サクセイ</t>
    </rPh>
    <rPh sb="2" eb="5">
      <t>セキニンシャ</t>
    </rPh>
    <phoneticPr fontId="5"/>
  </si>
  <si>
    <t>担当課室</t>
    <rPh sb="0" eb="2">
      <t>タントウ</t>
    </rPh>
    <rPh sb="2" eb="3">
      <t>カ</t>
    </rPh>
    <rPh sb="3" eb="4">
      <t>シツ</t>
    </rPh>
    <phoneticPr fontId="5"/>
  </si>
  <si>
    <t>会計区分</t>
    <rPh sb="0" eb="2">
      <t>カイケイ</t>
    </rPh>
    <rPh sb="2" eb="4">
      <t>クブン</t>
    </rPh>
    <phoneticPr fontId="5"/>
  </si>
  <si>
    <t>実施方法</t>
    <rPh sb="0" eb="2">
      <t>ジッシ</t>
    </rPh>
    <rPh sb="2" eb="4">
      <t>ホウホウ</t>
    </rPh>
    <phoneticPr fontId="5"/>
  </si>
  <si>
    <t>予算の状況</t>
    <rPh sb="0" eb="2">
      <t>ヨサン</t>
    </rPh>
    <rPh sb="3" eb="5">
      <t>ジョウキョウ</t>
    </rPh>
    <phoneticPr fontId="5"/>
  </si>
  <si>
    <t>当初予算</t>
    <rPh sb="0" eb="2">
      <t>トウショ</t>
    </rPh>
    <rPh sb="2" eb="4">
      <t>ヨサン</t>
    </rPh>
    <phoneticPr fontId="5"/>
  </si>
  <si>
    <t>補正予算</t>
    <rPh sb="0" eb="2">
      <t>ホセイ</t>
    </rPh>
    <rPh sb="2" eb="4">
      <t>ヨサン</t>
    </rPh>
    <phoneticPr fontId="5"/>
  </si>
  <si>
    <t>執行額</t>
    <rPh sb="0" eb="2">
      <t>シッコウ</t>
    </rPh>
    <rPh sb="2" eb="3">
      <t>ガク</t>
    </rPh>
    <phoneticPr fontId="5"/>
  </si>
  <si>
    <t>執行率（％）</t>
    <rPh sb="0" eb="3">
      <t>シッコウリツ</t>
    </rPh>
    <phoneticPr fontId="5"/>
  </si>
  <si>
    <t>単位</t>
    <rPh sb="0" eb="2">
      <t>タンイ</t>
    </rPh>
    <phoneticPr fontId="5"/>
  </si>
  <si>
    <t>成果実績</t>
    <rPh sb="0" eb="2">
      <t>セイカ</t>
    </rPh>
    <rPh sb="2" eb="4">
      <t>ジッセキ</t>
    </rPh>
    <phoneticPr fontId="5"/>
  </si>
  <si>
    <t>達成度</t>
    <rPh sb="0" eb="2">
      <t>タッセイ</t>
    </rPh>
    <rPh sb="2" eb="3">
      <t>ド</t>
    </rPh>
    <phoneticPr fontId="5"/>
  </si>
  <si>
    <t>％</t>
    <phoneticPr fontId="5"/>
  </si>
  <si>
    <t>計</t>
    <rPh sb="0" eb="1">
      <t>ケイ</t>
    </rPh>
    <phoneticPr fontId="5"/>
  </si>
  <si>
    <r>
      <t xml:space="preserve">根拠法令
</t>
    </r>
    <r>
      <rPr>
        <sz val="10"/>
        <rFont val="ＭＳ Ｐゴシック"/>
        <family val="3"/>
        <charset val="128"/>
      </rPr>
      <t>（具体的な
条項も記載）</t>
    </r>
    <rPh sb="0" eb="2">
      <t>コンキョ</t>
    </rPh>
    <rPh sb="2" eb="4">
      <t>ホウレイ</t>
    </rPh>
    <rPh sb="6" eb="9">
      <t>グタイテキ</t>
    </rPh>
    <rPh sb="11" eb="13">
      <t>ジョウコウ</t>
    </rPh>
    <rPh sb="14" eb="16">
      <t>キサイ</t>
    </rPh>
    <phoneticPr fontId="5"/>
  </si>
  <si>
    <r>
      <t xml:space="preserve">事業の目的
</t>
    </r>
    <r>
      <rPr>
        <sz val="11"/>
        <rFont val="ＭＳ ゴシック"/>
        <family val="3"/>
        <charset val="128"/>
      </rPr>
      <t>（目指す姿を簡潔に。3行程度以内）</t>
    </r>
    <rPh sb="0" eb="2">
      <t>ジギョウ</t>
    </rPh>
    <rPh sb="3" eb="5">
      <t>モクテキ</t>
    </rPh>
    <rPh sb="7" eb="9">
      <t>メザ</t>
    </rPh>
    <rPh sb="10" eb="11">
      <t>スガタ</t>
    </rPh>
    <rPh sb="12" eb="14">
      <t>カンケツ</t>
    </rPh>
    <rPh sb="17" eb="18">
      <t>ギョウ</t>
    </rPh>
    <rPh sb="18" eb="20">
      <t>テイド</t>
    </rPh>
    <rPh sb="20" eb="22">
      <t>イナイ</t>
    </rPh>
    <phoneticPr fontId="5"/>
  </si>
  <si>
    <r>
      <t xml:space="preserve">予算額・
執行額
</t>
    </r>
    <r>
      <rPr>
        <sz val="9"/>
        <rFont val="ＭＳ ゴシック"/>
        <family val="3"/>
        <charset val="128"/>
      </rPr>
      <t>（単位:百万円）</t>
    </r>
    <rPh sb="0" eb="2">
      <t>ヨサン</t>
    </rPh>
    <rPh sb="2" eb="3">
      <t>ガク</t>
    </rPh>
    <rPh sb="5" eb="7">
      <t>シッコウ</t>
    </rPh>
    <rPh sb="7" eb="8">
      <t>ガク</t>
    </rPh>
    <rPh sb="10" eb="12">
      <t>タンイ</t>
    </rPh>
    <rPh sb="13" eb="14">
      <t>ヒャク</t>
    </rPh>
    <rPh sb="14" eb="16">
      <t>マンエン</t>
    </rPh>
    <phoneticPr fontId="5"/>
  </si>
  <si>
    <t>事業名</t>
    <rPh sb="0" eb="2">
      <t>ジギョウ</t>
    </rPh>
    <rPh sb="2" eb="3">
      <t>メイ</t>
    </rPh>
    <phoneticPr fontId="5"/>
  </si>
  <si>
    <r>
      <t xml:space="preserve">事業概要
</t>
    </r>
    <r>
      <rPr>
        <sz val="11"/>
        <rFont val="ＭＳ ゴシック"/>
        <family val="3"/>
        <charset val="128"/>
      </rPr>
      <t>（5行程度以内。別添可）</t>
    </r>
    <rPh sb="0" eb="2">
      <t>ジギョウ</t>
    </rPh>
    <rPh sb="2" eb="4">
      <t>ガイヨウ</t>
    </rPh>
    <rPh sb="7" eb="8">
      <t>ギョウ</t>
    </rPh>
    <rPh sb="8" eb="10">
      <t>テイド</t>
    </rPh>
    <rPh sb="10" eb="12">
      <t>イナイ</t>
    </rPh>
    <rPh sb="13" eb="15">
      <t>ベッテン</t>
    </rPh>
    <rPh sb="15" eb="16">
      <t>カ</t>
    </rPh>
    <phoneticPr fontId="5"/>
  </si>
  <si>
    <t>評価に関する説明</t>
    <rPh sb="0" eb="2">
      <t>ヒョウカ</t>
    </rPh>
    <rPh sb="3" eb="4">
      <t>カン</t>
    </rPh>
    <rPh sb="6" eb="8">
      <t>セツメイ</t>
    </rPh>
    <phoneticPr fontId="5"/>
  </si>
  <si>
    <t>項　　目</t>
    <rPh sb="0" eb="1">
      <t>コウ</t>
    </rPh>
    <rPh sb="3" eb="4">
      <t>メ</t>
    </rPh>
    <phoneticPr fontId="5"/>
  </si>
  <si>
    <t>外部有識者の所見</t>
    <rPh sb="0" eb="2">
      <t>ガイブ</t>
    </rPh>
    <rPh sb="2" eb="5">
      <t>ユウシキシャ</t>
    </rPh>
    <rPh sb="6" eb="8">
      <t>ショケン</t>
    </rPh>
    <phoneticPr fontId="5"/>
  </si>
  <si>
    <t>行政事業レビュー推進チームの所見</t>
    <rPh sb="0" eb="2">
      <t>ギョウセイ</t>
    </rPh>
    <rPh sb="2" eb="4">
      <t>ジギョウ</t>
    </rPh>
    <rPh sb="8" eb="10">
      <t>スイシン</t>
    </rPh>
    <rPh sb="14" eb="16">
      <t>ショケン</t>
    </rPh>
    <phoneticPr fontId="5"/>
  </si>
  <si>
    <t>備考</t>
    <rPh sb="0" eb="2">
      <t>ビコウ</t>
    </rPh>
    <phoneticPr fontId="5"/>
  </si>
  <si>
    <t>評　価</t>
    <rPh sb="0" eb="1">
      <t>ヒョウ</t>
    </rPh>
    <rPh sb="2" eb="3">
      <t>アタイ</t>
    </rPh>
    <phoneticPr fontId="5"/>
  </si>
  <si>
    <t>地方自治体、民間等に委ねることができない事業なのか。</t>
    <phoneticPr fontId="5"/>
  </si>
  <si>
    <t>資金の流れの中間段階での支出は合理的なものとなっているか。</t>
    <phoneticPr fontId="5"/>
  </si>
  <si>
    <t>事業の効率性</t>
    <phoneticPr fontId="5"/>
  </si>
  <si>
    <t>事業の有効性</t>
    <rPh sb="0" eb="2">
      <t>ジギョウ</t>
    </rPh>
    <rPh sb="3" eb="6">
      <t>ユウコウセイ</t>
    </rPh>
    <phoneticPr fontId="5"/>
  </si>
  <si>
    <t>競争性が確保されているなど支出先の選定は妥当か。　</t>
    <phoneticPr fontId="5"/>
  </si>
  <si>
    <t>受益者との負担関係は妥当であるか。</t>
    <phoneticPr fontId="5"/>
  </si>
  <si>
    <t>費目・使途が事業目的に即し真に必要なものに限定されているか。</t>
    <phoneticPr fontId="5"/>
  </si>
  <si>
    <t>整備された施設や成果物は十分に活用されているか。</t>
    <phoneticPr fontId="5"/>
  </si>
  <si>
    <t>事業実施に当たって他の手段・方法等が考えられる場合、それと比較してより効果的あるいは低コストで実施できているか。</t>
    <rPh sb="0" eb="2">
      <t>ジギョウ</t>
    </rPh>
    <rPh sb="2" eb="4">
      <t>ジッシ</t>
    </rPh>
    <rPh sb="5" eb="6">
      <t>ア</t>
    </rPh>
    <rPh sb="9" eb="10">
      <t>タ</t>
    </rPh>
    <rPh sb="11" eb="13">
      <t>シュダン</t>
    </rPh>
    <rPh sb="14" eb="16">
      <t>ホウホウ</t>
    </rPh>
    <rPh sb="16" eb="17">
      <t>トウ</t>
    </rPh>
    <rPh sb="18" eb="19">
      <t>カンガ</t>
    </rPh>
    <rPh sb="23" eb="25">
      <t>バアイ</t>
    </rPh>
    <phoneticPr fontId="5"/>
  </si>
  <si>
    <t>所見を踏まえた改善点/概算要求における反映状況</t>
    <rPh sb="0" eb="2">
      <t>ショケン</t>
    </rPh>
    <rPh sb="3" eb="4">
      <t>フ</t>
    </rPh>
    <rPh sb="7" eb="10">
      <t>カイゼンテン</t>
    </rPh>
    <rPh sb="11" eb="13">
      <t>ガイサン</t>
    </rPh>
    <rPh sb="13" eb="15">
      <t>ヨウキュウ</t>
    </rPh>
    <rPh sb="19" eb="21">
      <t>ハンエイ</t>
    </rPh>
    <rPh sb="21" eb="23">
      <t>ジョウキョウ</t>
    </rPh>
    <phoneticPr fontId="5"/>
  </si>
  <si>
    <t>事業所管部局による点検・改善</t>
    <rPh sb="0" eb="2">
      <t>ジギョウ</t>
    </rPh>
    <rPh sb="2" eb="4">
      <t>ショカン</t>
    </rPh>
    <rPh sb="4" eb="6">
      <t>ブキョク</t>
    </rPh>
    <rPh sb="9" eb="11">
      <t>テンケン</t>
    </rPh>
    <rPh sb="12" eb="14">
      <t>カイゼン</t>
    </rPh>
    <phoneticPr fontId="5"/>
  </si>
  <si>
    <t>点検・改善結果</t>
    <rPh sb="0" eb="2">
      <t>テンケン</t>
    </rPh>
    <rPh sb="3" eb="5">
      <t>カイゼン</t>
    </rPh>
    <rPh sb="5" eb="7">
      <t>ケッカ</t>
    </rPh>
    <phoneticPr fontId="5"/>
  </si>
  <si>
    <t>予備費等</t>
    <rPh sb="0" eb="3">
      <t>ヨビヒ</t>
    </rPh>
    <rPh sb="3" eb="4">
      <t>トウ</t>
    </rPh>
    <phoneticPr fontId="5"/>
  </si>
  <si>
    <t>前年度から繰越し</t>
    <rPh sb="0" eb="3">
      <t>ゼンネンド</t>
    </rPh>
    <rPh sb="5" eb="6">
      <t>ク</t>
    </rPh>
    <rPh sb="6" eb="7">
      <t>コ</t>
    </rPh>
    <phoneticPr fontId="5"/>
  </si>
  <si>
    <t>翌年度へ繰越し</t>
    <rPh sb="0" eb="3">
      <t>ヨクネンド</t>
    </rPh>
    <rPh sb="4" eb="6">
      <t>クリコ</t>
    </rPh>
    <phoneticPr fontId="5"/>
  </si>
  <si>
    <t>点検結果</t>
    <rPh sb="0" eb="2">
      <t>テンケン</t>
    </rPh>
    <rPh sb="2" eb="4">
      <t>ケッカ</t>
    </rPh>
    <phoneticPr fontId="5"/>
  </si>
  <si>
    <t>目標値</t>
    <rPh sb="0" eb="3">
      <t>モクヒョウチ</t>
    </rPh>
    <phoneticPr fontId="5"/>
  </si>
  <si>
    <t>活動実績</t>
    <rPh sb="0" eb="2">
      <t>カツドウ</t>
    </rPh>
    <rPh sb="2" eb="4">
      <t>ジッセキ</t>
    </rPh>
    <phoneticPr fontId="5"/>
  </si>
  <si>
    <t>当初見込み</t>
    <phoneticPr fontId="5"/>
  </si>
  <si>
    <t>改善の
方向性</t>
    <rPh sb="0" eb="2">
      <t>カイゼン</t>
    </rPh>
    <rPh sb="4" eb="7">
      <t>ホウコウセイ</t>
    </rPh>
    <phoneticPr fontId="5"/>
  </si>
  <si>
    <t>関連事業</t>
    <rPh sb="0" eb="2">
      <t>カンレン</t>
    </rPh>
    <rPh sb="2" eb="4">
      <t>ジギョウ</t>
    </rPh>
    <phoneticPr fontId="5"/>
  </si>
  <si>
    <t>成果指標</t>
    <rPh sb="0" eb="2">
      <t>セイカ</t>
    </rPh>
    <rPh sb="2" eb="4">
      <t>シヒョウ</t>
    </rPh>
    <phoneticPr fontId="5"/>
  </si>
  <si>
    <t>（</t>
    <phoneticPr fontId="5"/>
  </si>
  <si>
    <t>）</t>
    <phoneticPr fontId="5"/>
  </si>
  <si>
    <t>事業終了
（予定）年度</t>
    <rPh sb="0" eb="2">
      <t>ジギョウ</t>
    </rPh>
    <rPh sb="2" eb="4">
      <t>シュウリョウ</t>
    </rPh>
    <rPh sb="6" eb="8">
      <t>ヨテイ</t>
    </rPh>
    <rPh sb="9" eb="11">
      <t>ネンド</t>
    </rPh>
    <phoneticPr fontId="5"/>
  </si>
  <si>
    <t>事業開始年度</t>
    <rPh sb="4" eb="6">
      <t>ネンド</t>
    </rPh>
    <phoneticPr fontId="5"/>
  </si>
  <si>
    <t>不明</t>
    <rPh sb="0" eb="2">
      <t>フメイ</t>
    </rPh>
    <phoneticPr fontId="21"/>
  </si>
  <si>
    <t>昭和元年度以前</t>
    <rPh sb="0" eb="2">
      <t>ショウワ</t>
    </rPh>
    <rPh sb="2" eb="4">
      <t>ガンネン</t>
    </rPh>
    <rPh sb="4" eb="5">
      <t>ド</t>
    </rPh>
    <rPh sb="5" eb="7">
      <t>イゼン</t>
    </rPh>
    <phoneticPr fontId="21"/>
  </si>
  <si>
    <t>終了予定なし</t>
    <rPh sb="0" eb="2">
      <t>シュウリョウ</t>
    </rPh>
    <rPh sb="2" eb="4">
      <t>ヨテイ</t>
    </rPh>
    <phoneticPr fontId="21"/>
  </si>
  <si>
    <t>平成元年度</t>
    <rPh sb="0" eb="2">
      <t>ヘイセイ</t>
    </rPh>
    <rPh sb="2" eb="4">
      <t>ガンネン</t>
    </rPh>
    <rPh sb="4" eb="5">
      <t>ド</t>
    </rPh>
    <phoneticPr fontId="21"/>
  </si>
  <si>
    <t>一般会計</t>
    <rPh sb="0" eb="2">
      <t>イッパン</t>
    </rPh>
    <rPh sb="2" eb="4">
      <t>カイケイ</t>
    </rPh>
    <phoneticPr fontId="5"/>
  </si>
  <si>
    <t>該当の有無</t>
    <rPh sb="0" eb="2">
      <t>ガイトウ</t>
    </rPh>
    <rPh sb="3" eb="5">
      <t>ウム</t>
    </rPh>
    <phoneticPr fontId="5"/>
  </si>
  <si>
    <t>直接実施</t>
    <rPh sb="0" eb="2">
      <t>チョクセツ</t>
    </rPh>
    <rPh sb="2" eb="4">
      <t>ジッシ</t>
    </rPh>
    <phoneticPr fontId="5"/>
  </si>
  <si>
    <t>委託・請負</t>
    <rPh sb="0" eb="2">
      <t>イタク</t>
    </rPh>
    <rPh sb="3" eb="5">
      <t>ウケオイ</t>
    </rPh>
    <phoneticPr fontId="5"/>
  </si>
  <si>
    <t>補助</t>
    <rPh sb="0" eb="2">
      <t>ホジョ</t>
    </rPh>
    <phoneticPr fontId="5"/>
  </si>
  <si>
    <t>負担</t>
    <rPh sb="0" eb="2">
      <t>フタン</t>
    </rPh>
    <phoneticPr fontId="5"/>
  </si>
  <si>
    <t>交付</t>
    <rPh sb="0" eb="2">
      <t>コウフ</t>
    </rPh>
    <phoneticPr fontId="5"/>
  </si>
  <si>
    <t>貸付</t>
    <rPh sb="0" eb="2">
      <t>カシツケ</t>
    </rPh>
    <phoneticPr fontId="5"/>
  </si>
  <si>
    <t>その他</t>
    <rPh sb="2" eb="3">
      <t>タ</t>
    </rPh>
    <phoneticPr fontId="5"/>
  </si>
  <si>
    <t>開始年度</t>
    <rPh sb="0" eb="2">
      <t>カイシ</t>
    </rPh>
    <rPh sb="2" eb="4">
      <t>ネンド</t>
    </rPh>
    <phoneticPr fontId="5"/>
  </si>
  <si>
    <t>終了（予定）年度</t>
    <rPh sb="0" eb="2">
      <t>シュウリョウ</t>
    </rPh>
    <rPh sb="3" eb="5">
      <t>ヨテイ</t>
    </rPh>
    <rPh sb="6" eb="8">
      <t>ネンド</t>
    </rPh>
    <phoneticPr fontId="5"/>
  </si>
  <si>
    <t>主要施策名</t>
    <rPh sb="0" eb="2">
      <t>シュヨウ</t>
    </rPh>
    <rPh sb="2" eb="4">
      <t>シサク</t>
    </rPh>
    <rPh sb="4" eb="5">
      <t>メイ</t>
    </rPh>
    <phoneticPr fontId="24"/>
  </si>
  <si>
    <t>該当の有無</t>
    <rPh sb="0" eb="2">
      <t>ガイトウ</t>
    </rPh>
    <rPh sb="3" eb="5">
      <t>ウム</t>
    </rPh>
    <phoneticPr fontId="24"/>
  </si>
  <si>
    <t>医療分野の研究開発関連</t>
  </si>
  <si>
    <t>宇宙開発利用</t>
  </si>
  <si>
    <t>沖縄振興</t>
  </si>
  <si>
    <t>海洋政策</t>
  </si>
  <si>
    <t>科学技術・イノベーション</t>
  </si>
  <si>
    <t>観光立国</t>
  </si>
  <si>
    <t>交通安全対策</t>
  </si>
  <si>
    <t>高齢社会対策</t>
  </si>
  <si>
    <t>子ども・若者育成支援</t>
  </si>
  <si>
    <t>障害者施策</t>
  </si>
  <si>
    <t>少子化社会対策</t>
  </si>
  <si>
    <t>食育推進</t>
  </si>
  <si>
    <t>男女共同参画</t>
  </si>
  <si>
    <t>地球温暖化対策</t>
  </si>
  <si>
    <t>犯罪被害者等施策</t>
  </si>
  <si>
    <t>クールジャパン</t>
  </si>
  <si>
    <t>主要経費名</t>
  </si>
  <si>
    <t>社会保障</t>
  </si>
  <si>
    <t>文教及び科学振興</t>
  </si>
  <si>
    <t>恩給関係</t>
  </si>
  <si>
    <t>防衛関係</t>
  </si>
  <si>
    <t>公共事業</t>
  </si>
  <si>
    <t>経済協力</t>
  </si>
  <si>
    <t>中小企業対策</t>
  </si>
  <si>
    <t>エネルギー対策</t>
  </si>
  <si>
    <t>その他の事項経費</t>
  </si>
  <si>
    <t>交付税及び譲与税配付金特別会計</t>
    <rPh sb="11" eb="13">
      <t>トクベツ</t>
    </rPh>
    <rPh sb="13" eb="15">
      <t>カイケイ</t>
    </rPh>
    <phoneticPr fontId="26"/>
  </si>
  <si>
    <t>地震再保険特別会計</t>
    <rPh sb="5" eb="7">
      <t>トクベツ</t>
    </rPh>
    <rPh sb="7" eb="9">
      <t>カイケイ</t>
    </rPh>
    <phoneticPr fontId="5"/>
  </si>
  <si>
    <t>国債整理基金特別会計</t>
    <rPh sb="6" eb="8">
      <t>トクベツ</t>
    </rPh>
    <rPh sb="8" eb="10">
      <t>カイケイ</t>
    </rPh>
    <phoneticPr fontId="5"/>
  </si>
  <si>
    <t>外国為替資金特別会計</t>
    <rPh sb="6" eb="8">
      <t>トクベツ</t>
    </rPh>
    <rPh sb="8" eb="10">
      <t>カイケイ</t>
    </rPh>
    <phoneticPr fontId="5"/>
  </si>
  <si>
    <t>財政投融資特別会計投資勘定</t>
    <rPh sb="5" eb="7">
      <t>トクベツ</t>
    </rPh>
    <rPh sb="7" eb="9">
      <t>カイケイ</t>
    </rPh>
    <phoneticPr fontId="5"/>
  </si>
  <si>
    <t>エネルギー対策特別会計エネルギー需給勘定</t>
    <rPh sb="7" eb="9">
      <t>トクベツ</t>
    </rPh>
    <rPh sb="9" eb="11">
      <t>カイケイ</t>
    </rPh>
    <phoneticPr fontId="5"/>
  </si>
  <si>
    <t>エネルギー対策特別会計電源開発促進勘定</t>
    <rPh sb="7" eb="9">
      <t>トクベツ</t>
    </rPh>
    <rPh sb="9" eb="11">
      <t>カイケイ</t>
    </rPh>
    <phoneticPr fontId="5"/>
  </si>
  <si>
    <t>エネルギー対策特別会計原子力損害賠償支援勘定</t>
    <rPh sb="7" eb="9">
      <t>トクベツ</t>
    </rPh>
    <rPh sb="9" eb="11">
      <t>カイケイ</t>
    </rPh>
    <phoneticPr fontId="5"/>
  </si>
  <si>
    <t>労働保険特別会計労災勘定</t>
    <rPh sb="4" eb="6">
      <t>トクベツ</t>
    </rPh>
    <rPh sb="6" eb="8">
      <t>カイケイ</t>
    </rPh>
    <phoneticPr fontId="5"/>
  </si>
  <si>
    <t>労働保険特別会計雇用勘定</t>
    <rPh sb="4" eb="6">
      <t>トクベツ</t>
    </rPh>
    <rPh sb="6" eb="8">
      <t>カイケイ</t>
    </rPh>
    <phoneticPr fontId="5"/>
  </si>
  <si>
    <t>労働保険特別会計徴収勘定</t>
    <rPh sb="4" eb="6">
      <t>トクベツ</t>
    </rPh>
    <rPh sb="6" eb="8">
      <t>カイケイ</t>
    </rPh>
    <phoneticPr fontId="5"/>
  </si>
  <si>
    <t>年金特別会計基礎年金勘定</t>
    <rPh sb="2" eb="4">
      <t>トクベツ</t>
    </rPh>
    <rPh sb="4" eb="6">
      <t>カイケイ</t>
    </rPh>
    <phoneticPr fontId="5"/>
  </si>
  <si>
    <t>年金特別会計国民年金勘定</t>
    <rPh sb="2" eb="4">
      <t>トクベツ</t>
    </rPh>
    <rPh sb="4" eb="6">
      <t>カイケイ</t>
    </rPh>
    <phoneticPr fontId="5"/>
  </si>
  <si>
    <t>年金特別会計厚生年金勘定</t>
    <rPh sb="2" eb="4">
      <t>トクベツ</t>
    </rPh>
    <rPh sb="4" eb="6">
      <t>カイケイ</t>
    </rPh>
    <phoneticPr fontId="5"/>
  </si>
  <si>
    <t>年金特別会計健康勘定</t>
    <rPh sb="2" eb="4">
      <t>トクベツ</t>
    </rPh>
    <rPh sb="4" eb="6">
      <t>カイケイ</t>
    </rPh>
    <phoneticPr fontId="5"/>
  </si>
  <si>
    <t>年金特別会計業務勘定</t>
    <rPh sb="2" eb="4">
      <t>トクベツ</t>
    </rPh>
    <rPh sb="4" eb="6">
      <t>カイケイ</t>
    </rPh>
    <phoneticPr fontId="5"/>
  </si>
  <si>
    <t>食料安定供給特別会計農業経営安定勘定</t>
    <rPh sb="6" eb="8">
      <t>トクベツ</t>
    </rPh>
    <rPh sb="8" eb="10">
      <t>カイケイ</t>
    </rPh>
    <phoneticPr fontId="5"/>
  </si>
  <si>
    <t>食料安定供給特別会計食糧管理勘定</t>
    <rPh sb="6" eb="8">
      <t>トクベツ</t>
    </rPh>
    <rPh sb="8" eb="10">
      <t>カイケイ</t>
    </rPh>
    <phoneticPr fontId="5"/>
  </si>
  <si>
    <t>食料安定供給特別会計漁船再保険勘定</t>
    <rPh sb="6" eb="8">
      <t>トクベツ</t>
    </rPh>
    <rPh sb="8" eb="10">
      <t>カイケイ</t>
    </rPh>
    <phoneticPr fontId="5"/>
  </si>
  <si>
    <t>食料安定供給特別会計漁業共済保険勘定</t>
    <rPh sb="6" eb="8">
      <t>トクベツ</t>
    </rPh>
    <rPh sb="8" eb="10">
      <t>カイケイ</t>
    </rPh>
    <phoneticPr fontId="5"/>
  </si>
  <si>
    <t>食料安定供給特別会計業務勘定</t>
    <rPh sb="6" eb="8">
      <t>トクベツ</t>
    </rPh>
    <rPh sb="8" eb="10">
      <t>カイケイ</t>
    </rPh>
    <phoneticPr fontId="5"/>
  </si>
  <si>
    <t>食料安定供給特別会計国営土地改良事業勘定</t>
    <rPh sb="6" eb="8">
      <t>トクベツ</t>
    </rPh>
    <rPh sb="8" eb="10">
      <t>カイケイ</t>
    </rPh>
    <phoneticPr fontId="5"/>
  </si>
  <si>
    <t>目標最終年度</t>
    <rPh sb="0" eb="2">
      <t>モクヒョウ</t>
    </rPh>
    <rPh sb="2" eb="4">
      <t>サイシュウ</t>
    </rPh>
    <rPh sb="4" eb="6">
      <t>ネンド</t>
    </rPh>
    <phoneticPr fontId="5"/>
  </si>
  <si>
    <t>廃止</t>
    <rPh sb="0" eb="2">
      <t>ハイシ</t>
    </rPh>
    <phoneticPr fontId="5"/>
  </si>
  <si>
    <t>事業全体の
抜本的な改善</t>
    <rPh sb="0" eb="2">
      <t>ジギョウ</t>
    </rPh>
    <rPh sb="2" eb="4">
      <t>ゼンタイ</t>
    </rPh>
    <rPh sb="6" eb="9">
      <t>バッポンテキ</t>
    </rPh>
    <rPh sb="10" eb="12">
      <t>カイゼン</t>
    </rPh>
    <phoneticPr fontId="5"/>
  </si>
  <si>
    <t>事業内容の
一部改善</t>
    <rPh sb="0" eb="2">
      <t>ジギョウ</t>
    </rPh>
    <rPh sb="2" eb="4">
      <t>ナイヨウ</t>
    </rPh>
    <rPh sb="6" eb="8">
      <t>イチブ</t>
    </rPh>
    <rPh sb="8" eb="10">
      <t>カイゼン</t>
    </rPh>
    <phoneticPr fontId="5"/>
  </si>
  <si>
    <t>現状通り</t>
    <rPh sb="0" eb="2">
      <t>ゲンジョウ</t>
    </rPh>
    <rPh sb="2" eb="3">
      <t>ドオ</t>
    </rPh>
    <phoneticPr fontId="5"/>
  </si>
  <si>
    <t>国費投入の必要性</t>
    <phoneticPr fontId="5"/>
  </si>
  <si>
    <t>事業の目的は国民や社会のニーズを的確に反映しているか。</t>
    <phoneticPr fontId="5"/>
  </si>
  <si>
    <t>政策目的の達成手段として必要かつ適切な事業か。政策体系の中で優先度の高い事業か。</t>
    <phoneticPr fontId="5"/>
  </si>
  <si>
    <t>単位当たりコスト等の水準は妥当か。</t>
    <rPh sb="8" eb="9">
      <t>トウ</t>
    </rPh>
    <phoneticPr fontId="5"/>
  </si>
  <si>
    <t>関連する事業がある場合、他部局・他府省等と適切な役割分担を行っているか。（役割分担の具体的な内容を各事業の右に記載）</t>
    <rPh sb="0" eb="2">
      <t>カンレン</t>
    </rPh>
    <rPh sb="29" eb="30">
      <t>オコナ</t>
    </rPh>
    <rPh sb="37" eb="39">
      <t>ヤクワリ</t>
    </rPh>
    <rPh sb="39" eb="41">
      <t>ブンタン</t>
    </rPh>
    <rPh sb="42" eb="45">
      <t>グタイテキ</t>
    </rPh>
    <rPh sb="46" eb="48">
      <t>ナイヨウ</t>
    </rPh>
    <rPh sb="49" eb="52">
      <t>カクジギョウ</t>
    </rPh>
    <rPh sb="53" eb="54">
      <t>ミギ</t>
    </rPh>
    <rPh sb="55" eb="57">
      <t>キサイ</t>
    </rPh>
    <phoneticPr fontId="5"/>
  </si>
  <si>
    <t>定量的な成果目標</t>
    <rPh sb="0" eb="3">
      <t>テイリョウテキ</t>
    </rPh>
    <rPh sb="4" eb="6">
      <t>セイカ</t>
    </rPh>
    <rPh sb="6" eb="8">
      <t>モクヒョウ</t>
    </rPh>
    <phoneticPr fontId="5"/>
  </si>
  <si>
    <t>内閣官房</t>
  </si>
  <si>
    <t>内閣府</t>
    <phoneticPr fontId="5"/>
  </si>
  <si>
    <t>公正取引委員会</t>
    <phoneticPr fontId="5"/>
  </si>
  <si>
    <t>警察庁</t>
    <phoneticPr fontId="5"/>
  </si>
  <si>
    <t>金融庁</t>
    <phoneticPr fontId="5"/>
  </si>
  <si>
    <t>消費者庁</t>
    <phoneticPr fontId="5"/>
  </si>
  <si>
    <t>復興庁</t>
    <phoneticPr fontId="5"/>
  </si>
  <si>
    <t>総務省</t>
    <phoneticPr fontId="5"/>
  </si>
  <si>
    <t>法務省</t>
    <phoneticPr fontId="5"/>
  </si>
  <si>
    <t>外務省</t>
    <phoneticPr fontId="5"/>
  </si>
  <si>
    <t>財務省</t>
    <phoneticPr fontId="5"/>
  </si>
  <si>
    <t>文部科学省</t>
    <phoneticPr fontId="5"/>
  </si>
  <si>
    <t>厚生労働省</t>
    <phoneticPr fontId="5"/>
  </si>
  <si>
    <t>農林水産省</t>
    <phoneticPr fontId="5"/>
  </si>
  <si>
    <t>経済産業省</t>
    <phoneticPr fontId="5"/>
  </si>
  <si>
    <t>国土交通省</t>
    <phoneticPr fontId="5"/>
  </si>
  <si>
    <t>環境省</t>
    <phoneticPr fontId="5"/>
  </si>
  <si>
    <t>原子力規制委員会</t>
    <phoneticPr fontId="5"/>
  </si>
  <si>
    <t>防衛省</t>
    <phoneticPr fontId="5"/>
  </si>
  <si>
    <t>省庁</t>
    <rPh sb="0" eb="2">
      <t>ショウチョウ</t>
    </rPh>
    <phoneticPr fontId="5"/>
  </si>
  <si>
    <t>事業番号</t>
    <rPh sb="0" eb="4">
      <t>ジギョウバンゴウ</t>
    </rPh>
    <phoneticPr fontId="5"/>
  </si>
  <si>
    <t>廃止</t>
  </si>
  <si>
    <t>縮減</t>
    <phoneticPr fontId="5"/>
  </si>
  <si>
    <t>執行等改善</t>
    <phoneticPr fontId="5"/>
  </si>
  <si>
    <t>終了予定</t>
    <phoneticPr fontId="5"/>
  </si>
  <si>
    <t>（選択してください）</t>
    <rPh sb="1" eb="3">
      <t>センタク</t>
    </rPh>
    <phoneticPr fontId="5"/>
  </si>
  <si>
    <t>年度</t>
    <phoneticPr fontId="5"/>
  </si>
  <si>
    <t>中間目標</t>
    <rPh sb="0" eb="2">
      <t>チュウカン</t>
    </rPh>
    <rPh sb="2" eb="4">
      <t>モクヒョウ</t>
    </rPh>
    <phoneticPr fontId="5"/>
  </si>
  <si>
    <t>年度</t>
    <rPh sb="0" eb="2">
      <t>ネンド</t>
    </rPh>
    <phoneticPr fontId="5"/>
  </si>
  <si>
    <t>政策評価</t>
    <rPh sb="0" eb="2">
      <t>セイサク</t>
    </rPh>
    <rPh sb="2" eb="4">
      <t>ヒョウカ</t>
    </rPh>
    <phoneticPr fontId="5"/>
  </si>
  <si>
    <t>活動実績は見込みに見合ったものであるか。</t>
    <phoneticPr fontId="5"/>
  </si>
  <si>
    <t>契約方式</t>
    <rPh sb="0" eb="2">
      <t>ケイヤク</t>
    </rPh>
    <rPh sb="2" eb="4">
      <t>ホウシキ</t>
    </rPh>
    <phoneticPr fontId="5"/>
  </si>
  <si>
    <t>分野：</t>
    <rPh sb="0" eb="2">
      <t>ブンヤ</t>
    </rPh>
    <phoneticPr fontId="5"/>
  </si>
  <si>
    <t>社会保障</t>
    <rPh sb="0" eb="2">
      <t>シャカイ</t>
    </rPh>
    <rPh sb="2" eb="4">
      <t>ホショウ</t>
    </rPh>
    <phoneticPr fontId="5"/>
  </si>
  <si>
    <t>一体改革分野</t>
    <rPh sb="0" eb="2">
      <t>イッタイ</t>
    </rPh>
    <rPh sb="2" eb="4">
      <t>カイカク</t>
    </rPh>
    <rPh sb="4" eb="6">
      <t>ブンヤ</t>
    </rPh>
    <phoneticPr fontId="5"/>
  </si>
  <si>
    <t>社会資本整備等</t>
    <phoneticPr fontId="5"/>
  </si>
  <si>
    <t>主要政策・施策</t>
  </si>
  <si>
    <t>主要経費</t>
    <phoneticPr fontId="5"/>
  </si>
  <si>
    <t>ブロック名</t>
    <rPh sb="4" eb="5">
      <t>メイ</t>
    </rPh>
    <phoneticPr fontId="5"/>
  </si>
  <si>
    <t>A</t>
    <phoneticPr fontId="5"/>
  </si>
  <si>
    <t>a</t>
    <phoneticPr fontId="5"/>
  </si>
  <si>
    <t>施策</t>
    <phoneticPr fontId="5"/>
  </si>
  <si>
    <t>政策</t>
    <rPh sb="0" eb="2">
      <t>セイサク</t>
    </rPh>
    <phoneticPr fontId="5"/>
  </si>
  <si>
    <t>財政投融資特別会計財政融資資金勘定</t>
    <rPh sb="5" eb="7">
      <t>トクベツ</t>
    </rPh>
    <rPh sb="7" eb="9">
      <t>カイケイ</t>
    </rPh>
    <phoneticPr fontId="5"/>
  </si>
  <si>
    <t>財政投融資特別会計特定国有財産整備勘定</t>
    <rPh sb="5" eb="7">
      <t>トクベツ</t>
    </rPh>
    <rPh sb="7" eb="9">
      <t>カイケイ</t>
    </rPh>
    <phoneticPr fontId="5"/>
  </si>
  <si>
    <t>国有林野事業債務管理特別会計</t>
    <phoneticPr fontId="5"/>
  </si>
  <si>
    <t>貿易再保険特別会計</t>
    <phoneticPr fontId="5"/>
  </si>
  <si>
    <t>特許特別会計</t>
    <phoneticPr fontId="5"/>
  </si>
  <si>
    <t>自動車安全特別会計保障勘定</t>
    <phoneticPr fontId="5"/>
  </si>
  <si>
    <t>自動車安全特別会計自動車検査登録勘定</t>
    <phoneticPr fontId="5"/>
  </si>
  <si>
    <t>自動車安全特別会計自動車事故対策勘定</t>
    <phoneticPr fontId="5"/>
  </si>
  <si>
    <t>自動車安全特別会計空港整備勘定</t>
    <phoneticPr fontId="5"/>
  </si>
  <si>
    <t>東日本大震災復興特別会計</t>
    <phoneticPr fontId="5"/>
  </si>
  <si>
    <t>年金特別会計子ども・子育て支援勘定</t>
    <rPh sb="2" eb="4">
      <t>トクベツ</t>
    </rPh>
    <rPh sb="4" eb="6">
      <t>カイケイ</t>
    </rPh>
    <rPh sb="6" eb="7">
      <t>コ</t>
    </rPh>
    <rPh sb="11" eb="12">
      <t>ソダ</t>
    </rPh>
    <rPh sb="13" eb="15">
      <t>シエン</t>
    </rPh>
    <phoneticPr fontId="5"/>
  </si>
  <si>
    <t>知的財産</t>
    <phoneticPr fontId="5"/>
  </si>
  <si>
    <t>地方創生</t>
    <phoneticPr fontId="5"/>
  </si>
  <si>
    <t>ＯＤＡ</t>
    <phoneticPr fontId="5"/>
  </si>
  <si>
    <t>2020年東京オリパラ</t>
    <rPh sb="4" eb="5">
      <t>ネン</t>
    </rPh>
    <rPh sb="5" eb="7">
      <t>トウキョウ</t>
    </rPh>
    <phoneticPr fontId="5"/>
  </si>
  <si>
    <t>競争性のない随意契約となったものはないか。</t>
    <phoneticPr fontId="5"/>
  </si>
  <si>
    <t>その他コスト削減や効率化に向けた工夫は行われているか。</t>
    <phoneticPr fontId="5"/>
  </si>
  <si>
    <t>成果実績は成果目標に見合ったものとなっているか。</t>
    <phoneticPr fontId="5"/>
  </si>
  <si>
    <t>国土強靱化施策</t>
    <rPh sb="2" eb="4">
      <t>キョウジン</t>
    </rPh>
    <rPh sb="5" eb="7">
      <t>シサク</t>
    </rPh>
    <phoneticPr fontId="5"/>
  </si>
  <si>
    <t>食料安定供給関係</t>
    <rPh sb="1" eb="2">
      <t>リョウ</t>
    </rPh>
    <phoneticPr fontId="5"/>
  </si>
  <si>
    <t>主な増減理由</t>
    <phoneticPr fontId="5"/>
  </si>
  <si>
    <t>歳出予算目</t>
    <rPh sb="0" eb="2">
      <t>サイシュツ</t>
    </rPh>
    <rPh sb="2" eb="4">
      <t>ヨサン</t>
    </rPh>
    <rPh sb="4" eb="5">
      <t>モク</t>
    </rPh>
    <phoneticPr fontId="5"/>
  </si>
  <si>
    <t>チェック</t>
    <phoneticPr fontId="5"/>
  </si>
  <si>
    <t>不用率が大きい場合、その理由は妥当か。（理由を右に記載）</t>
    <phoneticPr fontId="5"/>
  </si>
  <si>
    <t>繰越額が大きい場合、その理由は妥当か。（理由を右に記載）</t>
    <rPh sb="0" eb="2">
      <t>クリコシ</t>
    </rPh>
    <rPh sb="2" eb="3">
      <t>ガク</t>
    </rPh>
    <rPh sb="4" eb="5">
      <t>オオ</t>
    </rPh>
    <rPh sb="7" eb="9">
      <t>バアイ</t>
    </rPh>
    <rPh sb="12" eb="14">
      <t>リユウ</t>
    </rPh>
    <rPh sb="15" eb="17">
      <t>ダトウ</t>
    </rPh>
    <rPh sb="20" eb="22">
      <t>リユウ</t>
    </rPh>
    <rPh sb="23" eb="24">
      <t>ミギ</t>
    </rPh>
    <rPh sb="25" eb="27">
      <t>キサイ</t>
    </rPh>
    <phoneticPr fontId="5"/>
  </si>
  <si>
    <t>成果目標及び
成果実績
（アウトカム）</t>
    <rPh sb="0" eb="2">
      <t>セイカ</t>
    </rPh>
    <rPh sb="2" eb="4">
      <t>モクヒョウ</t>
    </rPh>
    <rPh sb="4" eb="5">
      <t>オヨ</t>
    </rPh>
    <rPh sb="7" eb="9">
      <t>セイカ</t>
    </rPh>
    <rPh sb="9" eb="11">
      <t>ジッセキ</t>
    </rPh>
    <phoneticPr fontId="5"/>
  </si>
  <si>
    <t>関連する過去のレビューシートの事業番号</t>
    <rPh sb="0" eb="2">
      <t>カンレン</t>
    </rPh>
    <rPh sb="4" eb="6">
      <t>カコ</t>
    </rPh>
    <rPh sb="15" eb="17">
      <t>ジギョウ</t>
    </rPh>
    <rPh sb="17" eb="19">
      <t>バンゴウ</t>
    </rPh>
    <phoneticPr fontId="5"/>
  </si>
  <si>
    <t>当初予算＋補正予算に対する執行額の割合（％）</t>
    <rPh sb="0" eb="2">
      <t>トウショ</t>
    </rPh>
    <rPh sb="2" eb="4">
      <t>ヨサン</t>
    </rPh>
    <rPh sb="5" eb="7">
      <t>ホセイ</t>
    </rPh>
    <rPh sb="7" eb="9">
      <t>ヨサン</t>
    </rPh>
    <rPh sb="10" eb="11">
      <t>タイ</t>
    </rPh>
    <rPh sb="13" eb="15">
      <t>シッコウ</t>
    </rPh>
    <rPh sb="15" eb="16">
      <t>ガク</t>
    </rPh>
    <rPh sb="17" eb="19">
      <t>ワリアイ</t>
    </rPh>
    <phoneticPr fontId="5"/>
  </si>
  <si>
    <t>契約方式その２</t>
    <rPh sb="0" eb="2">
      <t>ケイヤク</t>
    </rPh>
    <rPh sb="2" eb="4">
      <t>ホウシキ</t>
    </rPh>
    <phoneticPr fontId="5"/>
  </si>
  <si>
    <t>その他</t>
    <rPh sb="2" eb="3">
      <t>タ</t>
    </rPh>
    <phoneticPr fontId="5"/>
  </si>
  <si>
    <t>補助金等交付</t>
    <phoneticPr fontId="5"/>
  </si>
  <si>
    <t>国庫債務負担行為等</t>
    <phoneticPr fontId="5"/>
  </si>
  <si>
    <t>その他</t>
    <rPh sb="2" eb="3">
      <t>タ</t>
    </rPh>
    <phoneticPr fontId="5"/>
  </si>
  <si>
    <t>運営費交付金交付</t>
    <phoneticPr fontId="5"/>
  </si>
  <si>
    <t>一般競争契約
（最低価格）</t>
    <rPh sb="4" eb="6">
      <t>ケイヤク</t>
    </rPh>
    <rPh sb="8" eb="10">
      <t>サイテイ</t>
    </rPh>
    <rPh sb="10" eb="12">
      <t>カカク</t>
    </rPh>
    <phoneticPr fontId="5"/>
  </si>
  <si>
    <t>一般競争契約
（総合評価）</t>
    <rPh sb="4" eb="6">
      <t>ケイヤク</t>
    </rPh>
    <rPh sb="8" eb="12">
      <t>ソウゴウヒョウカ</t>
    </rPh>
    <phoneticPr fontId="5"/>
  </si>
  <si>
    <t>指名競争契約
（最低価格）</t>
    <rPh sb="0" eb="2">
      <t>シメイ</t>
    </rPh>
    <rPh sb="2" eb="4">
      <t>キョウソウ</t>
    </rPh>
    <rPh sb="4" eb="6">
      <t>ケイヤク</t>
    </rPh>
    <rPh sb="8" eb="10">
      <t>サイテイ</t>
    </rPh>
    <rPh sb="10" eb="12">
      <t>カカク</t>
    </rPh>
    <phoneticPr fontId="5"/>
  </si>
  <si>
    <t>指名競争契約
（総合評価）</t>
    <rPh sb="0" eb="2">
      <t>シメイ</t>
    </rPh>
    <rPh sb="2" eb="4">
      <t>キョウソウ</t>
    </rPh>
    <rPh sb="4" eb="6">
      <t>ケイヤク</t>
    </rPh>
    <rPh sb="8" eb="12">
      <t>ソウゴウヒョウカ</t>
    </rPh>
    <phoneticPr fontId="5"/>
  </si>
  <si>
    <t>随意契約
（企画競争）</t>
    <rPh sb="2" eb="4">
      <t>ケイヤク</t>
    </rPh>
    <rPh sb="6" eb="8">
      <t>キカク</t>
    </rPh>
    <rPh sb="8" eb="10">
      <t>キョウソウ</t>
    </rPh>
    <phoneticPr fontId="5"/>
  </si>
  <si>
    <t>随意契約
（公募）</t>
    <rPh sb="2" eb="4">
      <t>ケイヤク</t>
    </rPh>
    <rPh sb="6" eb="8">
      <t>コウボ</t>
    </rPh>
    <phoneticPr fontId="5"/>
  </si>
  <si>
    <t>随意契約
（少額）</t>
    <rPh sb="0" eb="2">
      <t>ズイイ</t>
    </rPh>
    <rPh sb="2" eb="4">
      <t>ケイヤク</t>
    </rPh>
    <rPh sb="6" eb="8">
      <t>ショウガク</t>
    </rPh>
    <phoneticPr fontId="5"/>
  </si>
  <si>
    <t>随意契約
（その他）</t>
    <rPh sb="0" eb="2">
      <t>ズイイ</t>
    </rPh>
    <rPh sb="2" eb="4">
      <t>ケイヤク</t>
    </rPh>
    <rPh sb="8" eb="9">
      <t>タ</t>
    </rPh>
    <phoneticPr fontId="5"/>
  </si>
  <si>
    <t>根拠として用いた
統計・データ名
（出典）</t>
    <rPh sb="0" eb="2">
      <t>コンキョ</t>
    </rPh>
    <rPh sb="5" eb="6">
      <t>モチ</t>
    </rPh>
    <rPh sb="9" eb="11">
      <t>トウケイ</t>
    </rPh>
    <rPh sb="15" eb="16">
      <t>メイ</t>
    </rPh>
    <rPh sb="18" eb="20">
      <t>シュッテン</t>
    </rPh>
    <phoneticPr fontId="5"/>
  </si>
  <si>
    <t>一般競争契約、指名競争契約又は随意契約（企画競争）による支出のうち、一者応札又は一者応募となったものはないか。</t>
    <rPh sb="0" eb="2">
      <t>イッパン</t>
    </rPh>
    <rPh sb="4" eb="6">
      <t>ケイヤク</t>
    </rPh>
    <rPh sb="7" eb="9">
      <t>シメイ</t>
    </rPh>
    <rPh sb="9" eb="11">
      <t>キョウソウ</t>
    </rPh>
    <rPh sb="11" eb="13">
      <t>ケイヤク</t>
    </rPh>
    <rPh sb="15" eb="17">
      <t>ズイイ</t>
    </rPh>
    <rPh sb="17" eb="19">
      <t>ケイヤク</t>
    </rPh>
    <rPh sb="20" eb="22">
      <t>キカク</t>
    </rPh>
    <rPh sb="22" eb="24">
      <t>キョウソウ</t>
    </rPh>
    <rPh sb="28" eb="30">
      <t>シシュツ</t>
    </rPh>
    <rPh sb="38" eb="39">
      <t>マタ</t>
    </rPh>
    <phoneticPr fontId="5"/>
  </si>
  <si>
    <t>予定通り終了</t>
    <rPh sb="0" eb="2">
      <t>ヨテイ</t>
    </rPh>
    <rPh sb="2" eb="3">
      <t>ドオ</t>
    </rPh>
    <rPh sb="4" eb="6">
      <t>シュウリョウ</t>
    </rPh>
    <phoneticPr fontId="5"/>
  </si>
  <si>
    <r>
      <t xml:space="preserve">資金の流れ
</t>
    </r>
    <r>
      <rPr>
        <sz val="11"/>
        <rFont val="ＭＳ ゴシック"/>
        <family val="3"/>
        <charset val="128"/>
      </rPr>
      <t xml:space="preserve">（資金の受け取り先が何を行っているかについて補足する）
</t>
    </r>
    <r>
      <rPr>
        <sz val="10"/>
        <rFont val="ＭＳ ゴシック"/>
        <family val="3"/>
        <charset val="128"/>
      </rPr>
      <t>（単位：百万円）</t>
    </r>
    <rPh sb="0" eb="2">
      <t>シキン</t>
    </rPh>
    <rPh sb="3" eb="4">
      <t>ナガ</t>
    </rPh>
    <rPh sb="7" eb="9">
      <t>シキン</t>
    </rPh>
    <rPh sb="10" eb="11">
      <t>ウ</t>
    </rPh>
    <rPh sb="12" eb="13">
      <t>ト</t>
    </rPh>
    <rPh sb="14" eb="15">
      <t>サキ</t>
    </rPh>
    <rPh sb="16" eb="17">
      <t>ナニ</t>
    </rPh>
    <rPh sb="18" eb="19">
      <t>オコナ</t>
    </rPh>
    <rPh sb="28" eb="30">
      <t>ホソク</t>
    </rPh>
    <rPh sb="35" eb="37">
      <t>タンイ</t>
    </rPh>
    <rPh sb="38" eb="39">
      <t>ヒャク</t>
    </rPh>
    <rPh sb="39" eb="41">
      <t>マンエン</t>
    </rPh>
    <phoneticPr fontId="5"/>
  </si>
  <si>
    <t>年度内に改善を検討</t>
    <rPh sb="0" eb="2">
      <t>ネンド</t>
    </rPh>
    <rPh sb="2" eb="3">
      <t>ナイ</t>
    </rPh>
    <rPh sb="4" eb="6">
      <t>カイゼン</t>
    </rPh>
    <rPh sb="7" eb="9">
      <t>ケントウ</t>
    </rPh>
    <phoneticPr fontId="5"/>
  </si>
  <si>
    <t>事業番号その２</t>
    <rPh sb="0" eb="4">
      <t>ジギョウバンゴウ</t>
    </rPh>
    <phoneticPr fontId="5"/>
  </si>
  <si>
    <t>新31</t>
    <rPh sb="0" eb="1">
      <t>シン</t>
    </rPh>
    <phoneticPr fontId="5"/>
  </si>
  <si>
    <t>関係する
計画、通知等</t>
    <phoneticPr fontId="5"/>
  </si>
  <si>
    <t>新32</t>
    <rPh sb="0" eb="1">
      <t>シン</t>
    </rPh>
    <phoneticPr fontId="5"/>
  </si>
  <si>
    <t>取組事項</t>
    <rPh sb="0" eb="2">
      <t>トリクミ</t>
    </rPh>
    <rPh sb="2" eb="4">
      <t>ジコウ</t>
    </rPh>
    <phoneticPr fontId="5"/>
  </si>
  <si>
    <t>文教・科学技術</t>
    <phoneticPr fontId="5"/>
  </si>
  <si>
    <t>歳出改革等に向けた取組の加速・拡大</t>
    <rPh sb="0" eb="2">
      <t>サイシュツ</t>
    </rPh>
    <rPh sb="2" eb="4">
      <t>カイカク</t>
    </rPh>
    <rPh sb="4" eb="5">
      <t>トウ</t>
    </rPh>
    <rPh sb="6" eb="7">
      <t>ム</t>
    </rPh>
    <rPh sb="9" eb="11">
      <t>トリクミ</t>
    </rPh>
    <rPh sb="12" eb="14">
      <t>カソク</t>
    </rPh>
    <rPh sb="15" eb="17">
      <t>カクダイ</t>
    </rPh>
    <phoneticPr fontId="5"/>
  </si>
  <si>
    <t>統計改革</t>
    <rPh sb="0" eb="2">
      <t>トウケイ</t>
    </rPh>
    <rPh sb="2" eb="4">
      <t>カイカク</t>
    </rPh>
    <phoneticPr fontId="5"/>
  </si>
  <si>
    <t>政策評価、新経済・財政再生計画との関係</t>
    <rPh sb="0" eb="2">
      <t>セイサク</t>
    </rPh>
    <rPh sb="2" eb="4">
      <t>ヒョウカ</t>
    </rPh>
    <rPh sb="17" eb="19">
      <t>カンケイ</t>
    </rPh>
    <phoneticPr fontId="5"/>
  </si>
  <si>
    <t>-</t>
    <phoneticPr fontId="5"/>
  </si>
  <si>
    <t>食料安定供給特別会計農業再保険勘定</t>
    <rPh sb="6" eb="8">
      <t>トクベツ</t>
    </rPh>
    <rPh sb="8" eb="10">
      <t>カイケイ</t>
    </rPh>
    <phoneticPr fontId="5"/>
  </si>
  <si>
    <t>令和元年度</t>
    <rPh sb="0" eb="2">
      <t>レイワ</t>
    </rPh>
    <rPh sb="2" eb="4">
      <t>ガンネン</t>
    </rPh>
    <rPh sb="3" eb="5">
      <t>ネンド</t>
    </rPh>
    <phoneticPr fontId="5"/>
  </si>
  <si>
    <t>令和元年度</t>
    <rPh sb="0" eb="2">
      <t>レイワ</t>
    </rPh>
    <rPh sb="2" eb="3">
      <t>ガン</t>
    </rPh>
    <rPh sb="4" eb="5">
      <t>ド</t>
    </rPh>
    <phoneticPr fontId="21"/>
  </si>
  <si>
    <t>新02</t>
    <rPh sb="0" eb="1">
      <t>シン</t>
    </rPh>
    <phoneticPr fontId="5"/>
  </si>
  <si>
    <t>新03</t>
    <rPh sb="0" eb="1">
      <t>シン</t>
    </rPh>
    <phoneticPr fontId="5"/>
  </si>
  <si>
    <t>地方行財政改革</t>
    <rPh sb="0" eb="2">
      <t>チホウ</t>
    </rPh>
    <rPh sb="2" eb="5">
      <t>ギョウザイセイ</t>
    </rPh>
    <rPh sb="5" eb="7">
      <t>カイカク</t>
    </rPh>
    <phoneticPr fontId="5"/>
  </si>
  <si>
    <t>次世代型行政サービスの早期実現</t>
    <rPh sb="0" eb="4">
      <t>ジセダイガタ</t>
    </rPh>
    <rPh sb="4" eb="6">
      <t>ギョウセイ</t>
    </rPh>
    <rPh sb="11" eb="13">
      <t>ソウキ</t>
    </rPh>
    <rPh sb="13" eb="15">
      <t>ジツゲン</t>
    </rPh>
    <phoneticPr fontId="5"/>
  </si>
  <si>
    <t>昭和2年度</t>
    <rPh sb="0" eb="2">
      <t>ショウワ</t>
    </rPh>
    <rPh sb="3" eb="4">
      <t>ネン</t>
    </rPh>
    <rPh sb="4" eb="5">
      <t>ド</t>
    </rPh>
    <phoneticPr fontId="21"/>
  </si>
  <si>
    <t>昭和3年度</t>
    <rPh sb="0" eb="2">
      <t>ショウワ</t>
    </rPh>
    <rPh sb="3" eb="4">
      <t>ネン</t>
    </rPh>
    <rPh sb="4" eb="5">
      <t>ド</t>
    </rPh>
    <phoneticPr fontId="21"/>
  </si>
  <si>
    <t>昭和4年度</t>
    <rPh sb="0" eb="2">
      <t>ショウワ</t>
    </rPh>
    <rPh sb="3" eb="4">
      <t>ネン</t>
    </rPh>
    <rPh sb="4" eb="5">
      <t>ド</t>
    </rPh>
    <phoneticPr fontId="21"/>
  </si>
  <si>
    <t>昭和5年度</t>
    <rPh sb="0" eb="2">
      <t>ショウワ</t>
    </rPh>
    <rPh sb="3" eb="4">
      <t>ネン</t>
    </rPh>
    <rPh sb="4" eb="5">
      <t>ド</t>
    </rPh>
    <phoneticPr fontId="21"/>
  </si>
  <si>
    <t>昭和6年度</t>
    <rPh sb="0" eb="2">
      <t>ショウワ</t>
    </rPh>
    <rPh sb="3" eb="4">
      <t>ネン</t>
    </rPh>
    <rPh sb="4" eb="5">
      <t>ド</t>
    </rPh>
    <phoneticPr fontId="21"/>
  </si>
  <si>
    <t>昭和7年度</t>
    <rPh sb="0" eb="2">
      <t>ショウワ</t>
    </rPh>
    <rPh sb="3" eb="4">
      <t>ネン</t>
    </rPh>
    <rPh sb="4" eb="5">
      <t>ド</t>
    </rPh>
    <phoneticPr fontId="21"/>
  </si>
  <si>
    <t>昭和8年度</t>
    <rPh sb="0" eb="2">
      <t>ショウワ</t>
    </rPh>
    <rPh sb="3" eb="4">
      <t>ネン</t>
    </rPh>
    <rPh sb="4" eb="5">
      <t>ド</t>
    </rPh>
    <phoneticPr fontId="21"/>
  </si>
  <si>
    <t>昭和9年度</t>
    <rPh sb="0" eb="2">
      <t>ショウワ</t>
    </rPh>
    <rPh sb="3" eb="4">
      <t>ネン</t>
    </rPh>
    <rPh sb="4" eb="5">
      <t>ド</t>
    </rPh>
    <phoneticPr fontId="21"/>
  </si>
  <si>
    <t>昭和10年度</t>
    <rPh sb="0" eb="2">
      <t>ショウワ</t>
    </rPh>
    <rPh sb="4" eb="5">
      <t>ネン</t>
    </rPh>
    <rPh sb="5" eb="6">
      <t>ド</t>
    </rPh>
    <phoneticPr fontId="21"/>
  </si>
  <si>
    <t>昭和11年度</t>
    <rPh sb="0" eb="2">
      <t>ショウワ</t>
    </rPh>
    <rPh sb="4" eb="5">
      <t>ネン</t>
    </rPh>
    <rPh sb="5" eb="6">
      <t>ド</t>
    </rPh>
    <phoneticPr fontId="21"/>
  </si>
  <si>
    <t>昭和12年度</t>
    <rPh sb="0" eb="2">
      <t>ショウワ</t>
    </rPh>
    <rPh sb="4" eb="5">
      <t>ネン</t>
    </rPh>
    <rPh sb="5" eb="6">
      <t>ド</t>
    </rPh>
    <phoneticPr fontId="21"/>
  </si>
  <si>
    <t>昭和13年度</t>
    <rPh sb="0" eb="2">
      <t>ショウワ</t>
    </rPh>
    <rPh sb="4" eb="5">
      <t>ネン</t>
    </rPh>
    <rPh sb="5" eb="6">
      <t>ド</t>
    </rPh>
    <phoneticPr fontId="21"/>
  </si>
  <si>
    <t>昭和14年度</t>
    <rPh sb="0" eb="2">
      <t>ショウワ</t>
    </rPh>
    <rPh sb="4" eb="5">
      <t>ネン</t>
    </rPh>
    <rPh sb="5" eb="6">
      <t>ド</t>
    </rPh>
    <phoneticPr fontId="21"/>
  </si>
  <si>
    <t>昭和15年度</t>
    <rPh sb="0" eb="2">
      <t>ショウワ</t>
    </rPh>
    <rPh sb="4" eb="5">
      <t>ネン</t>
    </rPh>
    <rPh sb="5" eb="6">
      <t>ド</t>
    </rPh>
    <phoneticPr fontId="21"/>
  </si>
  <si>
    <t>昭和16年度</t>
    <rPh sb="0" eb="2">
      <t>ショウワ</t>
    </rPh>
    <rPh sb="4" eb="5">
      <t>ネン</t>
    </rPh>
    <rPh sb="5" eb="6">
      <t>ド</t>
    </rPh>
    <phoneticPr fontId="21"/>
  </si>
  <si>
    <t>昭和17年度</t>
    <rPh sb="0" eb="2">
      <t>ショウワ</t>
    </rPh>
    <rPh sb="4" eb="5">
      <t>ネン</t>
    </rPh>
    <rPh sb="5" eb="6">
      <t>ド</t>
    </rPh>
    <phoneticPr fontId="21"/>
  </si>
  <si>
    <t>昭和18年度</t>
    <rPh sb="0" eb="2">
      <t>ショウワ</t>
    </rPh>
    <rPh sb="4" eb="5">
      <t>ネン</t>
    </rPh>
    <rPh sb="5" eb="6">
      <t>ド</t>
    </rPh>
    <phoneticPr fontId="21"/>
  </si>
  <si>
    <t>昭和19年度</t>
    <rPh sb="0" eb="2">
      <t>ショウワ</t>
    </rPh>
    <rPh sb="4" eb="5">
      <t>ネン</t>
    </rPh>
    <rPh sb="5" eb="6">
      <t>ド</t>
    </rPh>
    <phoneticPr fontId="21"/>
  </si>
  <si>
    <t>昭和20年度</t>
    <rPh sb="0" eb="2">
      <t>ショウワ</t>
    </rPh>
    <rPh sb="4" eb="5">
      <t>ネン</t>
    </rPh>
    <rPh sb="5" eb="6">
      <t>ド</t>
    </rPh>
    <phoneticPr fontId="21"/>
  </si>
  <si>
    <t>昭和21年度</t>
    <rPh sb="0" eb="2">
      <t>ショウワ</t>
    </rPh>
    <rPh sb="4" eb="5">
      <t>ネン</t>
    </rPh>
    <rPh sb="5" eb="6">
      <t>ド</t>
    </rPh>
    <phoneticPr fontId="21"/>
  </si>
  <si>
    <t>昭和22年度</t>
    <rPh sb="0" eb="2">
      <t>ショウワ</t>
    </rPh>
    <rPh sb="4" eb="5">
      <t>ネン</t>
    </rPh>
    <rPh sb="5" eb="6">
      <t>ド</t>
    </rPh>
    <phoneticPr fontId="21"/>
  </si>
  <si>
    <t>昭和23年度</t>
    <rPh sb="0" eb="2">
      <t>ショウワ</t>
    </rPh>
    <rPh sb="4" eb="5">
      <t>ネン</t>
    </rPh>
    <rPh sb="5" eb="6">
      <t>ド</t>
    </rPh>
    <phoneticPr fontId="21"/>
  </si>
  <si>
    <t>昭和24年度</t>
    <rPh sb="0" eb="2">
      <t>ショウワ</t>
    </rPh>
    <rPh sb="4" eb="5">
      <t>ネン</t>
    </rPh>
    <rPh sb="5" eb="6">
      <t>ド</t>
    </rPh>
    <phoneticPr fontId="21"/>
  </si>
  <si>
    <t>昭和25年度</t>
    <rPh sb="0" eb="2">
      <t>ショウワ</t>
    </rPh>
    <rPh sb="4" eb="5">
      <t>ネン</t>
    </rPh>
    <rPh sb="5" eb="6">
      <t>ド</t>
    </rPh>
    <phoneticPr fontId="21"/>
  </si>
  <si>
    <t>昭和26年度</t>
    <rPh sb="0" eb="2">
      <t>ショウワ</t>
    </rPh>
    <rPh sb="4" eb="5">
      <t>ネン</t>
    </rPh>
    <rPh sb="5" eb="6">
      <t>ド</t>
    </rPh>
    <phoneticPr fontId="21"/>
  </si>
  <si>
    <t>昭和27年度</t>
    <rPh sb="0" eb="2">
      <t>ショウワ</t>
    </rPh>
    <rPh sb="4" eb="5">
      <t>ネン</t>
    </rPh>
    <rPh sb="5" eb="6">
      <t>ド</t>
    </rPh>
    <phoneticPr fontId="21"/>
  </si>
  <si>
    <t>昭和28年度</t>
    <rPh sb="0" eb="2">
      <t>ショウワ</t>
    </rPh>
    <rPh sb="4" eb="5">
      <t>ネン</t>
    </rPh>
    <rPh sb="5" eb="6">
      <t>ド</t>
    </rPh>
    <phoneticPr fontId="21"/>
  </si>
  <si>
    <t>昭和29年度</t>
    <rPh sb="0" eb="2">
      <t>ショウワ</t>
    </rPh>
    <rPh sb="4" eb="5">
      <t>ネン</t>
    </rPh>
    <rPh sb="5" eb="6">
      <t>ド</t>
    </rPh>
    <phoneticPr fontId="21"/>
  </si>
  <si>
    <t>昭和30年度</t>
    <rPh sb="0" eb="2">
      <t>ショウワ</t>
    </rPh>
    <rPh sb="4" eb="5">
      <t>ネン</t>
    </rPh>
    <rPh sb="5" eb="6">
      <t>ド</t>
    </rPh>
    <phoneticPr fontId="21"/>
  </si>
  <si>
    <t>昭和31年度</t>
    <rPh sb="0" eb="2">
      <t>ショウワ</t>
    </rPh>
    <rPh sb="4" eb="5">
      <t>ネン</t>
    </rPh>
    <rPh sb="5" eb="6">
      <t>ド</t>
    </rPh>
    <phoneticPr fontId="21"/>
  </si>
  <si>
    <t>昭和32年度</t>
    <rPh sb="0" eb="2">
      <t>ショウワ</t>
    </rPh>
    <rPh sb="4" eb="5">
      <t>ネン</t>
    </rPh>
    <rPh sb="5" eb="6">
      <t>ド</t>
    </rPh>
    <phoneticPr fontId="21"/>
  </si>
  <si>
    <t>昭和33年度</t>
    <rPh sb="0" eb="2">
      <t>ショウワ</t>
    </rPh>
    <rPh sb="4" eb="5">
      <t>ネン</t>
    </rPh>
    <rPh sb="5" eb="6">
      <t>ド</t>
    </rPh>
    <phoneticPr fontId="21"/>
  </si>
  <si>
    <t>昭和34年度</t>
    <rPh sb="0" eb="2">
      <t>ショウワ</t>
    </rPh>
    <rPh sb="4" eb="5">
      <t>ネン</t>
    </rPh>
    <rPh sb="5" eb="6">
      <t>ド</t>
    </rPh>
    <phoneticPr fontId="21"/>
  </si>
  <si>
    <t>昭和35年度</t>
    <rPh sb="0" eb="2">
      <t>ショウワ</t>
    </rPh>
    <rPh sb="4" eb="5">
      <t>ネン</t>
    </rPh>
    <rPh sb="5" eb="6">
      <t>ド</t>
    </rPh>
    <phoneticPr fontId="21"/>
  </si>
  <si>
    <t>昭和36年度</t>
    <rPh sb="0" eb="2">
      <t>ショウワ</t>
    </rPh>
    <rPh sb="4" eb="5">
      <t>ネン</t>
    </rPh>
    <rPh sb="5" eb="6">
      <t>ド</t>
    </rPh>
    <phoneticPr fontId="21"/>
  </si>
  <si>
    <t>昭和37年度</t>
    <rPh sb="0" eb="2">
      <t>ショウワ</t>
    </rPh>
    <rPh sb="4" eb="5">
      <t>ネン</t>
    </rPh>
    <rPh sb="5" eb="6">
      <t>ド</t>
    </rPh>
    <phoneticPr fontId="21"/>
  </si>
  <si>
    <t>昭和38年度</t>
    <rPh sb="0" eb="2">
      <t>ショウワ</t>
    </rPh>
    <rPh sb="4" eb="5">
      <t>ネン</t>
    </rPh>
    <rPh sb="5" eb="6">
      <t>ド</t>
    </rPh>
    <phoneticPr fontId="21"/>
  </si>
  <si>
    <t>昭和39年度</t>
    <rPh sb="0" eb="2">
      <t>ショウワ</t>
    </rPh>
    <rPh sb="4" eb="5">
      <t>ネン</t>
    </rPh>
    <rPh sb="5" eb="6">
      <t>ド</t>
    </rPh>
    <phoneticPr fontId="21"/>
  </si>
  <si>
    <t>昭和40年度</t>
    <rPh sb="0" eb="2">
      <t>ショウワ</t>
    </rPh>
    <rPh sb="4" eb="5">
      <t>ネン</t>
    </rPh>
    <rPh sb="5" eb="6">
      <t>ド</t>
    </rPh>
    <phoneticPr fontId="21"/>
  </si>
  <si>
    <t>昭和41年度</t>
    <rPh sb="0" eb="2">
      <t>ショウワ</t>
    </rPh>
    <rPh sb="4" eb="5">
      <t>ネン</t>
    </rPh>
    <rPh sb="5" eb="6">
      <t>ド</t>
    </rPh>
    <phoneticPr fontId="21"/>
  </si>
  <si>
    <t>昭和42年度</t>
    <rPh sb="0" eb="2">
      <t>ショウワ</t>
    </rPh>
    <rPh sb="4" eb="5">
      <t>ネン</t>
    </rPh>
    <rPh sb="5" eb="6">
      <t>ド</t>
    </rPh>
    <phoneticPr fontId="21"/>
  </si>
  <si>
    <t>昭和43年度</t>
    <rPh sb="0" eb="2">
      <t>ショウワ</t>
    </rPh>
    <rPh sb="4" eb="5">
      <t>ネン</t>
    </rPh>
    <rPh sb="5" eb="6">
      <t>ド</t>
    </rPh>
    <phoneticPr fontId="21"/>
  </si>
  <si>
    <t>昭和44年度</t>
    <rPh sb="0" eb="2">
      <t>ショウワ</t>
    </rPh>
    <rPh sb="4" eb="5">
      <t>ネン</t>
    </rPh>
    <rPh sb="5" eb="6">
      <t>ド</t>
    </rPh>
    <phoneticPr fontId="21"/>
  </si>
  <si>
    <t>昭和45年度</t>
    <rPh sb="0" eb="2">
      <t>ショウワ</t>
    </rPh>
    <rPh sb="4" eb="5">
      <t>ネン</t>
    </rPh>
    <rPh sb="5" eb="6">
      <t>ド</t>
    </rPh>
    <phoneticPr fontId="21"/>
  </si>
  <si>
    <t>昭和46年度</t>
    <rPh sb="0" eb="2">
      <t>ショウワ</t>
    </rPh>
    <rPh sb="4" eb="5">
      <t>ネン</t>
    </rPh>
    <rPh sb="5" eb="6">
      <t>ド</t>
    </rPh>
    <phoneticPr fontId="21"/>
  </si>
  <si>
    <t>昭和47年度</t>
    <rPh sb="0" eb="2">
      <t>ショウワ</t>
    </rPh>
    <rPh sb="4" eb="5">
      <t>ネン</t>
    </rPh>
    <rPh sb="5" eb="6">
      <t>ド</t>
    </rPh>
    <phoneticPr fontId="21"/>
  </si>
  <si>
    <t>昭和48年度</t>
    <rPh sb="0" eb="2">
      <t>ショウワ</t>
    </rPh>
    <rPh sb="4" eb="5">
      <t>ネン</t>
    </rPh>
    <rPh sb="5" eb="6">
      <t>ド</t>
    </rPh>
    <phoneticPr fontId="21"/>
  </si>
  <si>
    <t>昭和49年度</t>
    <rPh sb="0" eb="2">
      <t>ショウワ</t>
    </rPh>
    <rPh sb="4" eb="5">
      <t>ネン</t>
    </rPh>
    <rPh sb="5" eb="6">
      <t>ド</t>
    </rPh>
    <phoneticPr fontId="21"/>
  </si>
  <si>
    <t>昭和50年度</t>
    <rPh sb="0" eb="2">
      <t>ショウワ</t>
    </rPh>
    <rPh sb="4" eb="5">
      <t>ネン</t>
    </rPh>
    <rPh sb="5" eb="6">
      <t>ド</t>
    </rPh>
    <phoneticPr fontId="21"/>
  </si>
  <si>
    <t>昭和51年度</t>
    <rPh sb="0" eb="2">
      <t>ショウワ</t>
    </rPh>
    <rPh sb="4" eb="5">
      <t>ネン</t>
    </rPh>
    <rPh sb="5" eb="6">
      <t>ド</t>
    </rPh>
    <phoneticPr fontId="21"/>
  </si>
  <si>
    <t>昭和52年度</t>
    <rPh sb="0" eb="2">
      <t>ショウワ</t>
    </rPh>
    <rPh sb="4" eb="5">
      <t>ネン</t>
    </rPh>
    <rPh sb="5" eb="6">
      <t>ド</t>
    </rPh>
    <phoneticPr fontId="21"/>
  </si>
  <si>
    <t>昭和53年度</t>
    <rPh sb="0" eb="2">
      <t>ショウワ</t>
    </rPh>
    <rPh sb="4" eb="5">
      <t>ネン</t>
    </rPh>
    <rPh sb="5" eb="6">
      <t>ド</t>
    </rPh>
    <phoneticPr fontId="21"/>
  </si>
  <si>
    <t>昭和54年度</t>
    <rPh sb="0" eb="2">
      <t>ショウワ</t>
    </rPh>
    <rPh sb="4" eb="5">
      <t>ネン</t>
    </rPh>
    <rPh sb="5" eb="6">
      <t>ド</t>
    </rPh>
    <phoneticPr fontId="21"/>
  </si>
  <si>
    <t>昭和55年度</t>
    <rPh sb="0" eb="2">
      <t>ショウワ</t>
    </rPh>
    <rPh sb="4" eb="5">
      <t>ネン</t>
    </rPh>
    <rPh sb="5" eb="6">
      <t>ド</t>
    </rPh>
    <phoneticPr fontId="21"/>
  </si>
  <si>
    <t>昭和56年度</t>
    <rPh sb="0" eb="2">
      <t>ショウワ</t>
    </rPh>
    <rPh sb="4" eb="5">
      <t>ネン</t>
    </rPh>
    <rPh sb="5" eb="6">
      <t>ド</t>
    </rPh>
    <phoneticPr fontId="21"/>
  </si>
  <si>
    <t>昭和57年度</t>
    <rPh sb="0" eb="2">
      <t>ショウワ</t>
    </rPh>
    <rPh sb="4" eb="5">
      <t>ネン</t>
    </rPh>
    <rPh sb="5" eb="6">
      <t>ド</t>
    </rPh>
    <phoneticPr fontId="21"/>
  </si>
  <si>
    <t>昭和58年度</t>
    <rPh sb="0" eb="2">
      <t>ショウワ</t>
    </rPh>
    <rPh sb="4" eb="5">
      <t>ネン</t>
    </rPh>
    <rPh sb="5" eb="6">
      <t>ド</t>
    </rPh>
    <phoneticPr fontId="21"/>
  </si>
  <si>
    <t>昭和59年度</t>
    <rPh sb="0" eb="2">
      <t>ショウワ</t>
    </rPh>
    <rPh sb="4" eb="5">
      <t>ネン</t>
    </rPh>
    <rPh sb="5" eb="6">
      <t>ド</t>
    </rPh>
    <phoneticPr fontId="21"/>
  </si>
  <si>
    <t>昭和60年度</t>
    <rPh sb="0" eb="2">
      <t>ショウワ</t>
    </rPh>
    <rPh sb="4" eb="5">
      <t>ネン</t>
    </rPh>
    <rPh sb="5" eb="6">
      <t>ド</t>
    </rPh>
    <phoneticPr fontId="21"/>
  </si>
  <si>
    <t>昭和61年度</t>
    <rPh sb="0" eb="2">
      <t>ショウワ</t>
    </rPh>
    <rPh sb="4" eb="5">
      <t>ネン</t>
    </rPh>
    <rPh sb="5" eb="6">
      <t>ド</t>
    </rPh>
    <phoneticPr fontId="21"/>
  </si>
  <si>
    <t>昭和62年度</t>
    <rPh sb="0" eb="2">
      <t>ショウワ</t>
    </rPh>
    <rPh sb="4" eb="5">
      <t>ネン</t>
    </rPh>
    <rPh sb="5" eb="6">
      <t>ド</t>
    </rPh>
    <phoneticPr fontId="21"/>
  </si>
  <si>
    <t>昭和63年度</t>
    <rPh sb="0" eb="2">
      <t>ショウワ</t>
    </rPh>
    <rPh sb="4" eb="5">
      <t>ネン</t>
    </rPh>
    <rPh sb="5" eb="6">
      <t>ド</t>
    </rPh>
    <phoneticPr fontId="21"/>
  </si>
  <si>
    <t>平成2年度</t>
    <rPh sb="0" eb="2">
      <t>ヘイセイ</t>
    </rPh>
    <rPh sb="3" eb="4">
      <t>ネン</t>
    </rPh>
    <rPh sb="4" eb="5">
      <t>ド</t>
    </rPh>
    <phoneticPr fontId="21"/>
  </si>
  <si>
    <t>平成3年度</t>
    <rPh sb="0" eb="2">
      <t>ヘイセイ</t>
    </rPh>
    <rPh sb="3" eb="4">
      <t>ネン</t>
    </rPh>
    <rPh sb="4" eb="5">
      <t>ド</t>
    </rPh>
    <phoneticPr fontId="21"/>
  </si>
  <si>
    <t>平成4年度</t>
    <rPh sb="0" eb="2">
      <t>ヘイセイ</t>
    </rPh>
    <rPh sb="3" eb="4">
      <t>ネン</t>
    </rPh>
    <rPh sb="4" eb="5">
      <t>ド</t>
    </rPh>
    <phoneticPr fontId="21"/>
  </si>
  <si>
    <t>平成5年度</t>
    <rPh sb="0" eb="2">
      <t>ヘイセイ</t>
    </rPh>
    <rPh sb="3" eb="4">
      <t>ネン</t>
    </rPh>
    <rPh sb="4" eb="5">
      <t>ド</t>
    </rPh>
    <phoneticPr fontId="21"/>
  </si>
  <si>
    <t>平成6年度</t>
    <rPh sb="0" eb="2">
      <t>ヘイセイ</t>
    </rPh>
    <rPh sb="3" eb="4">
      <t>ネン</t>
    </rPh>
    <rPh sb="4" eb="5">
      <t>ド</t>
    </rPh>
    <phoneticPr fontId="21"/>
  </si>
  <si>
    <t>平成7年度</t>
    <rPh sb="0" eb="2">
      <t>ヘイセイ</t>
    </rPh>
    <rPh sb="3" eb="4">
      <t>ネン</t>
    </rPh>
    <rPh sb="4" eb="5">
      <t>ド</t>
    </rPh>
    <phoneticPr fontId="21"/>
  </si>
  <si>
    <t>平成8年度</t>
    <rPh sb="0" eb="2">
      <t>ヘイセイ</t>
    </rPh>
    <rPh sb="3" eb="4">
      <t>ネン</t>
    </rPh>
    <rPh sb="4" eb="5">
      <t>ド</t>
    </rPh>
    <phoneticPr fontId="21"/>
  </si>
  <si>
    <t>平成9年度</t>
    <rPh sb="0" eb="2">
      <t>ヘイセイ</t>
    </rPh>
    <rPh sb="3" eb="4">
      <t>ネン</t>
    </rPh>
    <rPh sb="4" eb="5">
      <t>ド</t>
    </rPh>
    <phoneticPr fontId="21"/>
  </si>
  <si>
    <t>平成10年度</t>
    <rPh sb="0" eb="2">
      <t>ヘイセイ</t>
    </rPh>
    <rPh sb="4" eb="5">
      <t>ネン</t>
    </rPh>
    <rPh sb="5" eb="6">
      <t>ド</t>
    </rPh>
    <phoneticPr fontId="21"/>
  </si>
  <si>
    <t>平成11年度</t>
    <rPh sb="0" eb="2">
      <t>ヘイセイ</t>
    </rPh>
    <rPh sb="4" eb="5">
      <t>ネン</t>
    </rPh>
    <rPh sb="5" eb="6">
      <t>ド</t>
    </rPh>
    <phoneticPr fontId="21"/>
  </si>
  <si>
    <t>平成12年度</t>
    <rPh sb="0" eb="2">
      <t>ヘイセイ</t>
    </rPh>
    <rPh sb="4" eb="5">
      <t>ネン</t>
    </rPh>
    <rPh sb="5" eb="6">
      <t>ド</t>
    </rPh>
    <phoneticPr fontId="21"/>
  </si>
  <si>
    <t>平成13年度</t>
    <rPh sb="0" eb="2">
      <t>ヘイセイ</t>
    </rPh>
    <rPh sb="4" eb="5">
      <t>ネン</t>
    </rPh>
    <rPh sb="5" eb="6">
      <t>ド</t>
    </rPh>
    <phoneticPr fontId="21"/>
  </si>
  <si>
    <t>平成14年度</t>
    <rPh sb="0" eb="2">
      <t>ヘイセイ</t>
    </rPh>
    <rPh sb="4" eb="5">
      <t>ネン</t>
    </rPh>
    <rPh sb="5" eb="6">
      <t>ド</t>
    </rPh>
    <phoneticPr fontId="21"/>
  </si>
  <si>
    <t>平成15年度</t>
    <rPh sb="0" eb="2">
      <t>ヘイセイ</t>
    </rPh>
    <rPh sb="4" eb="5">
      <t>ネン</t>
    </rPh>
    <rPh sb="5" eb="6">
      <t>ド</t>
    </rPh>
    <phoneticPr fontId="21"/>
  </si>
  <si>
    <t>平成16年度</t>
    <rPh sb="0" eb="2">
      <t>ヘイセイ</t>
    </rPh>
    <rPh sb="4" eb="5">
      <t>ネン</t>
    </rPh>
    <rPh sb="5" eb="6">
      <t>ド</t>
    </rPh>
    <phoneticPr fontId="21"/>
  </si>
  <si>
    <t>平成17年度</t>
    <rPh sb="0" eb="2">
      <t>ヘイセイ</t>
    </rPh>
    <rPh sb="4" eb="5">
      <t>ネン</t>
    </rPh>
    <rPh sb="5" eb="6">
      <t>ド</t>
    </rPh>
    <phoneticPr fontId="21"/>
  </si>
  <si>
    <t>平成18年度</t>
    <rPh sb="0" eb="2">
      <t>ヘイセイ</t>
    </rPh>
    <rPh sb="4" eb="5">
      <t>ネン</t>
    </rPh>
    <rPh sb="5" eb="6">
      <t>ド</t>
    </rPh>
    <phoneticPr fontId="21"/>
  </si>
  <si>
    <t>平成19年度</t>
    <rPh sb="0" eb="2">
      <t>ヘイセイ</t>
    </rPh>
    <rPh sb="4" eb="5">
      <t>ネン</t>
    </rPh>
    <rPh sb="5" eb="6">
      <t>ド</t>
    </rPh>
    <phoneticPr fontId="21"/>
  </si>
  <si>
    <t>平成20年度</t>
    <rPh sb="0" eb="2">
      <t>ヘイセイ</t>
    </rPh>
    <rPh sb="4" eb="5">
      <t>ネン</t>
    </rPh>
    <rPh sb="5" eb="6">
      <t>ド</t>
    </rPh>
    <phoneticPr fontId="21"/>
  </si>
  <si>
    <t>平成21年度</t>
    <rPh sb="0" eb="2">
      <t>ヘイセイ</t>
    </rPh>
    <rPh sb="4" eb="5">
      <t>ネン</t>
    </rPh>
    <rPh sb="5" eb="6">
      <t>ド</t>
    </rPh>
    <phoneticPr fontId="21"/>
  </si>
  <si>
    <t>平成22年度</t>
    <rPh sb="0" eb="2">
      <t>ヘイセイ</t>
    </rPh>
    <rPh sb="4" eb="5">
      <t>ネン</t>
    </rPh>
    <rPh sb="5" eb="6">
      <t>ド</t>
    </rPh>
    <phoneticPr fontId="21"/>
  </si>
  <si>
    <t>平成23年度</t>
    <rPh sb="0" eb="2">
      <t>ヘイセイ</t>
    </rPh>
    <rPh sb="4" eb="5">
      <t>ネン</t>
    </rPh>
    <rPh sb="5" eb="6">
      <t>ド</t>
    </rPh>
    <phoneticPr fontId="21"/>
  </si>
  <si>
    <t>平成24年度</t>
    <rPh sb="0" eb="2">
      <t>ヘイセイ</t>
    </rPh>
    <rPh sb="4" eb="5">
      <t>ネン</t>
    </rPh>
    <rPh sb="5" eb="6">
      <t>ド</t>
    </rPh>
    <phoneticPr fontId="21"/>
  </si>
  <si>
    <t>平成25年度</t>
    <rPh sb="0" eb="2">
      <t>ヘイセイ</t>
    </rPh>
    <rPh sb="4" eb="5">
      <t>ネン</t>
    </rPh>
    <rPh sb="5" eb="6">
      <t>ド</t>
    </rPh>
    <phoneticPr fontId="21"/>
  </si>
  <si>
    <t>平成26年度</t>
    <rPh sb="0" eb="2">
      <t>ヘイセイ</t>
    </rPh>
    <rPh sb="4" eb="5">
      <t>ネン</t>
    </rPh>
    <rPh sb="5" eb="6">
      <t>ド</t>
    </rPh>
    <phoneticPr fontId="21"/>
  </si>
  <si>
    <t>平成27年度</t>
    <rPh sb="0" eb="2">
      <t>ヘイセイ</t>
    </rPh>
    <rPh sb="4" eb="5">
      <t>ネン</t>
    </rPh>
    <rPh sb="5" eb="6">
      <t>ド</t>
    </rPh>
    <phoneticPr fontId="21"/>
  </si>
  <si>
    <t>平成28年度</t>
    <rPh sb="0" eb="2">
      <t>ヘイセイ</t>
    </rPh>
    <rPh sb="4" eb="5">
      <t>ネン</t>
    </rPh>
    <rPh sb="5" eb="6">
      <t>ド</t>
    </rPh>
    <phoneticPr fontId="21"/>
  </si>
  <si>
    <t>平成29年度</t>
    <rPh sb="0" eb="2">
      <t>ヘイセイ</t>
    </rPh>
    <rPh sb="4" eb="5">
      <t>ネン</t>
    </rPh>
    <rPh sb="5" eb="6">
      <t>ド</t>
    </rPh>
    <phoneticPr fontId="21"/>
  </si>
  <si>
    <t>平成30年度</t>
    <rPh sb="0" eb="2">
      <t>ヘイセイ</t>
    </rPh>
    <rPh sb="4" eb="5">
      <t>ネン</t>
    </rPh>
    <rPh sb="5" eb="6">
      <t>ド</t>
    </rPh>
    <phoneticPr fontId="21"/>
  </si>
  <si>
    <t>令和2年度</t>
    <rPh sb="0" eb="2">
      <t>レイワ</t>
    </rPh>
    <rPh sb="3" eb="5">
      <t>ネンド</t>
    </rPh>
    <phoneticPr fontId="5"/>
  </si>
  <si>
    <t>令和3年度</t>
    <rPh sb="0" eb="2">
      <t>レイワ</t>
    </rPh>
    <rPh sb="3" eb="5">
      <t>ネンド</t>
    </rPh>
    <phoneticPr fontId="5"/>
  </si>
  <si>
    <t>令和2年度</t>
    <rPh sb="0" eb="2">
      <t>レイワ</t>
    </rPh>
    <rPh sb="3" eb="4">
      <t>ネン</t>
    </rPh>
    <rPh sb="4" eb="5">
      <t>ド</t>
    </rPh>
    <phoneticPr fontId="21"/>
  </si>
  <si>
    <t>令和3年度</t>
    <rPh sb="0" eb="2">
      <t>レイワ</t>
    </rPh>
    <rPh sb="3" eb="4">
      <t>ネン</t>
    </rPh>
    <rPh sb="4" eb="5">
      <t>ド</t>
    </rPh>
    <phoneticPr fontId="21"/>
  </si>
  <si>
    <t>令和4年度</t>
    <rPh sb="0" eb="2">
      <t>レイワ</t>
    </rPh>
    <rPh sb="3" eb="4">
      <t>ネン</t>
    </rPh>
    <rPh sb="4" eb="5">
      <t>ド</t>
    </rPh>
    <phoneticPr fontId="21"/>
  </si>
  <si>
    <t>令和5年度</t>
    <rPh sb="0" eb="2">
      <t>レイワ</t>
    </rPh>
    <rPh sb="3" eb="4">
      <t>ネン</t>
    </rPh>
    <rPh sb="4" eb="5">
      <t>ド</t>
    </rPh>
    <phoneticPr fontId="21"/>
  </si>
  <si>
    <t>令和6年度</t>
    <rPh sb="0" eb="2">
      <t>レイワ</t>
    </rPh>
    <rPh sb="3" eb="4">
      <t>ネン</t>
    </rPh>
    <rPh sb="4" eb="5">
      <t>ド</t>
    </rPh>
    <phoneticPr fontId="21"/>
  </si>
  <si>
    <t>令和7年度</t>
    <rPh sb="0" eb="2">
      <t>レイワ</t>
    </rPh>
    <rPh sb="3" eb="4">
      <t>ネン</t>
    </rPh>
    <rPh sb="4" eb="5">
      <t>ド</t>
    </rPh>
    <phoneticPr fontId="21"/>
  </si>
  <si>
    <t>令和8年度</t>
    <rPh sb="0" eb="2">
      <t>レイワ</t>
    </rPh>
    <rPh sb="3" eb="4">
      <t>ネン</t>
    </rPh>
    <rPh sb="4" eb="5">
      <t>ド</t>
    </rPh>
    <phoneticPr fontId="21"/>
  </si>
  <si>
    <t>令和9年度</t>
    <rPh sb="0" eb="2">
      <t>レイワ</t>
    </rPh>
    <rPh sb="3" eb="4">
      <t>ネン</t>
    </rPh>
    <rPh sb="4" eb="5">
      <t>ド</t>
    </rPh>
    <phoneticPr fontId="21"/>
  </si>
  <si>
    <t>令和10年度</t>
    <rPh sb="0" eb="2">
      <t>レイワ</t>
    </rPh>
    <rPh sb="4" eb="5">
      <t>ネン</t>
    </rPh>
    <rPh sb="5" eb="6">
      <t>ド</t>
    </rPh>
    <phoneticPr fontId="21"/>
  </si>
  <si>
    <t>令和11年度</t>
    <rPh sb="0" eb="2">
      <t>レイワ</t>
    </rPh>
    <rPh sb="4" eb="5">
      <t>ネン</t>
    </rPh>
    <rPh sb="5" eb="6">
      <t>ド</t>
    </rPh>
    <phoneticPr fontId="21"/>
  </si>
  <si>
    <t>令和12年度</t>
    <rPh sb="0" eb="2">
      <t>レイワ</t>
    </rPh>
    <rPh sb="4" eb="5">
      <t>ネン</t>
    </rPh>
    <rPh sb="5" eb="6">
      <t>ド</t>
    </rPh>
    <phoneticPr fontId="21"/>
  </si>
  <si>
    <t>令和13年度</t>
    <rPh sb="0" eb="2">
      <t>レイワ</t>
    </rPh>
    <rPh sb="4" eb="5">
      <t>ネン</t>
    </rPh>
    <rPh sb="5" eb="6">
      <t>ド</t>
    </rPh>
    <phoneticPr fontId="21"/>
  </si>
  <si>
    <t>令和14年度</t>
    <rPh sb="0" eb="2">
      <t>レイワ</t>
    </rPh>
    <rPh sb="4" eb="5">
      <t>ネン</t>
    </rPh>
    <rPh sb="5" eb="6">
      <t>ド</t>
    </rPh>
    <phoneticPr fontId="21"/>
  </si>
  <si>
    <t>令和15年度</t>
    <rPh sb="0" eb="2">
      <t>レイワ</t>
    </rPh>
    <rPh sb="4" eb="5">
      <t>ネン</t>
    </rPh>
    <rPh sb="5" eb="6">
      <t>ド</t>
    </rPh>
    <phoneticPr fontId="21"/>
  </si>
  <si>
    <t>令和16年度</t>
    <rPh sb="0" eb="2">
      <t>レイワ</t>
    </rPh>
    <rPh sb="4" eb="5">
      <t>ネン</t>
    </rPh>
    <rPh sb="5" eb="6">
      <t>ド</t>
    </rPh>
    <phoneticPr fontId="21"/>
  </si>
  <si>
    <t>令和17年度</t>
    <rPh sb="0" eb="2">
      <t>レイワ</t>
    </rPh>
    <rPh sb="4" eb="5">
      <t>ネン</t>
    </rPh>
    <rPh sb="5" eb="6">
      <t>ド</t>
    </rPh>
    <phoneticPr fontId="21"/>
  </si>
  <si>
    <t>令和18年度</t>
    <rPh sb="0" eb="2">
      <t>レイワ</t>
    </rPh>
    <rPh sb="4" eb="5">
      <t>ネン</t>
    </rPh>
    <rPh sb="5" eb="6">
      <t>ド</t>
    </rPh>
    <phoneticPr fontId="21"/>
  </si>
  <si>
    <t>令和19年度</t>
    <rPh sb="0" eb="2">
      <t>レイワ</t>
    </rPh>
    <rPh sb="4" eb="5">
      <t>ネン</t>
    </rPh>
    <rPh sb="5" eb="6">
      <t>ド</t>
    </rPh>
    <phoneticPr fontId="21"/>
  </si>
  <si>
    <t>令和20年度</t>
    <rPh sb="0" eb="2">
      <t>レイワ</t>
    </rPh>
    <rPh sb="4" eb="5">
      <t>ネン</t>
    </rPh>
    <rPh sb="5" eb="6">
      <t>ド</t>
    </rPh>
    <phoneticPr fontId="21"/>
  </si>
  <si>
    <t>令和21年度</t>
    <rPh sb="0" eb="2">
      <t>レイワ</t>
    </rPh>
    <rPh sb="4" eb="5">
      <t>ネン</t>
    </rPh>
    <rPh sb="5" eb="6">
      <t>ド</t>
    </rPh>
    <phoneticPr fontId="21"/>
  </si>
  <si>
    <t>令和22年度</t>
    <rPh sb="0" eb="2">
      <t>レイワ</t>
    </rPh>
    <rPh sb="4" eb="5">
      <t>ネン</t>
    </rPh>
    <rPh sb="5" eb="6">
      <t>ド</t>
    </rPh>
    <phoneticPr fontId="21"/>
  </si>
  <si>
    <t>令和23年度</t>
    <rPh sb="0" eb="2">
      <t>レイワ</t>
    </rPh>
    <rPh sb="4" eb="5">
      <t>ネン</t>
    </rPh>
    <rPh sb="5" eb="6">
      <t>ド</t>
    </rPh>
    <phoneticPr fontId="21"/>
  </si>
  <si>
    <t>令和24年度</t>
    <rPh sb="0" eb="2">
      <t>レイワ</t>
    </rPh>
    <rPh sb="4" eb="5">
      <t>ネン</t>
    </rPh>
    <rPh sb="5" eb="6">
      <t>ド</t>
    </rPh>
    <phoneticPr fontId="21"/>
  </si>
  <si>
    <t>令和25年度</t>
    <rPh sb="0" eb="2">
      <t>レイワ</t>
    </rPh>
    <rPh sb="4" eb="5">
      <t>ネン</t>
    </rPh>
    <rPh sb="5" eb="6">
      <t>ド</t>
    </rPh>
    <phoneticPr fontId="21"/>
  </si>
  <si>
    <t>令和26年度</t>
    <rPh sb="0" eb="2">
      <t>レイワ</t>
    </rPh>
    <rPh sb="4" eb="5">
      <t>ネン</t>
    </rPh>
    <rPh sb="5" eb="6">
      <t>ド</t>
    </rPh>
    <phoneticPr fontId="21"/>
  </si>
  <si>
    <t>令和27年度</t>
    <rPh sb="0" eb="2">
      <t>レイワ</t>
    </rPh>
    <rPh sb="4" eb="5">
      <t>ネン</t>
    </rPh>
    <rPh sb="5" eb="6">
      <t>ド</t>
    </rPh>
    <phoneticPr fontId="21"/>
  </si>
  <si>
    <t>令和28年度</t>
    <rPh sb="0" eb="2">
      <t>レイワ</t>
    </rPh>
    <rPh sb="4" eb="5">
      <t>ネン</t>
    </rPh>
    <rPh sb="5" eb="6">
      <t>ド</t>
    </rPh>
    <phoneticPr fontId="21"/>
  </si>
  <si>
    <t>令和29年度</t>
    <rPh sb="0" eb="2">
      <t>レイワ</t>
    </rPh>
    <rPh sb="4" eb="5">
      <t>ネン</t>
    </rPh>
    <rPh sb="5" eb="6">
      <t>ド</t>
    </rPh>
    <phoneticPr fontId="21"/>
  </si>
  <si>
    <t>令和30年度以降</t>
    <rPh sb="0" eb="2">
      <t>レイワ</t>
    </rPh>
    <rPh sb="4" eb="5">
      <t>ネン</t>
    </rPh>
    <rPh sb="5" eb="6">
      <t>ド</t>
    </rPh>
    <rPh sb="6" eb="8">
      <t>イコウ</t>
    </rPh>
    <phoneticPr fontId="21"/>
  </si>
  <si>
    <t>令和4年度</t>
    <rPh sb="0" eb="2">
      <t>レイワ</t>
    </rPh>
    <rPh sb="3" eb="5">
      <t>ネンド</t>
    </rPh>
    <phoneticPr fontId="5"/>
  </si>
  <si>
    <t>4年度
活動見込</t>
    <rPh sb="4" eb="6">
      <t>カツドウ</t>
    </rPh>
    <rPh sb="6" eb="8">
      <t>ミコ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</si>
  <si>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</si>
  <si>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開始年度西暦</t>
    <rPh sb="0" eb="2">
      <t>カイシ</t>
    </rPh>
    <rPh sb="2" eb="4">
      <t>ネンド</t>
    </rPh>
    <rPh sb="4" eb="6">
      <t>セイレキ</t>
    </rPh>
    <phoneticPr fontId="5"/>
  </si>
  <si>
    <t>終了（予定）年度西暦</t>
    <rPh sb="0" eb="2">
      <t>シュウリョウ</t>
    </rPh>
    <rPh sb="3" eb="5">
      <t>ヨテイ</t>
    </rPh>
    <rPh sb="6" eb="8">
      <t>ネンド</t>
    </rPh>
    <rPh sb="8" eb="10">
      <t>セイレキ</t>
    </rPh>
    <phoneticPr fontId="5"/>
  </si>
  <si>
    <t>1926年度以前</t>
    <rPh sb="4" eb="6">
      <t>ネンド</t>
    </rPh>
    <rPh sb="5" eb="6">
      <t>ド</t>
    </rPh>
    <rPh sb="6" eb="8">
      <t>イゼン</t>
    </rPh>
    <phoneticPr fontId="21"/>
  </si>
  <si>
    <t>1927年度</t>
    <rPh sb="4" eb="6">
      <t>ネンド</t>
    </rPh>
    <rPh sb="5" eb="6">
      <t>ド</t>
    </rPh>
    <phoneticPr fontId="21"/>
  </si>
  <si>
    <t>1928年度</t>
    <rPh sb="4" eb="6">
      <t>ネンド</t>
    </rPh>
    <rPh sb="5" eb="6">
      <t>ド</t>
    </rPh>
    <phoneticPr fontId="21"/>
  </si>
  <si>
    <t>1929年度</t>
    <rPh sb="4" eb="6">
      <t>ネンド</t>
    </rPh>
    <rPh sb="5" eb="6">
      <t>ド</t>
    </rPh>
    <phoneticPr fontId="21"/>
  </si>
  <si>
    <t>1930年度</t>
    <rPh sb="4" eb="6">
      <t>ネンド</t>
    </rPh>
    <rPh sb="5" eb="6">
      <t>ド</t>
    </rPh>
    <phoneticPr fontId="21"/>
  </si>
  <si>
    <t>1931年度</t>
    <rPh sb="4" eb="6">
      <t>ネンド</t>
    </rPh>
    <rPh sb="5" eb="6">
      <t>ド</t>
    </rPh>
    <phoneticPr fontId="21"/>
  </si>
  <si>
    <t>1932年度</t>
    <rPh sb="4" eb="6">
      <t>ネンド</t>
    </rPh>
    <rPh sb="5" eb="6">
      <t>ド</t>
    </rPh>
    <phoneticPr fontId="21"/>
  </si>
  <si>
    <t>1933年度</t>
    <rPh sb="4" eb="6">
      <t>ネンド</t>
    </rPh>
    <rPh sb="5" eb="6">
      <t>ド</t>
    </rPh>
    <phoneticPr fontId="21"/>
  </si>
  <si>
    <t>1934年度</t>
    <rPh sb="4" eb="6">
      <t>ネンド</t>
    </rPh>
    <rPh sb="5" eb="6">
      <t>ド</t>
    </rPh>
    <phoneticPr fontId="21"/>
  </si>
  <si>
    <t>1935年度</t>
    <rPh sb="4" eb="6">
      <t>ネンド</t>
    </rPh>
    <rPh sb="5" eb="6">
      <t>ド</t>
    </rPh>
    <phoneticPr fontId="21"/>
  </si>
  <si>
    <t>1936年度</t>
    <rPh sb="4" eb="6">
      <t>ネンド</t>
    </rPh>
    <rPh sb="5" eb="6">
      <t>ド</t>
    </rPh>
    <phoneticPr fontId="21"/>
  </si>
  <si>
    <t>1937年度</t>
    <rPh sb="4" eb="6">
      <t>ネンド</t>
    </rPh>
    <rPh sb="5" eb="6">
      <t>ド</t>
    </rPh>
    <phoneticPr fontId="21"/>
  </si>
  <si>
    <t>1938年度</t>
    <rPh sb="4" eb="6">
      <t>ネンド</t>
    </rPh>
    <rPh sb="5" eb="6">
      <t>ド</t>
    </rPh>
    <phoneticPr fontId="21"/>
  </si>
  <si>
    <t>1939年度</t>
    <rPh sb="4" eb="6">
      <t>ネンド</t>
    </rPh>
    <rPh sb="5" eb="6">
      <t>ド</t>
    </rPh>
    <phoneticPr fontId="21"/>
  </si>
  <si>
    <t>1940年度</t>
    <rPh sb="4" eb="6">
      <t>ネンド</t>
    </rPh>
    <rPh sb="5" eb="6">
      <t>ド</t>
    </rPh>
    <phoneticPr fontId="21"/>
  </si>
  <si>
    <t>1941年度</t>
    <rPh sb="4" eb="6">
      <t>ネンド</t>
    </rPh>
    <rPh sb="5" eb="6">
      <t>ド</t>
    </rPh>
    <phoneticPr fontId="21"/>
  </si>
  <si>
    <t>1942年度</t>
    <rPh sb="4" eb="6">
      <t>ネンド</t>
    </rPh>
    <rPh sb="5" eb="6">
      <t>ド</t>
    </rPh>
    <phoneticPr fontId="21"/>
  </si>
  <si>
    <t>1943年度</t>
    <rPh sb="4" eb="6">
      <t>ネンド</t>
    </rPh>
    <rPh sb="5" eb="6">
      <t>ド</t>
    </rPh>
    <phoneticPr fontId="21"/>
  </si>
  <si>
    <t>1944年度</t>
    <rPh sb="4" eb="6">
      <t>ネンド</t>
    </rPh>
    <rPh sb="5" eb="6">
      <t>ド</t>
    </rPh>
    <phoneticPr fontId="21"/>
  </si>
  <si>
    <t>1945年度</t>
    <rPh sb="4" eb="6">
      <t>ネンド</t>
    </rPh>
    <rPh sb="5" eb="6">
      <t>ド</t>
    </rPh>
    <phoneticPr fontId="21"/>
  </si>
  <si>
    <t>1946年度</t>
    <rPh sb="4" eb="6">
      <t>ネンド</t>
    </rPh>
    <rPh sb="5" eb="6">
      <t>ド</t>
    </rPh>
    <phoneticPr fontId="21"/>
  </si>
  <si>
    <t>1947年度</t>
    <rPh sb="4" eb="6">
      <t>ネンド</t>
    </rPh>
    <rPh sb="5" eb="6">
      <t>ド</t>
    </rPh>
    <phoneticPr fontId="21"/>
  </si>
  <si>
    <t>1948年度</t>
    <rPh sb="4" eb="6">
      <t>ネンド</t>
    </rPh>
    <rPh sb="5" eb="6">
      <t>ド</t>
    </rPh>
    <phoneticPr fontId="21"/>
  </si>
  <si>
    <t>1949年度</t>
    <rPh sb="4" eb="6">
      <t>ネンド</t>
    </rPh>
    <rPh sb="5" eb="6">
      <t>ド</t>
    </rPh>
    <phoneticPr fontId="21"/>
  </si>
  <si>
    <t>1950年度</t>
    <rPh sb="4" eb="6">
      <t>ネンド</t>
    </rPh>
    <rPh sb="5" eb="6">
      <t>ド</t>
    </rPh>
    <phoneticPr fontId="21"/>
  </si>
  <si>
    <t>1951年度</t>
    <rPh sb="4" eb="6">
      <t>ネンド</t>
    </rPh>
    <rPh sb="5" eb="6">
      <t>ド</t>
    </rPh>
    <phoneticPr fontId="21"/>
  </si>
  <si>
    <t>1952年度</t>
    <rPh sb="4" eb="6">
      <t>ネンド</t>
    </rPh>
    <rPh sb="5" eb="6">
      <t>ド</t>
    </rPh>
    <phoneticPr fontId="21"/>
  </si>
  <si>
    <t>1953年度</t>
    <rPh sb="4" eb="6">
      <t>ネンド</t>
    </rPh>
    <rPh sb="5" eb="6">
      <t>ド</t>
    </rPh>
    <phoneticPr fontId="21"/>
  </si>
  <si>
    <t>1954年度</t>
    <rPh sb="4" eb="6">
      <t>ネンド</t>
    </rPh>
    <rPh sb="5" eb="6">
      <t>ド</t>
    </rPh>
    <phoneticPr fontId="21"/>
  </si>
  <si>
    <t>1955年度</t>
    <rPh sb="4" eb="6">
      <t>ネンド</t>
    </rPh>
    <rPh sb="5" eb="6">
      <t>ド</t>
    </rPh>
    <phoneticPr fontId="21"/>
  </si>
  <si>
    <t>1956年度</t>
    <rPh sb="4" eb="6">
      <t>ネンド</t>
    </rPh>
    <rPh sb="5" eb="6">
      <t>ド</t>
    </rPh>
    <phoneticPr fontId="21"/>
  </si>
  <si>
    <t>1957年度</t>
    <rPh sb="4" eb="6">
      <t>ネンド</t>
    </rPh>
    <rPh sb="5" eb="6">
      <t>ド</t>
    </rPh>
    <phoneticPr fontId="21"/>
  </si>
  <si>
    <t>1958年度</t>
    <rPh sb="4" eb="6">
      <t>ネンド</t>
    </rPh>
    <rPh sb="5" eb="6">
      <t>ド</t>
    </rPh>
    <phoneticPr fontId="21"/>
  </si>
  <si>
    <t>1959年度</t>
    <rPh sb="4" eb="6">
      <t>ネンド</t>
    </rPh>
    <rPh sb="5" eb="6">
      <t>ド</t>
    </rPh>
    <phoneticPr fontId="21"/>
  </si>
  <si>
    <t>1960年度</t>
    <rPh sb="4" eb="6">
      <t>ネンド</t>
    </rPh>
    <rPh sb="5" eb="6">
      <t>ド</t>
    </rPh>
    <phoneticPr fontId="21"/>
  </si>
  <si>
    <t>1961年度</t>
    <rPh sb="4" eb="6">
      <t>ネンド</t>
    </rPh>
    <rPh sb="5" eb="6">
      <t>ド</t>
    </rPh>
    <phoneticPr fontId="21"/>
  </si>
  <si>
    <t>1962年度</t>
    <rPh sb="4" eb="6">
      <t>ネンド</t>
    </rPh>
    <rPh sb="5" eb="6">
      <t>ド</t>
    </rPh>
    <phoneticPr fontId="21"/>
  </si>
  <si>
    <t>1963年度</t>
    <rPh sb="4" eb="6">
      <t>ネンド</t>
    </rPh>
    <rPh sb="5" eb="6">
      <t>ド</t>
    </rPh>
    <phoneticPr fontId="21"/>
  </si>
  <si>
    <t>1964年度</t>
    <rPh sb="4" eb="6">
      <t>ネンド</t>
    </rPh>
    <rPh sb="5" eb="6">
      <t>ド</t>
    </rPh>
    <phoneticPr fontId="21"/>
  </si>
  <si>
    <t>1965年度</t>
    <rPh sb="4" eb="6">
      <t>ネンド</t>
    </rPh>
    <rPh sb="5" eb="6">
      <t>ド</t>
    </rPh>
    <phoneticPr fontId="21"/>
  </si>
  <si>
    <t>1966年度</t>
    <rPh sb="4" eb="6">
      <t>ネンド</t>
    </rPh>
    <rPh sb="5" eb="6">
      <t>ド</t>
    </rPh>
    <phoneticPr fontId="21"/>
  </si>
  <si>
    <t>1967年度</t>
    <rPh sb="4" eb="6">
      <t>ネンド</t>
    </rPh>
    <rPh sb="5" eb="6">
      <t>ド</t>
    </rPh>
    <phoneticPr fontId="21"/>
  </si>
  <si>
    <t>1968年度</t>
    <rPh sb="4" eb="6">
      <t>ネンド</t>
    </rPh>
    <rPh sb="5" eb="6">
      <t>ド</t>
    </rPh>
    <phoneticPr fontId="21"/>
  </si>
  <si>
    <t>1969年度</t>
    <rPh sb="4" eb="6">
      <t>ネンド</t>
    </rPh>
    <rPh sb="5" eb="6">
      <t>ド</t>
    </rPh>
    <phoneticPr fontId="21"/>
  </si>
  <si>
    <t>1970年度</t>
    <rPh sb="4" eb="6">
      <t>ネンド</t>
    </rPh>
    <rPh sb="5" eb="6">
      <t>ド</t>
    </rPh>
    <phoneticPr fontId="21"/>
  </si>
  <si>
    <t>1971年度</t>
    <rPh sb="4" eb="6">
      <t>ネンド</t>
    </rPh>
    <rPh sb="5" eb="6">
      <t>ド</t>
    </rPh>
    <phoneticPr fontId="21"/>
  </si>
  <si>
    <t>1972年度</t>
    <rPh sb="4" eb="6">
      <t>ネンド</t>
    </rPh>
    <rPh sb="5" eb="6">
      <t>ド</t>
    </rPh>
    <phoneticPr fontId="21"/>
  </si>
  <si>
    <t>1973年度</t>
    <rPh sb="4" eb="6">
      <t>ネンド</t>
    </rPh>
    <rPh sb="5" eb="6">
      <t>ド</t>
    </rPh>
    <phoneticPr fontId="21"/>
  </si>
  <si>
    <t>1974年度</t>
    <rPh sb="4" eb="6">
      <t>ネンド</t>
    </rPh>
    <rPh sb="5" eb="6">
      <t>ド</t>
    </rPh>
    <phoneticPr fontId="21"/>
  </si>
  <si>
    <t>1975年度</t>
    <rPh sb="4" eb="6">
      <t>ネンド</t>
    </rPh>
    <rPh sb="5" eb="6">
      <t>ド</t>
    </rPh>
    <phoneticPr fontId="21"/>
  </si>
  <si>
    <t>1976年度</t>
    <rPh sb="4" eb="6">
      <t>ネンド</t>
    </rPh>
    <rPh sb="5" eb="6">
      <t>ド</t>
    </rPh>
    <phoneticPr fontId="21"/>
  </si>
  <si>
    <t>1977年度</t>
    <rPh sb="4" eb="6">
      <t>ネンド</t>
    </rPh>
    <rPh sb="5" eb="6">
      <t>ド</t>
    </rPh>
    <phoneticPr fontId="21"/>
  </si>
  <si>
    <t>1978年度</t>
    <rPh sb="4" eb="6">
      <t>ネンド</t>
    </rPh>
    <rPh sb="5" eb="6">
      <t>ド</t>
    </rPh>
    <phoneticPr fontId="21"/>
  </si>
  <si>
    <t>1979年度</t>
    <rPh sb="4" eb="6">
      <t>ネンド</t>
    </rPh>
    <rPh sb="5" eb="6">
      <t>ド</t>
    </rPh>
    <phoneticPr fontId="21"/>
  </si>
  <si>
    <t>1980年度</t>
    <rPh sb="4" eb="6">
      <t>ネンド</t>
    </rPh>
    <rPh sb="5" eb="6">
      <t>ド</t>
    </rPh>
    <phoneticPr fontId="21"/>
  </si>
  <si>
    <t>1981年度</t>
    <rPh sb="4" eb="6">
      <t>ネンド</t>
    </rPh>
    <rPh sb="5" eb="6">
      <t>ド</t>
    </rPh>
    <phoneticPr fontId="21"/>
  </si>
  <si>
    <t>1982年度</t>
    <rPh sb="4" eb="6">
      <t>ネンド</t>
    </rPh>
    <rPh sb="5" eb="6">
      <t>ド</t>
    </rPh>
    <phoneticPr fontId="21"/>
  </si>
  <si>
    <t>1983年度</t>
    <rPh sb="4" eb="6">
      <t>ネンド</t>
    </rPh>
    <rPh sb="5" eb="6">
      <t>ド</t>
    </rPh>
    <phoneticPr fontId="21"/>
  </si>
  <si>
    <t>1984年度</t>
    <rPh sb="4" eb="6">
      <t>ネンド</t>
    </rPh>
    <rPh sb="5" eb="6">
      <t>ド</t>
    </rPh>
    <phoneticPr fontId="21"/>
  </si>
  <si>
    <t>1985年度</t>
    <rPh sb="4" eb="6">
      <t>ネンド</t>
    </rPh>
    <rPh sb="5" eb="6">
      <t>ド</t>
    </rPh>
    <phoneticPr fontId="21"/>
  </si>
  <si>
    <t>1986年度</t>
    <rPh sb="4" eb="6">
      <t>ネンド</t>
    </rPh>
    <rPh sb="5" eb="6">
      <t>ド</t>
    </rPh>
    <phoneticPr fontId="21"/>
  </si>
  <si>
    <t>1987年度</t>
    <rPh sb="4" eb="6">
      <t>ネンド</t>
    </rPh>
    <rPh sb="5" eb="6">
      <t>ド</t>
    </rPh>
    <phoneticPr fontId="21"/>
  </si>
  <si>
    <t>1988年度</t>
    <rPh sb="4" eb="6">
      <t>ネンド</t>
    </rPh>
    <rPh sb="5" eb="6">
      <t>ド</t>
    </rPh>
    <phoneticPr fontId="21"/>
  </si>
  <si>
    <t>1989年度</t>
    <rPh sb="4" eb="6">
      <t>ネンド</t>
    </rPh>
    <rPh sb="5" eb="6">
      <t>ド</t>
    </rPh>
    <phoneticPr fontId="21"/>
  </si>
  <si>
    <t>1990年度</t>
    <rPh sb="4" eb="6">
      <t>ネンド</t>
    </rPh>
    <rPh sb="5" eb="6">
      <t>ド</t>
    </rPh>
    <phoneticPr fontId="21"/>
  </si>
  <si>
    <t>1991年度</t>
    <rPh sb="4" eb="6">
      <t>ネンド</t>
    </rPh>
    <rPh sb="5" eb="6">
      <t>ド</t>
    </rPh>
    <phoneticPr fontId="21"/>
  </si>
  <si>
    <t>1992年度</t>
    <rPh sb="4" eb="6">
      <t>ネンド</t>
    </rPh>
    <rPh sb="5" eb="6">
      <t>ド</t>
    </rPh>
    <phoneticPr fontId="21"/>
  </si>
  <si>
    <t>1993年度</t>
    <rPh sb="4" eb="6">
      <t>ネンド</t>
    </rPh>
    <rPh sb="5" eb="6">
      <t>ド</t>
    </rPh>
    <phoneticPr fontId="21"/>
  </si>
  <si>
    <t>1994年度</t>
    <rPh sb="4" eb="6">
      <t>ネンド</t>
    </rPh>
    <rPh sb="5" eb="6">
      <t>ド</t>
    </rPh>
    <phoneticPr fontId="21"/>
  </si>
  <si>
    <t>1995年度</t>
    <rPh sb="4" eb="6">
      <t>ネンド</t>
    </rPh>
    <rPh sb="5" eb="6">
      <t>ド</t>
    </rPh>
    <phoneticPr fontId="21"/>
  </si>
  <si>
    <t>1996年度</t>
    <rPh sb="4" eb="6">
      <t>ネンド</t>
    </rPh>
    <rPh sb="5" eb="6">
      <t>ド</t>
    </rPh>
    <phoneticPr fontId="21"/>
  </si>
  <si>
    <t>1997年度</t>
    <rPh sb="4" eb="6">
      <t>ネンド</t>
    </rPh>
    <rPh sb="5" eb="6">
      <t>ド</t>
    </rPh>
    <phoneticPr fontId="21"/>
  </si>
  <si>
    <t>1998年度</t>
    <rPh sb="4" eb="6">
      <t>ネンド</t>
    </rPh>
    <rPh sb="5" eb="6">
      <t>ド</t>
    </rPh>
    <phoneticPr fontId="21"/>
  </si>
  <si>
    <t>1999年度</t>
    <rPh sb="4" eb="6">
      <t>ネンド</t>
    </rPh>
    <rPh sb="5" eb="6">
      <t>ド</t>
    </rPh>
    <phoneticPr fontId="21"/>
  </si>
  <si>
    <t>2000年度</t>
    <rPh sb="4" eb="6">
      <t>ネンド</t>
    </rPh>
    <rPh sb="5" eb="6">
      <t>ド</t>
    </rPh>
    <phoneticPr fontId="21"/>
  </si>
  <si>
    <t>2001年度</t>
    <rPh sb="4" eb="6">
      <t>ネンド</t>
    </rPh>
    <rPh sb="5" eb="6">
      <t>ド</t>
    </rPh>
    <phoneticPr fontId="21"/>
  </si>
  <si>
    <t>2002年度</t>
    <rPh sb="4" eb="6">
      <t>ネンド</t>
    </rPh>
    <rPh sb="5" eb="6">
      <t>ド</t>
    </rPh>
    <phoneticPr fontId="21"/>
  </si>
  <si>
    <t>2003年度</t>
    <rPh sb="4" eb="6">
      <t>ネンド</t>
    </rPh>
    <rPh sb="5" eb="6">
      <t>ド</t>
    </rPh>
    <phoneticPr fontId="21"/>
  </si>
  <si>
    <t>2004年度</t>
    <rPh sb="4" eb="6">
      <t>ネンド</t>
    </rPh>
    <rPh sb="5" eb="6">
      <t>ド</t>
    </rPh>
    <phoneticPr fontId="21"/>
  </si>
  <si>
    <t>2005年度</t>
    <rPh sb="4" eb="6">
      <t>ネンド</t>
    </rPh>
    <rPh sb="5" eb="6">
      <t>ド</t>
    </rPh>
    <phoneticPr fontId="21"/>
  </si>
  <si>
    <t>2006年度</t>
    <rPh sb="4" eb="6">
      <t>ネンド</t>
    </rPh>
    <rPh sb="5" eb="6">
      <t>ド</t>
    </rPh>
    <phoneticPr fontId="21"/>
  </si>
  <si>
    <t>2007年度</t>
    <rPh sb="4" eb="6">
      <t>ネンド</t>
    </rPh>
    <rPh sb="5" eb="6">
      <t>ド</t>
    </rPh>
    <phoneticPr fontId="21"/>
  </si>
  <si>
    <t>2008年度</t>
    <rPh sb="4" eb="6">
      <t>ネンド</t>
    </rPh>
    <rPh sb="5" eb="6">
      <t>ド</t>
    </rPh>
    <phoneticPr fontId="21"/>
  </si>
  <si>
    <t>2009年度</t>
    <rPh sb="4" eb="6">
      <t>ネンド</t>
    </rPh>
    <rPh sb="5" eb="6">
      <t>ド</t>
    </rPh>
    <phoneticPr fontId="21"/>
  </si>
  <si>
    <t>2010年度</t>
    <rPh sb="4" eb="6">
      <t>ネンド</t>
    </rPh>
    <rPh sb="5" eb="6">
      <t>ド</t>
    </rPh>
    <phoneticPr fontId="21"/>
  </si>
  <si>
    <t>2011年度</t>
    <rPh sb="4" eb="6">
      <t>ネンド</t>
    </rPh>
    <rPh sb="5" eb="6">
      <t>ド</t>
    </rPh>
    <phoneticPr fontId="21"/>
  </si>
  <si>
    <t>2012年度</t>
    <rPh sb="4" eb="6">
      <t>ネンド</t>
    </rPh>
    <rPh sb="5" eb="6">
      <t>ド</t>
    </rPh>
    <phoneticPr fontId="21"/>
  </si>
  <si>
    <t>2013年度</t>
    <rPh sb="4" eb="6">
      <t>ネンド</t>
    </rPh>
    <rPh sb="5" eb="6">
      <t>ド</t>
    </rPh>
    <phoneticPr fontId="21"/>
  </si>
  <si>
    <t>2014年度</t>
    <rPh sb="4" eb="6">
      <t>ネンド</t>
    </rPh>
    <rPh sb="5" eb="6">
      <t>ド</t>
    </rPh>
    <phoneticPr fontId="21"/>
  </si>
  <si>
    <t>2015年度</t>
    <rPh sb="4" eb="6">
      <t>ネンド</t>
    </rPh>
    <rPh sb="5" eb="6">
      <t>ド</t>
    </rPh>
    <phoneticPr fontId="21"/>
  </si>
  <si>
    <t>2016年度</t>
    <rPh sb="4" eb="6">
      <t>ネンド</t>
    </rPh>
    <rPh sb="5" eb="6">
      <t>ド</t>
    </rPh>
    <phoneticPr fontId="21"/>
  </si>
  <si>
    <t>2017年度</t>
    <rPh sb="4" eb="6">
      <t>ネンド</t>
    </rPh>
    <rPh sb="5" eb="6">
      <t>ド</t>
    </rPh>
    <phoneticPr fontId="21"/>
  </si>
  <si>
    <t>2018年度</t>
    <rPh sb="4" eb="6">
      <t>ネンド</t>
    </rPh>
    <rPh sb="5" eb="6">
      <t>ド</t>
    </rPh>
    <phoneticPr fontId="21"/>
  </si>
  <si>
    <t>2019年度</t>
    <rPh sb="4" eb="6">
      <t>ネンド</t>
    </rPh>
    <rPh sb="5" eb="6">
      <t>ド</t>
    </rPh>
    <phoneticPr fontId="21"/>
  </si>
  <si>
    <t>2020年度</t>
    <rPh sb="4" eb="6">
      <t>ネンド</t>
    </rPh>
    <rPh sb="5" eb="6">
      <t>ド</t>
    </rPh>
    <phoneticPr fontId="21"/>
  </si>
  <si>
    <t>2021年度</t>
    <rPh sb="4" eb="6">
      <t>ネンド</t>
    </rPh>
    <rPh sb="5" eb="6">
      <t>ド</t>
    </rPh>
    <phoneticPr fontId="21"/>
  </si>
  <si>
    <t>2022年度</t>
    <rPh sb="4" eb="6">
      <t>ネンド</t>
    </rPh>
    <rPh sb="5" eb="6">
      <t>ド</t>
    </rPh>
    <phoneticPr fontId="21"/>
  </si>
  <si>
    <t>2023年度</t>
    <rPh sb="4" eb="6">
      <t>ネンド</t>
    </rPh>
    <rPh sb="5" eb="6">
      <t>ド</t>
    </rPh>
    <phoneticPr fontId="21"/>
  </si>
  <si>
    <t>2024年度</t>
    <rPh sb="4" eb="6">
      <t>ネンド</t>
    </rPh>
    <rPh sb="5" eb="6">
      <t>ド</t>
    </rPh>
    <phoneticPr fontId="21"/>
  </si>
  <si>
    <t>2025年度</t>
    <rPh sb="4" eb="6">
      <t>ネンド</t>
    </rPh>
    <rPh sb="5" eb="6">
      <t>ド</t>
    </rPh>
    <phoneticPr fontId="21"/>
  </si>
  <si>
    <t>2026年度</t>
    <rPh sb="4" eb="6">
      <t>ネンド</t>
    </rPh>
    <rPh sb="5" eb="6">
      <t>ド</t>
    </rPh>
    <phoneticPr fontId="21"/>
  </si>
  <si>
    <t>2027年度</t>
    <rPh sb="4" eb="6">
      <t>ネンド</t>
    </rPh>
    <rPh sb="5" eb="6">
      <t>ド</t>
    </rPh>
    <phoneticPr fontId="21"/>
  </si>
  <si>
    <t>2028年度</t>
    <rPh sb="4" eb="6">
      <t>ネンド</t>
    </rPh>
    <rPh sb="5" eb="6">
      <t>ド</t>
    </rPh>
    <phoneticPr fontId="21"/>
  </si>
  <si>
    <t>2029年度</t>
    <rPh sb="4" eb="6">
      <t>ネンド</t>
    </rPh>
    <rPh sb="5" eb="6">
      <t>ド</t>
    </rPh>
    <phoneticPr fontId="21"/>
  </si>
  <si>
    <t>2030年度</t>
    <rPh sb="4" eb="6">
      <t>ネンド</t>
    </rPh>
    <rPh sb="5" eb="6">
      <t>ド</t>
    </rPh>
    <phoneticPr fontId="21"/>
  </si>
  <si>
    <t>2031年度</t>
    <rPh sb="4" eb="6">
      <t>ネンド</t>
    </rPh>
    <rPh sb="5" eb="6">
      <t>ド</t>
    </rPh>
    <phoneticPr fontId="21"/>
  </si>
  <si>
    <t>2032年度</t>
    <rPh sb="4" eb="6">
      <t>ネンド</t>
    </rPh>
    <rPh sb="5" eb="6">
      <t>ド</t>
    </rPh>
    <phoneticPr fontId="21"/>
  </si>
  <si>
    <t>2033年度</t>
    <rPh sb="4" eb="6">
      <t>ネンド</t>
    </rPh>
    <rPh sb="5" eb="6">
      <t>ド</t>
    </rPh>
    <phoneticPr fontId="21"/>
  </si>
  <si>
    <t>2034年度</t>
    <rPh sb="4" eb="6">
      <t>ネンド</t>
    </rPh>
    <rPh sb="5" eb="6">
      <t>ド</t>
    </rPh>
    <phoneticPr fontId="21"/>
  </si>
  <si>
    <t>2035年度</t>
    <rPh sb="4" eb="6">
      <t>ネンド</t>
    </rPh>
    <rPh sb="5" eb="6">
      <t>ド</t>
    </rPh>
    <phoneticPr fontId="21"/>
  </si>
  <si>
    <t>2036年度</t>
    <rPh sb="4" eb="6">
      <t>ネンド</t>
    </rPh>
    <rPh sb="5" eb="6">
      <t>ド</t>
    </rPh>
    <phoneticPr fontId="21"/>
  </si>
  <si>
    <t>2037年度</t>
    <rPh sb="4" eb="6">
      <t>ネンド</t>
    </rPh>
    <rPh sb="5" eb="6">
      <t>ド</t>
    </rPh>
    <phoneticPr fontId="21"/>
  </si>
  <si>
    <t>2038年度</t>
    <rPh sb="4" eb="6">
      <t>ネンド</t>
    </rPh>
    <rPh sb="5" eb="6">
      <t>ド</t>
    </rPh>
    <phoneticPr fontId="21"/>
  </si>
  <si>
    <t>2039年度</t>
    <rPh sb="4" eb="6">
      <t>ネンド</t>
    </rPh>
    <rPh sb="5" eb="6">
      <t>ド</t>
    </rPh>
    <phoneticPr fontId="21"/>
  </si>
  <si>
    <t>2040年度</t>
    <rPh sb="4" eb="6">
      <t>ネンド</t>
    </rPh>
    <rPh sb="5" eb="6">
      <t>ド</t>
    </rPh>
    <phoneticPr fontId="21"/>
  </si>
  <si>
    <t>2041年度</t>
    <rPh sb="4" eb="6">
      <t>ネンド</t>
    </rPh>
    <rPh sb="5" eb="6">
      <t>ド</t>
    </rPh>
    <phoneticPr fontId="21"/>
  </si>
  <si>
    <t>2042年度</t>
    <rPh sb="4" eb="6">
      <t>ネンド</t>
    </rPh>
    <rPh sb="5" eb="6">
      <t>ド</t>
    </rPh>
    <phoneticPr fontId="21"/>
  </si>
  <si>
    <t>2043年度</t>
    <rPh sb="4" eb="6">
      <t>ネンド</t>
    </rPh>
    <rPh sb="5" eb="6">
      <t>ド</t>
    </rPh>
    <phoneticPr fontId="21"/>
  </si>
  <si>
    <t>2044年度</t>
    <rPh sb="4" eb="6">
      <t>ネンド</t>
    </rPh>
    <rPh sb="5" eb="6">
      <t>ド</t>
    </rPh>
    <phoneticPr fontId="21"/>
  </si>
  <si>
    <t>2045年度</t>
    <rPh sb="4" eb="6">
      <t>ネンド</t>
    </rPh>
    <rPh sb="5" eb="6">
      <t>ド</t>
    </rPh>
    <phoneticPr fontId="21"/>
  </si>
  <si>
    <t>2046年度</t>
    <rPh sb="4" eb="6">
      <t>ネンド</t>
    </rPh>
    <rPh sb="5" eb="6">
      <t>ド</t>
    </rPh>
    <phoneticPr fontId="21"/>
  </si>
  <si>
    <t>2047年度</t>
    <rPh sb="4" eb="6">
      <t>ネンド</t>
    </rPh>
    <rPh sb="5" eb="6">
      <t>ド</t>
    </rPh>
    <phoneticPr fontId="21"/>
  </si>
  <si>
    <t>2048年度以降</t>
    <rPh sb="4" eb="6">
      <t>ネンド</t>
    </rPh>
    <rPh sb="5" eb="6">
      <t>ド</t>
    </rPh>
    <rPh sb="6" eb="8">
      <t>イコウ</t>
    </rPh>
    <phoneticPr fontId="21"/>
  </si>
  <si>
    <t>新21</t>
    <rPh sb="0" eb="1">
      <t>シン</t>
    </rPh>
    <phoneticPr fontId="5"/>
  </si>
  <si>
    <t>新22</t>
    <rPh sb="0" eb="1">
      <t>シン</t>
    </rPh>
    <phoneticPr fontId="5"/>
  </si>
  <si>
    <t>省庁(事業番号用)</t>
    <rPh sb="0" eb="2">
      <t>ショウチョウ</t>
    </rPh>
    <rPh sb="3" eb="5">
      <t>ジギョウ</t>
    </rPh>
    <rPh sb="5" eb="7">
      <t>バンゴウ</t>
    </rPh>
    <rPh sb="7" eb="8">
      <t>ヨウ</t>
    </rPh>
    <phoneticPr fontId="5"/>
  </si>
  <si>
    <t>官房</t>
    <phoneticPr fontId="5"/>
  </si>
  <si>
    <t>府</t>
    <phoneticPr fontId="5"/>
  </si>
  <si>
    <t>個情</t>
    <rPh sb="1" eb="2">
      <t>ジョウ</t>
    </rPh>
    <phoneticPr fontId="5"/>
  </si>
  <si>
    <t>公取</t>
    <phoneticPr fontId="5"/>
  </si>
  <si>
    <t>警察</t>
    <phoneticPr fontId="5"/>
  </si>
  <si>
    <t>金融</t>
    <phoneticPr fontId="5"/>
  </si>
  <si>
    <t>消費</t>
    <phoneticPr fontId="5"/>
  </si>
  <si>
    <t>復興</t>
    <phoneticPr fontId="5"/>
  </si>
  <si>
    <t>総務</t>
    <phoneticPr fontId="5"/>
  </si>
  <si>
    <t>法務</t>
    <phoneticPr fontId="5"/>
  </si>
  <si>
    <t>外務</t>
    <phoneticPr fontId="5"/>
  </si>
  <si>
    <t>財務</t>
    <rPh sb="0" eb="2">
      <t>ザイム</t>
    </rPh>
    <phoneticPr fontId="5"/>
  </si>
  <si>
    <t>文科</t>
    <phoneticPr fontId="5"/>
  </si>
  <si>
    <t>厚労</t>
    <phoneticPr fontId="5"/>
  </si>
  <si>
    <t>農水</t>
    <phoneticPr fontId="5"/>
  </si>
  <si>
    <t>経産</t>
    <phoneticPr fontId="5"/>
  </si>
  <si>
    <t>国交</t>
    <phoneticPr fontId="5"/>
  </si>
  <si>
    <t>環境</t>
    <phoneticPr fontId="5"/>
  </si>
  <si>
    <t>原規</t>
    <phoneticPr fontId="5"/>
  </si>
  <si>
    <t>防衛</t>
    <phoneticPr fontId="5"/>
  </si>
  <si>
    <t>カジノ</t>
    <phoneticPr fontId="5"/>
  </si>
  <si>
    <t>事業番号その3</t>
    <rPh sb="0" eb="4">
      <t>ジギョウバンゴウ</t>
    </rPh>
    <phoneticPr fontId="5"/>
  </si>
  <si>
    <t>個人情報保護委員会</t>
    <phoneticPr fontId="5"/>
  </si>
  <si>
    <t>令和2年度</t>
    <rPh sb="0" eb="2">
      <t>レイワ</t>
    </rPh>
    <phoneticPr fontId="5"/>
  </si>
  <si>
    <t>カジノ管理委員会</t>
    <rPh sb="3" eb="5">
      <t>カンリ</t>
    </rPh>
    <rPh sb="5" eb="8">
      <t>イインカイ</t>
    </rPh>
    <phoneticPr fontId="5"/>
  </si>
  <si>
    <t>令和3年度</t>
    <rPh sb="0" eb="2">
      <t>レイワ</t>
    </rPh>
    <phoneticPr fontId="5"/>
  </si>
  <si>
    <t>活動指標</t>
  </si>
  <si>
    <t>活動目標</t>
    <rPh sb="0" eb="2">
      <t>カツドウ</t>
    </rPh>
    <rPh sb="2" eb="4">
      <t>モクヒョウ</t>
    </rPh>
    <phoneticPr fontId="5"/>
  </si>
  <si>
    <t>成果目標及び成果実績（アウトカム）欄についてさらに記載が必要な場合はチェックの上【別紙１】に記載</t>
    <rPh sb="0" eb="2">
      <t>セイカ</t>
    </rPh>
    <rPh sb="2" eb="4">
      <t>モクヒョウ</t>
    </rPh>
    <rPh sb="4" eb="5">
      <t>オヨ</t>
    </rPh>
    <rPh sb="6" eb="8">
      <t>セイカ</t>
    </rPh>
    <rPh sb="8" eb="10">
      <t>ジッセキ</t>
    </rPh>
    <rPh sb="17" eb="18">
      <t>ラン</t>
    </rPh>
    <rPh sb="25" eb="27">
      <t>キサイ</t>
    </rPh>
    <rPh sb="28" eb="30">
      <t>ヒツヨウ</t>
    </rPh>
    <rPh sb="31" eb="33">
      <t>バアイ</t>
    </rPh>
    <rPh sb="39" eb="40">
      <t>ウエ</t>
    </rPh>
    <rPh sb="41" eb="43">
      <t>ベッシ</t>
    </rPh>
    <rPh sb="46" eb="48">
      <t>キサイ</t>
    </rPh>
    <phoneticPr fontId="5"/>
  </si>
  <si>
    <t>活動内容
（アクティビティ）</t>
    <phoneticPr fontId="5"/>
  </si>
  <si>
    <t>活動目標及び
活動実績
（アウトプット）</t>
    <phoneticPr fontId="5"/>
  </si>
  <si>
    <t>単位当たり
コスト</t>
    <rPh sb="0" eb="2">
      <t>タンイ</t>
    </rPh>
    <rPh sb="2" eb="3">
      <t>ア</t>
    </rPh>
    <phoneticPr fontId="5"/>
  </si>
  <si>
    <t>算出根拠</t>
    <rPh sb="0" eb="2">
      <t>サンシュツ</t>
    </rPh>
    <rPh sb="2" eb="4">
      <t>コンキョ</t>
    </rPh>
    <phoneticPr fontId="5"/>
  </si>
  <si>
    <t>計算式</t>
    <rPh sb="0" eb="2">
      <t>ケイサン</t>
    </rPh>
    <rPh sb="2" eb="3">
      <t>シキ</t>
    </rPh>
    <phoneticPr fontId="5"/>
  </si>
  <si>
    <t>政策評価書URL</t>
    <rPh sb="0" eb="2">
      <t>セイサク</t>
    </rPh>
    <rPh sb="2" eb="4">
      <t>ヒョウカ</t>
    </rPh>
    <rPh sb="4" eb="5">
      <t>ショ</t>
    </rPh>
    <phoneticPr fontId="5"/>
  </si>
  <si>
    <t>該当箇所</t>
    <rPh sb="0" eb="2">
      <t>ガイトウ</t>
    </rPh>
    <rPh sb="2" eb="4">
      <t>カショ</t>
    </rPh>
    <phoneticPr fontId="5"/>
  </si>
  <si>
    <t>令和4年度</t>
    <rPh sb="0" eb="2">
      <t>レイワ</t>
    </rPh>
    <phoneticPr fontId="5"/>
  </si>
  <si>
    <t>令和5年度要求</t>
    <rPh sb="0" eb="2">
      <t>レイワ</t>
    </rPh>
    <rPh sb="5" eb="7">
      <t>ヨウキュウ</t>
    </rPh>
    <phoneticPr fontId="5"/>
  </si>
  <si>
    <t>令和4年度当初予算</t>
    <rPh sb="0" eb="2">
      <t>レイワ</t>
    </rPh>
    <phoneticPr fontId="5"/>
  </si>
  <si>
    <t>令和5年度要求</t>
    <rPh sb="0" eb="2">
      <t>レイワ</t>
    </rPh>
    <phoneticPr fontId="5"/>
  </si>
  <si>
    <t>令和4・5年度
予算内訳
（単位：百万円）</t>
    <rPh sb="0" eb="2">
      <t>レイワ</t>
    </rPh>
    <rPh sb="8" eb="10">
      <t>ヨサン</t>
    </rPh>
    <rPh sb="10" eb="12">
      <t>ウチワケ</t>
    </rPh>
    <phoneticPr fontId="5"/>
  </si>
  <si>
    <t>5年度
活動見込</t>
    <rPh sb="4" eb="6">
      <t>カツドウ</t>
    </rPh>
    <rPh sb="6" eb="8">
      <t>ミコ</t>
    </rPh>
    <phoneticPr fontId="5"/>
  </si>
  <si>
    <t>4年度活動見込</t>
    <rPh sb="3" eb="5">
      <t>カツドウ</t>
    </rPh>
    <rPh sb="5" eb="7">
      <t>ミコ</t>
    </rPh>
    <phoneticPr fontId="5"/>
  </si>
  <si>
    <t>令和4年度行政事業レビューシート</t>
    <rPh sb="0" eb="2">
      <t>レイワ</t>
    </rPh>
    <rPh sb="3" eb="5">
      <t>ネンド</t>
    </rPh>
    <rPh sb="5" eb="7">
      <t>ギョウセイ</t>
    </rPh>
    <rPh sb="7" eb="9">
      <t>ジギョウ</t>
    </rPh>
    <phoneticPr fontId="5"/>
  </si>
  <si>
    <t>※令和3年度実績を記入。執行実績がない新規事業、新規要求事業については現時点で予定やイメージを記入。</t>
    <rPh sb="1" eb="3">
      <t>レイワ</t>
    </rPh>
    <rPh sb="4" eb="6">
      <t>ネンド</t>
    </rPh>
    <rPh sb="6" eb="8">
      <t>ジッセキ</t>
    </rPh>
    <rPh sb="9" eb="11">
      <t>キニュウ</t>
    </rPh>
    <rPh sb="12" eb="14">
      <t>シッコウ</t>
    </rPh>
    <rPh sb="14" eb="16">
      <t>ジッセキ</t>
    </rPh>
    <rPh sb="19" eb="21">
      <t>シンキ</t>
    </rPh>
    <rPh sb="21" eb="23">
      <t>ジギョウ</t>
    </rPh>
    <rPh sb="24" eb="26">
      <t>シンキ</t>
    </rPh>
    <rPh sb="26" eb="28">
      <t>ヨウキュウ</t>
    </rPh>
    <rPh sb="28" eb="30">
      <t>ジギョウ</t>
    </rPh>
    <rPh sb="35" eb="38">
      <t>ゲンジテン</t>
    </rPh>
    <rPh sb="39" eb="41">
      <t>ヨテイ</t>
    </rPh>
    <rPh sb="47" eb="49">
      <t>キニュウ</t>
    </rPh>
    <phoneticPr fontId="5"/>
  </si>
  <si>
    <t>新経済・財政再生計画改革工程表 2021</t>
    <rPh sb="0" eb="1">
      <t>シン</t>
    </rPh>
    <rPh sb="1" eb="3">
      <t>ケイザイ</t>
    </rPh>
    <rPh sb="4" eb="6">
      <t>ザイセイ</t>
    </rPh>
    <rPh sb="6" eb="8">
      <t>サイセイ</t>
    </rPh>
    <rPh sb="8" eb="10">
      <t>ケイカク</t>
    </rPh>
    <rPh sb="10" eb="12">
      <t>カイカク</t>
    </rPh>
    <rPh sb="12" eb="14">
      <t>コウテイ</t>
    </rPh>
    <rPh sb="14" eb="15">
      <t>ヒョウ</t>
    </rPh>
    <phoneticPr fontId="5"/>
  </si>
  <si>
    <t>（新経済・財政再生計画改革工程表 2021）URL：</t>
    <phoneticPr fontId="5"/>
  </si>
  <si>
    <t>デジタル庁</t>
    <rPh sb="4" eb="5">
      <t>チョウ</t>
    </rPh>
    <phoneticPr fontId="5"/>
  </si>
  <si>
    <t>令和３年度</t>
    <rPh sb="0" eb="2">
      <t>レイワ</t>
    </rPh>
    <rPh sb="3" eb="5">
      <t>ネンド</t>
    </rPh>
    <phoneticPr fontId="5"/>
  </si>
  <si>
    <t>デジ</t>
    <phoneticPr fontId="5"/>
  </si>
  <si>
    <t>新23</t>
    <rPh sb="0" eb="1">
      <t>シン</t>
    </rPh>
    <phoneticPr fontId="5"/>
  </si>
  <si>
    <t>事業名</t>
    <rPh sb="0" eb="2">
      <t>ジギョウ</t>
    </rPh>
    <rPh sb="2" eb="3">
      <t>メイ</t>
    </rPh>
    <phoneticPr fontId="5"/>
  </si>
  <si>
    <t>令和5年度</t>
    <rPh sb="0" eb="2">
      <t>レイワ</t>
    </rPh>
    <rPh sb="3" eb="5">
      <t>ネンド</t>
    </rPh>
    <phoneticPr fontId="5"/>
  </si>
  <si>
    <t>科学技術・イノベーション推進事務局</t>
    <rPh sb="0" eb="2">
      <t>カガク</t>
    </rPh>
    <rPh sb="2" eb="4">
      <t>ギジュツ</t>
    </rPh>
    <rPh sb="12" eb="14">
      <t>スイシン</t>
    </rPh>
    <rPh sb="14" eb="17">
      <t>ジムキョク</t>
    </rPh>
    <phoneticPr fontId="5"/>
  </si>
  <si>
    <t xml:space="preserve">全国におけるスマートシティの実装を実現するため、第6期科技イノベ基本計画、改革工程表2021等を踏まえ、各府省が実施するスマートシティ関連事業や施策について、官民の自立的なスマートシティの取組の推進に向けたロードマップ・ビジョンを検討するにあたり、研究推進を加速化し、次世代に引き継ぐ「持続可能な地域づくり」の早期実現、これによる「デジタル田園都市国家構想」の加速化・連携を図る。
</t>
    <phoneticPr fontId="5"/>
  </si>
  <si>
    <t xml:space="preserve">スマートシティに関わる施策推進の検討に向け、有識者の意見を踏まえ、ロードマップ・ビジョンを検討するとともに、地域のスマートシティ運営上の課題（定義、評価指標、人材育成・体制構築、資金持続性等）の調査・研究・検証を行い、スマートシティリファレンスアーキテクチャーやガイドブック・指針等を改訂する。スマートシティ・タスクフォースにおいて、関係各省庁に加えて、民間委員の参加を募り、上記研究結果を反映させた政府一体・官民連携での共通方針を策定・公表する。
</t>
    <phoneticPr fontId="5"/>
  </si>
  <si>
    <t>スマートシティの課題（定義、評価指標、資金持続性等）の調査・研究・検証</t>
    <phoneticPr fontId="5"/>
  </si>
  <si>
    <t>委託業務報告書</t>
    <rPh sb="0" eb="2">
      <t>イタク</t>
    </rPh>
    <rPh sb="2" eb="4">
      <t>ギョウム</t>
    </rPh>
    <rPh sb="4" eb="7">
      <t>ホウコクショ</t>
    </rPh>
    <phoneticPr fontId="5"/>
  </si>
  <si>
    <t>スマートシティの都市OS等の実装</t>
    <phoneticPr fontId="5"/>
  </si>
  <si>
    <t>全国100地域での都市OS等の実装（2025年）目標の早期実現</t>
    <phoneticPr fontId="5"/>
  </si>
  <si>
    <t>スマートシティ・リファレンスアーキテクチャー、ガイドブックの改訂、公表</t>
    <rPh sb="30" eb="32">
      <t>カイテイ</t>
    </rPh>
    <rPh sb="33" eb="35">
      <t>コウヒョウ</t>
    </rPh>
    <phoneticPr fontId="5"/>
  </si>
  <si>
    <t>-</t>
    <phoneticPr fontId="5"/>
  </si>
  <si>
    <t>スマートシティリファレンスアーキテクチャー、ガイドブックの参照地域数／スマートシティ都市OS実装地域数　　　　　　　　　　　　　　</t>
    <rPh sb="29" eb="31">
      <t>サンショウ</t>
    </rPh>
    <rPh sb="31" eb="33">
      <t>チイキ</t>
    </rPh>
    <rPh sb="33" eb="34">
      <t>スウ</t>
    </rPh>
    <rPh sb="42" eb="44">
      <t>トシ</t>
    </rPh>
    <rPh sb="46" eb="48">
      <t>ジッソウ</t>
    </rPh>
    <rPh sb="48" eb="50">
      <t>チイキ</t>
    </rPh>
    <rPh sb="50" eb="51">
      <t>スウ</t>
    </rPh>
    <phoneticPr fontId="5"/>
  </si>
  <si>
    <t>46/46</t>
    <phoneticPr fontId="5"/>
  </si>
  <si>
    <t xml:space="preserve">○スマートシティに関わる国の施策について、官民の自立的なスマートシティの取組の推進に向けた、以下の事業を行う。
1.施策推進のロードマップ・ビジョンなどの検討に関する研究・調査等。
2.スマートシティ・タスクフォースにおいて、民間委員を拡充し、上記研究・調査に関する助言を頂きながら、研究結果の横展開（各省施策との連携）。
</t>
    <rPh sb="46" eb="48">
      <t>イカ</t>
    </rPh>
    <rPh sb="49" eb="51">
      <t>ジギョウ</t>
    </rPh>
    <phoneticPr fontId="5"/>
  </si>
  <si>
    <t>○</t>
  </si>
  <si>
    <t>日置　潤一</t>
    <rPh sb="0" eb="2">
      <t>ヒオキ</t>
    </rPh>
    <rPh sb="3" eb="5">
      <t>ジュンイチ</t>
    </rPh>
    <phoneticPr fontId="5"/>
  </si>
  <si>
    <t>参事官（重要課題担当）</t>
    <rPh sb="0" eb="3">
      <t>サンジカン</t>
    </rPh>
    <rPh sb="4" eb="6">
      <t>ジュウヨウ</t>
    </rPh>
    <rPh sb="6" eb="8">
      <t>カダイ</t>
    </rPh>
    <rPh sb="8" eb="10">
      <t>タントウ</t>
    </rPh>
    <phoneticPr fontId="5"/>
  </si>
  <si>
    <t>内閣府設置法（平11法89）第４条、第40条の４</t>
    <phoneticPr fontId="5"/>
  </si>
  <si>
    <t>第６期科学技術・イノベーション基本計画
（令和３年３月26日閣議決定）
統合イノベーション戦略2022（令和４年６月３日閣議決定）</t>
    <phoneticPr fontId="5"/>
  </si>
  <si>
    <t>科学技術基礎調査等委託費</t>
    <rPh sb="0" eb="2">
      <t>カガク</t>
    </rPh>
    <rPh sb="2" eb="4">
      <t>ギジュツ</t>
    </rPh>
    <rPh sb="4" eb="6">
      <t>キソ</t>
    </rPh>
    <rPh sb="6" eb="8">
      <t>チョウサ</t>
    </rPh>
    <rPh sb="8" eb="9">
      <t>トウ</t>
    </rPh>
    <rPh sb="9" eb="11">
      <t>イタク</t>
    </rPh>
    <rPh sb="11" eb="12">
      <t>ヒ</t>
    </rPh>
    <phoneticPr fontId="5"/>
  </si>
  <si>
    <t>諸謝金</t>
    <rPh sb="0" eb="3">
      <t>ショシャキン</t>
    </rPh>
    <phoneticPr fontId="5"/>
  </si>
  <si>
    <t>重要政策推進枠：30.2</t>
    <phoneticPr fontId="5"/>
  </si>
  <si>
    <t>スマートシティはSociety 5.0の先行的な実現の場とされており、その推進に向けたロードマップ、ビジョンの検討は国民や社会のニーズを的確に反映させている。</t>
    <rPh sb="20" eb="23">
      <t>センコウテキ</t>
    </rPh>
    <rPh sb="24" eb="26">
      <t>ジツゲン</t>
    </rPh>
    <rPh sb="27" eb="28">
      <t>バ</t>
    </rPh>
    <rPh sb="37" eb="39">
      <t>スイシン</t>
    </rPh>
    <rPh sb="40" eb="41">
      <t>ム</t>
    </rPh>
    <rPh sb="55" eb="57">
      <t>ケントウ</t>
    </rPh>
    <rPh sb="58" eb="60">
      <t>コクミン</t>
    </rPh>
    <rPh sb="61" eb="63">
      <t>シャカイ</t>
    </rPh>
    <rPh sb="68" eb="70">
      <t>テキカク</t>
    </rPh>
    <rPh sb="71" eb="73">
      <t>ハンエイ</t>
    </rPh>
    <phoneticPr fontId="5"/>
  </si>
  <si>
    <t>スマートシティの推進に当たっては、関係府省の関係事業の実施を通じた取り組みも必要であり、そのロードマップ・ビジョンの検討は地方公共団体や民間等ではなく、国が行うべき事業である。</t>
    <rPh sb="8" eb="10">
      <t>スイシン</t>
    </rPh>
    <rPh sb="11" eb="12">
      <t>ア</t>
    </rPh>
    <rPh sb="17" eb="19">
      <t>カンケイ</t>
    </rPh>
    <rPh sb="19" eb="21">
      <t>フショウ</t>
    </rPh>
    <rPh sb="22" eb="24">
      <t>カンケイ</t>
    </rPh>
    <rPh sb="24" eb="26">
      <t>ジギョウ</t>
    </rPh>
    <rPh sb="27" eb="29">
      <t>ジッシ</t>
    </rPh>
    <rPh sb="30" eb="31">
      <t>ツウ</t>
    </rPh>
    <rPh sb="33" eb="34">
      <t>ト</t>
    </rPh>
    <rPh sb="35" eb="36">
      <t>ク</t>
    </rPh>
    <rPh sb="38" eb="40">
      <t>ヒツヨウ</t>
    </rPh>
    <rPh sb="58" eb="60">
      <t>ケントウ</t>
    </rPh>
    <rPh sb="61" eb="63">
      <t>チホウ</t>
    </rPh>
    <rPh sb="63" eb="65">
      <t>コウキョウ</t>
    </rPh>
    <rPh sb="65" eb="67">
      <t>ダンタイ</t>
    </rPh>
    <rPh sb="68" eb="70">
      <t>ミンカン</t>
    </rPh>
    <rPh sb="70" eb="71">
      <t>トウ</t>
    </rPh>
    <rPh sb="76" eb="77">
      <t>クニ</t>
    </rPh>
    <rPh sb="77" eb="78">
      <t>コウコク</t>
    </rPh>
    <rPh sb="78" eb="79">
      <t>オコナ</t>
    </rPh>
    <rPh sb="82" eb="84">
      <t>ジギョウ</t>
    </rPh>
    <phoneticPr fontId="5"/>
  </si>
  <si>
    <t>スマートシティの推進に当たってのロードマップ・ビジョンの検討は、関係者の今後の早期実装の実現に向けた取り組みを促すうえで、優先度の高い事業である。</t>
    <rPh sb="8" eb="10">
      <t>スイシン</t>
    </rPh>
    <rPh sb="11" eb="12">
      <t>ア</t>
    </rPh>
    <rPh sb="28" eb="30">
      <t>ケントウ</t>
    </rPh>
    <rPh sb="32" eb="35">
      <t>カンケイシャ</t>
    </rPh>
    <rPh sb="36" eb="38">
      <t>コンゴ</t>
    </rPh>
    <rPh sb="39" eb="41">
      <t>ソウキ</t>
    </rPh>
    <rPh sb="41" eb="43">
      <t>ジッソウ</t>
    </rPh>
    <rPh sb="44" eb="46">
      <t>ジツゲン</t>
    </rPh>
    <rPh sb="47" eb="48">
      <t>ム</t>
    </rPh>
    <rPh sb="50" eb="51">
      <t>ト</t>
    </rPh>
    <rPh sb="52" eb="53">
      <t>ク</t>
    </rPh>
    <rPh sb="55" eb="56">
      <t>ウナガ</t>
    </rPh>
    <rPh sb="61" eb="64">
      <t>ユウセンド</t>
    </rPh>
    <rPh sb="65" eb="66">
      <t>タカ</t>
    </rPh>
    <rPh sb="67" eb="69">
      <t>ジギョウ</t>
    </rPh>
    <phoneticPr fontId="5"/>
  </si>
  <si>
    <t>内閣府</t>
  </si>
  <si>
    <t>-</t>
    <phoneticPr fontId="5"/>
  </si>
  <si>
    <t>府</t>
  </si>
  <si>
    <t>スマートシティー実装の推進</t>
    <rPh sb="8" eb="10">
      <t>ジッソウ</t>
    </rPh>
    <rPh sb="11" eb="13">
      <t>スイシン</t>
    </rPh>
    <phoneticPr fontId="5"/>
  </si>
  <si>
    <t>-</t>
    <phoneticPr fontId="5"/>
  </si>
  <si>
    <t>‐</t>
  </si>
  <si>
    <t>回</t>
    <rPh sb="0" eb="1">
      <t>カイ</t>
    </rPh>
    <phoneticPr fontId="5"/>
  </si>
  <si>
    <t xml:space="preserve"> 地域/地域</t>
    <rPh sb="1" eb="3">
      <t>チイキ</t>
    </rPh>
    <rPh sb="4" eb="6">
      <t>チイキ</t>
    </rPh>
    <phoneticPr fontId="5"/>
  </si>
  <si>
    <t>-</t>
    <phoneticPr fontId="5"/>
  </si>
  <si>
    <t>地域</t>
    <rPh sb="0" eb="2">
      <t>チイキ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</si>
</sst>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00"/>
    <numFmt numFmtId="178" formatCode="0000"/>
    <numFmt numFmtId="179" formatCode="0;&quot;▲ &quot;0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79998168889431442"/>
        <bgColor indexed="64"/>
      </patternFill>
    </fill>
  </fills>
  <borders count="13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77">
    <xf numFmtId="0" fontId="0" fillId="0" borderId="0" xfId="0">
      <alignment vertical="center"/>
    </xf>
    <xf numFmtId="0" fontId="18" fillId="0" borderId="0" xfId="0" applyFont="1">
      <alignment vertical="center"/>
    </xf>
    <xf numFmtId="0" fontId="13" fillId="2" borderId="4" xfId="0" applyFont="1" applyFill="1" applyBorder="1" applyAlignment="1">
      <alignment horizontal="center" vertical="center" textRotation="255" wrapText="1"/>
    </xf>
    <xf numFmtId="0" fontId="13" fillId="2" borderId="5" xfId="0" applyFont="1" applyFill="1" applyBorder="1" applyAlignment="1">
      <alignment horizontal="center" vertical="center" textRotation="255" wrapText="1"/>
    </xf>
    <xf numFmtId="0" fontId="6" fillId="0" borderId="0" xfId="0" applyFont="1" applyBorder="1" applyAlignment="1">
      <alignment vertical="center"/>
    </xf>
    <xf numFmtId="0" fontId="22" fillId="0" borderId="9" xfId="0" applyFont="1" applyBorder="1">
      <alignment vertical="center"/>
    </xf>
    <xf numFmtId="0" fontId="22" fillId="0" borderId="0" xfId="0" applyFont="1">
      <alignment vertical="center"/>
    </xf>
    <xf numFmtId="0" fontId="25" fillId="0" borderId="9" xfId="0" applyFont="1" applyBorder="1" applyAlignment="1">
      <alignment horizontal="justify" vertical="center" wrapText="1"/>
    </xf>
    <xf numFmtId="0" fontId="23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9" xfId="4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Border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23" fillId="7" borderId="9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22" fillId="3" borderId="9" xfId="0" applyFont="1" applyFill="1" applyBorder="1">
      <alignment vertical="center"/>
    </xf>
    <xf numFmtId="0" fontId="22" fillId="3" borderId="0" xfId="0" applyFont="1" applyFill="1">
      <alignment vertical="center"/>
    </xf>
    <xf numFmtId="0" fontId="5" fillId="3" borderId="0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0" xfId="0" applyFont="1" applyFill="1">
      <alignment vertical="center"/>
    </xf>
    <xf numFmtId="0" fontId="26" fillId="3" borderId="9" xfId="0" applyFont="1" applyFill="1" applyBorder="1">
      <alignment vertical="center"/>
    </xf>
    <xf numFmtId="0" fontId="11" fillId="0" borderId="1" xfId="1" applyFont="1" applyFill="1" applyBorder="1" applyAlignment="1" applyProtection="1">
      <alignment vertical="top"/>
      <protection locked="0"/>
    </xf>
    <xf numFmtId="0" fontId="11" fillId="0" borderId="0" xfId="1" applyFont="1" applyFill="1" applyBorder="1" applyAlignment="1" applyProtection="1">
      <alignment vertical="top"/>
      <protection locked="0"/>
    </xf>
    <xf numFmtId="0" fontId="11" fillId="0" borderId="2" xfId="1" applyFont="1" applyFill="1" applyBorder="1" applyAlignment="1" applyProtection="1">
      <alignment vertical="top"/>
      <protection locked="0"/>
    </xf>
    <xf numFmtId="0" fontId="0" fillId="3" borderId="9" xfId="0" applyFill="1" applyBorder="1">
      <alignment vertical="center"/>
    </xf>
    <xf numFmtId="0" fontId="0" fillId="3" borderId="9" xfId="0" applyFill="1" applyBorder="1" applyAlignment="1">
      <alignment vertical="center" wrapText="1"/>
    </xf>
    <xf numFmtId="0" fontId="0" fillId="0" borderId="0" xfId="0" applyFont="1">
      <alignment vertical="center"/>
    </xf>
    <xf numFmtId="0" fontId="5" fillId="3" borderId="39" xfId="0" applyFont="1" applyFill="1" applyBorder="1">
      <alignment vertical="center"/>
    </xf>
    <xf numFmtId="0" fontId="0" fillId="3" borderId="39" xfId="0" applyFill="1" applyBorder="1">
      <alignment vertical="center"/>
    </xf>
    <xf numFmtId="0" fontId="0" fillId="3" borderId="0" xfId="0" applyFill="1" applyBorder="1">
      <alignment vertical="center"/>
    </xf>
    <xf numFmtId="0" fontId="11" fillId="0" borderId="1" xfId="1" applyFont="1" applyFill="1" applyBorder="1" applyAlignment="1" applyProtection="1">
      <alignment vertical="top"/>
    </xf>
    <xf numFmtId="0" fontId="0" fillId="0" borderId="0" xfId="0" applyFont="1" applyFill="1">
      <alignment vertical="center"/>
    </xf>
    <xf numFmtId="0" fontId="0" fillId="3" borderId="61" xfId="0" applyFill="1" applyBorder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>
      <alignment vertical="center"/>
    </xf>
    <xf numFmtId="0" fontId="25" fillId="0" borderId="9" xfId="0" applyFont="1" applyFill="1" applyBorder="1" applyAlignment="1">
      <alignment horizontal="justify" vertical="center" wrapText="1"/>
    </xf>
    <xf numFmtId="0" fontId="0" fillId="0" borderId="0" xfId="0" applyAlignment="1">
      <alignment horizontal="right" vertical="center"/>
    </xf>
    <xf numFmtId="0" fontId="5" fillId="3" borderId="24" xfId="0" applyFont="1" applyFill="1" applyBorder="1">
      <alignment vertical="center"/>
    </xf>
    <xf numFmtId="0" fontId="5" fillId="3" borderId="24" xfId="0" applyFont="1" applyFill="1" applyBorder="1" applyAlignment="1">
      <alignment vertical="center" wrapText="1"/>
    </xf>
    <xf numFmtId="0" fontId="28" fillId="0" borderId="0" xfId="0" applyFont="1" applyFill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177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14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justify" vertical="center" wrapText="1"/>
    </xf>
    <xf numFmtId="49" fontId="20" fillId="0" borderId="129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128" xfId="0" applyFont="1" applyFill="1" applyBorder="1" applyAlignment="1" applyProtection="1">
      <alignment horizontal="center" vertical="center" wrapText="1"/>
      <protection locked="0"/>
    </xf>
    <xf numFmtId="0" fontId="20" fillId="5" borderId="129" xfId="0" applyFont="1" applyFill="1" applyBorder="1" applyAlignment="1" applyProtection="1">
      <alignment horizontal="center" vertical="center" wrapText="1"/>
      <protection locked="0"/>
    </xf>
    <xf numFmtId="0" fontId="20" fillId="5" borderId="130" xfId="0" applyFont="1" applyFill="1" applyBorder="1" applyAlignment="1" applyProtection="1">
      <alignment horizontal="center" vertical="center" wrapText="1"/>
      <protection locked="0"/>
    </xf>
    <xf numFmtId="0" fontId="20" fillId="5" borderId="132" xfId="0" applyFont="1" applyFill="1" applyBorder="1" applyAlignment="1">
      <alignment horizontal="center" vertical="center" wrapText="1"/>
    </xf>
    <xf numFmtId="0" fontId="20" fillId="5" borderId="133" xfId="0" applyFont="1" applyFill="1" applyBorder="1" applyAlignment="1">
      <alignment horizontal="center" vertical="center" wrapText="1"/>
    </xf>
    <xf numFmtId="0" fontId="20" fillId="5" borderId="134" xfId="0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178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47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0" fontId="0" fillId="0" borderId="74" xfId="0" applyFont="1" applyBorder="1" applyAlignment="1" applyProtection="1">
      <alignment horizontal="left" vertical="center" wrapText="1"/>
      <protection locked="0"/>
    </xf>
    <xf numFmtId="0" fontId="0" fillId="0" borderId="92" xfId="0" applyFont="1" applyBorder="1" applyAlignment="1" applyProtection="1">
      <alignment horizontal="left" vertical="center" wrapText="1"/>
      <protection locked="0"/>
    </xf>
    <xf numFmtId="0" fontId="17" fillId="2" borderId="4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 applyProtection="1">
      <alignment horizontal="center" vertical="center" textRotation="255" wrapText="1"/>
      <protection locked="0"/>
    </xf>
    <xf numFmtId="0" fontId="0" fillId="0" borderId="74" xfId="0" applyFont="1" applyBorder="1" applyAlignment="1" applyProtection="1">
      <alignment horizontal="center" vertical="center" textRotation="255" wrapText="1"/>
      <protection locked="0"/>
    </xf>
    <xf numFmtId="0" fontId="0" fillId="0" borderId="75" xfId="0" applyFont="1" applyBorder="1" applyAlignment="1" applyProtection="1">
      <alignment horizontal="center" vertical="center" textRotation="255" wrapText="1"/>
      <protection locked="0"/>
    </xf>
    <xf numFmtId="0" fontId="0" fillId="0" borderId="93" xfId="0" applyFont="1" applyFill="1" applyBorder="1" applyAlignment="1" applyProtection="1">
      <alignment horizontal="left" vertical="center" wrapText="1"/>
      <protection locked="0"/>
    </xf>
    <xf numFmtId="0" fontId="13" fillId="2" borderId="42" xfId="0" applyFont="1" applyFill="1" applyBorder="1" applyAlignment="1">
      <alignment horizontal="center" vertical="center" textRotation="255" wrapText="1"/>
    </xf>
    <xf numFmtId="0" fontId="13" fillId="2" borderId="43" xfId="0" applyFont="1" applyFill="1" applyBorder="1" applyAlignment="1">
      <alignment horizontal="center" vertical="center" textRotation="255"/>
    </xf>
    <xf numFmtId="0" fontId="0" fillId="0" borderId="66" xfId="0" applyFont="1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 textRotation="255"/>
    </xf>
    <xf numFmtId="0" fontId="0" fillId="0" borderId="7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left" vertical="center" wrapText="1"/>
      <protection locked="0"/>
    </xf>
    <xf numFmtId="0" fontId="0" fillId="0" borderId="60" xfId="0" applyFont="1" applyFill="1" applyBorder="1" applyAlignment="1" applyProtection="1">
      <alignment horizontal="left" vertical="center" wrapText="1"/>
      <protection locked="0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left" vertical="center" wrapText="1"/>
      <protection locked="0"/>
    </xf>
    <xf numFmtId="49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71" xfId="0" applyFont="1" applyFill="1" applyBorder="1" applyAlignment="1" applyProtection="1">
      <alignment horizontal="left" vertical="center" wrapText="1"/>
      <protection locked="0"/>
    </xf>
    <xf numFmtId="0" fontId="0" fillId="5" borderId="39" xfId="0" applyFont="1" applyFill="1" applyBorder="1" applyAlignment="1" applyProtection="1">
      <alignment horizontal="left" vertical="center" wrapText="1"/>
      <protection locked="0"/>
    </xf>
    <xf numFmtId="0" fontId="0" fillId="5" borderId="40" xfId="0" applyFont="1" applyFill="1" applyBorder="1" applyAlignment="1" applyProtection="1">
      <alignment horizontal="left" vertical="center" wrapText="1"/>
      <protection locked="0"/>
    </xf>
    <xf numFmtId="0" fontId="0" fillId="5" borderId="64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 applyProtection="1">
      <alignment horizontal="left" vertical="center" wrapText="1"/>
      <protection locked="0"/>
    </xf>
    <xf numFmtId="0" fontId="0" fillId="5" borderId="16" xfId="0" applyFont="1" applyFill="1" applyBorder="1" applyAlignment="1" applyProtection="1">
      <alignment horizontal="left" vertical="center" wrapText="1"/>
      <protection locked="0"/>
    </xf>
    <xf numFmtId="0" fontId="0" fillId="5" borderId="91" xfId="0" applyFont="1" applyFill="1" applyBorder="1" applyAlignment="1" applyProtection="1">
      <alignment horizontal="left" vertical="center" wrapText="1"/>
      <protection locked="0"/>
    </xf>
    <xf numFmtId="0" fontId="0" fillId="5" borderId="74" xfId="0" applyFont="1" applyFill="1" applyBorder="1" applyAlignment="1" applyProtection="1">
      <alignment horizontal="left" vertical="center" wrapText="1"/>
      <protection locked="0"/>
    </xf>
    <xf numFmtId="0" fontId="0" fillId="5" borderId="92" xfId="0" applyFont="1" applyFill="1" applyBorder="1" applyAlignment="1" applyProtection="1">
      <alignment horizontal="left" vertical="center" wrapText="1"/>
      <protection locked="0"/>
    </xf>
    <xf numFmtId="0" fontId="9" fillId="2" borderId="47" xfId="3" applyFont="1" applyFill="1" applyBorder="1" applyAlignment="1" applyProtection="1">
      <alignment horizontal="center" vertical="center"/>
    </xf>
    <xf numFmtId="0" fontId="9" fillId="2" borderId="48" xfId="3" applyFont="1" applyFill="1" applyBorder="1" applyAlignment="1" applyProtection="1">
      <alignment horizontal="center" vertical="center"/>
    </xf>
    <xf numFmtId="0" fontId="14" fillId="0" borderId="80" xfId="1" applyFont="1" applyFill="1" applyBorder="1" applyAlignment="1" applyProtection="1">
      <alignment horizontal="left" vertical="center" wrapText="1" shrinkToFit="1"/>
      <protection locked="0"/>
    </xf>
    <xf numFmtId="0" fontId="0" fillId="0" borderId="48" xfId="0" applyFont="1" applyFill="1" applyBorder="1" applyAlignment="1" applyProtection="1">
      <alignment horizontal="left" vertical="center" wrapText="1"/>
      <protection locked="0"/>
    </xf>
    <xf numFmtId="0" fontId="9" fillId="2" borderId="82" xfId="1" applyFont="1" applyFill="1" applyBorder="1" applyAlignment="1" applyProtection="1">
      <alignment horizontal="center" vertical="center" wrapText="1" shrinkToFit="1"/>
    </xf>
    <xf numFmtId="0" fontId="0" fillId="0" borderId="48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1" fillId="0" borderId="48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81" xfId="0" applyFont="1" applyBorder="1" applyAlignment="1" applyProtection="1">
      <alignment horizontal="left" vertical="center" wrapText="1"/>
      <protection locked="0"/>
    </xf>
    <xf numFmtId="0" fontId="9" fillId="2" borderId="82" xfId="1" applyFont="1" applyFill="1" applyBorder="1" applyAlignment="1" applyProtection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0" fillId="6" borderId="42" xfId="3" applyFont="1" applyFill="1" applyBorder="1" applyAlignment="1" applyProtection="1">
      <alignment horizontal="center" vertical="center" wrapText="1" shrinkToFit="1"/>
    </xf>
    <xf numFmtId="0" fontId="10" fillId="6" borderId="39" xfId="3" applyFont="1" applyFill="1" applyBorder="1" applyAlignment="1" applyProtection="1">
      <alignment horizontal="center" vertical="center" wrapText="1" shrinkToFit="1"/>
    </xf>
    <xf numFmtId="0" fontId="10" fillId="6" borderId="43" xfId="3" applyFont="1" applyFill="1" applyBorder="1" applyAlignment="1" applyProtection="1">
      <alignment horizontal="center" vertical="center" wrapText="1" shrinkToFit="1"/>
    </xf>
    <xf numFmtId="0" fontId="12" fillId="0" borderId="71" xfId="3" applyFont="1" applyFill="1" applyBorder="1" applyAlignment="1" applyProtection="1">
      <alignment horizontal="center" vertical="center"/>
      <protection locked="0"/>
    </xf>
    <xf numFmtId="0" fontId="12" fillId="0" borderId="39" xfId="3" applyFont="1" applyFill="1" applyBorder="1" applyAlignment="1" applyProtection="1">
      <alignment horizontal="center" vertical="center"/>
      <protection locked="0"/>
    </xf>
    <xf numFmtId="0" fontId="10" fillId="6" borderId="38" xfId="3" applyFont="1" applyFill="1" applyBorder="1" applyAlignment="1" applyProtection="1">
      <alignment horizontal="center" vertical="center" wrapText="1"/>
    </xf>
    <xf numFmtId="0" fontId="10" fillId="6" borderId="39" xfId="3" applyFont="1" applyFill="1" applyBorder="1" applyAlignment="1" applyProtection="1">
      <alignment horizontal="center" vertical="center" wrapText="1"/>
    </xf>
    <xf numFmtId="0" fontId="10" fillId="6" borderId="40" xfId="3" applyFont="1" applyFill="1" applyBorder="1" applyAlignment="1" applyProtection="1">
      <alignment horizontal="center" vertical="center" wrapText="1"/>
    </xf>
    <xf numFmtId="0" fontId="12" fillId="0" borderId="38" xfId="3" applyFont="1" applyFill="1" applyBorder="1" applyAlignment="1" applyProtection="1">
      <alignment horizontal="center" vertical="center"/>
      <protection locked="0"/>
    </xf>
    <xf numFmtId="0" fontId="12" fillId="0" borderId="40" xfId="3" applyFont="1" applyFill="1" applyBorder="1" applyAlignment="1" applyProtection="1">
      <alignment horizontal="center" vertical="center"/>
      <protection locked="0"/>
    </xf>
    <xf numFmtId="0" fontId="9" fillId="2" borderId="38" xfId="1" applyFont="1" applyFill="1" applyBorder="1" applyAlignment="1" applyProtection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178" fontId="19" fillId="0" borderId="6" xfId="0" applyNumberFormat="1" applyFont="1" applyFill="1" applyBorder="1" applyAlignment="1" applyProtection="1">
      <alignment horizontal="center" vertical="center"/>
      <protection locked="0"/>
    </xf>
    <xf numFmtId="177" fontId="19" fillId="0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100" xfId="3" applyFont="1" applyFill="1" applyBorder="1" applyAlignment="1" applyProtection="1">
      <alignment horizontal="right" vertical="center"/>
    </xf>
    <xf numFmtId="0" fontId="8" fillId="2" borderId="7" xfId="3" applyFont="1" applyFill="1" applyBorder="1" applyAlignment="1" applyProtection="1">
      <alignment horizontal="right" vertical="center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3" fillId="2" borderId="45" xfId="3" applyFont="1" applyFill="1" applyBorder="1" applyAlignment="1" applyProtection="1">
      <alignment horizontal="center" vertical="center" wrapText="1" shrinkToFit="1"/>
    </xf>
    <xf numFmtId="0" fontId="13" fillId="2" borderId="15" xfId="3" applyFont="1" applyFill="1" applyBorder="1" applyAlignment="1" applyProtection="1">
      <alignment horizontal="center" vertical="center" wrapText="1" shrinkToFit="1"/>
    </xf>
    <xf numFmtId="0" fontId="13" fillId="2" borderId="46" xfId="3" applyFont="1" applyFill="1" applyBorder="1" applyAlignment="1" applyProtection="1">
      <alignment horizontal="center" vertical="center" wrapText="1" shrinkToFit="1"/>
    </xf>
    <xf numFmtId="0" fontId="0" fillId="5" borderId="31" xfId="3" applyFont="1" applyFill="1" applyBorder="1" applyAlignment="1" applyProtection="1">
      <alignment horizontal="left" vertical="center" wrapText="1" shrinkToFit="1"/>
    </xf>
    <xf numFmtId="0" fontId="0" fillId="5" borderId="23" xfId="3" applyFont="1" applyFill="1" applyBorder="1" applyAlignment="1" applyProtection="1">
      <alignment horizontal="left" vertical="center" wrapText="1" shrinkToFit="1"/>
    </xf>
    <xf numFmtId="0" fontId="0" fillId="5" borderId="24" xfId="3" applyFont="1" applyFill="1" applyBorder="1" applyAlignment="1" applyProtection="1">
      <alignment horizontal="left" vertical="center" wrapText="1" shrinkToFit="1"/>
    </xf>
    <xf numFmtId="0" fontId="13" fillId="6" borderId="22" xfId="3" applyFont="1" applyFill="1" applyBorder="1" applyAlignment="1" applyProtection="1">
      <alignment horizontal="center" vertical="center" wrapText="1" shrinkToFit="1"/>
    </xf>
    <xf numFmtId="0" fontId="13" fillId="6" borderId="23" xfId="3" applyFont="1" applyFill="1" applyBorder="1" applyAlignment="1" applyProtection="1">
      <alignment horizontal="center" vertical="center" wrapText="1" shrinkToFit="1"/>
    </xf>
    <xf numFmtId="0" fontId="13" fillId="6" borderId="24" xfId="3" applyFont="1" applyFill="1" applyBorder="1" applyAlignment="1" applyProtection="1">
      <alignment horizontal="center" vertical="center" wrapText="1" shrinkToFit="1"/>
    </xf>
    <xf numFmtId="0" fontId="0" fillId="5" borderId="22" xfId="3" applyFont="1" applyFill="1" applyBorder="1" applyAlignment="1" applyProtection="1">
      <alignment horizontal="left" vertical="center" wrapText="1" shrinkToFit="1"/>
    </xf>
    <xf numFmtId="0" fontId="0" fillId="5" borderId="32" xfId="3" applyFont="1" applyFill="1" applyBorder="1" applyAlignment="1" applyProtection="1">
      <alignment horizontal="left" vertical="center" wrapText="1" shrinkToFit="1"/>
    </xf>
    <xf numFmtId="0" fontId="9" fillId="2" borderId="45" xfId="3" applyFont="1" applyFill="1" applyBorder="1" applyAlignment="1" applyProtection="1">
      <alignment horizontal="center" vertical="center" wrapText="1"/>
    </xf>
    <xf numFmtId="0" fontId="9" fillId="2" borderId="15" xfId="3" applyFont="1" applyFill="1" applyBorder="1" applyAlignment="1" applyProtection="1">
      <alignment horizontal="center" vertical="center" wrapText="1"/>
    </xf>
    <xf numFmtId="0" fontId="11" fillId="0" borderId="64" xfId="1" applyFont="1" applyFill="1" applyBorder="1" applyAlignment="1" applyProtection="1">
      <alignment horizontal="left" vertical="top" wrapText="1"/>
      <protection locked="0"/>
    </xf>
    <xf numFmtId="0" fontId="11" fillId="0" borderId="15" xfId="1" applyFont="1" applyFill="1" applyBorder="1" applyAlignment="1" applyProtection="1">
      <alignment horizontal="left" vertical="top" wrapText="1"/>
      <protection locked="0"/>
    </xf>
    <xf numFmtId="0" fontId="11" fillId="0" borderId="29" xfId="1" applyFont="1" applyFill="1" applyBorder="1" applyAlignment="1" applyProtection="1">
      <alignment horizontal="left" vertical="top" wrapText="1"/>
      <protection locked="0"/>
    </xf>
    <xf numFmtId="0" fontId="0" fillId="0" borderId="39" xfId="0" applyFont="1" applyBorder="1" applyAlignment="1" applyProtection="1">
      <alignment horizontal="left" vertical="center" wrapText="1" shrinkToFit="1"/>
      <protection locked="0"/>
    </xf>
    <xf numFmtId="0" fontId="0" fillId="0" borderId="40" xfId="0" applyFont="1" applyBorder="1" applyAlignment="1" applyProtection="1">
      <alignment horizontal="left" vertical="center" wrapText="1" shrinkToFit="1"/>
      <protection locked="0"/>
    </xf>
    <xf numFmtId="0" fontId="12" fillId="0" borderId="38" xfId="2" applyFont="1" applyFill="1" applyBorder="1" applyAlignment="1" applyProtection="1">
      <alignment horizontal="left" vertical="center" wrapText="1" shrinkToFit="1"/>
      <protection locked="0"/>
    </xf>
    <xf numFmtId="0" fontId="12" fillId="0" borderId="39" xfId="2" applyFont="1" applyFill="1" applyBorder="1" applyAlignment="1" applyProtection="1">
      <alignment horizontal="left" vertical="center" wrapText="1" shrinkToFit="1"/>
      <protection locked="0"/>
    </xf>
    <xf numFmtId="0" fontId="12" fillId="0" borderId="60" xfId="2" applyFont="1" applyFill="1" applyBorder="1" applyAlignment="1" applyProtection="1">
      <alignment horizontal="left" vertical="center" wrapText="1" shrinkToFit="1"/>
      <protection locked="0"/>
    </xf>
    <xf numFmtId="0" fontId="13" fillId="2" borderId="30" xfId="3" applyFont="1" applyFill="1" applyBorder="1" applyAlignment="1" applyProtection="1">
      <alignment horizontal="center" vertical="center"/>
    </xf>
    <xf numFmtId="0" fontId="13" fillId="2" borderId="23" xfId="3" applyFont="1" applyFill="1" applyBorder="1" applyAlignment="1" applyProtection="1">
      <alignment horizontal="center" vertical="center"/>
    </xf>
    <xf numFmtId="0" fontId="12" fillId="0" borderId="31" xfId="1" applyFont="1" applyFill="1" applyBorder="1" applyAlignment="1" applyProtection="1">
      <alignment horizontal="left" vertical="center" wrapText="1" shrinkToFit="1"/>
    </xf>
    <xf numFmtId="0" fontId="12" fillId="0" borderId="23" xfId="1" applyFont="1" applyFill="1" applyBorder="1" applyAlignment="1" applyProtection="1">
      <alignment horizontal="left" vertical="center" wrapText="1" shrinkToFit="1"/>
    </xf>
    <xf numFmtId="0" fontId="12" fillId="0" borderId="32" xfId="1" applyFont="1" applyFill="1" applyBorder="1" applyAlignment="1" applyProtection="1">
      <alignment horizontal="left" vertical="center" wrapText="1" shrinkToFit="1"/>
    </xf>
    <xf numFmtId="0" fontId="0" fillId="5" borderId="64" xfId="3" applyFont="1" applyFill="1" applyBorder="1" applyAlignment="1" applyProtection="1">
      <alignment horizontal="left" vertical="center" wrapText="1" shrinkToFit="1"/>
      <protection locked="0"/>
    </xf>
    <xf numFmtId="0" fontId="0" fillId="5" borderId="15" xfId="3" applyFont="1" applyFill="1" applyBorder="1" applyAlignment="1" applyProtection="1">
      <alignment horizontal="left" vertical="center" wrapText="1" shrinkToFit="1"/>
      <protection locked="0"/>
    </xf>
    <xf numFmtId="0" fontId="0" fillId="5" borderId="16" xfId="3" applyFont="1" applyFill="1" applyBorder="1" applyAlignment="1" applyProtection="1">
      <alignment horizontal="left" vertical="center" wrapText="1" shrinkToFit="1"/>
      <protection locked="0"/>
    </xf>
    <xf numFmtId="0" fontId="9" fillId="2" borderId="14" xfId="1" applyNumberFormat="1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5" xfId="1" applyFont="1" applyFill="1" applyBorder="1" applyAlignment="1" applyProtection="1">
      <alignment horizontal="left" vertical="center" wrapText="1" shrinkToFit="1"/>
      <protection locked="0"/>
    </xf>
    <xf numFmtId="0" fontId="0" fillId="0" borderId="15" xfId="0" applyFont="1" applyBorder="1" applyAlignment="1" applyProtection="1">
      <alignment horizontal="left" vertical="center" wrapText="1" shrinkToFit="1"/>
      <protection locked="0"/>
    </xf>
    <xf numFmtId="0" fontId="0" fillId="0" borderId="29" xfId="0" applyFont="1" applyBorder="1" applyAlignment="1" applyProtection="1">
      <alignment horizontal="left" vertical="center" wrapText="1" shrinkToFit="1"/>
      <protection locked="0"/>
    </xf>
    <xf numFmtId="0" fontId="12" fillId="2" borderId="11" xfId="3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Fill="1" applyBorder="1" applyAlignment="1" applyProtection="1">
      <alignment horizontal="center" vertical="center"/>
      <protection locked="0"/>
    </xf>
    <xf numFmtId="176" fontId="0" fillId="0" borderId="105" xfId="0" applyNumberFormat="1" applyFont="1" applyFill="1" applyBorder="1" applyAlignment="1">
      <alignment horizontal="right" vertical="center"/>
    </xf>
    <xf numFmtId="176" fontId="0" fillId="0" borderId="106" xfId="0" applyNumberFormat="1" applyFont="1" applyFill="1" applyBorder="1" applyAlignment="1">
      <alignment horizontal="right" vertical="center"/>
    </xf>
    <xf numFmtId="176" fontId="0" fillId="0" borderId="107" xfId="0" applyNumberFormat="1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12" fillId="2" borderId="38" xfId="3" applyFont="1" applyFill="1" applyBorder="1" applyAlignment="1" applyProtection="1">
      <alignment horizontal="center" vertical="center" wrapText="1"/>
    </xf>
    <xf numFmtId="0" fontId="12" fillId="2" borderId="39" xfId="3" applyFont="1" applyFill="1" applyBorder="1" applyAlignment="1" applyProtection="1">
      <alignment horizontal="center" vertical="center" wrapText="1"/>
    </xf>
    <xf numFmtId="0" fontId="12" fillId="2" borderId="40" xfId="3" applyFont="1" applyFill="1" applyBorder="1" applyAlignment="1" applyProtection="1">
      <alignment horizontal="center" vertical="center" wrapText="1"/>
    </xf>
    <xf numFmtId="176" fontId="0" fillId="0" borderId="68" xfId="0" applyNumberFormat="1" applyFont="1" applyFill="1" applyBorder="1" applyAlignment="1" applyProtection="1">
      <alignment horizontal="center" vertical="center"/>
      <protection locked="0"/>
    </xf>
    <xf numFmtId="176" fontId="0" fillId="0" borderId="69" xfId="0" applyNumberFormat="1" applyFont="1" applyFill="1" applyBorder="1" applyAlignment="1" applyProtection="1">
      <alignment horizontal="center" vertical="center"/>
      <protection locked="0"/>
    </xf>
    <xf numFmtId="176" fontId="0" fillId="0" borderId="90" xfId="0" applyNumberFormat="1" applyFont="1" applyFill="1" applyBorder="1" applyAlignment="1" applyProtection="1">
      <alignment horizontal="center" vertical="center"/>
      <protection locked="0"/>
    </xf>
    <xf numFmtId="0" fontId="12" fillId="2" borderId="12" xfId="3" applyFont="1" applyFill="1" applyBorder="1" applyAlignment="1" applyProtection="1">
      <alignment horizontal="center" vertical="center" wrapText="1"/>
    </xf>
    <xf numFmtId="0" fontId="12" fillId="2" borderId="13" xfId="3" applyFont="1" applyFill="1" applyBorder="1" applyAlignment="1" applyProtection="1">
      <alignment horizontal="center" vertical="center" wrapText="1"/>
    </xf>
    <xf numFmtId="176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2" borderId="30" xfId="3" applyFont="1" applyFill="1" applyBorder="1" applyAlignment="1" applyProtection="1">
      <alignment horizontal="center" vertical="center" wrapText="1"/>
    </xf>
    <xf numFmtId="0" fontId="9" fillId="2" borderId="23" xfId="3" applyFont="1" applyFill="1" applyBorder="1" applyAlignment="1" applyProtection="1">
      <alignment horizontal="center" vertical="center" wrapText="1"/>
    </xf>
    <xf numFmtId="0" fontId="11" fillId="0" borderId="31" xfId="1" applyFont="1" applyFill="1" applyBorder="1" applyAlignment="1" applyProtection="1">
      <alignment horizontal="left" vertical="top" wrapText="1"/>
      <protection locked="0"/>
    </xf>
    <xf numFmtId="0" fontId="11" fillId="0" borderId="23" xfId="1" applyFont="1" applyFill="1" applyBorder="1" applyAlignment="1" applyProtection="1">
      <alignment horizontal="left" vertical="top" wrapText="1"/>
      <protection locked="0"/>
    </xf>
    <xf numFmtId="0" fontId="11" fillId="0" borderId="32" xfId="1" applyFont="1" applyFill="1" applyBorder="1" applyAlignment="1" applyProtection="1">
      <alignment horizontal="left" vertical="top" wrapText="1"/>
      <protection locked="0"/>
    </xf>
    <xf numFmtId="0" fontId="9" fillId="2" borderId="41" xfId="3" applyFont="1" applyFill="1" applyBorder="1" applyAlignment="1" applyProtection="1">
      <alignment horizontal="center" vertical="center" wrapText="1"/>
    </xf>
    <xf numFmtId="0" fontId="0" fillId="0" borderId="31" xfId="1" applyFont="1" applyFill="1" applyBorder="1" applyAlignment="1" applyProtection="1">
      <alignment horizontal="left" vertical="center" wrapText="1"/>
    </xf>
    <xf numFmtId="0" fontId="0" fillId="0" borderId="23" xfId="1" applyFont="1" applyFill="1" applyBorder="1" applyAlignment="1" applyProtection="1">
      <alignment horizontal="left" vertical="center" wrapText="1"/>
    </xf>
    <xf numFmtId="0" fontId="0" fillId="0" borderId="32" xfId="1" applyFont="1" applyFill="1" applyBorder="1" applyAlignment="1" applyProtection="1">
      <alignment horizontal="left" vertical="center" wrapText="1"/>
    </xf>
    <xf numFmtId="0" fontId="9" fillId="2" borderId="42" xfId="3" applyFont="1" applyFill="1" applyBorder="1" applyAlignment="1" applyProtection="1">
      <alignment horizontal="center" vertical="center" wrapText="1"/>
    </xf>
    <xf numFmtId="0" fontId="9" fillId="2" borderId="39" xfId="3" applyFont="1" applyFill="1" applyBorder="1" applyAlignment="1" applyProtection="1">
      <alignment horizontal="center" vertical="center" wrapText="1"/>
    </xf>
    <xf numFmtId="0" fontId="9" fillId="2" borderId="43" xfId="3" applyFont="1" applyFill="1" applyBorder="1" applyAlignment="1" applyProtection="1">
      <alignment horizontal="center" vertical="center" wrapText="1"/>
    </xf>
    <xf numFmtId="0" fontId="9" fillId="2" borderId="3" xfId="3" applyFont="1" applyFill="1" applyBorder="1" applyAlignment="1" applyProtection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9" fillId="2" borderId="44" xfId="3" applyFont="1" applyFill="1" applyBorder="1" applyAlignment="1" applyProtection="1">
      <alignment horizontal="center" vertical="center" wrapText="1"/>
    </xf>
    <xf numFmtId="0" fontId="9" fillId="2" borderId="46" xfId="3" applyFont="1" applyFill="1" applyBorder="1" applyAlignment="1" applyProtection="1">
      <alignment horizontal="center" vertical="center" wrapText="1"/>
    </xf>
    <xf numFmtId="0" fontId="9" fillId="0" borderId="83" xfId="3" applyFont="1" applyFill="1" applyBorder="1" applyAlignment="1" applyProtection="1">
      <alignment horizontal="center" vertical="center" wrapText="1"/>
    </xf>
    <xf numFmtId="0" fontId="9" fillId="0" borderId="84" xfId="3" applyFont="1" applyFill="1" applyBorder="1" applyAlignment="1" applyProtection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12" fillId="2" borderId="86" xfId="3" applyFont="1" applyFill="1" applyBorder="1" applyAlignment="1" applyProtection="1">
      <alignment horizontal="center" vertical="center" wrapText="1"/>
    </xf>
    <xf numFmtId="0" fontId="12" fillId="2" borderId="9" xfId="3" applyFont="1" applyFill="1" applyBorder="1" applyAlignment="1" applyProtection="1">
      <alignment horizontal="center" vertical="center" wrapText="1"/>
    </xf>
    <xf numFmtId="176" fontId="0" fillId="0" borderId="84" xfId="0" applyNumberFormat="1" applyFont="1" applyFill="1" applyBorder="1" applyAlignment="1">
      <alignment horizontal="right" vertical="center"/>
    </xf>
    <xf numFmtId="176" fontId="0" fillId="0" borderId="87" xfId="0" applyNumberFormat="1" applyFont="1" applyFill="1" applyBorder="1" applyAlignment="1">
      <alignment horizontal="right" vertical="center"/>
    </xf>
    <xf numFmtId="0" fontId="12" fillId="2" borderId="14" xfId="3" applyFont="1" applyFill="1" applyBorder="1" applyAlignment="1" applyProtection="1">
      <alignment horizontal="center" vertical="center" wrapText="1"/>
    </xf>
    <xf numFmtId="0" fontId="12" fillId="2" borderId="15" xfId="3" applyFont="1" applyFill="1" applyBorder="1" applyAlignment="1" applyProtection="1">
      <alignment horizontal="center" vertical="center" wrapText="1"/>
    </xf>
    <xf numFmtId="0" fontId="12" fillId="2" borderId="16" xfId="3" applyFont="1" applyFill="1" applyBorder="1" applyAlignment="1" applyProtection="1">
      <alignment horizontal="center" vertical="center" wrapText="1"/>
    </xf>
    <xf numFmtId="176" fontId="0" fillId="0" borderId="17" xfId="0" applyNumberFormat="1" applyFont="1" applyFill="1" applyBorder="1" applyAlignment="1" applyProtection="1">
      <alignment horizontal="center" vertical="center"/>
    </xf>
    <xf numFmtId="176" fontId="0" fillId="0" borderId="18" xfId="0" applyNumberFormat="1" applyFont="1" applyFill="1" applyBorder="1" applyAlignment="1" applyProtection="1">
      <alignment horizontal="center" vertical="center"/>
    </xf>
    <xf numFmtId="176" fontId="0" fillId="0" borderId="65" xfId="0" applyNumberFormat="1" applyFont="1" applyFill="1" applyBorder="1" applyAlignment="1" applyProtection="1">
      <alignment horizontal="center" vertical="center"/>
    </xf>
    <xf numFmtId="176" fontId="0" fillId="0" borderId="19" xfId="0" applyNumberFormat="1" applyFont="1" applyFill="1" applyBorder="1" applyAlignment="1" applyProtection="1">
      <alignment horizontal="center" vertical="center"/>
    </xf>
    <xf numFmtId="176" fontId="0" fillId="0" borderId="112" xfId="0" applyNumberFormat="1" applyFont="1" applyFill="1" applyBorder="1" applyAlignment="1">
      <alignment horizontal="right" vertical="center"/>
    </xf>
    <xf numFmtId="176" fontId="0" fillId="0" borderId="113" xfId="0" applyNumberFormat="1" applyFont="1" applyFill="1" applyBorder="1" applyAlignment="1">
      <alignment horizontal="right" vertical="center"/>
    </xf>
    <xf numFmtId="0" fontId="12" fillId="2" borderId="71" xfId="3" applyFont="1" applyFill="1" applyBorder="1" applyAlignment="1" applyProtection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5" xfId="0" applyFont="1" applyFill="1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176" fontId="0" fillId="0" borderId="103" xfId="0" applyNumberFormat="1" applyFont="1" applyFill="1" applyBorder="1" applyAlignment="1">
      <alignment horizontal="right" vertical="center"/>
    </xf>
    <xf numFmtId="176" fontId="0" fillId="0" borderId="104" xfId="0" applyNumberFormat="1" applyFont="1" applyFill="1" applyBorder="1" applyAlignment="1">
      <alignment horizontal="right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0" borderId="78" xfId="0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Fill="1" applyBorder="1" applyAlignment="1" applyProtection="1">
      <alignment horizontal="center" vertical="center" wrapText="1"/>
      <protection locked="0"/>
    </xf>
    <xf numFmtId="0" fontId="0" fillId="0" borderId="89" xfId="0" applyFont="1" applyFill="1" applyBorder="1" applyAlignment="1" applyProtection="1">
      <alignment horizontal="center" vertical="center" wrapText="1"/>
      <protection locked="0"/>
    </xf>
    <xf numFmtId="176" fontId="0" fillId="0" borderId="89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39" xfId="0" applyFont="1" applyFill="1" applyBorder="1" applyAlignment="1" applyProtection="1">
      <alignment horizontal="left" vertical="top" wrapText="1"/>
      <protection locked="0"/>
    </xf>
    <xf numFmtId="0" fontId="0" fillId="0" borderId="60" xfId="0" applyFont="1" applyFill="1" applyBorder="1" applyAlignment="1" applyProtection="1">
      <alignment horizontal="left" vertical="top" wrapText="1"/>
      <protection locked="0"/>
    </xf>
    <xf numFmtId="0" fontId="0" fillId="0" borderId="6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" xfId="0" applyFont="1" applyFill="1" applyBorder="1" applyAlignment="1" applyProtection="1">
      <alignment horizontal="left"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27" fillId="2" borderId="86" xfId="3" applyFont="1" applyFill="1" applyBorder="1" applyAlignment="1" applyProtection="1">
      <alignment horizontal="center" vertical="center" wrapText="1"/>
    </xf>
    <xf numFmtId="0" fontId="27" fillId="2" borderId="9" xfId="3" applyFont="1" applyFill="1" applyBorder="1" applyAlignment="1" applyProtection="1">
      <alignment horizontal="center" vertical="center" wrapText="1"/>
    </xf>
    <xf numFmtId="9" fontId="0" fillId="0" borderId="9" xfId="0" applyNumberFormat="1" applyFont="1" applyFill="1" applyBorder="1" applyAlignment="1">
      <alignment horizontal="center" vertical="center"/>
    </xf>
    <xf numFmtId="176" fontId="0" fillId="0" borderId="88" xfId="0" applyNumberFormat="1" applyFont="1" applyFill="1" applyBorder="1" applyAlignment="1">
      <alignment horizontal="right" vertic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176" fontId="0" fillId="0" borderId="98" xfId="0" applyNumberFormat="1" applyFont="1" applyFill="1" applyBorder="1" applyAlignment="1" applyProtection="1">
      <alignment horizontal="center" vertical="center"/>
      <protection locked="0"/>
    </xf>
    <xf numFmtId="176" fontId="0" fillId="0" borderId="99" xfId="0" applyNumberFormat="1" applyFont="1" applyFill="1" applyBorder="1" applyAlignment="1" applyProtection="1">
      <alignment horizontal="center" vertical="center"/>
      <protection locked="0"/>
    </xf>
    <xf numFmtId="176" fontId="0" fillId="0" borderId="118" xfId="0" applyNumberFormat="1" applyFont="1" applyFill="1" applyBorder="1" applyAlignment="1" applyProtection="1">
      <alignment horizontal="center" vertical="center"/>
      <protection locked="0"/>
    </xf>
    <xf numFmtId="176" fontId="0" fillId="0" borderId="38" xfId="0" applyNumberFormat="1" applyFont="1" applyFill="1" applyBorder="1" applyAlignment="1" applyProtection="1">
      <alignment horizontal="center" vertical="center"/>
      <protection locked="0"/>
    </xf>
    <xf numFmtId="176" fontId="0" fillId="0" borderId="39" xfId="0" applyNumberFormat="1" applyFont="1" applyFill="1" applyBorder="1" applyAlignment="1" applyProtection="1">
      <alignment horizontal="center" vertical="center"/>
      <protection locked="0"/>
    </xf>
    <xf numFmtId="176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2" borderId="47" xfId="3" applyFont="1" applyFill="1" applyBorder="1" applyAlignment="1" applyProtection="1">
      <alignment horizontal="center" vertical="center" wrapText="1"/>
    </xf>
    <xf numFmtId="0" fontId="9" fillId="2" borderId="48" xfId="3" applyFont="1" applyFill="1" applyBorder="1" applyAlignment="1" applyProtection="1">
      <alignment horizontal="center" vertical="center" wrapText="1"/>
    </xf>
    <xf numFmtId="0" fontId="9" fillId="2" borderId="126" xfId="3" applyFont="1" applyFill="1" applyBorder="1" applyAlignment="1" applyProtection="1">
      <alignment horizontal="center" vertical="center" wrapText="1"/>
    </xf>
    <xf numFmtId="0" fontId="0" fillId="0" borderId="80" xfId="1" applyFont="1" applyFill="1" applyBorder="1" applyAlignment="1" applyProtection="1">
      <alignment horizontal="left" vertical="top" wrapText="1"/>
      <protection locked="0"/>
    </xf>
    <xf numFmtId="0" fontId="3" fillId="0" borderId="48" xfId="1" applyFont="1" applyFill="1" applyBorder="1" applyAlignment="1" applyProtection="1">
      <alignment horizontal="left" vertical="top" wrapText="1"/>
      <protection locked="0"/>
    </xf>
    <xf numFmtId="0" fontId="3" fillId="0" borderId="49" xfId="1" applyFont="1" applyFill="1" applyBorder="1" applyAlignment="1" applyProtection="1">
      <alignment horizontal="left" vertical="top" wrapText="1"/>
      <protection locked="0"/>
    </xf>
    <xf numFmtId="0" fontId="0" fillId="5" borderId="71" xfId="0" applyFont="1" applyFill="1" applyBorder="1" applyAlignment="1" applyProtection="1">
      <alignment vertical="center" wrapText="1"/>
      <protection locked="0"/>
    </xf>
    <xf numFmtId="0" fontId="3" fillId="5" borderId="39" xfId="0" applyFont="1" applyFill="1" applyBorder="1" applyAlignment="1" applyProtection="1">
      <alignment vertical="center" wrapText="1"/>
      <protection locked="0"/>
    </xf>
    <xf numFmtId="0" fontId="3" fillId="5" borderId="64" xfId="0" applyFont="1" applyFill="1" applyBorder="1" applyAlignment="1" applyProtection="1">
      <alignment vertical="center" wrapText="1"/>
      <protection locked="0"/>
    </xf>
    <xf numFmtId="0" fontId="3" fillId="5" borderId="15" xfId="0" applyFont="1" applyFill="1" applyBorder="1" applyAlignment="1" applyProtection="1">
      <alignment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3" fillId="5" borderId="39" xfId="0" applyFont="1" applyFill="1" applyBorder="1" applyAlignment="1" applyProtection="1">
      <alignment horizontal="left" vertical="center" wrapText="1"/>
      <protection locked="0"/>
    </xf>
    <xf numFmtId="0" fontId="3" fillId="5" borderId="40" xfId="0" applyFont="1" applyFill="1" applyBorder="1" applyAlignment="1" applyProtection="1">
      <alignment horizontal="left" vertical="center" wrapText="1"/>
      <protection locked="0"/>
    </xf>
    <xf numFmtId="0" fontId="3" fillId="5" borderId="14" xfId="0" applyFont="1" applyFill="1" applyBorder="1" applyAlignment="1" applyProtection="1">
      <alignment horizontal="left" vertical="center" wrapText="1"/>
      <protection locked="0"/>
    </xf>
    <xf numFmtId="0" fontId="3" fillId="5" borderId="15" xfId="0" applyFont="1" applyFill="1" applyBorder="1" applyAlignment="1" applyProtection="1">
      <alignment horizontal="left" vertical="center" wrapText="1"/>
      <protection locked="0"/>
    </xf>
    <xf numFmtId="0" fontId="3" fillId="5" borderId="16" xfId="0" applyFont="1" applyFill="1" applyBorder="1" applyAlignment="1" applyProtection="1">
      <alignment horizontal="left" vertical="center" wrapText="1"/>
      <protection locked="0"/>
    </xf>
    <xf numFmtId="0" fontId="16" fillId="2" borderId="38" xfId="0" applyFont="1" applyFill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176" fontId="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85" xfId="0" applyFont="1" applyBorder="1" applyAlignment="1" applyProtection="1">
      <alignment horizontal="left" vertical="center" wrapText="1"/>
      <protection locked="0"/>
    </xf>
    <xf numFmtId="0" fontId="0" fillId="0" borderId="6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17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176" fontId="0" fillId="5" borderId="22" xfId="0" applyNumberFormat="1" applyFont="1" applyFill="1" applyBorder="1" applyAlignment="1" applyProtection="1">
      <alignment horizontal="center" vertical="center" shrinkToFit="1"/>
      <protection locked="0"/>
    </xf>
    <xf numFmtId="176" fontId="0" fillId="5" borderId="23" xfId="0" applyNumberFormat="1" applyFont="1" applyFill="1" applyBorder="1" applyAlignment="1" applyProtection="1">
      <alignment horizontal="center" vertical="center" shrinkToFit="1"/>
      <protection locked="0"/>
    </xf>
    <xf numFmtId="176" fontId="0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176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22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6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29" fillId="2" borderId="22" xfId="0" applyFont="1" applyFill="1" applyBorder="1" applyAlignment="1">
      <alignment horizontal="center" vertical="center" wrapText="1" shrinkToFit="1"/>
    </xf>
    <xf numFmtId="0" fontId="29" fillId="2" borderId="23" xfId="0" applyFont="1" applyFill="1" applyBorder="1" applyAlignment="1">
      <alignment horizontal="center" vertical="center" shrinkToFit="1"/>
    </xf>
    <xf numFmtId="0" fontId="29" fillId="2" borderId="2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13" fillId="6" borderId="3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44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46" xfId="0" applyFont="1" applyFill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2" borderId="114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5" xfId="0" applyNumberFormat="1" applyFont="1" applyFill="1" applyBorder="1" applyAlignment="1" applyProtection="1">
      <alignment horizontal="center" vertical="center" shrinkToFit="1"/>
      <protection locked="0"/>
    </xf>
    <xf numFmtId="179" fontId="0" fillId="5" borderId="14" xfId="0" applyNumberFormat="1" applyFont="1" applyFill="1" applyBorder="1" applyAlignment="1" applyProtection="1">
      <alignment horizontal="center" vertical="center" shrinkToFit="1"/>
      <protection locked="0"/>
    </xf>
    <xf numFmtId="179" fontId="0" fillId="5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42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 applyProtection="1">
      <alignment vertical="center" wrapText="1"/>
      <protection locked="0"/>
    </xf>
    <xf numFmtId="0" fontId="22" fillId="0" borderId="23" xfId="0" applyFont="1" applyFill="1" applyBorder="1" applyAlignment="1" applyProtection="1">
      <alignment vertical="center" wrapText="1"/>
      <protection locked="0"/>
    </xf>
    <xf numFmtId="0" fontId="22" fillId="0" borderId="24" xfId="0" applyFont="1" applyFill="1" applyBorder="1" applyAlignment="1" applyProtection="1">
      <alignment vertical="center" wrapText="1"/>
      <protection locked="0"/>
    </xf>
    <xf numFmtId="0" fontId="0" fillId="3" borderId="6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85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13" fillId="2" borderId="111" xfId="0" applyFont="1" applyFill="1" applyBorder="1" applyAlignment="1">
      <alignment horizontal="center" vertical="center" wrapText="1"/>
    </xf>
    <xf numFmtId="0" fontId="13" fillId="2" borderId="114" xfId="0" applyFont="1" applyFill="1" applyBorder="1" applyAlignment="1">
      <alignment horizontal="center" vertical="center"/>
    </xf>
    <xf numFmtId="0" fontId="13" fillId="2" borderId="127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85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8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19" xfId="0" applyFont="1" applyFill="1" applyBorder="1" applyAlignment="1">
      <alignment horizontal="center" vertical="center"/>
    </xf>
    <xf numFmtId="0" fontId="0" fillId="2" borderId="114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13" fillId="6" borderId="42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60" xfId="0" applyBorder="1" applyAlignment="1" applyProtection="1">
      <alignment horizontal="left" vertical="center" wrapText="1"/>
      <protection locked="0"/>
    </xf>
    <xf numFmtId="0" fontId="0" fillId="0" borderId="6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5" borderId="22" xfId="0" applyFont="1" applyFill="1" applyBorder="1" applyAlignment="1" applyProtection="1">
      <alignment horizontal="left" vertical="center" wrapText="1"/>
      <protection locked="0"/>
    </xf>
    <xf numFmtId="0" fontId="0" fillId="5" borderId="23" xfId="0" applyFont="1" applyFill="1" applyBorder="1" applyAlignment="1" applyProtection="1">
      <alignment horizontal="left" vertical="center" wrapText="1"/>
      <protection locked="0"/>
    </xf>
    <xf numFmtId="0" fontId="0" fillId="5" borderId="32" xfId="0" applyFont="1" applyFill="1" applyBorder="1" applyAlignment="1" applyProtection="1">
      <alignment horizontal="left" vertical="center" wrapText="1"/>
      <protection locked="0"/>
    </xf>
    <xf numFmtId="0" fontId="0" fillId="6" borderId="31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17" fillId="6" borderId="47" xfId="0" applyFont="1" applyFill="1" applyBorder="1" applyAlignment="1">
      <alignment horizontal="center" vertical="center" wrapText="1"/>
    </xf>
    <xf numFmtId="0" fontId="17" fillId="6" borderId="48" xfId="0" applyFont="1" applyFill="1" applyBorder="1" applyAlignment="1">
      <alignment horizontal="center" vertical="center" wrapText="1"/>
    </xf>
    <xf numFmtId="0" fontId="17" fillId="6" borderId="49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 wrapText="1" shrinkToFit="1"/>
    </xf>
    <xf numFmtId="0" fontId="0" fillId="6" borderId="23" xfId="0" applyFont="1" applyFill="1" applyBorder="1" applyAlignment="1">
      <alignment horizontal="center" vertical="center" wrapText="1" shrinkToFit="1"/>
    </xf>
    <xf numFmtId="0" fontId="0" fillId="6" borderId="24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 applyProtection="1">
      <alignment horizontal="left" vertical="center" wrapText="1" shrinkToFit="1"/>
      <protection locked="0"/>
    </xf>
    <xf numFmtId="0" fontId="0" fillId="0" borderId="23" xfId="0" applyFont="1" applyFill="1" applyBorder="1" applyAlignment="1" applyProtection="1">
      <alignment horizontal="left" vertical="center" wrapText="1" shrinkToFit="1"/>
      <protection locked="0"/>
    </xf>
    <xf numFmtId="0" fontId="0" fillId="0" borderId="32" xfId="0" applyFont="1" applyFill="1" applyBorder="1" applyAlignment="1" applyProtection="1">
      <alignment horizontal="left" vertical="center" wrapText="1" shrinkToFit="1"/>
      <protection locked="0"/>
    </xf>
    <xf numFmtId="0" fontId="0" fillId="6" borderId="14" xfId="0" applyFont="1" applyFill="1" applyBorder="1" applyAlignment="1">
      <alignment horizontal="center" vertical="center" wrapText="1" shrinkToFit="1"/>
    </xf>
    <xf numFmtId="0" fontId="0" fillId="6" borderId="15" xfId="0" applyFont="1" applyFill="1" applyBorder="1" applyAlignment="1">
      <alignment horizontal="center" vertical="center" wrapText="1" shrinkToFit="1"/>
    </xf>
    <xf numFmtId="0" fontId="0" fillId="6" borderId="16" xfId="0" applyFont="1" applyFill="1" applyBorder="1" applyAlignment="1">
      <alignment horizontal="center" vertical="center" wrapText="1" shrinkToFit="1"/>
    </xf>
    <xf numFmtId="0" fontId="15" fillId="6" borderId="38" xfId="0" applyFont="1" applyFill="1" applyBorder="1" applyAlignment="1">
      <alignment horizontal="center" vertical="center" textRotation="255" wrapText="1"/>
    </xf>
    <xf numFmtId="0" fontId="15" fillId="6" borderId="40" xfId="0" applyFont="1" applyFill="1" applyBorder="1" applyAlignment="1">
      <alignment horizontal="center" vertical="center" textRotation="255" wrapText="1"/>
    </xf>
    <xf numFmtId="0" fontId="15" fillId="6" borderId="61" xfId="0" applyFont="1" applyFill="1" applyBorder="1" applyAlignment="1">
      <alignment horizontal="center" vertical="center" textRotation="255" wrapText="1"/>
    </xf>
    <xf numFmtId="0" fontId="15" fillId="6" borderId="85" xfId="0" applyFont="1" applyFill="1" applyBorder="1" applyAlignment="1">
      <alignment horizontal="center" vertical="center" textRotation="255" wrapText="1"/>
    </xf>
    <xf numFmtId="0" fontId="13" fillId="6" borderId="38" xfId="0" applyFont="1" applyFill="1" applyBorder="1" applyAlignment="1">
      <alignment horizontal="center" vertical="center" wrapText="1"/>
    </xf>
    <xf numFmtId="0" fontId="13" fillId="6" borderId="61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15" fillId="6" borderId="79" xfId="0" applyFont="1" applyFill="1" applyBorder="1" applyAlignment="1">
      <alignment horizontal="center" vertical="center" textRotation="255" wrapText="1"/>
    </xf>
    <xf numFmtId="0" fontId="15" fillId="6" borderId="124" xfId="0" applyFont="1" applyFill="1" applyBorder="1" applyAlignment="1">
      <alignment horizontal="center" vertical="center" textRotation="255" wrapText="1"/>
    </xf>
    <xf numFmtId="0" fontId="15" fillId="6" borderId="3" xfId="0" applyFont="1" applyFill="1" applyBorder="1" applyAlignment="1">
      <alignment horizontal="center" vertical="center" textRotation="255" wrapText="1"/>
    </xf>
    <xf numFmtId="0" fontId="15" fillId="6" borderId="125" xfId="0" applyFont="1" applyFill="1" applyBorder="1" applyAlignment="1">
      <alignment horizontal="center" vertical="center" textRotation="255" wrapText="1"/>
    </xf>
    <xf numFmtId="0" fontId="13" fillId="6" borderId="82" xfId="0" applyFont="1" applyFill="1" applyBorder="1" applyAlignment="1">
      <alignment horizontal="center" vertical="center" wrapText="1"/>
    </xf>
    <xf numFmtId="0" fontId="13" fillId="6" borderId="126" xfId="0" applyFont="1" applyFill="1" applyBorder="1" applyAlignment="1">
      <alignment horizontal="center" vertical="center"/>
    </xf>
    <xf numFmtId="0" fontId="0" fillId="5" borderId="80" xfId="0" applyFont="1" applyFill="1" applyBorder="1" applyAlignment="1" applyProtection="1">
      <alignment horizontal="left" vertical="center" wrapText="1"/>
      <protection locked="0"/>
    </xf>
    <xf numFmtId="0" fontId="0" fillId="5" borderId="48" xfId="0" applyFont="1" applyFill="1" applyBorder="1" applyAlignment="1" applyProtection="1">
      <alignment horizontal="left" vertical="center"/>
      <protection locked="0"/>
    </xf>
    <xf numFmtId="0" fontId="0" fillId="5" borderId="49" xfId="0" applyFont="1" applyFill="1" applyBorder="1" applyAlignment="1" applyProtection="1">
      <alignment horizontal="left" vertical="center"/>
      <protection locked="0"/>
    </xf>
    <xf numFmtId="0" fontId="13" fillId="6" borderId="111" xfId="0" applyFont="1" applyFill="1" applyBorder="1" applyAlignment="1">
      <alignment horizontal="center" vertical="center" wrapText="1"/>
    </xf>
    <xf numFmtId="0" fontId="13" fillId="6" borderId="1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 textRotation="255" wrapText="1"/>
    </xf>
    <xf numFmtId="0" fontId="13" fillId="2" borderId="3" xfId="0" applyFont="1" applyFill="1" applyBorder="1" applyAlignment="1">
      <alignment horizontal="center" vertical="center" textRotation="255" wrapText="1"/>
    </xf>
    <xf numFmtId="0" fontId="13" fillId="2" borderId="0" xfId="0" applyFont="1" applyFill="1" applyBorder="1" applyAlignment="1">
      <alignment horizontal="center" vertical="center" textRotation="255" wrapText="1"/>
    </xf>
    <xf numFmtId="0" fontId="13" fillId="2" borderId="44" xfId="0" applyFont="1" applyFill="1" applyBorder="1" applyAlignment="1">
      <alignment horizontal="center" vertical="center" textRotation="255" wrapText="1"/>
    </xf>
    <xf numFmtId="0" fontId="13" fillId="2" borderId="45" xfId="0" applyFont="1" applyFill="1" applyBorder="1" applyAlignment="1">
      <alignment horizontal="center" vertical="center" textRotation="255" wrapText="1"/>
    </xf>
    <xf numFmtId="0" fontId="13" fillId="2" borderId="46" xfId="0" applyFont="1" applyFill="1" applyBorder="1" applyAlignment="1">
      <alignment horizontal="center" vertical="center" textRotation="255" wrapText="1"/>
    </xf>
    <xf numFmtId="0" fontId="0" fillId="5" borderId="71" xfId="0" applyFont="1" applyFill="1" applyBorder="1" applyAlignment="1">
      <alignment vertical="center"/>
    </xf>
    <xf numFmtId="0" fontId="0" fillId="5" borderId="39" xfId="0" applyFont="1" applyFill="1" applyBorder="1" applyAlignment="1">
      <alignment vertical="center"/>
    </xf>
    <xf numFmtId="0" fontId="0" fillId="5" borderId="69" xfId="0" applyFont="1" applyFill="1" applyBorder="1" applyAlignment="1">
      <alignment vertical="center"/>
    </xf>
    <xf numFmtId="0" fontId="0" fillId="5" borderId="89" xfId="0" applyFont="1" applyFill="1" applyBorder="1" applyAlignment="1">
      <alignment vertical="center"/>
    </xf>
    <xf numFmtId="0" fontId="0" fillId="5" borderId="38" xfId="0" applyFont="1" applyFill="1" applyBorder="1" applyAlignment="1" applyProtection="1">
      <alignment horizontal="center" vertical="center"/>
      <protection locked="0"/>
    </xf>
    <xf numFmtId="0" fontId="0" fillId="5" borderId="39" xfId="0" applyFont="1" applyFill="1" applyBorder="1" applyAlignment="1" applyProtection="1">
      <alignment horizontal="center" vertical="center"/>
      <protection locked="0"/>
    </xf>
    <xf numFmtId="0" fontId="0" fillId="5" borderId="60" xfId="0" applyFont="1" applyFill="1" applyBorder="1" applyAlignment="1" applyProtection="1">
      <alignment horizontal="left" vertical="center" wrapText="1"/>
      <protection locked="0"/>
    </xf>
    <xf numFmtId="0" fontId="0" fillId="5" borderId="61" xfId="0" applyFont="1" applyFill="1" applyBorder="1" applyAlignment="1" applyProtection="1">
      <alignment horizontal="left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2" xfId="0" applyFont="1" applyFill="1" applyBorder="1" applyAlignment="1" applyProtection="1">
      <alignment horizontal="left" vertical="center" wrapText="1"/>
      <protection locked="0"/>
    </xf>
    <xf numFmtId="0" fontId="0" fillId="5" borderId="1" xfId="0" applyFont="1" applyFill="1" applyBorder="1" applyAlignment="1">
      <alignment horizontal="center" vertical="center"/>
    </xf>
    <xf numFmtId="0" fontId="0" fillId="5" borderId="117" xfId="0" applyFont="1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0" fontId="0" fillId="5" borderId="120" xfId="0" applyFont="1" applyFill="1" applyBorder="1" applyAlignment="1">
      <alignment horizontal="center" vertical="center"/>
    </xf>
    <xf numFmtId="0" fontId="0" fillId="5" borderId="10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72" xfId="0" applyFont="1" applyFill="1" applyBorder="1" applyAlignment="1">
      <alignment horizontal="left" vertical="center" wrapText="1"/>
    </xf>
    <xf numFmtId="0" fontId="0" fillId="5" borderId="18" xfId="0" applyFont="1" applyFill="1" applyBorder="1" applyAlignment="1">
      <alignment horizontal="left" vertical="center" wrapText="1"/>
    </xf>
    <xf numFmtId="0" fontId="0" fillId="5" borderId="65" xfId="0" applyFont="1" applyFill="1" applyBorder="1" applyAlignment="1">
      <alignment horizontal="left" vertical="center" wrapText="1"/>
    </xf>
    <xf numFmtId="0" fontId="0" fillId="5" borderId="61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62" xfId="0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0" fontId="13" fillId="2" borderId="94" xfId="0" applyFont="1" applyFill="1" applyBorder="1" applyAlignment="1">
      <alignment horizontal="center" vertical="center" textRotation="255" wrapText="1"/>
    </xf>
    <xf numFmtId="0" fontId="0" fillId="0" borderId="95" xfId="0" applyFont="1" applyBorder="1" applyAlignment="1">
      <alignment horizontal="center" vertical="center" textRotation="255" wrapText="1"/>
    </xf>
    <xf numFmtId="0" fontId="0" fillId="0" borderId="3" xfId="0" applyFont="1" applyBorder="1" applyAlignment="1">
      <alignment horizontal="center" vertical="center" textRotation="255" wrapText="1"/>
    </xf>
    <xf numFmtId="0" fontId="0" fillId="0" borderId="44" xfId="0" applyFont="1" applyBorder="1" applyAlignment="1">
      <alignment horizontal="center" vertical="center" textRotation="255" wrapText="1"/>
    </xf>
    <xf numFmtId="0" fontId="0" fillId="0" borderId="45" xfId="0" applyFont="1" applyBorder="1" applyAlignment="1">
      <alignment horizontal="center" vertical="center" textRotation="255" wrapText="1"/>
    </xf>
    <xf numFmtId="0" fontId="0" fillId="0" borderId="46" xfId="0" applyFont="1" applyBorder="1" applyAlignment="1">
      <alignment horizontal="center" vertical="center" textRotation="255" wrapText="1"/>
    </xf>
    <xf numFmtId="0" fontId="0" fillId="5" borderId="76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/>
    </xf>
    <xf numFmtId="0" fontId="0" fillId="5" borderId="25" xfId="0" applyFont="1" applyFill="1" applyBorder="1" applyAlignment="1" applyProtection="1">
      <alignment horizontal="center" vertical="center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70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/>
    </xf>
    <xf numFmtId="0" fontId="0" fillId="5" borderId="11" xfId="0" applyFont="1" applyFill="1" applyBorder="1" applyAlignment="1" applyProtection="1">
      <alignment horizontal="lef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116" xfId="0" applyFont="1" applyFill="1" applyBorder="1" applyAlignment="1">
      <alignment vertical="center" wrapText="1"/>
    </xf>
    <xf numFmtId="0" fontId="0" fillId="5" borderId="99" xfId="0" applyFont="1" applyFill="1" applyBorder="1" applyAlignment="1">
      <alignment vertical="center" wrapText="1"/>
    </xf>
    <xf numFmtId="0" fontId="0" fillId="5" borderId="118" xfId="0" applyFont="1" applyFill="1" applyBorder="1" applyAlignment="1">
      <alignment vertical="center" wrapText="1"/>
    </xf>
    <xf numFmtId="0" fontId="0" fillId="5" borderId="98" xfId="0" applyFont="1" applyFill="1" applyBorder="1" applyAlignment="1" applyProtection="1">
      <alignment horizontal="center" vertical="center"/>
      <protection locked="0"/>
    </xf>
    <xf numFmtId="0" fontId="0" fillId="5" borderId="99" xfId="0" applyFont="1" applyFill="1" applyBorder="1" applyAlignment="1" applyProtection="1">
      <alignment horizontal="center" vertical="center"/>
      <protection locked="0"/>
    </xf>
    <xf numFmtId="0" fontId="0" fillId="5" borderId="70" xfId="0" applyFont="1" applyFill="1" applyBorder="1" applyAlignment="1">
      <alignment horizontal="left" vertical="center"/>
    </xf>
    <xf numFmtId="0" fontId="0" fillId="5" borderId="12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left" vertical="center"/>
    </xf>
    <xf numFmtId="0" fontId="0" fillId="5" borderId="77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65" xfId="0" applyFont="1" applyFill="1" applyBorder="1" applyAlignment="1">
      <alignment horizontal="left" vertical="center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65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0" fillId="5" borderId="70" xfId="0" applyFont="1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0" fillId="5" borderId="57" xfId="0" applyFont="1" applyFill="1" applyBorder="1" applyAlignment="1" applyProtection="1">
      <alignment horizontal="left" vertical="center" wrapText="1"/>
      <protection locked="0"/>
    </xf>
    <xf numFmtId="0" fontId="0" fillId="5" borderId="58" xfId="0" applyFont="1" applyFill="1" applyBorder="1" applyAlignment="1" applyProtection="1">
      <alignment horizontal="left" vertical="center" wrapText="1"/>
      <protection locked="0"/>
    </xf>
    <xf numFmtId="0" fontId="0" fillId="5" borderId="59" xfId="0" applyFont="1" applyFill="1" applyBorder="1" applyAlignment="1" applyProtection="1">
      <alignment horizontal="left" vertical="center" wrapText="1"/>
      <protection locked="0"/>
    </xf>
    <xf numFmtId="0" fontId="0" fillId="5" borderId="68" xfId="0" applyFont="1" applyFill="1" applyBorder="1" applyAlignment="1" applyProtection="1">
      <alignment horizontal="center" vertical="center"/>
      <protection locked="0"/>
    </xf>
    <xf numFmtId="0" fontId="0" fillId="5" borderId="69" xfId="0" applyFont="1" applyFill="1" applyBorder="1" applyAlignment="1" applyProtection="1">
      <alignment horizontal="center" vertical="center"/>
      <protection locked="0"/>
    </xf>
    <xf numFmtId="0" fontId="0" fillId="5" borderId="68" xfId="0" applyFont="1" applyFill="1" applyBorder="1" applyAlignment="1" applyProtection="1">
      <alignment horizontal="left" vertical="center" wrapText="1"/>
      <protection locked="0"/>
    </xf>
    <xf numFmtId="0" fontId="0" fillId="5" borderId="69" xfId="0" applyFont="1" applyFill="1" applyBorder="1" applyAlignment="1" applyProtection="1">
      <alignment horizontal="left" vertical="center" wrapText="1"/>
      <protection locked="0"/>
    </xf>
    <xf numFmtId="0" fontId="0" fillId="5" borderId="90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13" fillId="2" borderId="43" xfId="0" applyFont="1" applyFill="1" applyBorder="1" applyAlignment="1">
      <alignment horizontal="center" vertical="center" textRotation="255" wrapText="1"/>
    </xf>
    <xf numFmtId="0" fontId="0" fillId="5" borderId="78" xfId="0" applyFont="1" applyFill="1" applyBorder="1" applyAlignment="1">
      <alignment horizontal="left" vertical="center"/>
    </xf>
    <xf numFmtId="0" fontId="0" fillId="5" borderId="69" xfId="0" applyFont="1" applyFill="1" applyBorder="1" applyAlignment="1">
      <alignment horizontal="left" vertical="center"/>
    </xf>
    <xf numFmtId="0" fontId="0" fillId="5" borderId="89" xfId="0" applyFont="1" applyFill="1" applyBorder="1" applyAlignment="1">
      <alignment horizontal="left" vertical="center"/>
    </xf>
    <xf numFmtId="0" fontId="0" fillId="5" borderId="89" xfId="0" applyFont="1" applyFill="1" applyBorder="1" applyAlignment="1" applyProtection="1">
      <alignment horizontal="center" vertical="center"/>
      <protection locked="0"/>
    </xf>
    <xf numFmtId="0" fontId="0" fillId="5" borderId="62" xfId="0" applyFont="1" applyFill="1" applyBorder="1" applyAlignment="1">
      <alignment vertical="center" wrapText="1"/>
    </xf>
    <xf numFmtId="0" fontId="0" fillId="5" borderId="58" xfId="0" applyFont="1" applyFill="1" applyBorder="1" applyAlignment="1">
      <alignment vertical="center" wrapText="1"/>
    </xf>
    <xf numFmtId="0" fontId="0" fillId="5" borderId="63" xfId="0" applyFont="1" applyFill="1" applyBorder="1" applyAlignment="1">
      <alignment vertical="center" wrapText="1"/>
    </xf>
    <xf numFmtId="0" fontId="0" fillId="5" borderId="57" xfId="0" applyFont="1" applyFill="1" applyBorder="1" applyAlignment="1" applyProtection="1">
      <alignment horizontal="center" vertical="center"/>
      <protection locked="0"/>
    </xf>
    <xf numFmtId="0" fontId="0" fillId="5" borderId="58" xfId="0" applyFont="1" applyFill="1" applyBorder="1" applyAlignment="1" applyProtection="1">
      <alignment horizontal="center" vertical="center"/>
      <protection locked="0"/>
    </xf>
    <xf numFmtId="0" fontId="13" fillId="6" borderId="42" xfId="0" applyFont="1" applyFill="1" applyBorder="1" applyAlignment="1">
      <alignment horizontal="center" vertical="center" textRotation="255" wrapText="1"/>
    </xf>
    <xf numFmtId="0" fontId="0" fillId="6" borderId="39" xfId="0" applyFont="1" applyFill="1" applyBorder="1" applyAlignment="1">
      <alignment horizontal="center" vertical="center" textRotation="255" wrapText="1"/>
    </xf>
    <xf numFmtId="0" fontId="0" fillId="6" borderId="3" xfId="0" applyFont="1" applyFill="1" applyBorder="1" applyAlignment="1">
      <alignment horizontal="center" vertical="center" textRotation="255" wrapText="1"/>
    </xf>
    <xf numFmtId="0" fontId="0" fillId="6" borderId="0" xfId="0" applyFont="1" applyFill="1" applyBorder="1" applyAlignment="1">
      <alignment horizontal="center" vertical="center" textRotation="255" wrapText="1"/>
    </xf>
    <xf numFmtId="0" fontId="0" fillId="6" borderId="45" xfId="0" applyFont="1" applyFill="1" applyBorder="1" applyAlignment="1">
      <alignment horizontal="center" vertical="center" textRotation="255" wrapText="1"/>
    </xf>
    <xf numFmtId="0" fontId="0" fillId="6" borderId="15" xfId="0" applyFont="1" applyFill="1" applyBorder="1" applyAlignment="1">
      <alignment horizontal="center" vertical="center" textRotation="255" wrapText="1"/>
    </xf>
    <xf numFmtId="0" fontId="0" fillId="5" borderId="71" xfId="0" applyFont="1" applyFill="1" applyBorder="1" applyAlignment="1">
      <alignment horizontal="left" vertical="center" wrapText="1"/>
    </xf>
    <xf numFmtId="0" fontId="0" fillId="5" borderId="39" xfId="0" applyFont="1" applyFill="1" applyBorder="1" applyAlignment="1">
      <alignment horizontal="left" vertical="center" wrapText="1"/>
    </xf>
    <xf numFmtId="0" fontId="0" fillId="5" borderId="40" xfId="0" applyFont="1" applyFill="1" applyBorder="1" applyAlignment="1" applyProtection="1">
      <alignment horizontal="center" vertical="center"/>
      <protection locked="0"/>
    </xf>
    <xf numFmtId="49" fontId="20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1" xfId="0" applyFont="1" applyFill="1" applyBorder="1" applyAlignment="1" applyProtection="1">
      <alignment horizontal="center" vertical="center" wrapText="1"/>
      <protection locked="0"/>
    </xf>
    <xf numFmtId="49" fontId="20" fillId="0" borderId="131" xfId="0" applyNumberFormat="1" applyFont="1" applyFill="1" applyBorder="1" applyAlignment="1" applyProtection="1">
      <alignment horizontal="center" vertical="center" wrapText="1"/>
      <protection locked="0"/>
    </xf>
    <xf numFmtId="178" fontId="22" fillId="0" borderId="1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3" xfId="0" applyFont="1" applyBorder="1" applyAlignment="1" applyProtection="1">
      <alignment horizontal="left" vertical="center" wrapText="1"/>
      <protection locked="0"/>
    </xf>
    <xf numFmtId="0" fontId="3" fillId="0" borderId="74" xfId="0" applyFont="1" applyBorder="1" applyAlignment="1" applyProtection="1">
      <alignment horizontal="left" vertical="center" wrapText="1"/>
      <protection locked="0"/>
    </xf>
    <xf numFmtId="0" fontId="3" fillId="0" borderId="92" xfId="0" applyFont="1" applyBorder="1" applyAlignment="1" applyProtection="1">
      <alignment horizontal="left" vertical="center" wrapText="1"/>
      <protection locked="0"/>
    </xf>
    <xf numFmtId="0" fontId="17" fillId="3" borderId="47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0" fillId="5" borderId="73" xfId="0" applyFont="1" applyFill="1" applyBorder="1" applyAlignment="1" applyProtection="1">
      <alignment horizontal="left" vertical="center" wrapText="1"/>
      <protection locked="0"/>
    </xf>
    <xf numFmtId="0" fontId="13" fillId="3" borderId="121" xfId="0" applyFont="1" applyFill="1" applyBorder="1" applyAlignment="1">
      <alignment horizontal="center" vertical="center" wrapText="1"/>
    </xf>
    <xf numFmtId="0" fontId="0" fillId="3" borderId="122" xfId="0" applyFont="1" applyFill="1" applyBorder="1" applyAlignment="1">
      <alignment horizontal="center" vertical="center" wrapText="1"/>
    </xf>
    <xf numFmtId="0" fontId="0" fillId="3" borderId="123" xfId="0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9" xfId="0" applyFont="1" applyFill="1" applyBorder="1" applyAlignment="1">
      <alignment horizontal="center" vertical="center"/>
    </xf>
    <xf numFmtId="0" fontId="22" fillId="0" borderId="23" xfId="0" applyFont="1" applyFill="1" applyBorder="1" applyAlignment="1" applyProtection="1">
      <alignment horizontal="center" vertical="center" wrapText="1"/>
      <protection locked="0"/>
    </xf>
  </cellXfs>
  <cellStyles count="7">
    <cellStyle name="標準" xfId="0" builtinId="0"/>
    <cellStyle name="標準 2" xfId="4"/>
    <cellStyle name="標準 3" xfId="5"/>
    <cellStyle name="標準 3 2" xfId="6"/>
    <cellStyle name="標準_01【みんまち】（地区まちづくり推進事業）" xfId="1"/>
    <cellStyle name="標準_01【みんまち】（地区まちづくり推進事業） 2" xfId="2"/>
    <cellStyle name="標準_Sheet1" xfId="3"/>
  </cellStyles>
  <dxfs count="74"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  <dxf>
      <numFmt numFmtId="176" formatCode="#,##0;&quot;▲ &quot;#,##0"/>
    </dxf>
    <dxf>
      <numFmt numFmtId="180" formatCode="#,##0.#;&quot;▲&quot;#,##0.#"/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183175</xdr:colOff>
      <xdr:row>81</xdr:row>
      <xdr:rowOff>339328</xdr:rowOff>
    </xdr:from>
    <xdr:to>
      <xdr:col>36</xdr:col>
      <xdr:colOff>38570</xdr:colOff>
      <xdr:row>83</xdr:row>
      <xdr:rowOff>268036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265318" y="32511716"/>
          <a:ext cx="3121109" cy="626074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科学技術・ｲﾉﾍﾞｰｼｮﾝ推進事務局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30.2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百万円</a:t>
          </a:r>
        </a:p>
      </xdr:txBody>
    </xdr:sp>
    <xdr:clientData/>
  </xdr:twoCellAnchor>
  <xdr:twoCellAnchor>
    <xdr:from>
      <xdr:col>21</xdr:col>
      <xdr:colOff>30079</xdr:colOff>
      <xdr:row>83</xdr:row>
      <xdr:rowOff>337014</xdr:rowOff>
    </xdr:from>
    <xdr:to>
      <xdr:col>35</xdr:col>
      <xdr:colOff>135679</xdr:colOff>
      <xdr:row>86</xdr:row>
      <xdr:rowOff>111345</xdr:rowOff>
    </xdr:to>
    <xdr:sp macro="" textlink="">
      <xdr:nvSpPr>
        <xdr:cNvPr id="5" name="AutoShape 19"/>
        <xdr:cNvSpPr>
          <a:spLocks noChangeArrowheads="1"/>
        </xdr:cNvSpPr>
      </xdr:nvSpPr>
      <xdr:spPr bwMode="auto">
        <a:xfrm>
          <a:off x="4316329" y="33206768"/>
          <a:ext cx="2963100" cy="820381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〇施策推進のロードマップ・ビジョンなどの検討に関する研究・調査等。</a:t>
          </a:r>
        </a:p>
        <a:p>
          <a:pPr rtl="0"/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〇スマートシティ・タスクフォースにおいて、民間委員を拡充し、上記研究・調査に関する助言を得つつ、研究結果を横展開（各省施策との連携）。</a:t>
          </a:r>
        </a:p>
      </xdr:txBody>
    </xdr:sp>
    <xdr:clientData/>
  </xdr:twoCellAnchor>
  <xdr:twoCellAnchor>
    <xdr:from>
      <xdr:col>20</xdr:col>
      <xdr:colOff>161193</xdr:colOff>
      <xdr:row>84</xdr:row>
      <xdr:rowOff>23422</xdr:rowOff>
    </xdr:from>
    <xdr:to>
      <xdr:col>36</xdr:col>
      <xdr:colOff>56748</xdr:colOff>
      <xdr:row>86</xdr:row>
      <xdr:rowOff>45403</xdr:rowOff>
    </xdr:to>
    <xdr:sp macro="" textlink="">
      <xdr:nvSpPr>
        <xdr:cNvPr id="6" name="AutoShape 20"/>
        <xdr:cNvSpPr>
          <a:spLocks noChangeArrowheads="1"/>
        </xdr:cNvSpPr>
      </xdr:nvSpPr>
      <xdr:spPr bwMode="auto">
        <a:xfrm>
          <a:off x="4243336" y="33241860"/>
          <a:ext cx="3161269" cy="719347"/>
        </a:xfrm>
        <a:prstGeom prst="bracketPair">
          <a:avLst>
            <a:gd name="adj" fmla="val 106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175845</xdr:colOff>
      <xdr:row>88</xdr:row>
      <xdr:rowOff>293084</xdr:rowOff>
    </xdr:from>
    <xdr:to>
      <xdr:col>36</xdr:col>
      <xdr:colOff>31240</xdr:colOff>
      <xdr:row>90</xdr:row>
      <xdr:rowOff>218783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4132383" y="34942103"/>
          <a:ext cx="3020626" cy="629084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0" anchor="ctr" anchorCtr="0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民間企業等　</a:t>
          </a:r>
        </a:p>
      </xdr:txBody>
    </xdr:sp>
    <xdr:clientData/>
  </xdr:twoCellAnchor>
  <xdr:twoCellAnchor>
    <xdr:from>
      <xdr:col>21</xdr:col>
      <xdr:colOff>22749</xdr:colOff>
      <xdr:row>90</xdr:row>
      <xdr:rowOff>229622</xdr:rowOff>
    </xdr:from>
    <xdr:to>
      <xdr:col>35</xdr:col>
      <xdr:colOff>128349</xdr:colOff>
      <xdr:row>93</xdr:row>
      <xdr:rowOff>93549</xdr:rowOff>
    </xdr:to>
    <xdr:sp macro="" textlink="">
      <xdr:nvSpPr>
        <xdr:cNvPr id="8" name="AutoShape 19"/>
        <xdr:cNvSpPr>
          <a:spLocks noChangeArrowheads="1"/>
        </xdr:cNvSpPr>
      </xdr:nvSpPr>
      <xdr:spPr bwMode="auto">
        <a:xfrm>
          <a:off x="4308999" y="30037769"/>
          <a:ext cx="2963100" cy="867454"/>
        </a:xfrm>
        <a:prstGeom prst="flowChartProcess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〇施策推進のロードマップ・ビジョンなどの検討に関する研究・調査等。</a:t>
          </a:r>
        </a:p>
        <a:p>
          <a:pPr rtl="0"/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〇スマートシティ・タスクフォースにおいて、民間委員を拡充し、上記研究・調査に関する助言を得つつ、研究結果を横展開（各省施策との連携）。</a:t>
          </a:r>
        </a:p>
      </xdr:txBody>
    </xdr:sp>
    <xdr:clientData/>
  </xdr:twoCellAnchor>
  <xdr:twoCellAnchor>
    <xdr:from>
      <xdr:col>20</xdr:col>
      <xdr:colOff>153863</xdr:colOff>
      <xdr:row>90</xdr:row>
      <xdr:rowOff>325861</xdr:rowOff>
    </xdr:from>
    <xdr:to>
      <xdr:col>36</xdr:col>
      <xdr:colOff>49418</xdr:colOff>
      <xdr:row>92</xdr:row>
      <xdr:rowOff>347843</xdr:rowOff>
    </xdr:to>
    <xdr:sp macro="" textlink="">
      <xdr:nvSpPr>
        <xdr:cNvPr id="9" name="AutoShape 20"/>
        <xdr:cNvSpPr>
          <a:spLocks noChangeArrowheads="1"/>
        </xdr:cNvSpPr>
      </xdr:nvSpPr>
      <xdr:spPr bwMode="auto">
        <a:xfrm>
          <a:off x="4110401" y="35678265"/>
          <a:ext cx="3060786" cy="725366"/>
        </a:xfrm>
        <a:prstGeom prst="bracketPair">
          <a:avLst>
            <a:gd name="adj" fmla="val 106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109904</xdr:colOff>
      <xdr:row>87</xdr:row>
      <xdr:rowOff>344367</xdr:rowOff>
    </xdr:from>
    <xdr:to>
      <xdr:col>34</xdr:col>
      <xdr:colOff>71146</xdr:colOff>
      <xdr:row>88</xdr:row>
      <xdr:rowOff>259045</xdr:rowOff>
    </xdr:to>
    <xdr:sp macro="" textlink="">
      <xdr:nvSpPr>
        <xdr:cNvPr id="12" name="Rectangle 131"/>
        <xdr:cNvSpPr>
          <a:spLocks noChangeArrowheads="1"/>
        </xdr:cNvSpPr>
      </xdr:nvSpPr>
      <xdr:spPr bwMode="auto">
        <a:xfrm>
          <a:off x="4462096" y="34641694"/>
          <a:ext cx="2335165" cy="2663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委託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一般競争契約（総合評価）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28</xdr:col>
      <xdr:colOff>59531</xdr:colOff>
      <xdr:row>86</xdr:row>
      <xdr:rowOff>11578</xdr:rowOff>
    </xdr:from>
    <xdr:to>
      <xdr:col>28</xdr:col>
      <xdr:colOff>59531</xdr:colOff>
      <xdr:row>87</xdr:row>
      <xdr:rowOff>229973</xdr:rowOff>
    </xdr:to>
    <xdr:cxnSp macro="">
      <xdr:nvCxnSpPr>
        <xdr:cNvPr id="13" name="直線コネクタ 12"/>
        <xdr:cNvCxnSpPr/>
      </xdr:nvCxnSpPr>
      <xdr:spPr>
        <a:xfrm>
          <a:off x="5774531" y="33927382"/>
          <a:ext cx="0" cy="567078"/>
        </a:xfrm>
        <a:prstGeom prst="line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Y94"/>
  <sheetViews>
    <sheetView tabSelected="1" view="pageBreakPreview" zoomScale="112" zoomScaleNormal="75" zoomScaleSheetLayoutView="112" zoomScalePageLayoutView="85" workbookViewId="0"/>
  </sheetViews>
  <sheetFormatPr defaultRowHeight="13.5" x14ac:dyDescent="0.15"/>
  <cols>
    <col min="1" max="49" width="2.625" customWidth="1"/>
    <col min="50" max="50" width="6.625" customWidth="1"/>
    <col min="51" max="51" width="8.625" hidden="1" customWidth="1"/>
    <col min="52" max="57" width="2.25" customWidth="1"/>
    <col min="62" max="62" width="27.875" customWidth="1"/>
    <col min="63" max="63" width="12.25" customWidth="1"/>
  </cols>
  <sheetData>
    <row r="1" spans="1:50" ht="12.6" customHeight="1" x14ac:dyDescent="0.15">
      <c r="AP1" s="4"/>
      <c r="AQ1" s="4"/>
      <c r="AR1" s="4"/>
      <c r="AS1" s="4"/>
      <c r="AT1" s="4"/>
      <c r="AU1" s="4"/>
      <c r="AV1" s="4"/>
      <c r="AW1" s="1"/>
    </row>
    <row r="2" spans="1:50" ht="21.75" customHeight="1" thickBo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44" t="s">
        <v>0</v>
      </c>
      <c r="Y2" s="36"/>
      <c r="Z2" s="31"/>
      <c r="AA2" s="31"/>
      <c r="AB2" s="31"/>
      <c r="AC2" s="31"/>
      <c r="AD2" s="124">
        <v>2022</v>
      </c>
      <c r="AE2" s="124"/>
      <c r="AF2" s="124"/>
      <c r="AG2" s="124"/>
      <c r="AH2" s="124"/>
      <c r="AI2" s="45" t="s">
        <v>228</v>
      </c>
      <c r="AJ2" s="124" t="s">
        <v>567</v>
      </c>
      <c r="AK2" s="124"/>
      <c r="AL2" s="124"/>
      <c r="AM2" s="124"/>
      <c r="AN2" s="45" t="s">
        <v>228</v>
      </c>
      <c r="AO2" s="124" t="s">
        <v>539</v>
      </c>
      <c r="AP2" s="124"/>
      <c r="AQ2" s="124"/>
      <c r="AR2" s="46" t="s">
        <v>228</v>
      </c>
      <c r="AS2" s="125">
        <v>18</v>
      </c>
      <c r="AT2" s="125"/>
      <c r="AU2" s="125"/>
      <c r="AV2" s="45" t="str">
        <f>IF(AW2="","","-")</f>
        <v/>
      </c>
      <c r="AW2" s="126"/>
      <c r="AX2" s="126"/>
    </row>
    <row r="3" spans="1:50" ht="21" customHeight="1" thickBot="1" x14ac:dyDescent="0.2">
      <c r="A3" s="127" t="s">
        <v>532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4" t="s">
        <v>49</v>
      </c>
      <c r="AJ3" s="129" t="s">
        <v>565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5" t="s">
        <v>50</v>
      </c>
    </row>
    <row r="4" spans="1:50" ht="24.75" customHeight="1" x14ac:dyDescent="0.15">
      <c r="A4" s="99" t="s">
        <v>19</v>
      </c>
      <c r="B4" s="100"/>
      <c r="C4" s="100"/>
      <c r="D4" s="100"/>
      <c r="E4" s="100"/>
      <c r="F4" s="100"/>
      <c r="G4" s="101" t="s">
        <v>568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3" t="s">
        <v>1</v>
      </c>
      <c r="Z4" s="104"/>
      <c r="AA4" s="104"/>
      <c r="AB4" s="104"/>
      <c r="AC4" s="104"/>
      <c r="AD4" s="105"/>
      <c r="AE4" s="106" t="s">
        <v>542</v>
      </c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8"/>
      <c r="AQ4" s="109" t="s">
        <v>2</v>
      </c>
      <c r="AR4" s="104"/>
      <c r="AS4" s="104"/>
      <c r="AT4" s="104"/>
      <c r="AU4" s="104"/>
      <c r="AV4" s="104"/>
      <c r="AW4" s="104"/>
      <c r="AX4" s="110"/>
    </row>
    <row r="5" spans="1:50" ht="23.45" customHeight="1" x14ac:dyDescent="0.15">
      <c r="A5" s="111" t="s">
        <v>52</v>
      </c>
      <c r="B5" s="112"/>
      <c r="C5" s="112"/>
      <c r="D5" s="112"/>
      <c r="E5" s="112"/>
      <c r="F5" s="113"/>
      <c r="G5" s="114" t="s">
        <v>541</v>
      </c>
      <c r="H5" s="115"/>
      <c r="I5" s="115"/>
      <c r="J5" s="115"/>
      <c r="K5" s="115"/>
      <c r="L5" s="115"/>
      <c r="M5" s="116" t="s">
        <v>51</v>
      </c>
      <c r="N5" s="117"/>
      <c r="O5" s="117"/>
      <c r="P5" s="117"/>
      <c r="Q5" s="117"/>
      <c r="R5" s="118"/>
      <c r="S5" s="119" t="s">
        <v>332</v>
      </c>
      <c r="T5" s="115"/>
      <c r="U5" s="115"/>
      <c r="V5" s="115"/>
      <c r="W5" s="115"/>
      <c r="X5" s="120"/>
      <c r="Y5" s="121" t="s">
        <v>3</v>
      </c>
      <c r="Z5" s="122"/>
      <c r="AA5" s="122"/>
      <c r="AB5" s="122"/>
      <c r="AC5" s="122"/>
      <c r="AD5" s="123"/>
      <c r="AE5" s="146" t="s">
        <v>556</v>
      </c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7"/>
      <c r="AQ5" s="148" t="s">
        <v>555</v>
      </c>
      <c r="AR5" s="149"/>
      <c r="AS5" s="149"/>
      <c r="AT5" s="149"/>
      <c r="AU5" s="149"/>
      <c r="AV5" s="149"/>
      <c r="AW5" s="149"/>
      <c r="AX5" s="150"/>
    </row>
    <row r="6" spans="1:50" ht="19.149999999999999" customHeight="1" x14ac:dyDescent="0.15">
      <c r="A6" s="151" t="s">
        <v>4</v>
      </c>
      <c r="B6" s="152"/>
      <c r="C6" s="152"/>
      <c r="D6" s="152"/>
      <c r="E6" s="152"/>
      <c r="F6" s="152"/>
      <c r="G6" s="153" t="str">
        <f>入力規則等!F39</f>
        <v>一般会計</v>
      </c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5"/>
    </row>
    <row r="7" spans="1:50" ht="49.5" customHeight="1" x14ac:dyDescent="0.15">
      <c r="A7" s="130" t="s">
        <v>16</v>
      </c>
      <c r="B7" s="131"/>
      <c r="C7" s="131"/>
      <c r="D7" s="131"/>
      <c r="E7" s="131"/>
      <c r="F7" s="132"/>
      <c r="G7" s="156" t="s">
        <v>557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8"/>
      <c r="Y7" s="159" t="s">
        <v>221</v>
      </c>
      <c r="Z7" s="160"/>
      <c r="AA7" s="160"/>
      <c r="AB7" s="160"/>
      <c r="AC7" s="160"/>
      <c r="AD7" s="161"/>
      <c r="AE7" s="162" t="s">
        <v>558</v>
      </c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4"/>
    </row>
    <row r="8" spans="1:50" ht="22.9" customHeight="1" x14ac:dyDescent="0.15">
      <c r="A8" s="130" t="s">
        <v>165</v>
      </c>
      <c r="B8" s="131"/>
      <c r="C8" s="131"/>
      <c r="D8" s="131"/>
      <c r="E8" s="131"/>
      <c r="F8" s="132"/>
      <c r="G8" s="133" t="str">
        <f>入力規則等!A27</f>
        <v>科学技術・イノベーション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  <c r="Y8" s="136" t="s">
        <v>166</v>
      </c>
      <c r="Z8" s="137"/>
      <c r="AA8" s="137"/>
      <c r="AB8" s="137"/>
      <c r="AC8" s="137"/>
      <c r="AD8" s="138"/>
      <c r="AE8" s="139" t="str">
        <f>入力規則等!K13</f>
        <v>その他の事項経費</v>
      </c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40"/>
    </row>
    <row r="9" spans="1:50" ht="51.6" customHeight="1" x14ac:dyDescent="0.15">
      <c r="A9" s="141" t="s">
        <v>17</v>
      </c>
      <c r="B9" s="142"/>
      <c r="C9" s="142"/>
      <c r="D9" s="142"/>
      <c r="E9" s="142"/>
      <c r="F9" s="142"/>
      <c r="G9" s="143" t="s">
        <v>543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5"/>
    </row>
    <row r="10" spans="1:50" ht="42" customHeight="1" x14ac:dyDescent="0.15">
      <c r="A10" s="186" t="s">
        <v>20</v>
      </c>
      <c r="B10" s="187"/>
      <c r="C10" s="187"/>
      <c r="D10" s="187"/>
      <c r="E10" s="187"/>
      <c r="F10" s="187"/>
      <c r="G10" s="188" t="s">
        <v>553</v>
      </c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90"/>
    </row>
    <row r="11" spans="1:50" ht="18" customHeight="1" x14ac:dyDescent="0.15">
      <c r="A11" s="186" t="s">
        <v>5</v>
      </c>
      <c r="B11" s="187"/>
      <c r="C11" s="187"/>
      <c r="D11" s="187"/>
      <c r="E11" s="187"/>
      <c r="F11" s="191"/>
      <c r="G11" s="192" t="str">
        <f>入力規則等!P10</f>
        <v>委託・請負</v>
      </c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4"/>
    </row>
    <row r="12" spans="1:50" ht="21" customHeight="1" x14ac:dyDescent="0.15">
      <c r="A12" s="195" t="s">
        <v>18</v>
      </c>
      <c r="B12" s="196"/>
      <c r="C12" s="196"/>
      <c r="D12" s="196"/>
      <c r="E12" s="196"/>
      <c r="F12" s="197"/>
      <c r="G12" s="202"/>
      <c r="H12" s="203"/>
      <c r="I12" s="203"/>
      <c r="J12" s="203"/>
      <c r="K12" s="203"/>
      <c r="L12" s="203"/>
      <c r="M12" s="203"/>
      <c r="N12" s="203"/>
      <c r="O12" s="203"/>
      <c r="P12" s="174" t="s">
        <v>360</v>
      </c>
      <c r="Q12" s="175"/>
      <c r="R12" s="175"/>
      <c r="S12" s="175"/>
      <c r="T12" s="175"/>
      <c r="U12" s="175"/>
      <c r="V12" s="204"/>
      <c r="W12" s="174" t="s">
        <v>512</v>
      </c>
      <c r="X12" s="175"/>
      <c r="Y12" s="175"/>
      <c r="Z12" s="175"/>
      <c r="AA12" s="175"/>
      <c r="AB12" s="175"/>
      <c r="AC12" s="204"/>
      <c r="AD12" s="174" t="s">
        <v>514</v>
      </c>
      <c r="AE12" s="175"/>
      <c r="AF12" s="175"/>
      <c r="AG12" s="175"/>
      <c r="AH12" s="175"/>
      <c r="AI12" s="175"/>
      <c r="AJ12" s="204"/>
      <c r="AK12" s="174" t="s">
        <v>525</v>
      </c>
      <c r="AL12" s="175"/>
      <c r="AM12" s="175"/>
      <c r="AN12" s="175"/>
      <c r="AO12" s="175"/>
      <c r="AP12" s="175"/>
      <c r="AQ12" s="204"/>
      <c r="AR12" s="174" t="s">
        <v>526</v>
      </c>
      <c r="AS12" s="175"/>
      <c r="AT12" s="175"/>
      <c r="AU12" s="175"/>
      <c r="AV12" s="175"/>
      <c r="AW12" s="175"/>
      <c r="AX12" s="176"/>
    </row>
    <row r="13" spans="1:50" ht="21" customHeight="1" x14ac:dyDescent="0.15">
      <c r="A13" s="198"/>
      <c r="B13" s="199"/>
      <c r="C13" s="199"/>
      <c r="D13" s="199"/>
      <c r="E13" s="199"/>
      <c r="F13" s="200"/>
      <c r="G13" s="218" t="s">
        <v>6</v>
      </c>
      <c r="H13" s="219"/>
      <c r="I13" s="177" t="s">
        <v>7</v>
      </c>
      <c r="J13" s="178"/>
      <c r="K13" s="178"/>
      <c r="L13" s="178"/>
      <c r="M13" s="178"/>
      <c r="N13" s="178"/>
      <c r="O13" s="179"/>
      <c r="P13" s="168" t="s">
        <v>569</v>
      </c>
      <c r="Q13" s="169"/>
      <c r="R13" s="169"/>
      <c r="S13" s="169"/>
      <c r="T13" s="169"/>
      <c r="U13" s="169"/>
      <c r="V13" s="170"/>
      <c r="W13" s="168" t="s">
        <v>569</v>
      </c>
      <c r="X13" s="169"/>
      <c r="Y13" s="169"/>
      <c r="Z13" s="169"/>
      <c r="AA13" s="169"/>
      <c r="AB13" s="169"/>
      <c r="AC13" s="170"/>
      <c r="AD13" s="168" t="s">
        <v>569</v>
      </c>
      <c r="AE13" s="169"/>
      <c r="AF13" s="169"/>
      <c r="AG13" s="169"/>
      <c r="AH13" s="169"/>
      <c r="AI13" s="169"/>
      <c r="AJ13" s="170"/>
      <c r="AK13" s="168" t="s">
        <v>569</v>
      </c>
      <c r="AL13" s="169"/>
      <c r="AM13" s="169"/>
      <c r="AN13" s="169"/>
      <c r="AO13" s="169"/>
      <c r="AP13" s="169"/>
      <c r="AQ13" s="170"/>
      <c r="AR13" s="180">
        <v>30.2</v>
      </c>
      <c r="AS13" s="181"/>
      <c r="AT13" s="181"/>
      <c r="AU13" s="181"/>
      <c r="AV13" s="181"/>
      <c r="AW13" s="181"/>
      <c r="AX13" s="182"/>
    </row>
    <row r="14" spans="1:50" ht="21" customHeight="1" x14ac:dyDescent="0.15">
      <c r="A14" s="198"/>
      <c r="B14" s="199"/>
      <c r="C14" s="199"/>
      <c r="D14" s="199"/>
      <c r="E14" s="199"/>
      <c r="F14" s="200"/>
      <c r="G14" s="220"/>
      <c r="H14" s="221"/>
      <c r="I14" s="165" t="s">
        <v>8</v>
      </c>
      <c r="J14" s="183"/>
      <c r="K14" s="183"/>
      <c r="L14" s="183"/>
      <c r="M14" s="183"/>
      <c r="N14" s="183"/>
      <c r="O14" s="184"/>
      <c r="P14" s="168" t="s">
        <v>569</v>
      </c>
      <c r="Q14" s="169"/>
      <c r="R14" s="169"/>
      <c r="S14" s="169"/>
      <c r="T14" s="169"/>
      <c r="U14" s="169"/>
      <c r="V14" s="170"/>
      <c r="W14" s="168" t="s">
        <v>569</v>
      </c>
      <c r="X14" s="169"/>
      <c r="Y14" s="169"/>
      <c r="Z14" s="169"/>
      <c r="AA14" s="169"/>
      <c r="AB14" s="169"/>
      <c r="AC14" s="170"/>
      <c r="AD14" s="168" t="s">
        <v>569</v>
      </c>
      <c r="AE14" s="169"/>
      <c r="AF14" s="169"/>
      <c r="AG14" s="169"/>
      <c r="AH14" s="169"/>
      <c r="AI14" s="169"/>
      <c r="AJ14" s="170"/>
      <c r="AK14" s="168" t="s">
        <v>569</v>
      </c>
      <c r="AL14" s="169"/>
      <c r="AM14" s="169"/>
      <c r="AN14" s="169"/>
      <c r="AO14" s="169"/>
      <c r="AP14" s="169"/>
      <c r="AQ14" s="170"/>
      <c r="AR14" s="224"/>
      <c r="AS14" s="224"/>
      <c r="AT14" s="224"/>
      <c r="AU14" s="224"/>
      <c r="AV14" s="224"/>
      <c r="AW14" s="224"/>
      <c r="AX14" s="225"/>
    </row>
    <row r="15" spans="1:50" ht="21" customHeight="1" x14ac:dyDescent="0.15">
      <c r="A15" s="198"/>
      <c r="B15" s="199"/>
      <c r="C15" s="199"/>
      <c r="D15" s="199"/>
      <c r="E15" s="199"/>
      <c r="F15" s="200"/>
      <c r="G15" s="220"/>
      <c r="H15" s="221"/>
      <c r="I15" s="165" t="s">
        <v>40</v>
      </c>
      <c r="J15" s="166"/>
      <c r="K15" s="166"/>
      <c r="L15" s="166"/>
      <c r="M15" s="166"/>
      <c r="N15" s="166"/>
      <c r="O15" s="167"/>
      <c r="P15" s="168" t="s">
        <v>569</v>
      </c>
      <c r="Q15" s="169"/>
      <c r="R15" s="169"/>
      <c r="S15" s="169"/>
      <c r="T15" s="169"/>
      <c r="U15" s="169"/>
      <c r="V15" s="170"/>
      <c r="W15" s="168" t="s">
        <v>569</v>
      </c>
      <c r="X15" s="169"/>
      <c r="Y15" s="169"/>
      <c r="Z15" s="169"/>
      <c r="AA15" s="169"/>
      <c r="AB15" s="169"/>
      <c r="AC15" s="170"/>
      <c r="AD15" s="168" t="s">
        <v>569</v>
      </c>
      <c r="AE15" s="169"/>
      <c r="AF15" s="169"/>
      <c r="AG15" s="169"/>
      <c r="AH15" s="169"/>
      <c r="AI15" s="169"/>
      <c r="AJ15" s="170"/>
      <c r="AK15" s="168" t="s">
        <v>569</v>
      </c>
      <c r="AL15" s="169"/>
      <c r="AM15" s="169"/>
      <c r="AN15" s="169"/>
      <c r="AO15" s="169"/>
      <c r="AP15" s="169"/>
      <c r="AQ15" s="170"/>
      <c r="AR15" s="168">
        <v>0</v>
      </c>
      <c r="AS15" s="169"/>
      <c r="AT15" s="169"/>
      <c r="AU15" s="169"/>
      <c r="AV15" s="169"/>
      <c r="AW15" s="169"/>
      <c r="AX15" s="185"/>
    </row>
    <row r="16" spans="1:50" ht="21" customHeight="1" x14ac:dyDescent="0.15">
      <c r="A16" s="198"/>
      <c r="B16" s="199"/>
      <c r="C16" s="199"/>
      <c r="D16" s="199"/>
      <c r="E16" s="199"/>
      <c r="F16" s="200"/>
      <c r="G16" s="220"/>
      <c r="H16" s="221"/>
      <c r="I16" s="165" t="s">
        <v>41</v>
      </c>
      <c r="J16" s="166"/>
      <c r="K16" s="166"/>
      <c r="L16" s="166"/>
      <c r="M16" s="166"/>
      <c r="N16" s="166"/>
      <c r="O16" s="167"/>
      <c r="P16" s="168" t="s">
        <v>569</v>
      </c>
      <c r="Q16" s="169"/>
      <c r="R16" s="169"/>
      <c r="S16" s="169"/>
      <c r="T16" s="169"/>
      <c r="U16" s="169"/>
      <c r="V16" s="170"/>
      <c r="W16" s="168" t="s">
        <v>569</v>
      </c>
      <c r="X16" s="169"/>
      <c r="Y16" s="169"/>
      <c r="Z16" s="169"/>
      <c r="AA16" s="169"/>
      <c r="AB16" s="169"/>
      <c r="AC16" s="170"/>
      <c r="AD16" s="168" t="s">
        <v>569</v>
      </c>
      <c r="AE16" s="169"/>
      <c r="AF16" s="169"/>
      <c r="AG16" s="169"/>
      <c r="AH16" s="169"/>
      <c r="AI16" s="169"/>
      <c r="AJ16" s="170"/>
      <c r="AK16" s="168" t="s">
        <v>569</v>
      </c>
      <c r="AL16" s="169"/>
      <c r="AM16" s="169"/>
      <c r="AN16" s="169"/>
      <c r="AO16" s="169"/>
      <c r="AP16" s="169"/>
      <c r="AQ16" s="170"/>
      <c r="AR16" s="171"/>
      <c r="AS16" s="172"/>
      <c r="AT16" s="172"/>
      <c r="AU16" s="172"/>
      <c r="AV16" s="172"/>
      <c r="AW16" s="172"/>
      <c r="AX16" s="173"/>
    </row>
    <row r="17" spans="1:50" ht="24.75" customHeight="1" x14ac:dyDescent="0.15">
      <c r="A17" s="198"/>
      <c r="B17" s="199"/>
      <c r="C17" s="199"/>
      <c r="D17" s="199"/>
      <c r="E17" s="199"/>
      <c r="F17" s="200"/>
      <c r="G17" s="220"/>
      <c r="H17" s="221"/>
      <c r="I17" s="165" t="s">
        <v>39</v>
      </c>
      <c r="J17" s="183"/>
      <c r="K17" s="183"/>
      <c r="L17" s="183"/>
      <c r="M17" s="183"/>
      <c r="N17" s="183"/>
      <c r="O17" s="184"/>
      <c r="P17" s="168" t="s">
        <v>569</v>
      </c>
      <c r="Q17" s="169"/>
      <c r="R17" s="169"/>
      <c r="S17" s="169"/>
      <c r="T17" s="169"/>
      <c r="U17" s="169"/>
      <c r="V17" s="170"/>
      <c r="W17" s="168" t="s">
        <v>569</v>
      </c>
      <c r="X17" s="169"/>
      <c r="Y17" s="169"/>
      <c r="Z17" s="169"/>
      <c r="AA17" s="169"/>
      <c r="AB17" s="169"/>
      <c r="AC17" s="170"/>
      <c r="AD17" s="168" t="s">
        <v>569</v>
      </c>
      <c r="AE17" s="169"/>
      <c r="AF17" s="169"/>
      <c r="AG17" s="169"/>
      <c r="AH17" s="169"/>
      <c r="AI17" s="169"/>
      <c r="AJ17" s="170"/>
      <c r="AK17" s="168" t="s">
        <v>569</v>
      </c>
      <c r="AL17" s="169"/>
      <c r="AM17" s="169"/>
      <c r="AN17" s="169"/>
      <c r="AO17" s="169"/>
      <c r="AP17" s="169"/>
      <c r="AQ17" s="170"/>
      <c r="AR17" s="216"/>
      <c r="AS17" s="216"/>
      <c r="AT17" s="216"/>
      <c r="AU17" s="216"/>
      <c r="AV17" s="216"/>
      <c r="AW17" s="216"/>
      <c r="AX17" s="217"/>
    </row>
    <row r="18" spans="1:50" ht="24.75" customHeight="1" x14ac:dyDescent="0.15">
      <c r="A18" s="198"/>
      <c r="B18" s="199"/>
      <c r="C18" s="199"/>
      <c r="D18" s="199"/>
      <c r="E18" s="199"/>
      <c r="F18" s="200"/>
      <c r="G18" s="222"/>
      <c r="H18" s="223"/>
      <c r="I18" s="209" t="s">
        <v>15</v>
      </c>
      <c r="J18" s="210"/>
      <c r="K18" s="210"/>
      <c r="L18" s="210"/>
      <c r="M18" s="210"/>
      <c r="N18" s="210"/>
      <c r="O18" s="211"/>
      <c r="P18" s="212">
        <f>SUM(P13:V17)</f>
        <v>0</v>
      </c>
      <c r="Q18" s="213"/>
      <c r="R18" s="213"/>
      <c r="S18" s="213"/>
      <c r="T18" s="213"/>
      <c r="U18" s="213"/>
      <c r="V18" s="214"/>
      <c r="W18" s="212">
        <f>SUM(W13:AC17)</f>
        <v>0</v>
      </c>
      <c r="X18" s="213"/>
      <c r="Y18" s="213"/>
      <c r="Z18" s="213"/>
      <c r="AA18" s="213"/>
      <c r="AB18" s="213"/>
      <c r="AC18" s="214"/>
      <c r="AD18" s="212">
        <f>SUM(AD13:AJ17)</f>
        <v>0</v>
      </c>
      <c r="AE18" s="213"/>
      <c r="AF18" s="213"/>
      <c r="AG18" s="213"/>
      <c r="AH18" s="213"/>
      <c r="AI18" s="213"/>
      <c r="AJ18" s="214"/>
      <c r="AK18" s="212">
        <f>SUM(AK13:AQ17)</f>
        <v>0</v>
      </c>
      <c r="AL18" s="213"/>
      <c r="AM18" s="213"/>
      <c r="AN18" s="213"/>
      <c r="AO18" s="213"/>
      <c r="AP18" s="213"/>
      <c r="AQ18" s="214"/>
      <c r="AR18" s="212">
        <f>SUM(AR13:AX17)</f>
        <v>30.2</v>
      </c>
      <c r="AS18" s="213"/>
      <c r="AT18" s="213"/>
      <c r="AU18" s="213"/>
      <c r="AV18" s="213"/>
      <c r="AW18" s="213"/>
      <c r="AX18" s="215"/>
    </row>
    <row r="19" spans="1:50" ht="24.75" customHeight="1" x14ac:dyDescent="0.15">
      <c r="A19" s="198"/>
      <c r="B19" s="199"/>
      <c r="C19" s="199"/>
      <c r="D19" s="199"/>
      <c r="E19" s="199"/>
      <c r="F19" s="200"/>
      <c r="G19" s="205" t="s">
        <v>9</v>
      </c>
      <c r="H19" s="206"/>
      <c r="I19" s="206"/>
      <c r="J19" s="206"/>
      <c r="K19" s="206"/>
      <c r="L19" s="206"/>
      <c r="M19" s="206"/>
      <c r="N19" s="206"/>
      <c r="O19" s="206"/>
      <c r="P19" s="168">
        <v>0</v>
      </c>
      <c r="Q19" s="169"/>
      <c r="R19" s="169"/>
      <c r="S19" s="169"/>
      <c r="T19" s="169"/>
      <c r="U19" s="169"/>
      <c r="V19" s="170"/>
      <c r="W19" s="168">
        <v>0</v>
      </c>
      <c r="X19" s="169"/>
      <c r="Y19" s="169"/>
      <c r="Z19" s="169"/>
      <c r="AA19" s="169"/>
      <c r="AB19" s="169"/>
      <c r="AC19" s="170"/>
      <c r="AD19" s="168">
        <v>0</v>
      </c>
      <c r="AE19" s="169"/>
      <c r="AF19" s="169"/>
      <c r="AG19" s="169"/>
      <c r="AH19" s="169"/>
      <c r="AI19" s="169"/>
      <c r="AJ19" s="170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8"/>
    </row>
    <row r="20" spans="1:50" ht="24.75" customHeight="1" x14ac:dyDescent="0.15">
      <c r="A20" s="198"/>
      <c r="B20" s="199"/>
      <c r="C20" s="199"/>
      <c r="D20" s="199"/>
      <c r="E20" s="199"/>
      <c r="F20" s="200"/>
      <c r="G20" s="205" t="s">
        <v>10</v>
      </c>
      <c r="H20" s="206"/>
      <c r="I20" s="206"/>
      <c r="J20" s="206"/>
      <c r="K20" s="206"/>
      <c r="L20" s="206"/>
      <c r="M20" s="206"/>
      <c r="N20" s="206"/>
      <c r="O20" s="206"/>
      <c r="P20" s="244" t="str">
        <f>IF(P18=0, "-", SUM(P19)/P18)</f>
        <v>-</v>
      </c>
      <c r="Q20" s="244"/>
      <c r="R20" s="244"/>
      <c r="S20" s="244"/>
      <c r="T20" s="244"/>
      <c r="U20" s="244"/>
      <c r="V20" s="244"/>
      <c r="W20" s="244" t="str">
        <f>IF(W18=0, "-", SUM(W19)/W18)</f>
        <v>-</v>
      </c>
      <c r="X20" s="244"/>
      <c r="Y20" s="244"/>
      <c r="Z20" s="244"/>
      <c r="AA20" s="244"/>
      <c r="AB20" s="244"/>
      <c r="AC20" s="244"/>
      <c r="AD20" s="244" t="str">
        <f>IF(AD18=0, "-", SUM(AD19)/AD18)</f>
        <v>-</v>
      </c>
      <c r="AE20" s="244"/>
      <c r="AF20" s="244"/>
      <c r="AG20" s="244"/>
      <c r="AH20" s="244"/>
      <c r="AI20" s="244"/>
      <c r="AJ20" s="244"/>
      <c r="AK20" s="207"/>
      <c r="AL20" s="207"/>
      <c r="AM20" s="207"/>
      <c r="AN20" s="207"/>
      <c r="AO20" s="207"/>
      <c r="AP20" s="207"/>
      <c r="AQ20" s="245"/>
      <c r="AR20" s="245"/>
      <c r="AS20" s="245"/>
      <c r="AT20" s="245"/>
      <c r="AU20" s="207"/>
      <c r="AV20" s="207"/>
      <c r="AW20" s="207"/>
      <c r="AX20" s="208"/>
    </row>
    <row r="21" spans="1:50" ht="25.5" customHeight="1" x14ac:dyDescent="0.15">
      <c r="A21" s="141"/>
      <c r="B21" s="142"/>
      <c r="C21" s="142"/>
      <c r="D21" s="142"/>
      <c r="E21" s="142"/>
      <c r="F21" s="201"/>
      <c r="G21" s="242" t="s">
        <v>199</v>
      </c>
      <c r="H21" s="243"/>
      <c r="I21" s="243"/>
      <c r="J21" s="243"/>
      <c r="K21" s="243"/>
      <c r="L21" s="243"/>
      <c r="M21" s="243"/>
      <c r="N21" s="243"/>
      <c r="O21" s="243"/>
      <c r="P21" s="244" t="str">
        <f>IF(P19=0, "-", SUM(P19)/SUM(P13,P14))</f>
        <v>-</v>
      </c>
      <c r="Q21" s="244"/>
      <c r="R21" s="244"/>
      <c r="S21" s="244"/>
      <c r="T21" s="244"/>
      <c r="U21" s="244"/>
      <c r="V21" s="244"/>
      <c r="W21" s="244" t="str">
        <f>IF(W19=0, "-", SUM(W19)/SUM(W13,W14))</f>
        <v>-</v>
      </c>
      <c r="X21" s="244"/>
      <c r="Y21" s="244"/>
      <c r="Z21" s="244"/>
      <c r="AA21" s="244"/>
      <c r="AB21" s="244"/>
      <c r="AC21" s="244"/>
      <c r="AD21" s="244" t="str">
        <f>IF(AD19=0, "-", SUM(AD19)/SUM(AD13,AD14))</f>
        <v>-</v>
      </c>
      <c r="AE21" s="244"/>
      <c r="AF21" s="244"/>
      <c r="AG21" s="244"/>
      <c r="AH21" s="244"/>
      <c r="AI21" s="244"/>
      <c r="AJ21" s="244"/>
      <c r="AK21" s="207"/>
      <c r="AL21" s="207"/>
      <c r="AM21" s="207"/>
      <c r="AN21" s="207"/>
      <c r="AO21" s="207"/>
      <c r="AP21" s="207"/>
      <c r="AQ21" s="245"/>
      <c r="AR21" s="245"/>
      <c r="AS21" s="245"/>
      <c r="AT21" s="245"/>
      <c r="AU21" s="207"/>
      <c r="AV21" s="207"/>
      <c r="AW21" s="207"/>
      <c r="AX21" s="208"/>
    </row>
    <row r="22" spans="1:50" ht="18.75" customHeight="1" x14ac:dyDescent="0.15">
      <c r="A22" s="246" t="s">
        <v>529</v>
      </c>
      <c r="B22" s="247"/>
      <c r="C22" s="247"/>
      <c r="D22" s="247"/>
      <c r="E22" s="247"/>
      <c r="F22" s="248"/>
      <c r="G22" s="252" t="s">
        <v>193</v>
      </c>
      <c r="H22" s="227"/>
      <c r="I22" s="227"/>
      <c r="J22" s="227"/>
      <c r="K22" s="227"/>
      <c r="L22" s="227"/>
      <c r="M22" s="227"/>
      <c r="N22" s="227"/>
      <c r="O22" s="253"/>
      <c r="P22" s="226" t="s">
        <v>527</v>
      </c>
      <c r="Q22" s="227"/>
      <c r="R22" s="227"/>
      <c r="S22" s="227"/>
      <c r="T22" s="227"/>
      <c r="U22" s="227"/>
      <c r="V22" s="253"/>
      <c r="W22" s="226" t="s">
        <v>528</v>
      </c>
      <c r="X22" s="227"/>
      <c r="Y22" s="227"/>
      <c r="Z22" s="227"/>
      <c r="AA22" s="227"/>
      <c r="AB22" s="227"/>
      <c r="AC22" s="253"/>
      <c r="AD22" s="226" t="s">
        <v>192</v>
      </c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8"/>
    </row>
    <row r="23" spans="1:50" ht="25.5" customHeight="1" x14ac:dyDescent="0.15">
      <c r="A23" s="249"/>
      <c r="B23" s="250"/>
      <c r="C23" s="250"/>
      <c r="D23" s="250"/>
      <c r="E23" s="250"/>
      <c r="F23" s="251"/>
      <c r="G23" s="229" t="s">
        <v>559</v>
      </c>
      <c r="H23" s="230"/>
      <c r="I23" s="230"/>
      <c r="J23" s="230"/>
      <c r="K23" s="230"/>
      <c r="L23" s="230"/>
      <c r="M23" s="230"/>
      <c r="N23" s="230"/>
      <c r="O23" s="231"/>
      <c r="P23" s="180" t="s">
        <v>569</v>
      </c>
      <c r="Q23" s="181"/>
      <c r="R23" s="181"/>
      <c r="S23" s="181"/>
      <c r="T23" s="181"/>
      <c r="U23" s="181"/>
      <c r="V23" s="232"/>
      <c r="W23" s="180">
        <v>30.2</v>
      </c>
      <c r="X23" s="181"/>
      <c r="Y23" s="181"/>
      <c r="Z23" s="181"/>
      <c r="AA23" s="181"/>
      <c r="AB23" s="181"/>
      <c r="AC23" s="232"/>
      <c r="AD23" s="233" t="s">
        <v>561</v>
      </c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5"/>
    </row>
    <row r="24" spans="1:50" ht="25.5" customHeight="1" x14ac:dyDescent="0.15">
      <c r="A24" s="249"/>
      <c r="B24" s="250"/>
      <c r="C24" s="250"/>
      <c r="D24" s="250"/>
      <c r="E24" s="250"/>
      <c r="F24" s="251"/>
      <c r="G24" s="239" t="s">
        <v>560</v>
      </c>
      <c r="H24" s="240"/>
      <c r="I24" s="240"/>
      <c r="J24" s="240"/>
      <c r="K24" s="240"/>
      <c r="L24" s="240"/>
      <c r="M24" s="240"/>
      <c r="N24" s="240"/>
      <c r="O24" s="241"/>
      <c r="P24" s="168" t="s">
        <v>569</v>
      </c>
      <c r="Q24" s="169"/>
      <c r="R24" s="169"/>
      <c r="S24" s="169"/>
      <c r="T24" s="169"/>
      <c r="U24" s="169"/>
      <c r="V24" s="170"/>
      <c r="W24" s="168">
        <v>0</v>
      </c>
      <c r="X24" s="169"/>
      <c r="Y24" s="169"/>
      <c r="Z24" s="169"/>
      <c r="AA24" s="169"/>
      <c r="AB24" s="169"/>
      <c r="AC24" s="170"/>
      <c r="AD24" s="236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8"/>
    </row>
    <row r="25" spans="1:50" ht="25.5" customHeight="1" thickBot="1" x14ac:dyDescent="0.2">
      <c r="A25" s="249"/>
      <c r="B25" s="250"/>
      <c r="C25" s="250"/>
      <c r="D25" s="250"/>
      <c r="E25" s="250"/>
      <c r="F25" s="251"/>
      <c r="G25" s="79" t="s">
        <v>15</v>
      </c>
      <c r="H25" s="80"/>
      <c r="I25" s="80"/>
      <c r="J25" s="80"/>
      <c r="K25" s="80"/>
      <c r="L25" s="80"/>
      <c r="M25" s="80"/>
      <c r="N25" s="80"/>
      <c r="O25" s="81"/>
      <c r="P25" s="254" t="str">
        <f>AK13</f>
        <v>-</v>
      </c>
      <c r="Q25" s="255"/>
      <c r="R25" s="255"/>
      <c r="S25" s="255"/>
      <c r="T25" s="255"/>
      <c r="U25" s="255"/>
      <c r="V25" s="256"/>
      <c r="W25" s="257">
        <v>30.2</v>
      </c>
      <c r="X25" s="258"/>
      <c r="Y25" s="258"/>
      <c r="Z25" s="258"/>
      <c r="AA25" s="258"/>
      <c r="AB25" s="258"/>
      <c r="AC25" s="259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8"/>
    </row>
    <row r="26" spans="1:50" ht="55.9" customHeight="1" x14ac:dyDescent="0.15">
      <c r="A26" s="260" t="s">
        <v>518</v>
      </c>
      <c r="B26" s="261"/>
      <c r="C26" s="261"/>
      <c r="D26" s="261"/>
      <c r="E26" s="261"/>
      <c r="F26" s="262"/>
      <c r="G26" s="263" t="s">
        <v>544</v>
      </c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5"/>
    </row>
    <row r="27" spans="1:50" ht="31.5" customHeight="1" x14ac:dyDescent="0.15">
      <c r="A27" s="332" t="s">
        <v>519</v>
      </c>
      <c r="B27" s="333"/>
      <c r="C27" s="333"/>
      <c r="D27" s="333"/>
      <c r="E27" s="333"/>
      <c r="F27" s="334"/>
      <c r="G27" s="338" t="s">
        <v>516</v>
      </c>
      <c r="H27" s="339"/>
      <c r="I27" s="339"/>
      <c r="J27" s="339"/>
      <c r="K27" s="339"/>
      <c r="L27" s="339"/>
      <c r="M27" s="339"/>
      <c r="N27" s="339"/>
      <c r="O27" s="339"/>
      <c r="P27" s="340" t="s">
        <v>515</v>
      </c>
      <c r="Q27" s="339"/>
      <c r="R27" s="339"/>
      <c r="S27" s="339"/>
      <c r="T27" s="339"/>
      <c r="U27" s="339"/>
      <c r="V27" s="339"/>
      <c r="W27" s="339"/>
      <c r="X27" s="341"/>
      <c r="Y27" s="342"/>
      <c r="Z27" s="343"/>
      <c r="AA27" s="344"/>
      <c r="AB27" s="345" t="s">
        <v>11</v>
      </c>
      <c r="AC27" s="345"/>
      <c r="AD27" s="345"/>
      <c r="AE27" s="316" t="s">
        <v>360</v>
      </c>
      <c r="AF27" s="317"/>
      <c r="AG27" s="317"/>
      <c r="AH27" s="318"/>
      <c r="AI27" s="316" t="s">
        <v>512</v>
      </c>
      <c r="AJ27" s="317"/>
      <c r="AK27" s="317"/>
      <c r="AL27" s="318"/>
      <c r="AM27" s="316" t="s">
        <v>328</v>
      </c>
      <c r="AN27" s="317"/>
      <c r="AO27" s="317"/>
      <c r="AP27" s="318"/>
      <c r="AQ27" s="319" t="s">
        <v>359</v>
      </c>
      <c r="AR27" s="320"/>
      <c r="AS27" s="320"/>
      <c r="AT27" s="321"/>
      <c r="AU27" s="319" t="s">
        <v>530</v>
      </c>
      <c r="AV27" s="320"/>
      <c r="AW27" s="320"/>
      <c r="AX27" s="322"/>
    </row>
    <row r="28" spans="1:50" ht="23.25" customHeight="1" x14ac:dyDescent="0.15">
      <c r="A28" s="332"/>
      <c r="B28" s="333"/>
      <c r="C28" s="333"/>
      <c r="D28" s="333"/>
      <c r="E28" s="333"/>
      <c r="F28" s="334"/>
      <c r="G28" s="266" t="s">
        <v>545</v>
      </c>
      <c r="H28" s="267"/>
      <c r="I28" s="267"/>
      <c r="J28" s="267"/>
      <c r="K28" s="267"/>
      <c r="L28" s="267"/>
      <c r="M28" s="267"/>
      <c r="N28" s="267"/>
      <c r="O28" s="267"/>
      <c r="P28" s="270" t="s">
        <v>549</v>
      </c>
      <c r="Q28" s="271"/>
      <c r="R28" s="271"/>
      <c r="S28" s="271"/>
      <c r="T28" s="271"/>
      <c r="U28" s="271"/>
      <c r="V28" s="271"/>
      <c r="W28" s="271"/>
      <c r="X28" s="272"/>
      <c r="Y28" s="276" t="s">
        <v>44</v>
      </c>
      <c r="Z28" s="277"/>
      <c r="AA28" s="278"/>
      <c r="AB28" s="279" t="s">
        <v>573</v>
      </c>
      <c r="AC28" s="280"/>
      <c r="AD28" s="280"/>
      <c r="AE28" s="281" t="s">
        <v>573</v>
      </c>
      <c r="AF28" s="282"/>
      <c r="AG28" s="282"/>
      <c r="AH28" s="282"/>
      <c r="AI28" s="281" t="s">
        <v>573</v>
      </c>
      <c r="AJ28" s="282"/>
      <c r="AK28" s="282"/>
      <c r="AL28" s="282"/>
      <c r="AM28" s="281" t="s">
        <v>573</v>
      </c>
      <c r="AN28" s="282"/>
      <c r="AO28" s="282"/>
      <c r="AP28" s="282"/>
      <c r="AQ28" s="281" t="s">
        <v>573</v>
      </c>
      <c r="AR28" s="282"/>
      <c r="AS28" s="282"/>
      <c r="AT28" s="282"/>
      <c r="AU28" s="297" t="s">
        <v>573</v>
      </c>
      <c r="AV28" s="310"/>
      <c r="AW28" s="310"/>
      <c r="AX28" s="311"/>
    </row>
    <row r="29" spans="1:50" ht="23.25" customHeight="1" x14ac:dyDescent="0.15">
      <c r="A29" s="335"/>
      <c r="B29" s="336"/>
      <c r="C29" s="336"/>
      <c r="D29" s="336"/>
      <c r="E29" s="336"/>
      <c r="F29" s="337"/>
      <c r="G29" s="268"/>
      <c r="H29" s="269"/>
      <c r="I29" s="269"/>
      <c r="J29" s="269"/>
      <c r="K29" s="269"/>
      <c r="L29" s="269"/>
      <c r="M29" s="269"/>
      <c r="N29" s="269"/>
      <c r="O29" s="269"/>
      <c r="P29" s="273"/>
      <c r="Q29" s="274"/>
      <c r="R29" s="274"/>
      <c r="S29" s="274"/>
      <c r="T29" s="274"/>
      <c r="U29" s="274"/>
      <c r="V29" s="274"/>
      <c r="W29" s="274"/>
      <c r="X29" s="275"/>
      <c r="Y29" s="312" t="s">
        <v>45</v>
      </c>
      <c r="Z29" s="313"/>
      <c r="AA29" s="314"/>
      <c r="AB29" s="279" t="s">
        <v>571</v>
      </c>
      <c r="AC29" s="280"/>
      <c r="AD29" s="280"/>
      <c r="AE29" s="281" t="s">
        <v>573</v>
      </c>
      <c r="AF29" s="282"/>
      <c r="AG29" s="282"/>
      <c r="AH29" s="282"/>
      <c r="AI29" s="281" t="s">
        <v>573</v>
      </c>
      <c r="AJ29" s="282"/>
      <c r="AK29" s="282"/>
      <c r="AL29" s="282"/>
      <c r="AM29" s="281" t="s">
        <v>573</v>
      </c>
      <c r="AN29" s="282"/>
      <c r="AO29" s="282"/>
      <c r="AP29" s="282"/>
      <c r="AQ29" s="281" t="s">
        <v>573</v>
      </c>
      <c r="AR29" s="282"/>
      <c r="AS29" s="282"/>
      <c r="AT29" s="282"/>
      <c r="AU29" s="315">
        <v>1</v>
      </c>
      <c r="AV29" s="310"/>
      <c r="AW29" s="310"/>
      <c r="AX29" s="311"/>
    </row>
    <row r="30" spans="1:50" ht="23.25" customHeight="1" x14ac:dyDescent="0.15">
      <c r="A30" s="353" t="s">
        <v>520</v>
      </c>
      <c r="B30" s="354"/>
      <c r="C30" s="354"/>
      <c r="D30" s="354"/>
      <c r="E30" s="354"/>
      <c r="F30" s="355"/>
      <c r="G30" s="175" t="s">
        <v>521</v>
      </c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204"/>
      <c r="Y30" s="361"/>
      <c r="Z30" s="362"/>
      <c r="AA30" s="363"/>
      <c r="AB30" s="174" t="s">
        <v>11</v>
      </c>
      <c r="AC30" s="175"/>
      <c r="AD30" s="204"/>
      <c r="AE30" s="174" t="s">
        <v>360</v>
      </c>
      <c r="AF30" s="175"/>
      <c r="AG30" s="175"/>
      <c r="AH30" s="204"/>
      <c r="AI30" s="174" t="s">
        <v>512</v>
      </c>
      <c r="AJ30" s="175"/>
      <c r="AK30" s="175"/>
      <c r="AL30" s="204"/>
      <c r="AM30" s="174" t="s">
        <v>328</v>
      </c>
      <c r="AN30" s="175"/>
      <c r="AO30" s="175"/>
      <c r="AP30" s="204"/>
      <c r="AQ30" s="323" t="s">
        <v>531</v>
      </c>
      <c r="AR30" s="324"/>
      <c r="AS30" s="324"/>
      <c r="AT30" s="324"/>
      <c r="AU30" s="324"/>
      <c r="AV30" s="324"/>
      <c r="AW30" s="324"/>
      <c r="AX30" s="325"/>
    </row>
    <row r="31" spans="1:50" ht="23.25" customHeight="1" x14ac:dyDescent="0.15">
      <c r="A31" s="356"/>
      <c r="B31" s="357"/>
      <c r="C31" s="357"/>
      <c r="D31" s="357"/>
      <c r="E31" s="357"/>
      <c r="F31" s="358"/>
      <c r="G31" s="304" t="s">
        <v>551</v>
      </c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26" t="s">
        <v>520</v>
      </c>
      <c r="Z31" s="327"/>
      <c r="AA31" s="328"/>
      <c r="AB31" s="329" t="s">
        <v>573</v>
      </c>
      <c r="AC31" s="330"/>
      <c r="AD31" s="331"/>
      <c r="AE31" s="281" t="s">
        <v>573</v>
      </c>
      <c r="AF31" s="281"/>
      <c r="AG31" s="281"/>
      <c r="AH31" s="281"/>
      <c r="AI31" s="281" t="s">
        <v>573</v>
      </c>
      <c r="AJ31" s="281"/>
      <c r="AK31" s="281"/>
      <c r="AL31" s="281"/>
      <c r="AM31" s="281" t="s">
        <v>573</v>
      </c>
      <c r="AN31" s="281"/>
      <c r="AO31" s="281"/>
      <c r="AP31" s="281"/>
      <c r="AQ31" s="297">
        <v>0</v>
      </c>
      <c r="AR31" s="283"/>
      <c r="AS31" s="283"/>
      <c r="AT31" s="283"/>
      <c r="AU31" s="283"/>
      <c r="AV31" s="283"/>
      <c r="AW31" s="283"/>
      <c r="AX31" s="284"/>
    </row>
    <row r="32" spans="1:50" ht="22.15" customHeight="1" x14ac:dyDescent="0.15">
      <c r="A32" s="359"/>
      <c r="B32" s="160"/>
      <c r="C32" s="160"/>
      <c r="D32" s="160"/>
      <c r="E32" s="160"/>
      <c r="F32" s="360"/>
      <c r="G32" s="306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294" t="s">
        <v>522</v>
      </c>
      <c r="Z32" s="308"/>
      <c r="AA32" s="309"/>
      <c r="AB32" s="364" t="s">
        <v>572</v>
      </c>
      <c r="AC32" s="365"/>
      <c r="AD32" s="366"/>
      <c r="AE32" s="346" t="s">
        <v>573</v>
      </c>
      <c r="AF32" s="346"/>
      <c r="AG32" s="346"/>
      <c r="AH32" s="346"/>
      <c r="AI32" s="346" t="s">
        <v>573</v>
      </c>
      <c r="AJ32" s="346"/>
      <c r="AK32" s="346"/>
      <c r="AL32" s="346"/>
      <c r="AM32" s="346" t="s">
        <v>573</v>
      </c>
      <c r="AN32" s="346"/>
      <c r="AO32" s="346"/>
      <c r="AP32" s="346"/>
      <c r="AQ32" s="346" t="s">
        <v>552</v>
      </c>
      <c r="AR32" s="346"/>
      <c r="AS32" s="346"/>
      <c r="AT32" s="346"/>
      <c r="AU32" s="346"/>
      <c r="AV32" s="346"/>
      <c r="AW32" s="346"/>
      <c r="AX32" s="347"/>
    </row>
    <row r="33" spans="1:51" ht="18.75" customHeight="1" x14ac:dyDescent="0.15">
      <c r="A33" s="372" t="s">
        <v>197</v>
      </c>
      <c r="B33" s="373"/>
      <c r="C33" s="373"/>
      <c r="D33" s="373"/>
      <c r="E33" s="373"/>
      <c r="F33" s="374"/>
      <c r="G33" s="382" t="s">
        <v>128</v>
      </c>
      <c r="H33" s="370"/>
      <c r="I33" s="370"/>
      <c r="J33" s="370"/>
      <c r="K33" s="370"/>
      <c r="L33" s="370"/>
      <c r="M33" s="370"/>
      <c r="N33" s="370"/>
      <c r="O33" s="383"/>
      <c r="P33" s="386" t="s">
        <v>48</v>
      </c>
      <c r="Q33" s="370"/>
      <c r="R33" s="370"/>
      <c r="S33" s="370"/>
      <c r="T33" s="370"/>
      <c r="U33" s="370"/>
      <c r="V33" s="370"/>
      <c r="W33" s="370"/>
      <c r="X33" s="383"/>
      <c r="Y33" s="388"/>
      <c r="Z33" s="389"/>
      <c r="AA33" s="390"/>
      <c r="AB33" s="394" t="s">
        <v>11</v>
      </c>
      <c r="AC33" s="395"/>
      <c r="AD33" s="396"/>
      <c r="AE33" s="394" t="s">
        <v>360</v>
      </c>
      <c r="AF33" s="395"/>
      <c r="AG33" s="395"/>
      <c r="AH33" s="396"/>
      <c r="AI33" s="399" t="s">
        <v>512</v>
      </c>
      <c r="AJ33" s="399"/>
      <c r="AK33" s="399"/>
      <c r="AL33" s="394"/>
      <c r="AM33" s="399" t="s">
        <v>328</v>
      </c>
      <c r="AN33" s="399"/>
      <c r="AO33" s="399"/>
      <c r="AP33" s="394"/>
      <c r="AQ33" s="367" t="s">
        <v>156</v>
      </c>
      <c r="AR33" s="368"/>
      <c r="AS33" s="368"/>
      <c r="AT33" s="369"/>
      <c r="AU33" s="370" t="s">
        <v>118</v>
      </c>
      <c r="AV33" s="370"/>
      <c r="AW33" s="370"/>
      <c r="AX33" s="371"/>
    </row>
    <row r="34" spans="1:51" ht="18.75" customHeight="1" x14ac:dyDescent="0.15">
      <c r="A34" s="375"/>
      <c r="B34" s="376"/>
      <c r="C34" s="376"/>
      <c r="D34" s="376"/>
      <c r="E34" s="376"/>
      <c r="F34" s="377"/>
      <c r="G34" s="384"/>
      <c r="H34" s="299"/>
      <c r="I34" s="299"/>
      <c r="J34" s="299"/>
      <c r="K34" s="299"/>
      <c r="L34" s="299"/>
      <c r="M34" s="299"/>
      <c r="N34" s="299"/>
      <c r="O34" s="385"/>
      <c r="P34" s="387"/>
      <c r="Q34" s="299"/>
      <c r="R34" s="299"/>
      <c r="S34" s="299"/>
      <c r="T34" s="299"/>
      <c r="U34" s="299"/>
      <c r="V34" s="299"/>
      <c r="W34" s="299"/>
      <c r="X34" s="385"/>
      <c r="Y34" s="391"/>
      <c r="Z34" s="392"/>
      <c r="AA34" s="393"/>
      <c r="AB34" s="316"/>
      <c r="AC34" s="397"/>
      <c r="AD34" s="398"/>
      <c r="AE34" s="316"/>
      <c r="AF34" s="397"/>
      <c r="AG34" s="397"/>
      <c r="AH34" s="398"/>
      <c r="AI34" s="400"/>
      <c r="AJ34" s="400"/>
      <c r="AK34" s="400"/>
      <c r="AL34" s="316"/>
      <c r="AM34" s="400"/>
      <c r="AN34" s="400"/>
      <c r="AO34" s="400"/>
      <c r="AP34" s="316"/>
      <c r="AQ34" s="348">
        <v>4</v>
      </c>
      <c r="AR34" s="349"/>
      <c r="AS34" s="350" t="s">
        <v>157</v>
      </c>
      <c r="AT34" s="351"/>
      <c r="AU34" s="352">
        <v>7</v>
      </c>
      <c r="AV34" s="352"/>
      <c r="AW34" s="299" t="s">
        <v>155</v>
      </c>
      <c r="AX34" s="300"/>
    </row>
    <row r="35" spans="1:51" ht="23.25" customHeight="1" x14ac:dyDescent="0.15">
      <c r="A35" s="378"/>
      <c r="B35" s="376"/>
      <c r="C35" s="376"/>
      <c r="D35" s="376"/>
      <c r="E35" s="376"/>
      <c r="F35" s="377"/>
      <c r="G35" s="285" t="s">
        <v>547</v>
      </c>
      <c r="H35" s="286"/>
      <c r="I35" s="286"/>
      <c r="J35" s="286"/>
      <c r="K35" s="286"/>
      <c r="L35" s="286"/>
      <c r="M35" s="286"/>
      <c r="N35" s="286"/>
      <c r="O35" s="287"/>
      <c r="P35" s="285" t="s">
        <v>548</v>
      </c>
      <c r="Q35" s="286"/>
      <c r="R35" s="286"/>
      <c r="S35" s="286"/>
      <c r="T35" s="286"/>
      <c r="U35" s="286"/>
      <c r="V35" s="286"/>
      <c r="W35" s="286"/>
      <c r="X35" s="287"/>
      <c r="Y35" s="294" t="s">
        <v>12</v>
      </c>
      <c r="Z35" s="295"/>
      <c r="AA35" s="296"/>
      <c r="AB35" s="279" t="s">
        <v>574</v>
      </c>
      <c r="AC35" s="279"/>
      <c r="AD35" s="279"/>
      <c r="AE35" s="297" t="s">
        <v>573</v>
      </c>
      <c r="AF35" s="283"/>
      <c r="AG35" s="283"/>
      <c r="AH35" s="283"/>
      <c r="AI35" s="297" t="s">
        <v>573</v>
      </c>
      <c r="AJ35" s="283"/>
      <c r="AK35" s="283"/>
      <c r="AL35" s="283"/>
      <c r="AM35" s="297" t="s">
        <v>573</v>
      </c>
      <c r="AN35" s="283"/>
      <c r="AO35" s="283"/>
      <c r="AP35" s="283"/>
      <c r="AQ35" s="301">
        <v>46</v>
      </c>
      <c r="AR35" s="302"/>
      <c r="AS35" s="302"/>
      <c r="AT35" s="303"/>
      <c r="AU35" s="283" t="s">
        <v>550</v>
      </c>
      <c r="AV35" s="283"/>
      <c r="AW35" s="283"/>
      <c r="AX35" s="284"/>
    </row>
    <row r="36" spans="1:51" ht="23.25" customHeight="1" x14ac:dyDescent="0.15">
      <c r="A36" s="379"/>
      <c r="B36" s="380"/>
      <c r="C36" s="380"/>
      <c r="D36" s="380"/>
      <c r="E36" s="380"/>
      <c r="F36" s="381"/>
      <c r="G36" s="288"/>
      <c r="H36" s="289"/>
      <c r="I36" s="289"/>
      <c r="J36" s="289"/>
      <c r="K36" s="289"/>
      <c r="L36" s="289"/>
      <c r="M36" s="289"/>
      <c r="N36" s="289"/>
      <c r="O36" s="290"/>
      <c r="P36" s="288"/>
      <c r="Q36" s="289"/>
      <c r="R36" s="289"/>
      <c r="S36" s="289"/>
      <c r="T36" s="289"/>
      <c r="U36" s="289"/>
      <c r="V36" s="289"/>
      <c r="W36" s="289"/>
      <c r="X36" s="290"/>
      <c r="Y36" s="174" t="s">
        <v>43</v>
      </c>
      <c r="Z36" s="175"/>
      <c r="AA36" s="204"/>
      <c r="AB36" s="401" t="s">
        <v>574</v>
      </c>
      <c r="AC36" s="401"/>
      <c r="AD36" s="401"/>
      <c r="AE36" s="297" t="s">
        <v>573</v>
      </c>
      <c r="AF36" s="283"/>
      <c r="AG36" s="283"/>
      <c r="AH36" s="283"/>
      <c r="AI36" s="297" t="s">
        <v>573</v>
      </c>
      <c r="AJ36" s="283"/>
      <c r="AK36" s="283"/>
      <c r="AL36" s="283"/>
      <c r="AM36" s="297" t="s">
        <v>573</v>
      </c>
      <c r="AN36" s="283"/>
      <c r="AO36" s="283"/>
      <c r="AP36" s="283"/>
      <c r="AQ36" s="301">
        <v>100</v>
      </c>
      <c r="AR36" s="302"/>
      <c r="AS36" s="302"/>
      <c r="AT36" s="303"/>
      <c r="AU36" s="283">
        <v>100</v>
      </c>
      <c r="AV36" s="283"/>
      <c r="AW36" s="283"/>
      <c r="AX36" s="284"/>
    </row>
    <row r="37" spans="1:51" ht="23.25" customHeight="1" x14ac:dyDescent="0.15">
      <c r="A37" s="378"/>
      <c r="B37" s="376"/>
      <c r="C37" s="376"/>
      <c r="D37" s="376"/>
      <c r="E37" s="376"/>
      <c r="F37" s="377"/>
      <c r="G37" s="291"/>
      <c r="H37" s="292"/>
      <c r="I37" s="292"/>
      <c r="J37" s="292"/>
      <c r="K37" s="292"/>
      <c r="L37" s="292"/>
      <c r="M37" s="292"/>
      <c r="N37" s="292"/>
      <c r="O37" s="293"/>
      <c r="P37" s="291"/>
      <c r="Q37" s="292"/>
      <c r="R37" s="292"/>
      <c r="S37" s="292"/>
      <c r="T37" s="292"/>
      <c r="U37" s="292"/>
      <c r="V37" s="292"/>
      <c r="W37" s="292"/>
      <c r="X37" s="293"/>
      <c r="Y37" s="174" t="s">
        <v>13</v>
      </c>
      <c r="Z37" s="175"/>
      <c r="AA37" s="204"/>
      <c r="AB37" s="298" t="s">
        <v>14</v>
      </c>
      <c r="AC37" s="298"/>
      <c r="AD37" s="298"/>
      <c r="AE37" s="297" t="s">
        <v>573</v>
      </c>
      <c r="AF37" s="283"/>
      <c r="AG37" s="283"/>
      <c r="AH37" s="283"/>
      <c r="AI37" s="297" t="s">
        <v>573</v>
      </c>
      <c r="AJ37" s="283"/>
      <c r="AK37" s="283"/>
      <c r="AL37" s="283"/>
      <c r="AM37" s="297" t="s">
        <v>573</v>
      </c>
      <c r="AN37" s="283"/>
      <c r="AO37" s="283"/>
      <c r="AP37" s="283"/>
      <c r="AQ37" s="301">
        <v>46</v>
      </c>
      <c r="AR37" s="302"/>
      <c r="AS37" s="302"/>
      <c r="AT37" s="303"/>
      <c r="AU37" s="283" t="s">
        <v>550</v>
      </c>
      <c r="AV37" s="283"/>
      <c r="AW37" s="283"/>
      <c r="AX37" s="284"/>
    </row>
    <row r="38" spans="1:51" ht="25.15" customHeight="1" x14ac:dyDescent="0.15">
      <c r="A38" s="402" t="s">
        <v>214</v>
      </c>
      <c r="B38" s="403"/>
      <c r="C38" s="403"/>
      <c r="D38" s="403"/>
      <c r="E38" s="403"/>
      <c r="F38" s="404"/>
      <c r="G38" s="405" t="s">
        <v>546</v>
      </c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6"/>
      <c r="AO38" s="406"/>
      <c r="AP38" s="406"/>
      <c r="AQ38" s="406"/>
      <c r="AR38" s="406"/>
      <c r="AS38" s="406"/>
      <c r="AT38" s="406"/>
      <c r="AU38" s="406"/>
      <c r="AV38" s="406"/>
      <c r="AW38" s="406"/>
      <c r="AX38" s="407"/>
    </row>
    <row r="39" spans="1:51" ht="27.6" customHeight="1" x14ac:dyDescent="0.15">
      <c r="A39" s="335"/>
      <c r="B39" s="336"/>
      <c r="C39" s="336"/>
      <c r="D39" s="336"/>
      <c r="E39" s="336"/>
      <c r="F39" s="337"/>
      <c r="G39" s="408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10"/>
    </row>
    <row r="40" spans="1:51" ht="18.75" customHeight="1" thickBot="1" x14ac:dyDescent="0.2">
      <c r="A40" s="452" t="s">
        <v>517</v>
      </c>
      <c r="B40" s="453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4" t="s">
        <v>194</v>
      </c>
      <c r="AP40" s="455"/>
      <c r="AQ40" s="455"/>
      <c r="AR40" s="49"/>
      <c r="AS40" s="454"/>
      <c r="AT40" s="455"/>
      <c r="AU40" s="455"/>
      <c r="AV40" s="455"/>
      <c r="AW40" s="455"/>
      <c r="AX40" s="456"/>
      <c r="AY40">
        <f>COUNTIF($AR$40,"☑")</f>
        <v>0</v>
      </c>
    </row>
    <row r="41" spans="1:51" ht="33.6" customHeight="1" x14ac:dyDescent="0.15">
      <c r="A41" s="443" t="s">
        <v>227</v>
      </c>
      <c r="B41" s="444"/>
      <c r="C41" s="446" t="s">
        <v>158</v>
      </c>
      <c r="D41" s="444"/>
      <c r="E41" s="447" t="s">
        <v>171</v>
      </c>
      <c r="F41" s="448"/>
      <c r="G41" s="449" t="s">
        <v>566</v>
      </c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0"/>
      <c r="AT41" s="450"/>
      <c r="AU41" s="450"/>
      <c r="AV41" s="450"/>
      <c r="AW41" s="450"/>
      <c r="AX41" s="451"/>
    </row>
    <row r="42" spans="1:51" ht="32.25" customHeight="1" x14ac:dyDescent="0.15">
      <c r="A42" s="445"/>
      <c r="B42" s="436"/>
      <c r="C42" s="435"/>
      <c r="D42" s="436"/>
      <c r="E42" s="437" t="s">
        <v>170</v>
      </c>
      <c r="F42" s="404"/>
      <c r="G42" s="90" t="s">
        <v>566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2"/>
      <c r="W42" s="424" t="s">
        <v>523</v>
      </c>
      <c r="X42" s="425"/>
      <c r="Y42" s="425"/>
      <c r="Z42" s="425"/>
      <c r="AA42" s="426"/>
      <c r="AB42" s="427" t="s">
        <v>566</v>
      </c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9"/>
    </row>
    <row r="43" spans="1:51" ht="21" customHeight="1" x14ac:dyDescent="0.15">
      <c r="A43" s="445"/>
      <c r="B43" s="436"/>
      <c r="C43" s="435"/>
      <c r="D43" s="436"/>
      <c r="E43" s="439"/>
      <c r="F43" s="337"/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5"/>
      <c r="W43" s="430" t="s">
        <v>524</v>
      </c>
      <c r="X43" s="431"/>
      <c r="Y43" s="431"/>
      <c r="Z43" s="431"/>
      <c r="AA43" s="432"/>
      <c r="AB43" s="427" t="s">
        <v>566</v>
      </c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8"/>
      <c r="AT43" s="428"/>
      <c r="AU43" s="428"/>
      <c r="AV43" s="428"/>
      <c r="AW43" s="428"/>
      <c r="AX43" s="429"/>
    </row>
    <row r="44" spans="1:51" ht="42" customHeight="1" x14ac:dyDescent="0.15">
      <c r="A44" s="445"/>
      <c r="B44" s="436"/>
      <c r="C44" s="433" t="s">
        <v>534</v>
      </c>
      <c r="D44" s="434"/>
      <c r="E44" s="437" t="s">
        <v>223</v>
      </c>
      <c r="F44" s="404"/>
      <c r="G44" s="414" t="s">
        <v>161</v>
      </c>
      <c r="H44" s="415"/>
      <c r="I44" s="415"/>
      <c r="J44" s="440" t="s">
        <v>566</v>
      </c>
      <c r="K44" s="441"/>
      <c r="L44" s="441"/>
      <c r="M44" s="441"/>
      <c r="N44" s="441"/>
      <c r="O44" s="441"/>
      <c r="P44" s="441"/>
      <c r="Q44" s="441"/>
      <c r="R44" s="441"/>
      <c r="S44" s="441"/>
      <c r="T44" s="442"/>
      <c r="U44" s="412" t="s">
        <v>566</v>
      </c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2"/>
      <c r="AL44" s="412"/>
      <c r="AM44" s="412"/>
      <c r="AN44" s="412"/>
      <c r="AO44" s="412"/>
      <c r="AP44" s="412"/>
      <c r="AQ44" s="412"/>
      <c r="AR44" s="412"/>
      <c r="AS44" s="412"/>
      <c r="AT44" s="412"/>
      <c r="AU44" s="412"/>
      <c r="AV44" s="412"/>
      <c r="AW44" s="412"/>
      <c r="AX44" s="413"/>
      <c r="AY44" s="41"/>
    </row>
    <row r="45" spans="1:51" ht="42" customHeight="1" x14ac:dyDescent="0.15">
      <c r="A45" s="445"/>
      <c r="B45" s="436"/>
      <c r="C45" s="435"/>
      <c r="D45" s="436"/>
      <c r="E45" s="438"/>
      <c r="F45" s="334"/>
      <c r="G45" s="414" t="s">
        <v>535</v>
      </c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1" t="s">
        <v>566</v>
      </c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3"/>
      <c r="AY45" s="41"/>
    </row>
    <row r="46" spans="1:51" ht="42" customHeight="1" thickBot="1" x14ac:dyDescent="0.2">
      <c r="A46" s="445"/>
      <c r="B46" s="436"/>
      <c r="C46" s="435"/>
      <c r="D46" s="436"/>
      <c r="E46" s="439"/>
      <c r="F46" s="337"/>
      <c r="G46" s="414" t="s">
        <v>524</v>
      </c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96" t="s">
        <v>566</v>
      </c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8"/>
      <c r="AY46" s="41"/>
    </row>
    <row r="47" spans="1:51" ht="27" customHeight="1" x14ac:dyDescent="0.15">
      <c r="A47" s="416" t="s">
        <v>37</v>
      </c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7"/>
      <c r="AN47" s="417"/>
      <c r="AO47" s="417"/>
      <c r="AP47" s="417"/>
      <c r="AQ47" s="417"/>
      <c r="AR47" s="417"/>
      <c r="AS47" s="417"/>
      <c r="AT47" s="417"/>
      <c r="AU47" s="417"/>
      <c r="AV47" s="417"/>
      <c r="AW47" s="417"/>
      <c r="AX47" s="418"/>
    </row>
    <row r="48" spans="1:51" ht="27" customHeight="1" x14ac:dyDescent="0.15">
      <c r="A48" s="2"/>
      <c r="B48" s="3"/>
      <c r="C48" s="419" t="s">
        <v>22</v>
      </c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1"/>
      <c r="AD48" s="420" t="s">
        <v>26</v>
      </c>
      <c r="AE48" s="420"/>
      <c r="AF48" s="420"/>
      <c r="AG48" s="422" t="s">
        <v>21</v>
      </c>
      <c r="AH48" s="420"/>
      <c r="AI48" s="420"/>
      <c r="AJ48" s="420"/>
      <c r="AK48" s="420"/>
      <c r="AL48" s="420"/>
      <c r="AM48" s="420"/>
      <c r="AN48" s="420"/>
      <c r="AO48" s="420"/>
      <c r="AP48" s="420"/>
      <c r="AQ48" s="420"/>
      <c r="AR48" s="420"/>
      <c r="AS48" s="420"/>
      <c r="AT48" s="420"/>
      <c r="AU48" s="420"/>
      <c r="AV48" s="420"/>
      <c r="AW48" s="420"/>
      <c r="AX48" s="423"/>
    </row>
    <row r="49" spans="1:50" ht="48" customHeight="1" x14ac:dyDescent="0.15">
      <c r="A49" s="490" t="s">
        <v>123</v>
      </c>
      <c r="B49" s="491"/>
      <c r="C49" s="496" t="s">
        <v>124</v>
      </c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8"/>
      <c r="AD49" s="499" t="s">
        <v>554</v>
      </c>
      <c r="AE49" s="500"/>
      <c r="AF49" s="500"/>
      <c r="AG49" s="501" t="s">
        <v>562</v>
      </c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2"/>
      <c r="AV49" s="502"/>
      <c r="AW49" s="502"/>
      <c r="AX49" s="503"/>
    </row>
    <row r="50" spans="1:50" ht="58.9" customHeight="1" x14ac:dyDescent="0.15">
      <c r="A50" s="492"/>
      <c r="B50" s="493"/>
      <c r="C50" s="504" t="s">
        <v>27</v>
      </c>
      <c r="D50" s="505"/>
      <c r="E50" s="505"/>
      <c r="F50" s="505"/>
      <c r="G50" s="505"/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05"/>
      <c r="S50" s="505"/>
      <c r="T50" s="505"/>
      <c r="U50" s="505"/>
      <c r="V50" s="505"/>
      <c r="W50" s="505"/>
      <c r="X50" s="505"/>
      <c r="Y50" s="505"/>
      <c r="Z50" s="505"/>
      <c r="AA50" s="505"/>
      <c r="AB50" s="505"/>
      <c r="AC50" s="506"/>
      <c r="AD50" s="480" t="s">
        <v>554</v>
      </c>
      <c r="AE50" s="481"/>
      <c r="AF50" s="481"/>
      <c r="AG50" s="507" t="s">
        <v>563</v>
      </c>
      <c r="AH50" s="508"/>
      <c r="AI50" s="508"/>
      <c r="AJ50" s="508"/>
      <c r="AK50" s="508"/>
      <c r="AL50" s="508"/>
      <c r="AM50" s="508"/>
      <c r="AN50" s="508"/>
      <c r="AO50" s="508"/>
      <c r="AP50" s="508"/>
      <c r="AQ50" s="508"/>
      <c r="AR50" s="508"/>
      <c r="AS50" s="508"/>
      <c r="AT50" s="508"/>
      <c r="AU50" s="508"/>
      <c r="AV50" s="508"/>
      <c r="AW50" s="508"/>
      <c r="AX50" s="509"/>
    </row>
    <row r="51" spans="1:50" ht="46.9" customHeight="1" x14ac:dyDescent="0.15">
      <c r="A51" s="494"/>
      <c r="B51" s="495"/>
      <c r="C51" s="510" t="s">
        <v>125</v>
      </c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2"/>
      <c r="AD51" s="513" t="s">
        <v>554</v>
      </c>
      <c r="AE51" s="514"/>
      <c r="AF51" s="514"/>
      <c r="AG51" s="470" t="s">
        <v>564</v>
      </c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  <c r="AX51" s="472"/>
    </row>
    <row r="52" spans="1:50" ht="27" customHeight="1" x14ac:dyDescent="0.15">
      <c r="A52" s="75" t="s">
        <v>29</v>
      </c>
      <c r="B52" s="457"/>
      <c r="C52" s="463" t="s">
        <v>31</v>
      </c>
      <c r="D52" s="464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6"/>
      <c r="AD52" s="467" t="s">
        <v>570</v>
      </c>
      <c r="AE52" s="468"/>
      <c r="AF52" s="468"/>
      <c r="AG52" s="270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469"/>
    </row>
    <row r="53" spans="1:50" ht="35.25" customHeight="1" x14ac:dyDescent="0.15">
      <c r="A53" s="458"/>
      <c r="B53" s="459"/>
      <c r="C53" s="473"/>
      <c r="D53" s="474"/>
      <c r="E53" s="477" t="s">
        <v>215</v>
      </c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9"/>
      <c r="AD53" s="480"/>
      <c r="AE53" s="481"/>
      <c r="AF53" s="482"/>
      <c r="AG53" s="470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1"/>
      <c r="AT53" s="471"/>
      <c r="AU53" s="471"/>
      <c r="AV53" s="471"/>
      <c r="AW53" s="471"/>
      <c r="AX53" s="472"/>
    </row>
    <row r="54" spans="1:50" ht="26.25" customHeight="1" x14ac:dyDescent="0.15">
      <c r="A54" s="458"/>
      <c r="B54" s="459"/>
      <c r="C54" s="475"/>
      <c r="D54" s="476"/>
      <c r="E54" s="483" t="s">
        <v>187</v>
      </c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4"/>
      <c r="U54" s="484"/>
      <c r="V54" s="484"/>
      <c r="W54" s="484"/>
      <c r="X54" s="484"/>
      <c r="Y54" s="484"/>
      <c r="Z54" s="484"/>
      <c r="AA54" s="484"/>
      <c r="AB54" s="484"/>
      <c r="AC54" s="485"/>
      <c r="AD54" s="486"/>
      <c r="AE54" s="487"/>
      <c r="AF54" s="487"/>
      <c r="AG54" s="470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2"/>
    </row>
    <row r="55" spans="1:50" ht="21" customHeight="1" x14ac:dyDescent="0.15">
      <c r="A55" s="458"/>
      <c r="B55" s="460"/>
      <c r="C55" s="488" t="s">
        <v>32</v>
      </c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532" t="s">
        <v>570</v>
      </c>
      <c r="AE55" s="533"/>
      <c r="AF55" s="533"/>
      <c r="AG55" s="534"/>
      <c r="AH55" s="535"/>
      <c r="AI55" s="535"/>
      <c r="AJ55" s="535"/>
      <c r="AK55" s="535"/>
      <c r="AL55" s="535"/>
      <c r="AM55" s="535"/>
      <c r="AN55" s="535"/>
      <c r="AO55" s="535"/>
      <c r="AP55" s="535"/>
      <c r="AQ55" s="535"/>
      <c r="AR55" s="535"/>
      <c r="AS55" s="535"/>
      <c r="AT55" s="535"/>
      <c r="AU55" s="535"/>
      <c r="AV55" s="535"/>
      <c r="AW55" s="535"/>
      <c r="AX55" s="536"/>
    </row>
    <row r="56" spans="1:50" ht="21" customHeight="1" x14ac:dyDescent="0.15">
      <c r="A56" s="458"/>
      <c r="B56" s="460"/>
      <c r="C56" s="527" t="s">
        <v>126</v>
      </c>
      <c r="D56" s="506"/>
      <c r="E56" s="506"/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06"/>
      <c r="R56" s="506"/>
      <c r="S56" s="506"/>
      <c r="T56" s="506"/>
      <c r="U56" s="506"/>
      <c r="V56" s="506"/>
      <c r="W56" s="506"/>
      <c r="X56" s="506"/>
      <c r="Y56" s="506"/>
      <c r="Z56" s="506"/>
      <c r="AA56" s="506"/>
      <c r="AB56" s="506"/>
      <c r="AC56" s="506"/>
      <c r="AD56" s="480" t="s">
        <v>570</v>
      </c>
      <c r="AE56" s="481"/>
      <c r="AF56" s="481"/>
      <c r="AG56" s="507"/>
      <c r="AH56" s="508"/>
      <c r="AI56" s="508"/>
      <c r="AJ56" s="508"/>
      <c r="AK56" s="508"/>
      <c r="AL56" s="508"/>
      <c r="AM56" s="508"/>
      <c r="AN56" s="508"/>
      <c r="AO56" s="508"/>
      <c r="AP56" s="508"/>
      <c r="AQ56" s="508"/>
      <c r="AR56" s="508"/>
      <c r="AS56" s="508"/>
      <c r="AT56" s="508"/>
      <c r="AU56" s="508"/>
      <c r="AV56" s="508"/>
      <c r="AW56" s="508"/>
      <c r="AX56" s="509"/>
    </row>
    <row r="57" spans="1:50" ht="21" customHeight="1" x14ac:dyDescent="0.15">
      <c r="A57" s="458"/>
      <c r="B57" s="460"/>
      <c r="C57" s="527" t="s">
        <v>28</v>
      </c>
      <c r="D57" s="506"/>
      <c r="E57" s="506"/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B57" s="506"/>
      <c r="AC57" s="506"/>
      <c r="AD57" s="480" t="s">
        <v>570</v>
      </c>
      <c r="AE57" s="481"/>
      <c r="AF57" s="481"/>
      <c r="AG57" s="507"/>
      <c r="AH57" s="508"/>
      <c r="AI57" s="508"/>
      <c r="AJ57" s="508"/>
      <c r="AK57" s="508"/>
      <c r="AL57" s="508"/>
      <c r="AM57" s="508"/>
      <c r="AN57" s="508"/>
      <c r="AO57" s="508"/>
      <c r="AP57" s="508"/>
      <c r="AQ57" s="508"/>
      <c r="AR57" s="508"/>
      <c r="AS57" s="508"/>
      <c r="AT57" s="508"/>
      <c r="AU57" s="508"/>
      <c r="AV57" s="508"/>
      <c r="AW57" s="508"/>
      <c r="AX57" s="509"/>
    </row>
    <row r="58" spans="1:50" ht="21" customHeight="1" x14ac:dyDescent="0.15">
      <c r="A58" s="458"/>
      <c r="B58" s="460"/>
      <c r="C58" s="527" t="s">
        <v>33</v>
      </c>
      <c r="D58" s="506"/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28"/>
      <c r="AD58" s="480" t="s">
        <v>570</v>
      </c>
      <c r="AE58" s="481"/>
      <c r="AF58" s="481"/>
      <c r="AG58" s="507"/>
      <c r="AH58" s="508"/>
      <c r="AI58" s="508"/>
      <c r="AJ58" s="508"/>
      <c r="AK58" s="508"/>
      <c r="AL58" s="508"/>
      <c r="AM58" s="508"/>
      <c r="AN58" s="508"/>
      <c r="AO58" s="508"/>
      <c r="AP58" s="508"/>
      <c r="AQ58" s="508"/>
      <c r="AR58" s="508"/>
      <c r="AS58" s="508"/>
      <c r="AT58" s="508"/>
      <c r="AU58" s="508"/>
      <c r="AV58" s="508"/>
      <c r="AW58" s="508"/>
      <c r="AX58" s="509"/>
    </row>
    <row r="59" spans="1:50" ht="21" customHeight="1" x14ac:dyDescent="0.15">
      <c r="A59" s="458"/>
      <c r="B59" s="460"/>
      <c r="C59" s="527" t="s">
        <v>195</v>
      </c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28"/>
      <c r="AD59" s="513" t="s">
        <v>570</v>
      </c>
      <c r="AE59" s="514"/>
      <c r="AF59" s="514"/>
      <c r="AG59" s="529"/>
      <c r="AH59" s="530"/>
      <c r="AI59" s="530"/>
      <c r="AJ59" s="530"/>
      <c r="AK59" s="530"/>
      <c r="AL59" s="530"/>
      <c r="AM59" s="530"/>
      <c r="AN59" s="530"/>
      <c r="AO59" s="530"/>
      <c r="AP59" s="530"/>
      <c r="AQ59" s="530"/>
      <c r="AR59" s="530"/>
      <c r="AS59" s="530"/>
      <c r="AT59" s="530"/>
      <c r="AU59" s="530"/>
      <c r="AV59" s="530"/>
      <c r="AW59" s="530"/>
      <c r="AX59" s="531"/>
    </row>
    <row r="60" spans="1:50" ht="21" customHeight="1" x14ac:dyDescent="0.15">
      <c r="A60" s="458"/>
      <c r="B60" s="460"/>
      <c r="C60" s="515" t="s">
        <v>196</v>
      </c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6"/>
      <c r="V60" s="516"/>
      <c r="W60" s="516"/>
      <c r="X60" s="516"/>
      <c r="Y60" s="516"/>
      <c r="Z60" s="516"/>
      <c r="AA60" s="516"/>
      <c r="AB60" s="516"/>
      <c r="AC60" s="517"/>
      <c r="AD60" s="480" t="s">
        <v>570</v>
      </c>
      <c r="AE60" s="481"/>
      <c r="AF60" s="482"/>
      <c r="AG60" s="507"/>
      <c r="AH60" s="508"/>
      <c r="AI60" s="508"/>
      <c r="AJ60" s="508"/>
      <c r="AK60" s="508"/>
      <c r="AL60" s="508"/>
      <c r="AM60" s="508"/>
      <c r="AN60" s="508"/>
      <c r="AO60" s="508"/>
      <c r="AP60" s="508"/>
      <c r="AQ60" s="508"/>
      <c r="AR60" s="508"/>
      <c r="AS60" s="508"/>
      <c r="AT60" s="508"/>
      <c r="AU60" s="508"/>
      <c r="AV60" s="508"/>
      <c r="AW60" s="508"/>
      <c r="AX60" s="509"/>
    </row>
    <row r="61" spans="1:50" ht="21" customHeight="1" x14ac:dyDescent="0.15">
      <c r="A61" s="461"/>
      <c r="B61" s="462"/>
      <c r="C61" s="518" t="s">
        <v>188</v>
      </c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519"/>
      <c r="Z61" s="519"/>
      <c r="AA61" s="519"/>
      <c r="AB61" s="519"/>
      <c r="AC61" s="520"/>
      <c r="AD61" s="521" t="s">
        <v>570</v>
      </c>
      <c r="AE61" s="522"/>
      <c r="AF61" s="523"/>
      <c r="AG61" s="524"/>
      <c r="AH61" s="525"/>
      <c r="AI61" s="525"/>
      <c r="AJ61" s="525"/>
      <c r="AK61" s="525"/>
      <c r="AL61" s="525"/>
      <c r="AM61" s="525"/>
      <c r="AN61" s="525"/>
      <c r="AO61" s="525"/>
      <c r="AP61" s="525"/>
      <c r="AQ61" s="525"/>
      <c r="AR61" s="525"/>
      <c r="AS61" s="525"/>
      <c r="AT61" s="525"/>
      <c r="AU61" s="525"/>
      <c r="AV61" s="525"/>
      <c r="AW61" s="525"/>
      <c r="AX61" s="526"/>
    </row>
    <row r="62" spans="1:50" ht="21" customHeight="1" x14ac:dyDescent="0.15">
      <c r="A62" s="75" t="s">
        <v>30</v>
      </c>
      <c r="B62" s="539"/>
      <c r="C62" s="540" t="s">
        <v>189</v>
      </c>
      <c r="D62" s="541"/>
      <c r="E62" s="541"/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2"/>
      <c r="AD62" s="532" t="s">
        <v>570</v>
      </c>
      <c r="AE62" s="533"/>
      <c r="AF62" s="543"/>
      <c r="AG62" s="534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  <c r="AS62" s="535"/>
      <c r="AT62" s="535"/>
      <c r="AU62" s="535"/>
      <c r="AV62" s="535"/>
      <c r="AW62" s="535"/>
      <c r="AX62" s="536"/>
    </row>
    <row r="63" spans="1:50" ht="31.9" customHeight="1" x14ac:dyDescent="0.15">
      <c r="A63" s="458"/>
      <c r="B63" s="460"/>
      <c r="C63" s="544" t="s">
        <v>35</v>
      </c>
      <c r="D63" s="545"/>
      <c r="E63" s="545"/>
      <c r="F63" s="545"/>
      <c r="G63" s="545"/>
      <c r="H63" s="545"/>
      <c r="I63" s="545"/>
      <c r="J63" s="545"/>
      <c r="K63" s="545"/>
      <c r="L63" s="545"/>
      <c r="M63" s="545"/>
      <c r="N63" s="545"/>
      <c r="O63" s="545"/>
      <c r="P63" s="545"/>
      <c r="Q63" s="545"/>
      <c r="R63" s="545"/>
      <c r="S63" s="545"/>
      <c r="T63" s="545"/>
      <c r="U63" s="545"/>
      <c r="V63" s="545"/>
      <c r="W63" s="545"/>
      <c r="X63" s="545"/>
      <c r="Y63" s="545"/>
      <c r="Z63" s="545"/>
      <c r="AA63" s="545"/>
      <c r="AB63" s="545"/>
      <c r="AC63" s="546"/>
      <c r="AD63" s="547" t="s">
        <v>570</v>
      </c>
      <c r="AE63" s="548"/>
      <c r="AF63" s="548"/>
      <c r="AG63" s="507"/>
      <c r="AH63" s="508"/>
      <c r="AI63" s="508"/>
      <c r="AJ63" s="508"/>
      <c r="AK63" s="508"/>
      <c r="AL63" s="508"/>
      <c r="AM63" s="508"/>
      <c r="AN63" s="508"/>
      <c r="AO63" s="508"/>
      <c r="AP63" s="508"/>
      <c r="AQ63" s="508"/>
      <c r="AR63" s="508"/>
      <c r="AS63" s="508"/>
      <c r="AT63" s="508"/>
      <c r="AU63" s="508"/>
      <c r="AV63" s="508"/>
      <c r="AW63" s="508"/>
      <c r="AX63" s="509"/>
    </row>
    <row r="64" spans="1:50" ht="21" customHeight="1" x14ac:dyDescent="0.15">
      <c r="A64" s="458"/>
      <c r="B64" s="460"/>
      <c r="C64" s="527" t="s">
        <v>159</v>
      </c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  <c r="P64" s="506"/>
      <c r="Q64" s="506"/>
      <c r="R64" s="506"/>
      <c r="S64" s="506"/>
      <c r="T64" s="506"/>
      <c r="U64" s="506"/>
      <c r="V64" s="506"/>
      <c r="W64" s="506"/>
      <c r="X64" s="506"/>
      <c r="Y64" s="506"/>
      <c r="Z64" s="506"/>
      <c r="AA64" s="506"/>
      <c r="AB64" s="506"/>
      <c r="AC64" s="506"/>
      <c r="AD64" s="480" t="s">
        <v>570</v>
      </c>
      <c r="AE64" s="481"/>
      <c r="AF64" s="481"/>
      <c r="AG64" s="507"/>
      <c r="AH64" s="508"/>
      <c r="AI64" s="508"/>
      <c r="AJ64" s="508"/>
      <c r="AK64" s="508"/>
      <c r="AL64" s="508"/>
      <c r="AM64" s="508"/>
      <c r="AN64" s="508"/>
      <c r="AO64" s="508"/>
      <c r="AP64" s="508"/>
      <c r="AQ64" s="508"/>
      <c r="AR64" s="508"/>
      <c r="AS64" s="508"/>
      <c r="AT64" s="508"/>
      <c r="AU64" s="508"/>
      <c r="AV64" s="508"/>
      <c r="AW64" s="508"/>
      <c r="AX64" s="509"/>
    </row>
    <row r="65" spans="1:50" ht="21" customHeight="1" x14ac:dyDescent="0.15">
      <c r="A65" s="461"/>
      <c r="B65" s="462"/>
      <c r="C65" s="527" t="s">
        <v>34</v>
      </c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  <c r="P65" s="506"/>
      <c r="Q65" s="506"/>
      <c r="R65" s="506"/>
      <c r="S65" s="506"/>
      <c r="T65" s="506"/>
      <c r="U65" s="506"/>
      <c r="V65" s="506"/>
      <c r="W65" s="506"/>
      <c r="X65" s="506"/>
      <c r="Y65" s="506"/>
      <c r="Z65" s="506"/>
      <c r="AA65" s="506"/>
      <c r="AB65" s="506"/>
      <c r="AC65" s="506"/>
      <c r="AD65" s="480" t="s">
        <v>570</v>
      </c>
      <c r="AE65" s="481"/>
      <c r="AF65" s="481"/>
      <c r="AG65" s="537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538"/>
    </row>
    <row r="66" spans="1:50" ht="30" customHeight="1" x14ac:dyDescent="0.15">
      <c r="A66" s="549" t="s">
        <v>47</v>
      </c>
      <c r="B66" s="550"/>
      <c r="C66" s="555" t="s">
        <v>127</v>
      </c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556"/>
      <c r="R66" s="556"/>
      <c r="S66" s="556"/>
      <c r="T66" s="556"/>
      <c r="U66" s="556"/>
      <c r="V66" s="556"/>
      <c r="W66" s="556"/>
      <c r="X66" s="556"/>
      <c r="Y66" s="556"/>
      <c r="Z66" s="556"/>
      <c r="AA66" s="556"/>
      <c r="AB66" s="556"/>
      <c r="AC66" s="464"/>
      <c r="AD66" s="467" t="s">
        <v>570</v>
      </c>
      <c r="AE66" s="468"/>
      <c r="AF66" s="557"/>
      <c r="AG66" s="270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469"/>
    </row>
    <row r="67" spans="1:50" ht="19.7" customHeight="1" x14ac:dyDescent="0.15">
      <c r="A67" s="551"/>
      <c r="B67" s="552"/>
      <c r="C67" s="59" t="s">
        <v>0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56" t="s">
        <v>540</v>
      </c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8"/>
      <c r="AG67" s="470"/>
      <c r="AH67" s="471"/>
      <c r="AI67" s="471"/>
      <c r="AJ67" s="471"/>
      <c r="AK67" s="471"/>
      <c r="AL67" s="471"/>
      <c r="AM67" s="471"/>
      <c r="AN67" s="471"/>
      <c r="AO67" s="471"/>
      <c r="AP67" s="471"/>
      <c r="AQ67" s="471"/>
      <c r="AR67" s="471"/>
      <c r="AS67" s="471"/>
      <c r="AT67" s="471"/>
      <c r="AU67" s="471"/>
      <c r="AV67" s="471"/>
      <c r="AW67" s="471"/>
      <c r="AX67" s="472"/>
    </row>
    <row r="68" spans="1:50" ht="20.45" customHeight="1" x14ac:dyDescent="0.15">
      <c r="A68" s="553"/>
      <c r="B68" s="554"/>
      <c r="C68" s="558"/>
      <c r="D68" s="559"/>
      <c r="E68" s="560"/>
      <c r="F68" s="560"/>
      <c r="G68" s="560"/>
      <c r="H68" s="561"/>
      <c r="I68" s="561"/>
      <c r="J68" s="562"/>
      <c r="K68" s="562"/>
      <c r="L68" s="562"/>
      <c r="M68" s="51"/>
      <c r="N68" s="52"/>
      <c r="O68" s="53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5"/>
      <c r="AG68" s="537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538"/>
    </row>
    <row r="69" spans="1:50" ht="48" customHeight="1" x14ac:dyDescent="0.15">
      <c r="A69" s="75" t="s">
        <v>38</v>
      </c>
      <c r="B69" s="76"/>
      <c r="C69" s="79" t="s">
        <v>42</v>
      </c>
      <c r="D69" s="80"/>
      <c r="E69" s="80"/>
      <c r="F69" s="81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3"/>
    </row>
    <row r="70" spans="1:50" ht="49.9" customHeight="1" thickBot="1" x14ac:dyDescent="0.2">
      <c r="A70" s="77"/>
      <c r="B70" s="78"/>
      <c r="C70" s="84" t="s">
        <v>46</v>
      </c>
      <c r="D70" s="85"/>
      <c r="E70" s="85"/>
      <c r="F70" s="86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8"/>
    </row>
    <row r="71" spans="1:50" ht="24" customHeight="1" x14ac:dyDescent="0.15">
      <c r="A71" s="62" t="s">
        <v>23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4"/>
    </row>
    <row r="72" spans="1:50" ht="22.9" customHeight="1" thickBot="1" x14ac:dyDescent="0.2">
      <c r="A72" s="6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7"/>
    </row>
    <row r="73" spans="1:50" ht="24.75" customHeight="1" x14ac:dyDescent="0.15">
      <c r="A73" s="68" t="s">
        <v>24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70"/>
    </row>
    <row r="74" spans="1:50" ht="19.899999999999999" customHeight="1" thickBot="1" x14ac:dyDescent="0.2">
      <c r="A74" s="71"/>
      <c r="B74" s="72"/>
      <c r="C74" s="72"/>
      <c r="D74" s="72"/>
      <c r="E74" s="73"/>
      <c r="F74" s="74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7"/>
    </row>
    <row r="75" spans="1:50" ht="24.75" customHeight="1" x14ac:dyDescent="0.15">
      <c r="A75" s="68" t="s">
        <v>36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70"/>
    </row>
    <row r="76" spans="1:50" ht="18" customHeight="1" thickBot="1" x14ac:dyDescent="0.2">
      <c r="A76" s="71"/>
      <c r="B76" s="72"/>
      <c r="C76" s="72"/>
      <c r="D76" s="72"/>
      <c r="E76" s="73"/>
      <c r="F76" s="563"/>
      <c r="G76" s="564"/>
      <c r="H76" s="564"/>
      <c r="I76" s="564"/>
      <c r="J76" s="564"/>
      <c r="K76" s="564"/>
      <c r="L76" s="564"/>
      <c r="M76" s="564"/>
      <c r="N76" s="564"/>
      <c r="O76" s="564"/>
      <c r="P76" s="564"/>
      <c r="Q76" s="564"/>
      <c r="R76" s="564"/>
      <c r="S76" s="564"/>
      <c r="T76" s="564"/>
      <c r="U76" s="564"/>
      <c r="V76" s="564"/>
      <c r="W76" s="564"/>
      <c r="X76" s="564"/>
      <c r="Y76" s="564"/>
      <c r="Z76" s="564"/>
      <c r="AA76" s="564"/>
      <c r="AB76" s="564"/>
      <c r="AC76" s="564"/>
      <c r="AD76" s="564"/>
      <c r="AE76" s="564"/>
      <c r="AF76" s="564"/>
      <c r="AG76" s="564"/>
      <c r="AH76" s="564"/>
      <c r="AI76" s="564"/>
      <c r="AJ76" s="564"/>
      <c r="AK76" s="564"/>
      <c r="AL76" s="564"/>
      <c r="AM76" s="564"/>
      <c r="AN76" s="564"/>
      <c r="AO76" s="564"/>
      <c r="AP76" s="564"/>
      <c r="AQ76" s="564"/>
      <c r="AR76" s="564"/>
      <c r="AS76" s="564"/>
      <c r="AT76" s="564"/>
      <c r="AU76" s="564"/>
      <c r="AV76" s="564"/>
      <c r="AW76" s="564"/>
      <c r="AX76" s="565"/>
    </row>
    <row r="77" spans="1:50" ht="24.75" customHeight="1" x14ac:dyDescent="0.15">
      <c r="A77" s="566" t="s">
        <v>25</v>
      </c>
      <c r="B77" s="567"/>
      <c r="C77" s="567"/>
      <c r="D77" s="567"/>
      <c r="E77" s="567"/>
      <c r="F77" s="567"/>
      <c r="G77" s="567"/>
      <c r="H77" s="567"/>
      <c r="I77" s="567"/>
      <c r="J77" s="567"/>
      <c r="K77" s="567"/>
      <c r="L77" s="567"/>
      <c r="M77" s="567"/>
      <c r="N77" s="567"/>
      <c r="O77" s="567"/>
      <c r="P77" s="567"/>
      <c r="Q77" s="567"/>
      <c r="R77" s="567"/>
      <c r="S77" s="567"/>
      <c r="T77" s="567"/>
      <c r="U77" s="567"/>
      <c r="V77" s="567"/>
      <c r="W77" s="567"/>
      <c r="X77" s="567"/>
      <c r="Y77" s="567"/>
      <c r="Z77" s="567"/>
      <c r="AA77" s="567"/>
      <c r="AB77" s="567"/>
      <c r="AC77" s="567"/>
      <c r="AD77" s="567"/>
      <c r="AE77" s="567"/>
      <c r="AF77" s="567"/>
      <c r="AG77" s="567"/>
      <c r="AH77" s="567"/>
      <c r="AI77" s="567"/>
      <c r="AJ77" s="567"/>
      <c r="AK77" s="567"/>
      <c r="AL77" s="567"/>
      <c r="AM77" s="567"/>
      <c r="AN77" s="567"/>
      <c r="AO77" s="567"/>
      <c r="AP77" s="567"/>
      <c r="AQ77" s="567"/>
      <c r="AR77" s="567"/>
      <c r="AS77" s="567"/>
      <c r="AT77" s="567"/>
      <c r="AU77" s="567"/>
      <c r="AV77" s="567"/>
      <c r="AW77" s="567"/>
      <c r="AX77" s="568"/>
    </row>
    <row r="78" spans="1:50" ht="18.600000000000001" customHeight="1" thickBot="1" x14ac:dyDescent="0.2">
      <c r="A78" s="569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8"/>
    </row>
    <row r="79" spans="1:50" ht="24.75" customHeight="1" x14ac:dyDescent="0.15">
      <c r="A79" s="570" t="s">
        <v>198</v>
      </c>
      <c r="B79" s="571"/>
      <c r="C79" s="571"/>
      <c r="D79" s="571"/>
      <c r="E79" s="571"/>
      <c r="F79" s="571"/>
      <c r="G79" s="571"/>
      <c r="H79" s="571"/>
      <c r="I79" s="571"/>
      <c r="J79" s="571"/>
      <c r="K79" s="571"/>
      <c r="L79" s="571"/>
      <c r="M79" s="571"/>
      <c r="N79" s="571"/>
      <c r="O79" s="571"/>
      <c r="P79" s="571"/>
      <c r="Q79" s="571"/>
      <c r="R79" s="571"/>
      <c r="S79" s="571"/>
      <c r="T79" s="571"/>
      <c r="U79" s="571"/>
      <c r="V79" s="571"/>
      <c r="W79" s="571"/>
      <c r="X79" s="571"/>
      <c r="Y79" s="571"/>
      <c r="Z79" s="571"/>
      <c r="AA79" s="571"/>
      <c r="AB79" s="571"/>
      <c r="AC79" s="571"/>
      <c r="AD79" s="571"/>
      <c r="AE79" s="571"/>
      <c r="AF79" s="571"/>
      <c r="AG79" s="571"/>
      <c r="AH79" s="571"/>
      <c r="AI79" s="571"/>
      <c r="AJ79" s="571"/>
      <c r="AK79" s="571"/>
      <c r="AL79" s="571"/>
      <c r="AM79" s="571"/>
      <c r="AN79" s="571"/>
      <c r="AO79" s="571"/>
      <c r="AP79" s="571"/>
      <c r="AQ79" s="571"/>
      <c r="AR79" s="571"/>
      <c r="AS79" s="571"/>
      <c r="AT79" s="571"/>
      <c r="AU79" s="571"/>
      <c r="AV79" s="571"/>
      <c r="AW79" s="571"/>
      <c r="AX79" s="572"/>
    </row>
    <row r="80" spans="1:50" ht="24.75" customHeight="1" x14ac:dyDescent="0.15">
      <c r="A80" s="575" t="s">
        <v>328</v>
      </c>
      <c r="B80" s="575"/>
      <c r="C80" s="575"/>
      <c r="D80" s="575"/>
      <c r="E80" s="574"/>
      <c r="F80" s="89"/>
      <c r="G80" s="576"/>
      <c r="H80" s="576"/>
      <c r="I80" s="576"/>
      <c r="J80" s="89"/>
      <c r="K80" s="89"/>
      <c r="L80" s="61"/>
      <c r="M80" s="61"/>
      <c r="N80" s="61"/>
      <c r="O80" s="89"/>
      <c r="P80" s="89"/>
      <c r="Q80" s="574"/>
      <c r="R80" s="89"/>
      <c r="S80" s="576"/>
      <c r="T80" s="576"/>
      <c r="U80" s="576"/>
      <c r="V80" s="89"/>
      <c r="W80" s="89"/>
      <c r="X80" s="61"/>
      <c r="Y80" s="61"/>
      <c r="Z80" s="61"/>
      <c r="AA80" s="89"/>
      <c r="AB80" s="573"/>
      <c r="AC80" s="574"/>
      <c r="AD80" s="89"/>
      <c r="AE80" s="576"/>
      <c r="AF80" s="576"/>
      <c r="AG80" s="576"/>
      <c r="AH80" s="89"/>
      <c r="AI80" s="89"/>
      <c r="AJ80" s="61"/>
      <c r="AK80" s="61"/>
      <c r="AL80" s="61"/>
      <c r="AM80" s="89"/>
      <c r="AN80" s="573"/>
      <c r="AO80" s="574"/>
      <c r="AP80" s="89"/>
      <c r="AQ80" s="576"/>
      <c r="AR80" s="576"/>
      <c r="AS80" s="576"/>
      <c r="AT80" s="89"/>
      <c r="AU80" s="89"/>
      <c r="AV80" s="61"/>
      <c r="AW80" s="61"/>
      <c r="AX80" s="48"/>
    </row>
    <row r="81" spans="1:50" ht="12.6" customHeight="1" x14ac:dyDescent="0.15">
      <c r="A81" s="198" t="s">
        <v>217</v>
      </c>
      <c r="B81" s="199"/>
      <c r="C81" s="199"/>
      <c r="D81" s="199"/>
      <c r="E81" s="199"/>
      <c r="F81" s="200"/>
      <c r="G81" s="35" t="s">
        <v>533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8"/>
    </row>
    <row r="82" spans="1:50" ht="13.9" customHeight="1" x14ac:dyDescent="0.15">
      <c r="A82" s="198"/>
      <c r="B82" s="199"/>
      <c r="C82" s="199"/>
      <c r="D82" s="199"/>
      <c r="E82" s="199"/>
      <c r="F82" s="200"/>
      <c r="G82" s="26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8"/>
    </row>
    <row r="83" spans="1:50" ht="19.149999999999999" customHeight="1" x14ac:dyDescent="0.15">
      <c r="A83" s="198"/>
      <c r="B83" s="199"/>
      <c r="C83" s="199"/>
      <c r="D83" s="199"/>
      <c r="E83" s="199"/>
      <c r="F83" s="200"/>
      <c r="G83" s="26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8"/>
    </row>
    <row r="84" spans="1:50" ht="28.15" customHeight="1" x14ac:dyDescent="0.15">
      <c r="A84" s="198"/>
      <c r="B84" s="199"/>
      <c r="C84" s="199"/>
      <c r="D84" s="199"/>
      <c r="E84" s="199"/>
      <c r="F84" s="200"/>
      <c r="G84" s="26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8"/>
    </row>
    <row r="85" spans="1:50" ht="27.75" customHeight="1" x14ac:dyDescent="0.15">
      <c r="A85" s="198"/>
      <c r="B85" s="199"/>
      <c r="C85" s="199"/>
      <c r="D85" s="199"/>
      <c r="E85" s="199"/>
      <c r="F85" s="200"/>
      <c r="G85" s="26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8"/>
    </row>
    <row r="86" spans="1:50" ht="28.35" customHeight="1" x14ac:dyDescent="0.15">
      <c r="A86" s="198"/>
      <c r="B86" s="199"/>
      <c r="C86" s="199"/>
      <c r="D86" s="199"/>
      <c r="E86" s="199"/>
      <c r="F86" s="200"/>
      <c r="G86" s="26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8"/>
    </row>
    <row r="87" spans="1:50" ht="17.45" customHeight="1" x14ac:dyDescent="0.15">
      <c r="A87" s="198"/>
      <c r="B87" s="199"/>
      <c r="C87" s="199"/>
      <c r="D87" s="199"/>
      <c r="E87" s="199"/>
      <c r="F87" s="200"/>
      <c r="G87" s="26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8"/>
    </row>
    <row r="88" spans="1:50" ht="15.6" customHeight="1" x14ac:dyDescent="0.15">
      <c r="A88" s="198"/>
      <c r="B88" s="199"/>
      <c r="C88" s="199"/>
      <c r="D88" s="199"/>
      <c r="E88" s="199"/>
      <c r="F88" s="200"/>
      <c r="G88" s="26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8"/>
    </row>
    <row r="89" spans="1:50" ht="19.899999999999999" customHeight="1" x14ac:dyDescent="0.15">
      <c r="A89" s="198"/>
      <c r="B89" s="199"/>
      <c r="C89" s="199"/>
      <c r="D89" s="199"/>
      <c r="E89" s="199"/>
      <c r="F89" s="200"/>
      <c r="G89" s="26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8"/>
    </row>
    <row r="90" spans="1:50" ht="21" customHeight="1" x14ac:dyDescent="0.15">
      <c r="A90" s="198"/>
      <c r="B90" s="199"/>
      <c r="C90" s="199"/>
      <c r="D90" s="199"/>
      <c r="E90" s="199"/>
      <c r="F90" s="200"/>
      <c r="G90" s="26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8"/>
    </row>
    <row r="91" spans="1:50" ht="24" customHeight="1" x14ac:dyDescent="0.15">
      <c r="A91" s="198"/>
      <c r="B91" s="199"/>
      <c r="C91" s="199"/>
      <c r="D91" s="199"/>
      <c r="E91" s="199"/>
      <c r="F91" s="200"/>
      <c r="G91" s="26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8"/>
    </row>
    <row r="92" spans="1:50" ht="28.35" customHeight="1" x14ac:dyDescent="0.15">
      <c r="A92" s="198"/>
      <c r="B92" s="199"/>
      <c r="C92" s="199"/>
      <c r="D92" s="199"/>
      <c r="E92" s="199"/>
      <c r="F92" s="200"/>
      <c r="G92" s="26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8"/>
    </row>
    <row r="93" spans="1:50" ht="28.35" customHeight="1" x14ac:dyDescent="0.15">
      <c r="A93" s="198"/>
      <c r="B93" s="199"/>
      <c r="C93" s="199"/>
      <c r="D93" s="199"/>
      <c r="E93" s="199"/>
      <c r="F93" s="200"/>
      <c r="G93" s="26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8"/>
    </row>
    <row r="94" spans="1:50" ht="10.9" customHeight="1" x14ac:dyDescent="0.15">
      <c r="A94" s="198"/>
      <c r="B94" s="199"/>
      <c r="C94" s="199"/>
      <c r="D94" s="199"/>
      <c r="E94" s="199"/>
      <c r="F94" s="200"/>
      <c r="G94" s="26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8"/>
    </row>
  </sheetData>
  <sheetProtection formatRows="0"/>
  <dataConsolidate link="1"/>
  <mergeCells count="328">
    <mergeCell ref="A81:F94"/>
    <mergeCell ref="AA80:AB80"/>
    <mergeCell ref="A80:D80"/>
    <mergeCell ref="O80:P80"/>
    <mergeCell ref="L80:N80"/>
    <mergeCell ref="E80:F80"/>
    <mergeCell ref="G80:I80"/>
    <mergeCell ref="J80:K80"/>
    <mergeCell ref="Q80:R80"/>
    <mergeCell ref="S80:U80"/>
    <mergeCell ref="V80:W80"/>
    <mergeCell ref="E68:G68"/>
    <mergeCell ref="H68:I68"/>
    <mergeCell ref="J68:L68"/>
    <mergeCell ref="A76:E76"/>
    <mergeCell ref="F76:AX76"/>
    <mergeCell ref="A77:AX77"/>
    <mergeCell ref="A78:AX78"/>
    <mergeCell ref="A79:AX79"/>
    <mergeCell ref="AM80:AN80"/>
    <mergeCell ref="AO80:AP80"/>
    <mergeCell ref="AC80:AD80"/>
    <mergeCell ref="AE80:AG80"/>
    <mergeCell ref="AH80:AI80"/>
    <mergeCell ref="AQ80:AS80"/>
    <mergeCell ref="A62:B65"/>
    <mergeCell ref="C62:AC62"/>
    <mergeCell ref="AD62:AF62"/>
    <mergeCell ref="AG62:AX62"/>
    <mergeCell ref="C63:AC63"/>
    <mergeCell ref="AD63:AF63"/>
    <mergeCell ref="AG63:AX63"/>
    <mergeCell ref="C64:AC64"/>
    <mergeCell ref="AD64:AF64"/>
    <mergeCell ref="AG64:AX64"/>
    <mergeCell ref="C65:AC65"/>
    <mergeCell ref="AD65:AF65"/>
    <mergeCell ref="AD55:AF55"/>
    <mergeCell ref="AG55:AX55"/>
    <mergeCell ref="C56:AC56"/>
    <mergeCell ref="AD56:AF56"/>
    <mergeCell ref="AG56:AX56"/>
    <mergeCell ref="C57:AC57"/>
    <mergeCell ref="AD57:AF57"/>
    <mergeCell ref="AG57:AX57"/>
    <mergeCell ref="AG65:AX65"/>
    <mergeCell ref="AD60:AF60"/>
    <mergeCell ref="AG60:AX60"/>
    <mergeCell ref="C61:AC61"/>
    <mergeCell ref="AD61:AF61"/>
    <mergeCell ref="AG61:AX61"/>
    <mergeCell ref="C58:AC58"/>
    <mergeCell ref="AD58:AF58"/>
    <mergeCell ref="AG58:AX58"/>
    <mergeCell ref="C59:AC59"/>
    <mergeCell ref="AD59:AF59"/>
    <mergeCell ref="AG59:AX59"/>
    <mergeCell ref="A40:AN40"/>
    <mergeCell ref="AO40:AQ40"/>
    <mergeCell ref="AS40:AX40"/>
    <mergeCell ref="A52:B61"/>
    <mergeCell ref="C52:AC52"/>
    <mergeCell ref="AD52:AF52"/>
    <mergeCell ref="AG52:AX54"/>
    <mergeCell ref="C53:D54"/>
    <mergeCell ref="E53:AC53"/>
    <mergeCell ref="AD53:AF53"/>
    <mergeCell ref="E54:AC54"/>
    <mergeCell ref="AD54:AF54"/>
    <mergeCell ref="C55:AC55"/>
    <mergeCell ref="A49:B51"/>
    <mergeCell ref="C49:AC49"/>
    <mergeCell ref="AD49:AF49"/>
    <mergeCell ref="AG49:AX49"/>
    <mergeCell ref="C50:AC50"/>
    <mergeCell ref="AD50:AF50"/>
    <mergeCell ref="AG50:AX50"/>
    <mergeCell ref="C51:AC51"/>
    <mergeCell ref="AD51:AF51"/>
    <mergeCell ref="AG51:AX51"/>
    <mergeCell ref="C60:AC60"/>
    <mergeCell ref="U45:AX45"/>
    <mergeCell ref="G46:T46"/>
    <mergeCell ref="A47:AX47"/>
    <mergeCell ref="C48:AC48"/>
    <mergeCell ref="AD48:AF48"/>
    <mergeCell ref="AG48:AX48"/>
    <mergeCell ref="W42:AA42"/>
    <mergeCell ref="AB42:AX42"/>
    <mergeCell ref="W43:AA43"/>
    <mergeCell ref="AB43:AX43"/>
    <mergeCell ref="C44:D46"/>
    <mergeCell ref="E44:F46"/>
    <mergeCell ref="G44:I44"/>
    <mergeCell ref="J44:T44"/>
    <mergeCell ref="U44:AX44"/>
    <mergeCell ref="G45:T45"/>
    <mergeCell ref="A41:B46"/>
    <mergeCell ref="C41:D43"/>
    <mergeCell ref="E41:F41"/>
    <mergeCell ref="G41:AX41"/>
    <mergeCell ref="E42:F43"/>
    <mergeCell ref="AU35:AX35"/>
    <mergeCell ref="Y36:AA36"/>
    <mergeCell ref="AB36:AD36"/>
    <mergeCell ref="AE36:AH36"/>
    <mergeCell ref="AI37:AL37"/>
    <mergeCell ref="AM37:AP37"/>
    <mergeCell ref="AQ37:AT37"/>
    <mergeCell ref="AU37:AX37"/>
    <mergeCell ref="A38:F39"/>
    <mergeCell ref="G38:AX39"/>
    <mergeCell ref="AQ34:AR34"/>
    <mergeCell ref="AS34:AT34"/>
    <mergeCell ref="AU34:AV34"/>
    <mergeCell ref="A30:F32"/>
    <mergeCell ref="G30:X30"/>
    <mergeCell ref="Y30:AA30"/>
    <mergeCell ref="AB30:AD30"/>
    <mergeCell ref="AE30:AH30"/>
    <mergeCell ref="AI30:AL30"/>
    <mergeCell ref="AB32:AD32"/>
    <mergeCell ref="AE32:AH32"/>
    <mergeCell ref="AI32:AL32"/>
    <mergeCell ref="AQ33:AT33"/>
    <mergeCell ref="AU33:AX33"/>
    <mergeCell ref="A33:F37"/>
    <mergeCell ref="G33:O34"/>
    <mergeCell ref="P33:X34"/>
    <mergeCell ref="Y33:AA34"/>
    <mergeCell ref="AB33:AD34"/>
    <mergeCell ref="AE33:AH34"/>
    <mergeCell ref="AI33:AL34"/>
    <mergeCell ref="AM33:AP34"/>
    <mergeCell ref="AM35:AP35"/>
    <mergeCell ref="AQ35:AT35"/>
    <mergeCell ref="AI27:AL27"/>
    <mergeCell ref="AM27:AP27"/>
    <mergeCell ref="AQ27:AT27"/>
    <mergeCell ref="AU27:AX27"/>
    <mergeCell ref="AM30:AP30"/>
    <mergeCell ref="AQ30:AX30"/>
    <mergeCell ref="Y31:AA31"/>
    <mergeCell ref="AB31:AD31"/>
    <mergeCell ref="A27:F29"/>
    <mergeCell ref="G27:O27"/>
    <mergeCell ref="P27:X27"/>
    <mergeCell ref="Y27:AA27"/>
    <mergeCell ref="AB27:AD27"/>
    <mergeCell ref="AE27:AH27"/>
    <mergeCell ref="AQ31:AX31"/>
    <mergeCell ref="Y32:AA32"/>
    <mergeCell ref="AM28:AP28"/>
    <mergeCell ref="AQ28:AT28"/>
    <mergeCell ref="AU28:AX28"/>
    <mergeCell ref="Y29:AA29"/>
    <mergeCell ref="AB29:AD29"/>
    <mergeCell ref="AE29:AH29"/>
    <mergeCell ref="AI29:AL29"/>
    <mergeCell ref="AM29:AP29"/>
    <mergeCell ref="AQ29:AT29"/>
    <mergeCell ref="AU29:AX29"/>
    <mergeCell ref="AM32:AP32"/>
    <mergeCell ref="AQ32:AX32"/>
    <mergeCell ref="G28:O29"/>
    <mergeCell ref="P28:X29"/>
    <mergeCell ref="Y28:AA28"/>
    <mergeCell ref="AB28:AD28"/>
    <mergeCell ref="AE28:AH28"/>
    <mergeCell ref="AI28:AL28"/>
    <mergeCell ref="AU36:AX36"/>
    <mergeCell ref="G35:O37"/>
    <mergeCell ref="P35:X37"/>
    <mergeCell ref="Y35:AA35"/>
    <mergeCell ref="AB35:AD35"/>
    <mergeCell ref="AE35:AH35"/>
    <mergeCell ref="AI35:AL35"/>
    <mergeCell ref="Y37:AA37"/>
    <mergeCell ref="AB37:AD37"/>
    <mergeCell ref="AE37:AH37"/>
    <mergeCell ref="AW34:AX34"/>
    <mergeCell ref="AI36:AL36"/>
    <mergeCell ref="AM36:AP36"/>
    <mergeCell ref="AQ36:AT36"/>
    <mergeCell ref="G31:X32"/>
    <mergeCell ref="AE31:AH31"/>
    <mergeCell ref="AI31:AL31"/>
    <mergeCell ref="AM31:AP31"/>
    <mergeCell ref="A22:F25"/>
    <mergeCell ref="G22:O22"/>
    <mergeCell ref="P22:V22"/>
    <mergeCell ref="W22:AC22"/>
    <mergeCell ref="G25:O25"/>
    <mergeCell ref="P25:V25"/>
    <mergeCell ref="W25:AC25"/>
    <mergeCell ref="A26:F26"/>
    <mergeCell ref="G26:AX26"/>
    <mergeCell ref="G23:O23"/>
    <mergeCell ref="P23:V23"/>
    <mergeCell ref="W23:AC23"/>
    <mergeCell ref="AD23:AX25"/>
    <mergeCell ref="G24:O24"/>
    <mergeCell ref="G21:O21"/>
    <mergeCell ref="P21:V21"/>
    <mergeCell ref="W21:AC21"/>
    <mergeCell ref="AD21:AJ21"/>
    <mergeCell ref="AK21:AQ21"/>
    <mergeCell ref="AR21:AX21"/>
    <mergeCell ref="P24:V24"/>
    <mergeCell ref="W24:AC24"/>
    <mergeCell ref="W17:AC17"/>
    <mergeCell ref="AD17:AJ17"/>
    <mergeCell ref="AK17:AQ17"/>
    <mergeCell ref="AR17:AX17"/>
    <mergeCell ref="G13:H18"/>
    <mergeCell ref="AK14:AQ14"/>
    <mergeCell ref="AR14:AX14"/>
    <mergeCell ref="I15:O15"/>
    <mergeCell ref="AD22:AX22"/>
    <mergeCell ref="G20:O20"/>
    <mergeCell ref="P20:V20"/>
    <mergeCell ref="W20:AC20"/>
    <mergeCell ref="AD20:AJ20"/>
    <mergeCell ref="AK20:AQ20"/>
    <mergeCell ref="AR20:AX20"/>
    <mergeCell ref="A10:F10"/>
    <mergeCell ref="G10:AX10"/>
    <mergeCell ref="A11:F11"/>
    <mergeCell ref="G11:AX11"/>
    <mergeCell ref="A12:F21"/>
    <mergeCell ref="G12:O12"/>
    <mergeCell ref="P12:V12"/>
    <mergeCell ref="W12:AC12"/>
    <mergeCell ref="AD12:AJ12"/>
    <mergeCell ref="AK12:AQ12"/>
    <mergeCell ref="G19:O19"/>
    <mergeCell ref="P19:V19"/>
    <mergeCell ref="W19:AC19"/>
    <mergeCell ref="AD19:AJ19"/>
    <mergeCell ref="AK19:AQ19"/>
    <mergeCell ref="AR19:AX19"/>
    <mergeCell ref="I18:O18"/>
    <mergeCell ref="P18:V18"/>
    <mergeCell ref="W18:AC18"/>
    <mergeCell ref="AD18:AJ18"/>
    <mergeCell ref="AK18:AQ18"/>
    <mergeCell ref="AR18:AX18"/>
    <mergeCell ref="I17:O17"/>
    <mergeCell ref="P17:V17"/>
    <mergeCell ref="P13:V13"/>
    <mergeCell ref="W13:AC13"/>
    <mergeCell ref="AD13:AJ13"/>
    <mergeCell ref="AK13:AQ13"/>
    <mergeCell ref="AR13:AX13"/>
    <mergeCell ref="I14:O14"/>
    <mergeCell ref="P14:V14"/>
    <mergeCell ref="P15:V15"/>
    <mergeCell ref="W15:AC15"/>
    <mergeCell ref="AD15:AJ15"/>
    <mergeCell ref="AK15:AQ15"/>
    <mergeCell ref="AR15:AX15"/>
    <mergeCell ref="AD2:AH2"/>
    <mergeCell ref="AJ2:AM2"/>
    <mergeCell ref="AO2:AQ2"/>
    <mergeCell ref="AS2:AU2"/>
    <mergeCell ref="AW2:AX2"/>
    <mergeCell ref="A3:AH3"/>
    <mergeCell ref="AJ3:AW3"/>
    <mergeCell ref="A8:F8"/>
    <mergeCell ref="G8:X8"/>
    <mergeCell ref="Y8:AD8"/>
    <mergeCell ref="AE8:AX8"/>
    <mergeCell ref="AE5:AP5"/>
    <mergeCell ref="AQ5:AX5"/>
    <mergeCell ref="A6:F6"/>
    <mergeCell ref="G6:AX6"/>
    <mergeCell ref="A7:F7"/>
    <mergeCell ref="G7:X7"/>
    <mergeCell ref="Y7:AD7"/>
    <mergeCell ref="AE7:AX7"/>
    <mergeCell ref="G42:V43"/>
    <mergeCell ref="U46:AX46"/>
    <mergeCell ref="A4:F4"/>
    <mergeCell ref="G4:X4"/>
    <mergeCell ref="Y4:AD4"/>
    <mergeCell ref="AE4:AP4"/>
    <mergeCell ref="AQ4:AX4"/>
    <mergeCell ref="A5:F5"/>
    <mergeCell ref="G5:L5"/>
    <mergeCell ref="M5:R5"/>
    <mergeCell ref="S5:X5"/>
    <mergeCell ref="Y5:AD5"/>
    <mergeCell ref="A9:F9"/>
    <mergeCell ref="G9:AX9"/>
    <mergeCell ref="I16:O16"/>
    <mergeCell ref="P16:V16"/>
    <mergeCell ref="W16:AC16"/>
    <mergeCell ref="AD16:AJ16"/>
    <mergeCell ref="AK16:AQ16"/>
    <mergeCell ref="AR16:AX16"/>
    <mergeCell ref="W14:AC14"/>
    <mergeCell ref="AD14:AJ14"/>
    <mergeCell ref="AR12:AX12"/>
    <mergeCell ref="I13:O13"/>
    <mergeCell ref="M68:N68"/>
    <mergeCell ref="O68:AF68"/>
    <mergeCell ref="O67:AF67"/>
    <mergeCell ref="C67:N67"/>
    <mergeCell ref="X80:Z80"/>
    <mergeCell ref="AJ80:AL80"/>
    <mergeCell ref="A71:AX71"/>
    <mergeCell ref="A72:AX72"/>
    <mergeCell ref="A73:AX73"/>
    <mergeCell ref="A74:E74"/>
    <mergeCell ref="F74:AX74"/>
    <mergeCell ref="A75:AX75"/>
    <mergeCell ref="A69:B70"/>
    <mergeCell ref="C69:F69"/>
    <mergeCell ref="G69:AX69"/>
    <mergeCell ref="C70:F70"/>
    <mergeCell ref="G70:AX70"/>
    <mergeCell ref="AT80:AU80"/>
    <mergeCell ref="AV80:AW80"/>
    <mergeCell ref="A66:B68"/>
    <mergeCell ref="C66:AC66"/>
    <mergeCell ref="AD66:AF66"/>
    <mergeCell ref="AG66:AX68"/>
    <mergeCell ref="C68:D68"/>
  </mergeCells>
  <phoneticPr fontId="5"/>
  <conditionalFormatting sqref="P14:V14">
    <cfRule type="expression" dxfId="73" priority="909">
      <formula>IF(RIGHT(TEXT(P14,"0.#"),1)=".",FALSE,TRUE)</formula>
    </cfRule>
    <cfRule type="expression" dxfId="72" priority="910">
      <formula>IF(RIGHT(TEXT(P14,"0.#"),1)=".",TRUE,FALSE)</formula>
    </cfRule>
  </conditionalFormatting>
  <conditionalFormatting sqref="P18:AX18">
    <cfRule type="expression" dxfId="71" priority="907">
      <formula>IF(RIGHT(TEXT(P18,"0.#"),1)=".",FALSE,TRUE)</formula>
    </cfRule>
    <cfRule type="expression" dxfId="70" priority="908">
      <formula>IF(RIGHT(TEXT(P18,"0.#"),1)=".",TRUE,FALSE)</formula>
    </cfRule>
  </conditionalFormatting>
  <conditionalFormatting sqref="P15:V17 P13:V13 AR13:AX13 AR15:AX15">
    <cfRule type="expression" dxfId="69" priority="901">
      <formula>IF(RIGHT(TEXT(P13,"0.#"),1)=".",FALSE,TRUE)</formula>
    </cfRule>
    <cfRule type="expression" dxfId="68" priority="902">
      <formula>IF(RIGHT(TEXT(P13,"0.#"),1)=".",TRUE,FALSE)</formula>
    </cfRule>
  </conditionalFormatting>
  <conditionalFormatting sqref="P19:AJ19">
    <cfRule type="expression" dxfId="67" priority="899">
      <formula>IF(RIGHT(TEXT(P19,"0.#"),1)=".",FALSE,TRUE)</formula>
    </cfRule>
    <cfRule type="expression" dxfId="66" priority="900">
      <formula>IF(RIGHT(TEXT(P19,"0.#"),1)=".",TRUE,FALSE)</formula>
    </cfRule>
  </conditionalFormatting>
  <conditionalFormatting sqref="AE28 AQ28">
    <cfRule type="expression" dxfId="65" priority="897">
      <formula>IF(RIGHT(TEXT(AE28,"0.#"),1)=".",FALSE,TRUE)</formula>
    </cfRule>
    <cfRule type="expression" dxfId="64" priority="898">
      <formula>IF(RIGHT(TEXT(AE28,"0.#"),1)=".",TRUE,FALSE)</formula>
    </cfRule>
  </conditionalFormatting>
  <conditionalFormatting sqref="AI28">
    <cfRule type="expression" dxfId="63" priority="875">
      <formula>IF(RIGHT(TEXT(AI28,"0.#"),1)=".",FALSE,TRUE)</formula>
    </cfRule>
    <cfRule type="expression" dxfId="62" priority="876">
      <formula>IF(RIGHT(TEXT(AI28,"0.#"),1)=".",TRUE,FALSE)</formula>
    </cfRule>
  </conditionalFormatting>
  <conditionalFormatting sqref="AM28">
    <cfRule type="expression" dxfId="61" priority="873">
      <formula>IF(RIGHT(TEXT(AM28,"0.#"),1)=".",FALSE,TRUE)</formula>
    </cfRule>
    <cfRule type="expression" dxfId="60" priority="874">
      <formula>IF(RIGHT(TEXT(AM28,"0.#"),1)=".",TRUE,FALSE)</formula>
    </cfRule>
  </conditionalFormatting>
  <conditionalFormatting sqref="AE29">
    <cfRule type="expression" dxfId="59" priority="871">
      <formula>IF(RIGHT(TEXT(AE29,"0.#"),1)=".",FALSE,TRUE)</formula>
    </cfRule>
    <cfRule type="expression" dxfId="58" priority="872">
      <formula>IF(RIGHT(TEXT(AE29,"0.#"),1)=".",TRUE,FALSE)</formula>
    </cfRule>
  </conditionalFormatting>
  <conditionalFormatting sqref="AI29">
    <cfRule type="expression" dxfId="57" priority="869">
      <formula>IF(RIGHT(TEXT(AI29,"0.#"),1)=".",FALSE,TRUE)</formula>
    </cfRule>
    <cfRule type="expression" dxfId="56" priority="870">
      <formula>IF(RIGHT(TEXT(AI29,"0.#"),1)=".",TRUE,FALSE)</formula>
    </cfRule>
  </conditionalFormatting>
  <conditionalFormatting sqref="AM29">
    <cfRule type="expression" dxfId="55" priority="867">
      <formula>IF(RIGHT(TEXT(AM29,"0.#"),1)=".",FALSE,TRUE)</formula>
    </cfRule>
    <cfRule type="expression" dxfId="54" priority="868">
      <formula>IF(RIGHT(TEXT(AM29,"0.#"),1)=".",TRUE,FALSE)</formula>
    </cfRule>
  </conditionalFormatting>
  <conditionalFormatting sqref="AQ29">
    <cfRule type="expression" dxfId="53" priority="865">
      <formula>IF(RIGHT(TEXT(AQ29,"0.#"),1)=".",FALSE,TRUE)</formula>
    </cfRule>
    <cfRule type="expression" dxfId="52" priority="866">
      <formula>IF(RIGHT(TEXT(AQ29,"0.#"),1)=".",TRUE,FALSE)</formula>
    </cfRule>
  </conditionalFormatting>
  <conditionalFormatting sqref="W23">
    <cfRule type="expression" dxfId="51" priority="823">
      <formula>IF(RIGHT(TEXT(W23,"0.#"),1)=".",FALSE,TRUE)</formula>
    </cfRule>
    <cfRule type="expression" dxfId="50" priority="824">
      <formula>IF(RIGHT(TEXT(W23,"0.#"),1)=".",TRUE,FALSE)</formula>
    </cfRule>
  </conditionalFormatting>
  <conditionalFormatting sqref="W24">
    <cfRule type="expression" dxfId="49" priority="821">
      <formula>IF(RIGHT(TEXT(W24,"0.#"),1)=".",FALSE,TRUE)</formula>
    </cfRule>
    <cfRule type="expression" dxfId="48" priority="822">
      <formula>IF(RIGHT(TEXT(W24,"0.#"),1)=".",TRUE,FALSE)</formula>
    </cfRule>
  </conditionalFormatting>
  <conditionalFormatting sqref="P23">
    <cfRule type="expression" dxfId="47" priority="817">
      <formula>IF(RIGHT(TEXT(P23,"0.#"),1)=".",FALSE,TRUE)</formula>
    </cfRule>
    <cfRule type="expression" dxfId="46" priority="818">
      <formula>IF(RIGHT(TEXT(P23,"0.#"),1)=".",TRUE,FALSE)</formula>
    </cfRule>
  </conditionalFormatting>
  <conditionalFormatting sqref="P24">
    <cfRule type="expression" dxfId="45" priority="815">
      <formula>IF(RIGHT(TEXT(P24,"0.#"),1)=".",FALSE,TRUE)</formula>
    </cfRule>
    <cfRule type="expression" dxfId="44" priority="816">
      <formula>IF(RIGHT(TEXT(P24,"0.#"),1)=".",TRUE,FALSE)</formula>
    </cfRule>
  </conditionalFormatting>
  <conditionalFormatting sqref="AU29">
    <cfRule type="expression" dxfId="43" priority="681">
      <formula>IF(RIGHT(TEXT(AU29,"0.#"),1)=".",FALSE,TRUE)</formula>
    </cfRule>
    <cfRule type="expression" dxfId="42" priority="682">
      <formula>IF(RIGHT(TEXT(AU29,"0.#"),1)=".",TRUE,FALSE)</formula>
    </cfRule>
  </conditionalFormatting>
  <conditionalFormatting sqref="AU28">
    <cfRule type="expression" dxfId="41" priority="683">
      <formula>IF(RIGHT(TEXT(AU28,"0.#"),1)=".",FALSE,TRUE)</formula>
    </cfRule>
    <cfRule type="expression" dxfId="40" priority="684">
      <formula>IF(RIGHT(TEXT(AU28,"0.#"),1)=".",TRUE,FALSE)</formula>
    </cfRule>
  </conditionalFormatting>
  <conditionalFormatting sqref="P25:AC25">
    <cfRule type="expression" dxfId="39" priority="679">
      <formula>IF(RIGHT(TEXT(P25,"0.#"),1)=".",FALSE,TRUE)</formula>
    </cfRule>
    <cfRule type="expression" dxfId="38" priority="680">
      <formula>IF(RIGHT(TEXT(P25,"0.#"),1)=".",TRUE,FALSE)</formula>
    </cfRule>
  </conditionalFormatting>
  <conditionalFormatting sqref="AM37">
    <cfRule type="expression" dxfId="37" priority="661">
      <formula>IF(RIGHT(TEXT(AM37,"0.#"),1)=".",FALSE,TRUE)</formula>
    </cfRule>
    <cfRule type="expression" dxfId="36" priority="662">
      <formula>IF(RIGHT(TEXT(AM37,"0.#"),1)=".",TRUE,FALSE)</formula>
    </cfRule>
  </conditionalFormatting>
  <conditionalFormatting sqref="AM36">
    <cfRule type="expression" dxfId="35" priority="663">
      <formula>IF(RIGHT(TEXT(AM36,"0.#"),1)=".",FALSE,TRUE)</formula>
    </cfRule>
    <cfRule type="expression" dxfId="34" priority="664">
      <formula>IF(RIGHT(TEXT(AM36,"0.#"),1)=".",TRUE,FALSE)</formula>
    </cfRule>
  </conditionalFormatting>
  <conditionalFormatting sqref="AE35">
    <cfRule type="expression" dxfId="33" priority="677">
      <formula>IF(RIGHT(TEXT(AE35,"0.#"),1)=".",FALSE,TRUE)</formula>
    </cfRule>
    <cfRule type="expression" dxfId="32" priority="678">
      <formula>IF(RIGHT(TEXT(AE35,"0.#"),1)=".",TRUE,FALSE)</formula>
    </cfRule>
  </conditionalFormatting>
  <conditionalFormatting sqref="AQ35:AQ37">
    <cfRule type="expression" dxfId="31" priority="659">
      <formula>IF(RIGHT(TEXT(AQ35,"0.#"),1)=".",FALSE,TRUE)</formula>
    </cfRule>
    <cfRule type="expression" dxfId="30" priority="660">
      <formula>IF(RIGHT(TEXT(AQ35,"0.#"),1)=".",TRUE,FALSE)</formula>
    </cfRule>
  </conditionalFormatting>
  <conditionalFormatting sqref="AU35:AU37">
    <cfRule type="expression" dxfId="29" priority="657">
      <formula>IF(RIGHT(TEXT(AU35,"0.#"),1)=".",FALSE,TRUE)</formula>
    </cfRule>
    <cfRule type="expression" dxfId="28" priority="658">
      <formula>IF(RIGHT(TEXT(AU35,"0.#"),1)=".",TRUE,FALSE)</formula>
    </cfRule>
  </conditionalFormatting>
  <conditionalFormatting sqref="AI37">
    <cfRule type="expression" dxfId="27" priority="671">
      <formula>IF(RIGHT(TEXT(AI37,"0.#"),1)=".",FALSE,TRUE)</formula>
    </cfRule>
    <cfRule type="expression" dxfId="26" priority="672">
      <formula>IF(RIGHT(TEXT(AI37,"0.#"),1)=".",TRUE,FALSE)</formula>
    </cfRule>
  </conditionalFormatting>
  <conditionalFormatting sqref="AE36">
    <cfRule type="expression" dxfId="25" priority="675">
      <formula>IF(RIGHT(TEXT(AE36,"0.#"),1)=".",FALSE,TRUE)</formula>
    </cfRule>
    <cfRule type="expression" dxfId="24" priority="676">
      <formula>IF(RIGHT(TEXT(AE36,"0.#"),1)=".",TRUE,FALSE)</formula>
    </cfRule>
  </conditionalFormatting>
  <conditionalFormatting sqref="AE37">
    <cfRule type="expression" dxfId="23" priority="673">
      <formula>IF(RIGHT(TEXT(AE37,"0.#"),1)=".",FALSE,TRUE)</formula>
    </cfRule>
    <cfRule type="expression" dxfId="22" priority="674">
      <formula>IF(RIGHT(TEXT(AE37,"0.#"),1)=".",TRUE,FALSE)</formula>
    </cfRule>
  </conditionalFormatting>
  <conditionalFormatting sqref="AM35">
    <cfRule type="expression" dxfId="21" priority="665">
      <formula>IF(RIGHT(TEXT(AM35,"0.#"),1)=".",FALSE,TRUE)</formula>
    </cfRule>
    <cfRule type="expression" dxfId="20" priority="666">
      <formula>IF(RIGHT(TEXT(AM35,"0.#"),1)=".",TRUE,FALSE)</formula>
    </cfRule>
  </conditionalFormatting>
  <conditionalFormatting sqref="AI35">
    <cfRule type="expression" dxfId="19" priority="667">
      <formula>IF(RIGHT(TEXT(AI35,"0.#"),1)=".",FALSE,TRUE)</formula>
    </cfRule>
    <cfRule type="expression" dxfId="18" priority="668">
      <formula>IF(RIGHT(TEXT(AI35,"0.#"),1)=".",TRUE,FALSE)</formula>
    </cfRule>
  </conditionalFormatting>
  <conditionalFormatting sqref="AI36">
    <cfRule type="expression" dxfId="17" priority="669">
      <formula>IF(RIGHT(TEXT(AI36,"0.#"),1)=".",FALSE,TRUE)</formula>
    </cfRule>
    <cfRule type="expression" dxfId="16" priority="670">
      <formula>IF(RIGHT(TEXT(AI36,"0.#"),1)=".",TRUE,FALSE)</formula>
    </cfRule>
  </conditionalFormatting>
  <conditionalFormatting sqref="AM31">
    <cfRule type="expression" dxfId="15" priority="545">
      <formula>IF(RIGHT(TEXT(AM31,"0.#"),1)=".",FALSE,TRUE)</formula>
    </cfRule>
    <cfRule type="expression" dxfId="14" priority="546">
      <formula>IF(RIGHT(TEXT(AM31,"0.#"),1)=".",TRUE,FALSE)</formula>
    </cfRule>
  </conditionalFormatting>
  <conditionalFormatting sqref="AE32 AM32">
    <cfRule type="expression" dxfId="13" priority="543">
      <formula>IF(RIGHT(TEXT(AE32,"0.#"),1)=".",FALSE,TRUE)</formula>
    </cfRule>
    <cfRule type="expression" dxfId="12" priority="544">
      <formula>IF(RIGHT(TEXT(AE32,"0.#"),1)=".",TRUE,FALSE)</formula>
    </cfRule>
  </conditionalFormatting>
  <conditionalFormatting sqref="AI32">
    <cfRule type="expression" dxfId="11" priority="541">
      <formula>IF(RIGHT(TEXT(AI32,"0.#"),1)=".",FALSE,TRUE)</formula>
    </cfRule>
    <cfRule type="expression" dxfId="10" priority="542">
      <formula>IF(RIGHT(TEXT(AI32,"0.#"),1)=".",TRUE,FALSE)</formula>
    </cfRule>
  </conditionalFormatting>
  <conditionalFormatting sqref="AQ32">
    <cfRule type="expression" dxfId="9" priority="539">
      <formula>IF(RIGHT(TEXT(AQ32,"0.#"),1)=".",FALSE,TRUE)</formula>
    </cfRule>
    <cfRule type="expression" dxfId="8" priority="540">
      <formula>IF(RIGHT(TEXT(AQ32,"0.#"),1)=".",TRUE,FALSE)</formula>
    </cfRule>
  </conditionalFormatting>
  <conditionalFormatting sqref="AE31 AQ31">
    <cfRule type="expression" dxfId="7" priority="549">
      <formula>IF(RIGHT(TEXT(AE31,"0.#"),1)=".",FALSE,TRUE)</formula>
    </cfRule>
    <cfRule type="expression" dxfId="6" priority="550">
      <formula>IF(RIGHT(TEXT(AE31,"0.#"),1)=".",TRUE,FALSE)</formula>
    </cfRule>
  </conditionalFormatting>
  <conditionalFormatting sqref="AI31">
    <cfRule type="expression" dxfId="5" priority="547">
      <formula>IF(RIGHT(TEXT(AI31,"0.#"),1)=".",FALSE,TRUE)</formula>
    </cfRule>
    <cfRule type="expression" dxfId="4" priority="548">
      <formula>IF(RIGHT(TEXT(AI31,"0.#"),1)=".",TRUE,FALSE)</formula>
    </cfRule>
  </conditionalFormatting>
  <conditionalFormatting sqref="W14:AQ14">
    <cfRule type="expression" dxfId="3" priority="3">
      <formula>IF(RIGHT(TEXT(W14,"0.#"),1)=".",FALSE,TRUE)</formula>
    </cfRule>
    <cfRule type="expression" dxfId="2" priority="4">
      <formula>IF(RIGHT(TEXT(W14,"0.#"),1)=".",TRUE,FALSE)</formula>
    </cfRule>
  </conditionalFormatting>
  <conditionalFormatting sqref="W15:AQ17 W13:AQ13">
    <cfRule type="expression" dxfId="1" priority="1">
      <formula>IF(RIGHT(TEXT(W13,"0.#"),1)=".",FALSE,TRUE)</formula>
    </cfRule>
    <cfRule type="expression" dxfId="0" priority="2">
      <formula>IF(RIGHT(TEXT(W13,"0.#"),1)=".",TRUE,FALSE)</formula>
    </cfRule>
  </conditionalFormatting>
  <dataValidations count="15">
    <dataValidation type="whole" allowBlank="1" showInputMessage="1" showErrorMessage="1" sqref="AJ80 X80 L80 J68">
      <formula1>0</formula1>
      <formula2>9999</formula2>
    </dataValidation>
    <dataValidation type="whole" imeMode="disabled" allowBlank="1" showInputMessage="1" showErrorMessage="1" sqref="AS2:AU2">
      <formula1>0</formula1>
      <formula2>9999</formula2>
    </dataValidation>
    <dataValidation type="list" showInputMessage="1" showErrorMessage="1" sqref="AJ3:AW3">
      <formula1>T省庁</formula1>
    </dataValidation>
    <dataValidation type="list" imeMode="disabled" allowBlank="1" showInputMessage="1" showErrorMessage="1" sqref="AO2:AQ2">
      <formula1>T事業番号</formula1>
    </dataValidation>
    <dataValidation type="list" allowBlank="1" showInputMessage="1" showErrorMessage="1" sqref="A74:E74">
      <formula1>T行政事業レビュー推進チームの所見</formula1>
    </dataValidation>
    <dataValidation type="whole" imeMode="disabled" allowBlank="1" showInputMessage="1" showErrorMessage="1" sqref="AW2:AX2">
      <formula1>0</formula1>
      <formula2>99</formula2>
    </dataValidation>
    <dataValidation type="list" allowBlank="1" showInputMessage="1" showErrorMessage="1" sqref="A76:E76">
      <formula1>T所見を踏まえた改善点</formula1>
    </dataValidation>
    <dataValidation type="list" allowBlank="1" showInputMessage="1" showErrorMessage="1" error="プルダウンリストから選択してください。" sqref="AD53:AF54">
      <formula1>"有,無"</formula1>
    </dataValidation>
    <dataValidation type="list" allowBlank="1" showInputMessage="1" showErrorMessage="1" error="プルダウンリストから選択してください。" sqref="AD49:AF52 AD55:AD66 AE55:AF59 AE61:AF66">
      <formula1>"○,△,×,‐"</formula1>
    </dataValidation>
    <dataValidation type="list" allowBlank="1" showInputMessage="1" showErrorMessage="1" sqref="AR40">
      <formula1>"　, ☑"</formula1>
    </dataValidation>
    <dataValidation type="list" allowBlank="1" showInputMessage="1" showErrorMessage="1" sqref="S5:X5">
      <formula1>T終了年度</formula1>
    </dataValidation>
    <dataValidation type="custom" imeMode="disabled" allowBlank="1" showInputMessage="1" showErrorMessage="1" sqref="AY23 P13:AX13 AR15:AX15 P14:AQ18 AR18:AX18 P19:AJ19 AQ34:AR34 AU34:AX34 AE35:AX37 AE28:AX29 AE31:AX31 P23:AC25">
      <formula1>OR(ISNUMBER(P13), P13="-")</formula1>
    </dataValidation>
    <dataValidation type="list" allowBlank="1" showInputMessage="1" showErrorMessage="1" sqref="Q80:R80 AC80:AD80 AO80:AP80">
      <formula1>#REF!</formula1>
    </dataValidation>
    <dataValidation type="whole" allowBlank="1" showInputMessage="1" showErrorMessage="1" sqref="AX80">
      <formula1>0</formula1>
      <formula2>99</formula2>
    </dataValidation>
    <dataValidation type="list" allowBlank="1" showInputMessage="1" showErrorMessage="1" sqref="H68:I68">
      <formula1>T事業番号</formula1>
    </dataValidation>
  </dataValidations>
  <pageMargins left="0.62992125984251968" right="0.39370078740157483" top="0.59055118110236227" bottom="0.39370078740157483" header="0.51181102362204722" footer="0.51181102362204722"/>
  <pageSetup paperSize="9" scale="69" fitToHeight="0" orientation="portrait" r:id="rId1"/>
  <headerFooter differentFirst="1" alignWithMargins="0"/>
  <rowBreaks count="1" manualBreakCount="1">
    <brk id="4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入力規則等!$AI$2:$AI$8</xm:f>
          </x14:formula1>
          <xm:sqref>J44:T44</xm:sqref>
        </x14:dataValidation>
        <x14:dataValidation type="list" allowBlank="1" showInputMessage="1" showErrorMessage="1">
          <x14:formula1>
            <xm:f>入力規則等!$Y$2:$Y$100</xm:f>
          </x14:formula1>
          <xm:sqref>G5:L5</xm:sqref>
        </x14:dataValidation>
        <x14:dataValidation type="list" allowBlank="1" showInputMessage="1" showErrorMessage="1">
          <x14:formula1>
            <xm:f>入力規則等!$U$48</xm:f>
          </x14:formula1>
          <xm:sqref>E80:F80</xm:sqref>
        </x14:dataValidation>
        <x14:dataValidation type="list" allowBlank="1" showInputMessage="1" showErrorMessage="1">
          <x14:formula1>
            <xm:f>入力規則等!$U$13:$U$35</xm:f>
          </x14:formula1>
          <xm:sqref>AJ2:AM2 AE80:AG80 G80:I80 AQ80:AS80 S80:U80 E68:G68</xm:sqref>
        </x14:dataValidation>
        <x14:dataValidation type="list" allowBlank="1" showInputMessage="1" showErrorMessage="1">
          <x14:formula1>
            <xm:f>入力規則等!$U$56:$U$58</xm:f>
          </x14:formula1>
          <xm:sqref>J80:K80 AT80:AU80 AH80:AI80 V80:W80</xm:sqref>
        </x14:dataValidation>
        <x14:dataValidation type="list" allowBlank="1" showInputMessage="1" showErrorMessage="1">
          <x14:formula1>
            <xm:f>入力規則等!$U$49</xm:f>
          </x14:formula1>
          <xm:sqref>C68:D68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100"/>
  <sheetViews>
    <sheetView zoomScale="130" zoomScaleNormal="130" workbookViewId="0"/>
  </sheetViews>
  <sheetFormatPr defaultColWidth="9" defaultRowHeight="13.5" x14ac:dyDescent="0.15"/>
  <cols>
    <col min="1" max="1" width="21.75" customWidth="1"/>
    <col min="2" max="2" width="8.75"/>
    <col min="3" max="3" width="17" style="6" hidden="1" customWidth="1"/>
    <col min="4" max="4" width="4" style="6" hidden="1" customWidth="1"/>
    <col min="5" max="5" width="4" style="6" customWidth="1"/>
    <col min="6" max="6" width="32.5" customWidth="1"/>
    <col min="7" max="7" width="10.125" style="9" customWidth="1"/>
    <col min="8" max="8" width="17" style="6" hidden="1" customWidth="1"/>
    <col min="9" max="9" width="4" style="6" hidden="1" customWidth="1"/>
    <col min="10" max="10" width="4" style="6" customWidth="1"/>
    <col min="11" max="11" width="15.375" customWidth="1"/>
    <col min="12" max="12" width="8.75"/>
    <col min="13" max="13" width="12" style="6" hidden="1" customWidth="1"/>
    <col min="14" max="14" width="4" style="6" hidden="1" customWidth="1"/>
    <col min="15" max="15" width="3.625" customWidth="1"/>
    <col min="16" max="16" width="8.375" customWidth="1"/>
    <col min="17" max="17" width="8.75" style="9" customWidth="1"/>
    <col min="18" max="18" width="9.5" style="6" hidden="1" customWidth="1"/>
    <col min="19" max="19" width="4" style="6" hidden="1" customWidth="1"/>
    <col min="20" max="20" width="8.75"/>
    <col min="21" max="21" width="9" style="19"/>
    <col min="22" max="22" width="3.375" style="19" customWidth="1"/>
    <col min="23" max="23" width="12.5" style="19" bestFit="1" customWidth="1"/>
    <col min="24" max="24" width="3.625" style="19" customWidth="1"/>
    <col min="25" max="25" width="12.5" style="24" bestFit="1" customWidth="1"/>
    <col min="26" max="26" width="12.125" style="19" customWidth="1"/>
    <col min="27" max="27" width="11.375" style="24" bestFit="1" customWidth="1"/>
    <col min="28" max="28" width="12.25" style="24" customWidth="1"/>
    <col min="29" max="29" width="24.125" style="24" bestFit="1" customWidth="1"/>
    <col min="30" max="30" width="3.75" style="24" customWidth="1"/>
    <col min="31" max="31" width="33.75" style="24" bestFit="1" customWidth="1"/>
    <col min="32" max="32" width="3" style="19" customWidth="1"/>
    <col min="33" max="33" width="30.625" style="19" customWidth="1"/>
    <col min="34" max="34" width="9" style="19"/>
    <col min="35" max="35" width="14.625" style="19" customWidth="1"/>
    <col min="36" max="41" width="9" style="19"/>
    <col min="42" max="42" width="13" style="19" customWidth="1"/>
    <col min="43" max="16384" width="9" style="19"/>
  </cols>
  <sheetData>
    <row r="1" spans="1:42" x14ac:dyDescent="0.15">
      <c r="A1" s="16" t="s">
        <v>68</v>
      </c>
      <c r="B1" s="16" t="s">
        <v>69</v>
      </c>
      <c r="F1" s="17" t="s">
        <v>4</v>
      </c>
      <c r="G1" s="17" t="s">
        <v>58</v>
      </c>
      <c r="K1" s="18" t="s">
        <v>86</v>
      </c>
      <c r="L1" s="16" t="s">
        <v>69</v>
      </c>
      <c r="O1" s="6"/>
      <c r="P1" s="17" t="s">
        <v>5</v>
      </c>
      <c r="Q1" s="17" t="s">
        <v>58</v>
      </c>
      <c r="T1" s="6"/>
      <c r="U1" s="20" t="s">
        <v>149</v>
      </c>
      <c r="W1" s="20" t="s">
        <v>148</v>
      </c>
      <c r="Y1" s="20" t="s">
        <v>66</v>
      </c>
      <c r="Z1" s="20" t="s">
        <v>361</v>
      </c>
      <c r="AA1" s="20" t="s">
        <v>67</v>
      </c>
      <c r="AB1" s="20" t="s">
        <v>362</v>
      </c>
      <c r="AC1" s="20" t="s">
        <v>24</v>
      </c>
      <c r="AD1" s="19"/>
      <c r="AE1" s="20" t="s">
        <v>36</v>
      </c>
      <c r="AF1" s="21"/>
      <c r="AG1" s="29" t="s">
        <v>160</v>
      </c>
      <c r="AI1" s="29" t="s">
        <v>163</v>
      </c>
      <c r="AK1" s="29" t="s">
        <v>167</v>
      </c>
      <c r="AM1" s="34"/>
      <c r="AN1" s="34"/>
      <c r="AP1" s="19" t="s">
        <v>200</v>
      </c>
    </row>
    <row r="2" spans="1:42" ht="13.5" customHeight="1" x14ac:dyDescent="0.15">
      <c r="A2" s="7" t="s">
        <v>70</v>
      </c>
      <c r="B2" s="8"/>
      <c r="C2" s="6" t="str">
        <f>IF(B2="","",A2)</f>
        <v/>
      </c>
      <c r="D2" s="6" t="str">
        <f>IF(C2="","",IF(D1&lt;&gt;"",CONCATENATE(D1,"、",C2),C2))</f>
        <v/>
      </c>
      <c r="F2" s="5" t="s">
        <v>57</v>
      </c>
      <c r="G2" s="10" t="s">
        <v>554</v>
      </c>
      <c r="H2" s="6" t="str">
        <f>IF(G2="","",F2)</f>
        <v>一般会計</v>
      </c>
      <c r="I2" s="6" t="str">
        <f>IF(H2="","",IF(I1&lt;&gt;"",CONCATENATE(I1,"、",H2),H2))</f>
        <v>一般会計</v>
      </c>
      <c r="K2" s="7" t="s">
        <v>87</v>
      </c>
      <c r="L2" s="8"/>
      <c r="M2" s="6" t="str">
        <f>IF(L2="","",K2)</f>
        <v/>
      </c>
      <c r="N2" s="6" t="str">
        <f>IF(M2="","",IF(N1&lt;&gt;"",CONCATENATE(N1,"、",M2),M2))</f>
        <v/>
      </c>
      <c r="O2" s="6"/>
      <c r="P2" s="5" t="s">
        <v>59</v>
      </c>
      <c r="Q2" s="10"/>
      <c r="R2" s="6" t="str">
        <f>IF(Q2="","",P2)</f>
        <v/>
      </c>
      <c r="S2" s="6" t="str">
        <f>IF(R2="","",IF(S1&lt;&gt;"",CONCATENATE(S1,"、",R2),R2))</f>
        <v/>
      </c>
      <c r="T2" s="6"/>
      <c r="U2" s="47">
        <v>21</v>
      </c>
      <c r="W2" s="23" t="s">
        <v>154</v>
      </c>
      <c r="Y2" s="23" t="s">
        <v>53</v>
      </c>
      <c r="Z2" s="23" t="s">
        <v>53</v>
      </c>
      <c r="AA2" s="42" t="s">
        <v>231</v>
      </c>
      <c r="AB2" s="42" t="s">
        <v>456</v>
      </c>
      <c r="AC2" s="43" t="s">
        <v>119</v>
      </c>
      <c r="AD2" s="19"/>
      <c r="AE2" s="25" t="s">
        <v>150</v>
      </c>
      <c r="AF2" s="21"/>
      <c r="AG2" s="30" t="s">
        <v>206</v>
      </c>
      <c r="AI2" s="29" t="s">
        <v>228</v>
      </c>
      <c r="AK2" s="29" t="s">
        <v>168</v>
      </c>
      <c r="AM2" s="34"/>
      <c r="AN2" s="34"/>
      <c r="AP2" s="30" t="s">
        <v>206</v>
      </c>
    </row>
    <row r="3" spans="1:42" ht="13.5" customHeight="1" x14ac:dyDescent="0.15">
      <c r="A3" s="7" t="s">
        <v>71</v>
      </c>
      <c r="B3" s="8"/>
      <c r="C3" s="6" t="str">
        <f t="shared" ref="C3:C11" si="0">IF(B3="","",A3)</f>
        <v/>
      </c>
      <c r="D3" s="6" t="str">
        <f>IF(C3="",D2,IF(D2&lt;&gt;"",CONCATENATE(D2,"、",C3),C3))</f>
        <v/>
      </c>
      <c r="F3" s="11" t="s">
        <v>96</v>
      </c>
      <c r="G3" s="10"/>
      <c r="H3" s="6" t="str">
        <f t="shared" ref="H3:H37" si="1">IF(G3="","",F3)</f>
        <v/>
      </c>
      <c r="I3" s="6" t="str">
        <f>IF(H3="",I2,IF(I2&lt;&gt;"",CONCATENATE(I2,"、",H3),H3))</f>
        <v>一般会計</v>
      </c>
      <c r="K3" s="7" t="s">
        <v>88</v>
      </c>
      <c r="L3" s="8"/>
      <c r="M3" s="6" t="str">
        <f t="shared" ref="M3:M11" si="2">IF(L3="","",K3)</f>
        <v/>
      </c>
      <c r="N3" s="6" t="str">
        <f>IF(M3="",N2,IF(N2&lt;&gt;"",CONCATENATE(N2,"、",M3),M3))</f>
        <v/>
      </c>
      <c r="O3" s="6"/>
      <c r="P3" s="5" t="s">
        <v>60</v>
      </c>
      <c r="Q3" s="10" t="s">
        <v>554</v>
      </c>
      <c r="R3" s="6" t="str">
        <f t="shared" ref="R3:R8" si="3">IF(Q3="","",P3)</f>
        <v>委託・請負</v>
      </c>
      <c r="S3" s="6" t="str">
        <f t="shared" ref="S3:S8" si="4">IF(R3="",S2,IF(S2&lt;&gt;"",CONCATENATE(S2,"、",R3),R3))</f>
        <v>委託・請負</v>
      </c>
      <c r="T3" s="6"/>
      <c r="U3" s="23" t="s">
        <v>487</v>
      </c>
      <c r="W3" s="23" t="s">
        <v>129</v>
      </c>
      <c r="Y3" s="23" t="s">
        <v>54</v>
      </c>
      <c r="Z3" s="23" t="s">
        <v>363</v>
      </c>
      <c r="AA3" s="42" t="s">
        <v>329</v>
      </c>
      <c r="AB3" s="42" t="s">
        <v>457</v>
      </c>
      <c r="AC3" s="43" t="s">
        <v>120</v>
      </c>
      <c r="AD3" s="19"/>
      <c r="AE3" s="25" t="s">
        <v>151</v>
      </c>
      <c r="AF3" s="21"/>
      <c r="AG3" s="30" t="s">
        <v>207</v>
      </c>
      <c r="AI3" s="29" t="s">
        <v>162</v>
      </c>
      <c r="AK3" s="29" t="str">
        <f>CHAR(CODE(AK2)+1)</f>
        <v>B</v>
      </c>
      <c r="AM3" s="34"/>
      <c r="AN3" s="34"/>
      <c r="AP3" s="30" t="s">
        <v>207</v>
      </c>
    </row>
    <row r="4" spans="1:42" ht="13.5" customHeight="1" x14ac:dyDescent="0.15">
      <c r="A4" s="7" t="s">
        <v>72</v>
      </c>
      <c r="B4" s="8"/>
      <c r="C4" s="6" t="str">
        <f t="shared" si="0"/>
        <v/>
      </c>
      <c r="D4" s="6" t="str">
        <f>IF(C4="",D3,IF(D3&lt;&gt;"",CONCATENATE(D3,"、",C4),C4))</f>
        <v/>
      </c>
      <c r="F4" s="11" t="s">
        <v>97</v>
      </c>
      <c r="G4" s="10"/>
      <c r="H4" s="6" t="str">
        <f t="shared" si="1"/>
        <v/>
      </c>
      <c r="I4" s="6" t="str">
        <f t="shared" ref="I4:I37" si="5">IF(H4="",I3,IF(I3&lt;&gt;"",CONCATENATE(I3,"、",H4),H4))</f>
        <v>一般会計</v>
      </c>
      <c r="K4" s="7" t="s">
        <v>89</v>
      </c>
      <c r="L4" s="8"/>
      <c r="M4" s="6" t="str">
        <f t="shared" si="2"/>
        <v/>
      </c>
      <c r="N4" s="6" t="str">
        <f t="shared" ref="N4:N11" si="6">IF(M4="",N3,IF(N3&lt;&gt;"",CONCATENATE(N3,"、",M4),M4))</f>
        <v/>
      </c>
      <c r="O4" s="6"/>
      <c r="P4" s="5" t="s">
        <v>61</v>
      </c>
      <c r="Q4" s="10"/>
      <c r="R4" s="6" t="str">
        <f t="shared" si="3"/>
        <v/>
      </c>
      <c r="S4" s="6" t="str">
        <f t="shared" si="4"/>
        <v>委託・請負</v>
      </c>
      <c r="T4" s="6"/>
      <c r="U4" s="23" t="s">
        <v>539</v>
      </c>
      <c r="W4" s="23" t="s">
        <v>130</v>
      </c>
      <c r="Y4" s="23" t="s">
        <v>236</v>
      </c>
      <c r="Z4" s="23" t="s">
        <v>364</v>
      </c>
      <c r="AA4" s="42" t="s">
        <v>330</v>
      </c>
      <c r="AB4" s="42" t="s">
        <v>458</v>
      </c>
      <c r="AC4" s="42" t="s">
        <v>121</v>
      </c>
      <c r="AD4" s="19"/>
      <c r="AE4" s="25" t="s">
        <v>152</v>
      </c>
      <c r="AF4" s="21"/>
      <c r="AG4" s="30" t="s">
        <v>208</v>
      </c>
      <c r="AI4" s="29" t="s">
        <v>164</v>
      </c>
      <c r="AK4" s="29" t="str">
        <f t="shared" ref="AK4:AK49" si="7">CHAR(CODE(AK3)+1)</f>
        <v>C</v>
      </c>
      <c r="AM4" s="34"/>
      <c r="AN4" s="34"/>
      <c r="AP4" s="30" t="s">
        <v>208</v>
      </c>
    </row>
    <row r="5" spans="1:42" ht="13.5" customHeight="1" x14ac:dyDescent="0.15">
      <c r="A5" s="7" t="s">
        <v>73</v>
      </c>
      <c r="B5" s="8"/>
      <c r="C5" s="6" t="str">
        <f t="shared" si="0"/>
        <v/>
      </c>
      <c r="D5" s="6" t="str">
        <f>IF(C5="",D4,IF(D4&lt;&gt;"",CONCATENATE(D4,"、",C5),C5))</f>
        <v/>
      </c>
      <c r="F5" s="11" t="s">
        <v>98</v>
      </c>
      <c r="G5" s="10"/>
      <c r="H5" s="6" t="str">
        <f t="shared" si="1"/>
        <v/>
      </c>
      <c r="I5" s="6" t="str">
        <f t="shared" si="5"/>
        <v>一般会計</v>
      </c>
      <c r="K5" s="7" t="s">
        <v>90</v>
      </c>
      <c r="L5" s="8"/>
      <c r="M5" s="6" t="str">
        <f t="shared" si="2"/>
        <v/>
      </c>
      <c r="N5" s="6" t="str">
        <f t="shared" si="6"/>
        <v/>
      </c>
      <c r="O5" s="6"/>
      <c r="P5" s="5" t="s">
        <v>62</v>
      </c>
      <c r="Q5" s="10"/>
      <c r="R5" s="6" t="str">
        <f t="shared" si="3"/>
        <v/>
      </c>
      <c r="S5" s="6" t="str">
        <f t="shared" si="4"/>
        <v>委託・請負</v>
      </c>
      <c r="T5" s="6"/>
      <c r="W5" s="23" t="s">
        <v>511</v>
      </c>
      <c r="Y5" s="23" t="s">
        <v>237</v>
      </c>
      <c r="Z5" s="23" t="s">
        <v>365</v>
      </c>
      <c r="AA5" s="42" t="s">
        <v>331</v>
      </c>
      <c r="AB5" s="42" t="s">
        <v>459</v>
      </c>
      <c r="AC5" s="42" t="s">
        <v>153</v>
      </c>
      <c r="AD5" s="22"/>
      <c r="AE5" s="25" t="s">
        <v>218</v>
      </c>
      <c r="AF5" s="21"/>
      <c r="AG5" s="30" t="s">
        <v>209</v>
      </c>
      <c r="AI5" s="29" t="s">
        <v>234</v>
      </c>
      <c r="AK5" s="29" t="str">
        <f t="shared" si="7"/>
        <v>D</v>
      </c>
      <c r="AP5" s="30" t="s">
        <v>209</v>
      </c>
    </row>
    <row r="6" spans="1:42" ht="13.5" customHeight="1" x14ac:dyDescent="0.15">
      <c r="A6" s="7" t="s">
        <v>74</v>
      </c>
      <c r="B6" s="8" t="s">
        <v>554</v>
      </c>
      <c r="C6" s="6" t="str">
        <f t="shared" si="0"/>
        <v>科学技術・イノベーション</v>
      </c>
      <c r="D6" s="6" t="str">
        <f t="shared" ref="D6:D21" si="8">IF(C6="",D5,IF(D5&lt;&gt;"",CONCATENATE(D5,"、",C6),C6))</f>
        <v>科学技術・イノベーション</v>
      </c>
      <c r="F6" s="11" t="s">
        <v>99</v>
      </c>
      <c r="G6" s="10"/>
      <c r="H6" s="6" t="str">
        <f t="shared" si="1"/>
        <v/>
      </c>
      <c r="I6" s="6" t="str">
        <f t="shared" si="5"/>
        <v>一般会計</v>
      </c>
      <c r="K6" s="7" t="s">
        <v>91</v>
      </c>
      <c r="L6" s="8"/>
      <c r="M6" s="6" t="str">
        <f t="shared" si="2"/>
        <v/>
      </c>
      <c r="N6" s="6" t="str">
        <f t="shared" si="6"/>
        <v/>
      </c>
      <c r="O6" s="6"/>
      <c r="P6" s="5" t="s">
        <v>63</v>
      </c>
      <c r="Q6" s="10"/>
      <c r="R6" s="6" t="str">
        <f t="shared" si="3"/>
        <v/>
      </c>
      <c r="S6" s="6" t="str">
        <f t="shared" si="4"/>
        <v>委託・請負</v>
      </c>
      <c r="T6" s="6"/>
      <c r="U6" s="23" t="s">
        <v>219</v>
      </c>
      <c r="W6" s="23" t="s">
        <v>513</v>
      </c>
      <c r="Y6" s="23" t="s">
        <v>238</v>
      </c>
      <c r="Z6" s="23" t="s">
        <v>366</v>
      </c>
      <c r="AA6" s="42" t="s">
        <v>332</v>
      </c>
      <c r="AB6" s="42" t="s">
        <v>460</v>
      </c>
      <c r="AC6" s="42" t="s">
        <v>122</v>
      </c>
      <c r="AD6" s="22"/>
      <c r="AE6" s="25" t="s">
        <v>216</v>
      </c>
      <c r="AF6" s="21"/>
      <c r="AG6" s="30" t="s">
        <v>210</v>
      </c>
      <c r="AI6" s="29" t="s">
        <v>235</v>
      </c>
      <c r="AK6" s="29" t="str">
        <f>CHAR(CODE(AK5)+1)</f>
        <v>E</v>
      </c>
      <c r="AP6" s="30" t="s">
        <v>210</v>
      </c>
    </row>
    <row r="7" spans="1:42" ht="13.5" customHeight="1" x14ac:dyDescent="0.15">
      <c r="A7" s="7" t="s">
        <v>75</v>
      </c>
      <c r="B7" s="8"/>
      <c r="C7" s="6" t="str">
        <f t="shared" si="0"/>
        <v/>
      </c>
      <c r="D7" s="6" t="str">
        <f t="shared" si="8"/>
        <v>科学技術・イノベーション</v>
      </c>
      <c r="F7" s="11" t="s">
        <v>172</v>
      </c>
      <c r="G7" s="10"/>
      <c r="H7" s="6" t="str">
        <f t="shared" si="1"/>
        <v/>
      </c>
      <c r="I7" s="6" t="str">
        <f t="shared" si="5"/>
        <v>一般会計</v>
      </c>
      <c r="K7" s="7" t="s">
        <v>92</v>
      </c>
      <c r="L7" s="8"/>
      <c r="M7" s="6" t="str">
        <f t="shared" si="2"/>
        <v/>
      </c>
      <c r="N7" s="6" t="str">
        <f t="shared" si="6"/>
        <v/>
      </c>
      <c r="O7" s="6"/>
      <c r="P7" s="5" t="s">
        <v>64</v>
      </c>
      <c r="Q7" s="10"/>
      <c r="R7" s="6" t="str">
        <f t="shared" si="3"/>
        <v/>
      </c>
      <c r="S7" s="6" t="str">
        <f t="shared" si="4"/>
        <v>委託・請負</v>
      </c>
      <c r="T7" s="6"/>
      <c r="U7" s="23"/>
      <c r="W7" s="23" t="s">
        <v>131</v>
      </c>
      <c r="Y7" s="23" t="s">
        <v>239</v>
      </c>
      <c r="Z7" s="23" t="s">
        <v>367</v>
      </c>
      <c r="AA7" s="42" t="s">
        <v>333</v>
      </c>
      <c r="AB7" s="42" t="s">
        <v>461</v>
      </c>
      <c r="AC7" s="22"/>
      <c r="AD7" s="22"/>
      <c r="AE7" s="23" t="s">
        <v>122</v>
      </c>
      <c r="AF7" s="21"/>
      <c r="AG7" s="30" t="s">
        <v>211</v>
      </c>
      <c r="AH7" s="37"/>
      <c r="AI7" s="30" t="s">
        <v>224</v>
      </c>
      <c r="AK7" s="29" t="str">
        <f>CHAR(CODE(AK6)+1)</f>
        <v>F</v>
      </c>
      <c r="AP7" s="30" t="s">
        <v>211</v>
      </c>
    </row>
    <row r="8" spans="1:42" ht="13.5" customHeight="1" x14ac:dyDescent="0.15">
      <c r="A8" s="7" t="s">
        <v>76</v>
      </c>
      <c r="B8" s="8"/>
      <c r="C8" s="6" t="str">
        <f t="shared" si="0"/>
        <v/>
      </c>
      <c r="D8" s="6" t="str">
        <f t="shared" si="8"/>
        <v>科学技術・イノベーション</v>
      </c>
      <c r="F8" s="11" t="s">
        <v>100</v>
      </c>
      <c r="G8" s="10"/>
      <c r="H8" s="6" t="str">
        <f t="shared" si="1"/>
        <v/>
      </c>
      <c r="I8" s="6" t="str">
        <f t="shared" si="5"/>
        <v>一般会計</v>
      </c>
      <c r="K8" s="7" t="s">
        <v>93</v>
      </c>
      <c r="L8" s="8"/>
      <c r="M8" s="6" t="str">
        <f t="shared" si="2"/>
        <v/>
      </c>
      <c r="N8" s="6" t="str">
        <f t="shared" si="6"/>
        <v/>
      </c>
      <c r="O8" s="6"/>
      <c r="P8" s="5" t="s">
        <v>65</v>
      </c>
      <c r="Q8" s="10"/>
      <c r="R8" s="6" t="str">
        <f t="shared" si="3"/>
        <v/>
      </c>
      <c r="S8" s="6" t="str">
        <f t="shared" si="4"/>
        <v>委託・請負</v>
      </c>
      <c r="T8" s="6"/>
      <c r="U8" s="23" t="s">
        <v>232</v>
      </c>
      <c r="W8" s="23" t="s">
        <v>132</v>
      </c>
      <c r="Y8" s="23" t="s">
        <v>240</v>
      </c>
      <c r="Z8" s="23" t="s">
        <v>368</v>
      </c>
      <c r="AA8" s="42" t="s">
        <v>334</v>
      </c>
      <c r="AB8" s="42" t="s">
        <v>462</v>
      </c>
      <c r="AC8" s="22"/>
      <c r="AD8" s="22"/>
      <c r="AE8" s="22"/>
      <c r="AF8" s="21"/>
      <c r="AG8" s="30" t="s">
        <v>212</v>
      </c>
      <c r="AI8" s="29" t="s">
        <v>225</v>
      </c>
      <c r="AK8" s="29" t="str">
        <f t="shared" si="7"/>
        <v>G</v>
      </c>
      <c r="AP8" s="30" t="s">
        <v>212</v>
      </c>
    </row>
    <row r="9" spans="1:42" ht="13.5" customHeight="1" x14ac:dyDescent="0.15">
      <c r="A9" s="7" t="s">
        <v>77</v>
      </c>
      <c r="B9" s="8"/>
      <c r="C9" s="6" t="str">
        <f t="shared" si="0"/>
        <v/>
      </c>
      <c r="D9" s="6" t="str">
        <f t="shared" si="8"/>
        <v>科学技術・イノベーション</v>
      </c>
      <c r="F9" s="11" t="s">
        <v>173</v>
      </c>
      <c r="G9" s="10"/>
      <c r="H9" s="6" t="str">
        <f t="shared" si="1"/>
        <v/>
      </c>
      <c r="I9" s="6" t="str">
        <f t="shared" si="5"/>
        <v>一般会計</v>
      </c>
      <c r="K9" s="7" t="s">
        <v>94</v>
      </c>
      <c r="L9" s="8"/>
      <c r="M9" s="6" t="str">
        <f t="shared" si="2"/>
        <v/>
      </c>
      <c r="N9" s="6" t="str">
        <f t="shared" si="6"/>
        <v/>
      </c>
      <c r="O9" s="6"/>
      <c r="P9" s="6"/>
      <c r="Q9" s="12"/>
      <c r="T9" s="6"/>
      <c r="U9" s="23" t="s">
        <v>233</v>
      </c>
      <c r="W9" s="23" t="s">
        <v>133</v>
      </c>
      <c r="Y9" s="23" t="s">
        <v>241</v>
      </c>
      <c r="Z9" s="23" t="s">
        <v>369</v>
      </c>
      <c r="AA9" s="42" t="s">
        <v>335</v>
      </c>
      <c r="AB9" s="42" t="s">
        <v>463</v>
      </c>
      <c r="AC9" s="22"/>
      <c r="AD9" s="22"/>
      <c r="AE9" s="22"/>
      <c r="AF9" s="21"/>
      <c r="AG9" s="30" t="s">
        <v>213</v>
      </c>
      <c r="AI9" s="33"/>
      <c r="AK9" s="29" t="str">
        <f t="shared" si="7"/>
        <v>H</v>
      </c>
      <c r="AP9" s="30" t="s">
        <v>213</v>
      </c>
    </row>
    <row r="10" spans="1:42" ht="13.5" customHeight="1" x14ac:dyDescent="0.15">
      <c r="A10" s="7" t="s">
        <v>190</v>
      </c>
      <c r="B10" s="8"/>
      <c r="C10" s="6" t="str">
        <f t="shared" si="0"/>
        <v/>
      </c>
      <c r="D10" s="6" t="str">
        <f t="shared" si="8"/>
        <v>科学技術・イノベーション</v>
      </c>
      <c r="F10" s="11" t="s">
        <v>101</v>
      </c>
      <c r="G10" s="10"/>
      <c r="H10" s="6" t="str">
        <f t="shared" si="1"/>
        <v/>
      </c>
      <c r="I10" s="6" t="str">
        <f t="shared" si="5"/>
        <v>一般会計</v>
      </c>
      <c r="K10" s="7" t="s">
        <v>191</v>
      </c>
      <c r="L10" s="8"/>
      <c r="M10" s="6" t="str">
        <f t="shared" si="2"/>
        <v/>
      </c>
      <c r="N10" s="6" t="str">
        <f t="shared" si="6"/>
        <v/>
      </c>
      <c r="O10" s="6"/>
      <c r="P10" s="6" t="str">
        <f>S8</f>
        <v>委託・請負</v>
      </c>
      <c r="Q10" s="12"/>
      <c r="T10" s="6"/>
      <c r="W10" s="23" t="s">
        <v>134</v>
      </c>
      <c r="Y10" s="23" t="s">
        <v>242</v>
      </c>
      <c r="Z10" s="23" t="s">
        <v>370</v>
      </c>
      <c r="AA10" s="42" t="s">
        <v>336</v>
      </c>
      <c r="AB10" s="42" t="s">
        <v>464</v>
      </c>
      <c r="AC10" s="22"/>
      <c r="AD10" s="22"/>
      <c r="AE10" s="22"/>
      <c r="AF10" s="21"/>
      <c r="AG10" s="30" t="s">
        <v>202</v>
      </c>
      <c r="AK10" s="29" t="str">
        <f t="shared" si="7"/>
        <v>I</v>
      </c>
      <c r="AP10" s="29" t="s">
        <v>201</v>
      </c>
    </row>
    <row r="11" spans="1:42" ht="13.5" customHeight="1" x14ac:dyDescent="0.15">
      <c r="A11" s="7" t="s">
        <v>78</v>
      </c>
      <c r="B11" s="8"/>
      <c r="C11" s="6" t="str">
        <f t="shared" si="0"/>
        <v/>
      </c>
      <c r="D11" s="6" t="str">
        <f t="shared" si="8"/>
        <v>科学技術・イノベーション</v>
      </c>
      <c r="F11" s="11" t="s">
        <v>102</v>
      </c>
      <c r="G11" s="10"/>
      <c r="H11" s="6" t="str">
        <f t="shared" si="1"/>
        <v/>
      </c>
      <c r="I11" s="6" t="str">
        <f t="shared" si="5"/>
        <v>一般会計</v>
      </c>
      <c r="K11" s="7" t="s">
        <v>95</v>
      </c>
      <c r="L11" s="8" t="s">
        <v>554</v>
      </c>
      <c r="M11" s="6" t="str">
        <f t="shared" si="2"/>
        <v>その他の事項経費</v>
      </c>
      <c r="N11" s="6" t="str">
        <f t="shared" si="6"/>
        <v>その他の事項経費</v>
      </c>
      <c r="O11" s="6"/>
      <c r="P11" s="6"/>
      <c r="Q11" s="12"/>
      <c r="T11" s="6"/>
      <c r="W11" s="23" t="s">
        <v>536</v>
      </c>
      <c r="Y11" s="23" t="s">
        <v>243</v>
      </c>
      <c r="Z11" s="23" t="s">
        <v>371</v>
      </c>
      <c r="AA11" s="42" t="s">
        <v>337</v>
      </c>
      <c r="AB11" s="42" t="s">
        <v>465</v>
      </c>
      <c r="AC11" s="22"/>
      <c r="AD11" s="22"/>
      <c r="AE11" s="22"/>
      <c r="AF11" s="21"/>
      <c r="AG11" s="29" t="s">
        <v>205</v>
      </c>
      <c r="AK11" s="29" t="str">
        <f t="shared" si="7"/>
        <v>J</v>
      </c>
    </row>
    <row r="12" spans="1:42" ht="13.5" customHeight="1" x14ac:dyDescent="0.15">
      <c r="A12" s="7" t="s">
        <v>79</v>
      </c>
      <c r="B12" s="8"/>
      <c r="C12" s="6" t="str">
        <f t="shared" ref="C12:C23" si="9">IF(B12="","",A12)</f>
        <v/>
      </c>
      <c r="D12" s="6" t="str">
        <f t="shared" si="8"/>
        <v>科学技術・イノベーション</v>
      </c>
      <c r="F12" s="11" t="s">
        <v>103</v>
      </c>
      <c r="G12" s="10"/>
      <c r="H12" s="6" t="str">
        <f t="shared" si="1"/>
        <v/>
      </c>
      <c r="I12" s="6" t="str">
        <f t="shared" si="5"/>
        <v>一般会計</v>
      </c>
      <c r="K12" s="6"/>
      <c r="L12" s="6"/>
      <c r="O12" s="6"/>
      <c r="P12" s="6"/>
      <c r="Q12" s="12"/>
      <c r="T12" s="6"/>
      <c r="U12" s="20" t="s">
        <v>488</v>
      </c>
      <c r="W12" s="23" t="s">
        <v>135</v>
      </c>
      <c r="Y12" s="23" t="s">
        <v>244</v>
      </c>
      <c r="Z12" s="23" t="s">
        <v>372</v>
      </c>
      <c r="AA12" s="42" t="s">
        <v>338</v>
      </c>
      <c r="AB12" s="42" t="s">
        <v>466</v>
      </c>
      <c r="AC12" s="22"/>
      <c r="AD12" s="22"/>
      <c r="AE12" s="22"/>
      <c r="AF12" s="21"/>
      <c r="AG12" s="29" t="s">
        <v>203</v>
      </c>
      <c r="AK12" s="29" t="str">
        <f t="shared" si="7"/>
        <v>K</v>
      </c>
    </row>
    <row r="13" spans="1:42" ht="13.5" customHeight="1" x14ac:dyDescent="0.15">
      <c r="A13" s="7" t="s">
        <v>80</v>
      </c>
      <c r="B13" s="8"/>
      <c r="C13" s="6" t="str">
        <f t="shared" si="9"/>
        <v/>
      </c>
      <c r="D13" s="6" t="str">
        <f t="shared" si="8"/>
        <v>科学技術・イノベーション</v>
      </c>
      <c r="F13" s="11" t="s">
        <v>104</v>
      </c>
      <c r="G13" s="10"/>
      <c r="H13" s="6" t="str">
        <f t="shared" si="1"/>
        <v/>
      </c>
      <c r="I13" s="6" t="str">
        <f t="shared" si="5"/>
        <v>一般会計</v>
      </c>
      <c r="K13" s="6" t="str">
        <f>N11</f>
        <v>その他の事項経費</v>
      </c>
      <c r="L13" s="6"/>
      <c r="O13" s="6"/>
      <c r="P13" s="6"/>
      <c r="Q13" s="12"/>
      <c r="T13" s="6"/>
      <c r="U13" s="23" t="s">
        <v>154</v>
      </c>
      <c r="W13" s="23" t="s">
        <v>136</v>
      </c>
      <c r="Y13" s="23" t="s">
        <v>245</v>
      </c>
      <c r="Z13" s="23" t="s">
        <v>373</v>
      </c>
      <c r="AA13" s="42" t="s">
        <v>339</v>
      </c>
      <c r="AB13" s="42" t="s">
        <v>467</v>
      </c>
      <c r="AC13" s="22"/>
      <c r="AD13" s="22"/>
      <c r="AE13" s="22"/>
      <c r="AF13" s="21"/>
      <c r="AG13" s="29" t="s">
        <v>204</v>
      </c>
      <c r="AK13" s="29" t="str">
        <f t="shared" si="7"/>
        <v>L</v>
      </c>
    </row>
    <row r="14" spans="1:42" ht="13.5" customHeight="1" x14ac:dyDescent="0.15">
      <c r="A14" s="7" t="s">
        <v>81</v>
      </c>
      <c r="B14" s="8"/>
      <c r="C14" s="6" t="str">
        <f t="shared" si="9"/>
        <v/>
      </c>
      <c r="D14" s="6" t="str">
        <f t="shared" si="8"/>
        <v>科学技術・イノベーション</v>
      </c>
      <c r="F14" s="11" t="s">
        <v>105</v>
      </c>
      <c r="G14" s="10"/>
      <c r="H14" s="6" t="str">
        <f t="shared" si="1"/>
        <v/>
      </c>
      <c r="I14" s="6" t="str">
        <f t="shared" si="5"/>
        <v>一般会計</v>
      </c>
      <c r="K14" s="6"/>
      <c r="L14" s="6"/>
      <c r="O14" s="6"/>
      <c r="P14" s="6"/>
      <c r="Q14" s="12"/>
      <c r="T14" s="6"/>
      <c r="U14" s="23" t="s">
        <v>489</v>
      </c>
      <c r="W14" s="23" t="s">
        <v>137</v>
      </c>
      <c r="Y14" s="23" t="s">
        <v>246</v>
      </c>
      <c r="Z14" s="23" t="s">
        <v>374</v>
      </c>
      <c r="AA14" s="42" t="s">
        <v>340</v>
      </c>
      <c r="AB14" s="42" t="s">
        <v>468</v>
      </c>
      <c r="AC14" s="22"/>
      <c r="AD14" s="22"/>
      <c r="AE14" s="22"/>
      <c r="AF14" s="21"/>
      <c r="AG14" s="33"/>
      <c r="AK14" s="29" t="str">
        <f t="shared" si="7"/>
        <v>M</v>
      </c>
    </row>
    <row r="15" spans="1:42" ht="13.5" customHeight="1" x14ac:dyDescent="0.15">
      <c r="A15" s="7" t="s">
        <v>82</v>
      </c>
      <c r="B15" s="8"/>
      <c r="C15" s="6" t="str">
        <f t="shared" si="9"/>
        <v/>
      </c>
      <c r="D15" s="6" t="str">
        <f t="shared" si="8"/>
        <v>科学技術・イノベーション</v>
      </c>
      <c r="F15" s="11" t="s">
        <v>106</v>
      </c>
      <c r="G15" s="10"/>
      <c r="H15" s="6" t="str">
        <f t="shared" si="1"/>
        <v/>
      </c>
      <c r="I15" s="6" t="str">
        <f t="shared" si="5"/>
        <v>一般会計</v>
      </c>
      <c r="K15" s="6"/>
      <c r="L15" s="6"/>
      <c r="O15" s="6"/>
      <c r="P15" s="6"/>
      <c r="Q15" s="12"/>
      <c r="T15" s="6"/>
      <c r="U15" s="23" t="s">
        <v>490</v>
      </c>
      <c r="W15" s="23" t="s">
        <v>138</v>
      </c>
      <c r="Y15" s="23" t="s">
        <v>247</v>
      </c>
      <c r="Z15" s="23" t="s">
        <v>375</v>
      </c>
      <c r="AA15" s="42" t="s">
        <v>341</v>
      </c>
      <c r="AB15" s="42" t="s">
        <v>469</v>
      </c>
      <c r="AC15" s="22"/>
      <c r="AD15" s="22"/>
      <c r="AE15" s="22"/>
      <c r="AF15" s="21"/>
      <c r="AG15" s="34"/>
      <c r="AK15" s="29" t="str">
        <f t="shared" si="7"/>
        <v>N</v>
      </c>
    </row>
    <row r="16" spans="1:42" ht="13.5" customHeight="1" x14ac:dyDescent="0.15">
      <c r="A16" s="7" t="s">
        <v>83</v>
      </c>
      <c r="B16" s="8"/>
      <c r="C16" s="6" t="str">
        <f t="shared" si="9"/>
        <v/>
      </c>
      <c r="D16" s="6" t="str">
        <f t="shared" si="8"/>
        <v>科学技術・イノベーション</v>
      </c>
      <c r="F16" s="11" t="s">
        <v>107</v>
      </c>
      <c r="G16" s="10"/>
      <c r="H16" s="6" t="str">
        <f t="shared" si="1"/>
        <v/>
      </c>
      <c r="I16" s="6" t="str">
        <f t="shared" si="5"/>
        <v>一般会計</v>
      </c>
      <c r="K16" s="6"/>
      <c r="L16" s="6"/>
      <c r="O16" s="6"/>
      <c r="P16" s="6"/>
      <c r="Q16" s="12"/>
      <c r="T16" s="6"/>
      <c r="U16" s="23" t="s">
        <v>491</v>
      </c>
      <c r="W16" s="23" t="s">
        <v>139</v>
      </c>
      <c r="Y16" s="23" t="s">
        <v>248</v>
      </c>
      <c r="Z16" s="23" t="s">
        <v>376</v>
      </c>
      <c r="AA16" s="42" t="s">
        <v>342</v>
      </c>
      <c r="AB16" s="42" t="s">
        <v>470</v>
      </c>
      <c r="AC16" s="22"/>
      <c r="AD16" s="22"/>
      <c r="AE16" s="22"/>
      <c r="AF16" s="21"/>
      <c r="AG16" s="34"/>
      <c r="AK16" s="29" t="str">
        <f t="shared" si="7"/>
        <v>O</v>
      </c>
    </row>
    <row r="17" spans="1:37" ht="13.5" customHeight="1" x14ac:dyDescent="0.15">
      <c r="A17" s="7" t="s">
        <v>84</v>
      </c>
      <c r="B17" s="8"/>
      <c r="C17" s="6" t="str">
        <f t="shared" si="9"/>
        <v/>
      </c>
      <c r="D17" s="6" t="str">
        <f t="shared" si="8"/>
        <v>科学技術・イノベーション</v>
      </c>
      <c r="F17" s="11" t="s">
        <v>108</v>
      </c>
      <c r="G17" s="10"/>
      <c r="H17" s="6" t="str">
        <f t="shared" si="1"/>
        <v/>
      </c>
      <c r="I17" s="6" t="str">
        <f t="shared" si="5"/>
        <v>一般会計</v>
      </c>
      <c r="K17" s="6"/>
      <c r="L17" s="6"/>
      <c r="O17" s="6"/>
      <c r="P17" s="6"/>
      <c r="Q17" s="12"/>
      <c r="T17" s="6"/>
      <c r="U17" s="23" t="s">
        <v>509</v>
      </c>
      <c r="W17" s="23" t="s">
        <v>140</v>
      </c>
      <c r="Y17" s="23" t="s">
        <v>249</v>
      </c>
      <c r="Z17" s="23" t="s">
        <v>377</v>
      </c>
      <c r="AA17" s="42" t="s">
        <v>343</v>
      </c>
      <c r="AB17" s="42" t="s">
        <v>471</v>
      </c>
      <c r="AC17" s="22"/>
      <c r="AD17" s="22"/>
      <c r="AE17" s="22"/>
      <c r="AF17" s="21"/>
      <c r="AG17" s="34"/>
      <c r="AK17" s="29" t="str">
        <f t="shared" si="7"/>
        <v>P</v>
      </c>
    </row>
    <row r="18" spans="1:37" ht="13.5" customHeight="1" x14ac:dyDescent="0.15">
      <c r="A18" s="7" t="s">
        <v>85</v>
      </c>
      <c r="B18" s="8"/>
      <c r="C18" s="6" t="str">
        <f t="shared" si="9"/>
        <v/>
      </c>
      <c r="D18" s="6" t="str">
        <f t="shared" si="8"/>
        <v>科学技術・イノベーション</v>
      </c>
      <c r="F18" s="11" t="s">
        <v>109</v>
      </c>
      <c r="G18" s="10"/>
      <c r="H18" s="6" t="str">
        <f t="shared" si="1"/>
        <v/>
      </c>
      <c r="I18" s="6" t="str">
        <f t="shared" si="5"/>
        <v>一般会計</v>
      </c>
      <c r="K18" s="6"/>
      <c r="L18" s="6"/>
      <c r="O18" s="6"/>
      <c r="P18" s="6"/>
      <c r="Q18" s="12"/>
      <c r="T18" s="6"/>
      <c r="U18" s="23" t="s">
        <v>492</v>
      </c>
      <c r="W18" s="23" t="s">
        <v>141</v>
      </c>
      <c r="Y18" s="23" t="s">
        <v>250</v>
      </c>
      <c r="Z18" s="23" t="s">
        <v>378</v>
      </c>
      <c r="AA18" s="42" t="s">
        <v>344</v>
      </c>
      <c r="AB18" s="42" t="s">
        <v>472</v>
      </c>
      <c r="AC18" s="22"/>
      <c r="AD18" s="22"/>
      <c r="AE18" s="22"/>
      <c r="AF18" s="21"/>
      <c r="AK18" s="29" t="str">
        <f t="shared" si="7"/>
        <v>Q</v>
      </c>
    </row>
    <row r="19" spans="1:37" ht="13.5" customHeight="1" x14ac:dyDescent="0.15">
      <c r="A19" s="7" t="s">
        <v>183</v>
      </c>
      <c r="B19" s="8"/>
      <c r="C19" s="6" t="str">
        <f t="shared" si="9"/>
        <v/>
      </c>
      <c r="D19" s="6" t="str">
        <f t="shared" si="8"/>
        <v>科学技術・イノベーション</v>
      </c>
      <c r="F19" s="11" t="s">
        <v>110</v>
      </c>
      <c r="G19" s="10"/>
      <c r="H19" s="6" t="str">
        <f t="shared" si="1"/>
        <v/>
      </c>
      <c r="I19" s="6" t="str">
        <f t="shared" si="5"/>
        <v>一般会計</v>
      </c>
      <c r="K19" s="6"/>
      <c r="L19" s="6"/>
      <c r="O19" s="6"/>
      <c r="P19" s="6"/>
      <c r="Q19" s="12"/>
      <c r="T19" s="6"/>
      <c r="U19" s="23" t="s">
        <v>493</v>
      </c>
      <c r="W19" s="23" t="s">
        <v>142</v>
      </c>
      <c r="Y19" s="23" t="s">
        <v>251</v>
      </c>
      <c r="Z19" s="23" t="s">
        <v>379</v>
      </c>
      <c r="AA19" s="42" t="s">
        <v>345</v>
      </c>
      <c r="AB19" s="42" t="s">
        <v>473</v>
      </c>
      <c r="AC19" s="22"/>
      <c r="AD19" s="22"/>
      <c r="AE19" s="22"/>
      <c r="AF19" s="21"/>
      <c r="AK19" s="29" t="str">
        <f t="shared" si="7"/>
        <v>R</v>
      </c>
    </row>
    <row r="20" spans="1:37" ht="13.5" customHeight="1" x14ac:dyDescent="0.15">
      <c r="A20" s="7" t="s">
        <v>184</v>
      </c>
      <c r="B20" s="8"/>
      <c r="C20" s="6" t="str">
        <f t="shared" si="9"/>
        <v/>
      </c>
      <c r="D20" s="6" t="str">
        <f t="shared" si="8"/>
        <v>科学技術・イノベーション</v>
      </c>
      <c r="F20" s="11" t="s">
        <v>182</v>
      </c>
      <c r="G20" s="10"/>
      <c r="H20" s="6" t="str">
        <f t="shared" si="1"/>
        <v/>
      </c>
      <c r="I20" s="6" t="str">
        <f t="shared" si="5"/>
        <v>一般会計</v>
      </c>
      <c r="K20" s="6"/>
      <c r="L20" s="6"/>
      <c r="O20" s="6"/>
      <c r="P20" s="6"/>
      <c r="Q20" s="12"/>
      <c r="T20" s="6"/>
      <c r="U20" s="23" t="s">
        <v>494</v>
      </c>
      <c r="W20" s="23" t="s">
        <v>143</v>
      </c>
      <c r="Y20" s="23" t="s">
        <v>252</v>
      </c>
      <c r="Z20" s="23" t="s">
        <v>380</v>
      </c>
      <c r="AA20" s="42" t="s">
        <v>346</v>
      </c>
      <c r="AB20" s="42" t="s">
        <v>474</v>
      </c>
      <c r="AC20" s="22"/>
      <c r="AD20" s="22"/>
      <c r="AE20" s="22"/>
      <c r="AF20" s="21"/>
      <c r="AK20" s="29" t="str">
        <f t="shared" si="7"/>
        <v>S</v>
      </c>
    </row>
    <row r="21" spans="1:37" ht="13.5" customHeight="1" x14ac:dyDescent="0.15">
      <c r="A21" s="7" t="s">
        <v>185</v>
      </c>
      <c r="B21" s="8"/>
      <c r="C21" s="6" t="str">
        <f t="shared" si="9"/>
        <v/>
      </c>
      <c r="D21" s="6" t="str">
        <f t="shared" si="8"/>
        <v>科学技術・イノベーション</v>
      </c>
      <c r="F21" s="11" t="s">
        <v>111</v>
      </c>
      <c r="G21" s="10"/>
      <c r="H21" s="6" t="str">
        <f t="shared" si="1"/>
        <v/>
      </c>
      <c r="I21" s="6" t="str">
        <f t="shared" si="5"/>
        <v>一般会計</v>
      </c>
      <c r="K21" s="6"/>
      <c r="L21" s="6"/>
      <c r="O21" s="6"/>
      <c r="P21" s="6"/>
      <c r="Q21" s="12"/>
      <c r="T21" s="6"/>
      <c r="U21" s="23" t="s">
        <v>495</v>
      </c>
      <c r="W21" s="23" t="s">
        <v>144</v>
      </c>
      <c r="Y21" s="23" t="s">
        <v>253</v>
      </c>
      <c r="Z21" s="23" t="s">
        <v>381</v>
      </c>
      <c r="AA21" s="42" t="s">
        <v>347</v>
      </c>
      <c r="AB21" s="42" t="s">
        <v>475</v>
      </c>
      <c r="AC21" s="22"/>
      <c r="AD21" s="22"/>
      <c r="AE21" s="22"/>
      <c r="AF21" s="21"/>
      <c r="AK21" s="29" t="str">
        <f t="shared" si="7"/>
        <v>T</v>
      </c>
    </row>
    <row r="22" spans="1:37" ht="13.5" customHeight="1" x14ac:dyDescent="0.15">
      <c r="A22" s="7" t="s">
        <v>186</v>
      </c>
      <c r="B22" s="8"/>
      <c r="C22" s="6" t="str">
        <f t="shared" si="9"/>
        <v/>
      </c>
      <c r="D22" s="6" t="str">
        <f>IF(C22="",D21,IF(D21&lt;&gt;"",CONCATENATE(D21,"、",C22),C22))</f>
        <v>科学技術・イノベーション</v>
      </c>
      <c r="F22" s="11" t="s">
        <v>112</v>
      </c>
      <c r="G22" s="10"/>
      <c r="H22" s="6" t="str">
        <f t="shared" si="1"/>
        <v/>
      </c>
      <c r="I22" s="6" t="str">
        <f t="shared" si="5"/>
        <v>一般会計</v>
      </c>
      <c r="K22" s="6"/>
      <c r="L22" s="6"/>
      <c r="O22" s="6"/>
      <c r="P22" s="6"/>
      <c r="Q22" s="12"/>
      <c r="T22" s="6"/>
      <c r="U22" s="23" t="s">
        <v>538</v>
      </c>
      <c r="W22" s="23" t="s">
        <v>145</v>
      </c>
      <c r="Y22" s="23" t="s">
        <v>254</v>
      </c>
      <c r="Z22" s="23" t="s">
        <v>382</v>
      </c>
      <c r="AA22" s="42" t="s">
        <v>348</v>
      </c>
      <c r="AB22" s="42" t="s">
        <v>476</v>
      </c>
      <c r="AC22" s="22"/>
      <c r="AD22" s="22"/>
      <c r="AE22" s="22"/>
      <c r="AF22" s="21"/>
      <c r="AK22" s="29" t="str">
        <f t="shared" si="7"/>
        <v>U</v>
      </c>
    </row>
    <row r="23" spans="1:37" ht="13.5" customHeight="1" x14ac:dyDescent="0.15">
      <c r="A23" s="40" t="s">
        <v>226</v>
      </c>
      <c r="B23" s="8"/>
      <c r="C23" s="6" t="str">
        <f t="shared" si="9"/>
        <v/>
      </c>
      <c r="D23" s="6" t="str">
        <f>IF(C23="",D22,IF(D22&lt;&gt;"",CONCATENATE(D22,"、",C23),C23))</f>
        <v>科学技術・イノベーション</v>
      </c>
      <c r="F23" s="11" t="s">
        <v>113</v>
      </c>
      <c r="G23" s="10"/>
      <c r="H23" s="6" t="str">
        <f t="shared" si="1"/>
        <v/>
      </c>
      <c r="I23" s="6" t="str">
        <f t="shared" si="5"/>
        <v>一般会計</v>
      </c>
      <c r="K23" s="6"/>
      <c r="L23" s="6"/>
      <c r="O23" s="6"/>
      <c r="P23" s="6"/>
      <c r="Q23" s="12"/>
      <c r="T23" s="6"/>
      <c r="U23" s="23" t="s">
        <v>496</v>
      </c>
      <c r="W23" s="23" t="s">
        <v>146</v>
      </c>
      <c r="Y23" s="23" t="s">
        <v>255</v>
      </c>
      <c r="Z23" s="23" t="s">
        <v>383</v>
      </c>
      <c r="AA23" s="42" t="s">
        <v>349</v>
      </c>
      <c r="AB23" s="42" t="s">
        <v>477</v>
      </c>
      <c r="AC23" s="22"/>
      <c r="AD23" s="22"/>
      <c r="AE23" s="22"/>
      <c r="AF23" s="21"/>
      <c r="AK23" s="29" t="str">
        <f t="shared" si="7"/>
        <v>V</v>
      </c>
    </row>
    <row r="24" spans="1:37" ht="13.5" customHeight="1" x14ac:dyDescent="0.15">
      <c r="A24" s="50"/>
      <c r="B24" s="38"/>
      <c r="F24" s="11" t="s">
        <v>229</v>
      </c>
      <c r="G24" s="10"/>
      <c r="H24" s="6" t="str">
        <f t="shared" si="1"/>
        <v/>
      </c>
      <c r="I24" s="6" t="str">
        <f t="shared" si="5"/>
        <v>一般会計</v>
      </c>
      <c r="K24" s="6"/>
      <c r="L24" s="6"/>
      <c r="O24" s="6"/>
      <c r="P24" s="6"/>
      <c r="Q24" s="12"/>
      <c r="T24" s="6"/>
      <c r="U24" s="23" t="s">
        <v>497</v>
      </c>
      <c r="W24" s="23" t="s">
        <v>147</v>
      </c>
      <c r="Y24" s="23" t="s">
        <v>256</v>
      </c>
      <c r="Z24" s="23" t="s">
        <v>384</v>
      </c>
      <c r="AA24" s="42" t="s">
        <v>350</v>
      </c>
      <c r="AB24" s="42" t="s">
        <v>478</v>
      </c>
      <c r="AC24" s="22"/>
      <c r="AD24" s="22"/>
      <c r="AE24" s="22"/>
      <c r="AF24" s="21"/>
      <c r="AK24" s="29" t="str">
        <f>CHAR(CODE(AK23)+1)</f>
        <v>W</v>
      </c>
    </row>
    <row r="25" spans="1:37" ht="13.5" customHeight="1" x14ac:dyDescent="0.15">
      <c r="A25" s="39"/>
      <c r="B25" s="38"/>
      <c r="F25" s="11" t="s">
        <v>114</v>
      </c>
      <c r="G25" s="10"/>
      <c r="H25" s="6" t="str">
        <f t="shared" si="1"/>
        <v/>
      </c>
      <c r="I25" s="6" t="str">
        <f t="shared" si="5"/>
        <v>一般会計</v>
      </c>
      <c r="K25" s="6"/>
      <c r="L25" s="6"/>
      <c r="O25" s="6"/>
      <c r="P25" s="6"/>
      <c r="Q25" s="12"/>
      <c r="T25" s="6"/>
      <c r="U25" s="23" t="s">
        <v>498</v>
      </c>
      <c r="W25" s="32"/>
      <c r="Y25" s="23" t="s">
        <v>257</v>
      </c>
      <c r="Z25" s="23" t="s">
        <v>385</v>
      </c>
      <c r="AA25" s="42" t="s">
        <v>351</v>
      </c>
      <c r="AB25" s="42" t="s">
        <v>479</v>
      </c>
      <c r="AC25" s="22"/>
      <c r="AD25" s="22"/>
      <c r="AE25" s="22"/>
      <c r="AF25" s="21"/>
      <c r="AK25" s="29" t="str">
        <f t="shared" si="7"/>
        <v>X</v>
      </c>
    </row>
    <row r="26" spans="1:37" ht="13.5" customHeight="1" x14ac:dyDescent="0.15">
      <c r="A26" s="39"/>
      <c r="B26" s="38"/>
      <c r="F26" s="11" t="s">
        <v>115</v>
      </c>
      <c r="G26" s="10"/>
      <c r="H26" s="6" t="str">
        <f t="shared" si="1"/>
        <v/>
      </c>
      <c r="I26" s="6" t="str">
        <f t="shared" si="5"/>
        <v>一般会計</v>
      </c>
      <c r="K26" s="6"/>
      <c r="L26" s="6"/>
      <c r="O26" s="6"/>
      <c r="P26" s="6"/>
      <c r="Q26" s="12"/>
      <c r="T26" s="6"/>
      <c r="U26" s="23" t="s">
        <v>499</v>
      </c>
      <c r="Y26" s="23" t="s">
        <v>258</v>
      </c>
      <c r="Z26" s="23" t="s">
        <v>386</v>
      </c>
      <c r="AA26" s="42" t="s">
        <v>352</v>
      </c>
      <c r="AB26" s="42" t="s">
        <v>480</v>
      </c>
      <c r="AC26" s="22"/>
      <c r="AD26" s="22"/>
      <c r="AE26" s="22"/>
      <c r="AF26" s="21"/>
      <c r="AK26" s="29" t="str">
        <f t="shared" si="7"/>
        <v>Y</v>
      </c>
    </row>
    <row r="27" spans="1:37" ht="13.5" customHeight="1" x14ac:dyDescent="0.15">
      <c r="A27" s="6" t="str">
        <f>IF(D23="", "-", D23)</f>
        <v>科学技術・イノベーション</v>
      </c>
      <c r="B27" s="6"/>
      <c r="F27" s="11" t="s">
        <v>116</v>
      </c>
      <c r="G27" s="10"/>
      <c r="H27" s="6" t="str">
        <f t="shared" si="1"/>
        <v/>
      </c>
      <c r="I27" s="6" t="str">
        <f t="shared" si="5"/>
        <v>一般会計</v>
      </c>
      <c r="K27" s="6"/>
      <c r="L27" s="6"/>
      <c r="O27" s="6"/>
      <c r="P27" s="6"/>
      <c r="Q27" s="12"/>
      <c r="T27" s="6"/>
      <c r="U27" s="23" t="s">
        <v>500</v>
      </c>
      <c r="Y27" s="23" t="s">
        <v>259</v>
      </c>
      <c r="Z27" s="23" t="s">
        <v>387</v>
      </c>
      <c r="AA27" s="42" t="s">
        <v>353</v>
      </c>
      <c r="AB27" s="42" t="s">
        <v>481</v>
      </c>
      <c r="AC27" s="22"/>
      <c r="AD27" s="22"/>
      <c r="AE27" s="22"/>
      <c r="AF27" s="21"/>
      <c r="AK27" s="29" t="str">
        <f>CHAR(CODE(AK26)+1)</f>
        <v>Z</v>
      </c>
    </row>
    <row r="28" spans="1:37" ht="13.5" customHeight="1" x14ac:dyDescent="0.15">
      <c r="B28" s="6"/>
      <c r="F28" s="11" t="s">
        <v>117</v>
      </c>
      <c r="G28" s="10"/>
      <c r="H28" s="6" t="str">
        <f t="shared" si="1"/>
        <v/>
      </c>
      <c r="I28" s="6" t="str">
        <f t="shared" si="5"/>
        <v>一般会計</v>
      </c>
      <c r="K28" s="6"/>
      <c r="L28" s="6"/>
      <c r="O28" s="6"/>
      <c r="P28" s="6"/>
      <c r="Q28" s="12"/>
      <c r="T28" s="6"/>
      <c r="U28" s="23" t="s">
        <v>501</v>
      </c>
      <c r="Y28" s="23" t="s">
        <v>260</v>
      </c>
      <c r="Z28" s="23" t="s">
        <v>388</v>
      </c>
      <c r="AA28" s="42" t="s">
        <v>354</v>
      </c>
      <c r="AB28" s="42" t="s">
        <v>482</v>
      </c>
      <c r="AC28" s="22"/>
      <c r="AD28" s="22"/>
      <c r="AE28" s="22"/>
      <c r="AF28" s="21"/>
      <c r="AK28" s="29" t="s">
        <v>169</v>
      </c>
    </row>
    <row r="29" spans="1:37" ht="13.5" customHeight="1" x14ac:dyDescent="0.15">
      <c r="A29" s="6"/>
      <c r="B29" s="6"/>
      <c r="F29" s="11" t="s">
        <v>174</v>
      </c>
      <c r="G29" s="10"/>
      <c r="H29" s="6" t="str">
        <f t="shared" si="1"/>
        <v/>
      </c>
      <c r="I29" s="6" t="str">
        <f t="shared" si="5"/>
        <v>一般会計</v>
      </c>
      <c r="K29" s="6"/>
      <c r="L29" s="6"/>
      <c r="O29" s="6"/>
      <c r="P29" s="6"/>
      <c r="Q29" s="12"/>
      <c r="T29" s="6"/>
      <c r="U29" s="23" t="s">
        <v>502</v>
      </c>
      <c r="Y29" s="23" t="s">
        <v>261</v>
      </c>
      <c r="Z29" s="23" t="s">
        <v>389</v>
      </c>
      <c r="AA29" s="42" t="s">
        <v>355</v>
      </c>
      <c r="AB29" s="42" t="s">
        <v>483</v>
      </c>
      <c r="AC29" s="22"/>
      <c r="AD29" s="22"/>
      <c r="AE29" s="22"/>
      <c r="AF29" s="21"/>
      <c r="AK29" s="29" t="str">
        <f t="shared" si="7"/>
        <v>b</v>
      </c>
    </row>
    <row r="30" spans="1:37" ht="13.5" customHeight="1" x14ac:dyDescent="0.15">
      <c r="A30" s="6"/>
      <c r="B30" s="6"/>
      <c r="F30" s="11" t="s">
        <v>175</v>
      </c>
      <c r="G30" s="10"/>
      <c r="H30" s="6" t="str">
        <f t="shared" si="1"/>
        <v/>
      </c>
      <c r="I30" s="6" t="str">
        <f t="shared" si="5"/>
        <v>一般会計</v>
      </c>
      <c r="K30" s="6"/>
      <c r="L30" s="6"/>
      <c r="O30" s="6"/>
      <c r="P30" s="6"/>
      <c r="Q30" s="12"/>
      <c r="T30" s="6"/>
      <c r="U30" s="23" t="s">
        <v>503</v>
      </c>
      <c r="Y30" s="23" t="s">
        <v>262</v>
      </c>
      <c r="Z30" s="23" t="s">
        <v>390</v>
      </c>
      <c r="AA30" s="42" t="s">
        <v>356</v>
      </c>
      <c r="AB30" s="42" t="s">
        <v>484</v>
      </c>
      <c r="AC30" s="22"/>
      <c r="AD30" s="22"/>
      <c r="AE30" s="22"/>
      <c r="AF30" s="21"/>
      <c r="AK30" s="29" t="str">
        <f t="shared" si="7"/>
        <v>c</v>
      </c>
    </row>
    <row r="31" spans="1:37" ht="13.5" customHeight="1" x14ac:dyDescent="0.15">
      <c r="A31" s="6"/>
      <c r="B31" s="6"/>
      <c r="F31" s="11" t="s">
        <v>176</v>
      </c>
      <c r="G31" s="10"/>
      <c r="H31" s="6" t="str">
        <f t="shared" si="1"/>
        <v/>
      </c>
      <c r="I31" s="6" t="str">
        <f t="shared" si="5"/>
        <v>一般会計</v>
      </c>
      <c r="K31" s="6"/>
      <c r="L31" s="6"/>
      <c r="O31" s="6"/>
      <c r="P31" s="6"/>
      <c r="Q31" s="12"/>
      <c r="T31" s="6"/>
      <c r="U31" s="23" t="s">
        <v>504</v>
      </c>
      <c r="Y31" s="23" t="s">
        <v>263</v>
      </c>
      <c r="Z31" s="23" t="s">
        <v>391</v>
      </c>
      <c r="AA31" s="42" t="s">
        <v>357</v>
      </c>
      <c r="AB31" s="42" t="s">
        <v>485</v>
      </c>
      <c r="AC31" s="22"/>
      <c r="AD31" s="22"/>
      <c r="AE31" s="22"/>
      <c r="AF31" s="21"/>
      <c r="AK31" s="29" t="str">
        <f t="shared" si="7"/>
        <v>d</v>
      </c>
    </row>
    <row r="32" spans="1:37" ht="13.5" customHeight="1" x14ac:dyDescent="0.15">
      <c r="A32" s="6"/>
      <c r="B32" s="6"/>
      <c r="F32" s="11" t="s">
        <v>177</v>
      </c>
      <c r="G32" s="10"/>
      <c r="H32" s="6" t="str">
        <f t="shared" si="1"/>
        <v/>
      </c>
      <c r="I32" s="6" t="str">
        <f t="shared" si="5"/>
        <v>一般会計</v>
      </c>
      <c r="K32" s="6"/>
      <c r="L32" s="6"/>
      <c r="O32" s="6"/>
      <c r="P32" s="6"/>
      <c r="Q32" s="12"/>
      <c r="T32" s="6"/>
      <c r="U32" s="23" t="s">
        <v>505</v>
      </c>
      <c r="Y32" s="23" t="s">
        <v>264</v>
      </c>
      <c r="Z32" s="23" t="s">
        <v>392</v>
      </c>
      <c r="AA32" s="42" t="s">
        <v>55</v>
      </c>
      <c r="AB32" s="42" t="s">
        <v>55</v>
      </c>
      <c r="AC32" s="22"/>
      <c r="AD32" s="22"/>
      <c r="AE32" s="22"/>
      <c r="AF32" s="21"/>
      <c r="AK32" s="29" t="str">
        <f t="shared" si="7"/>
        <v>e</v>
      </c>
    </row>
    <row r="33" spans="1:37" ht="13.5" customHeight="1" x14ac:dyDescent="0.15">
      <c r="A33" s="6"/>
      <c r="B33" s="6"/>
      <c r="F33" s="11" t="s">
        <v>178</v>
      </c>
      <c r="G33" s="10"/>
      <c r="H33" s="6" t="str">
        <f t="shared" si="1"/>
        <v/>
      </c>
      <c r="I33" s="6" t="str">
        <f t="shared" si="5"/>
        <v>一般会計</v>
      </c>
      <c r="K33" s="6"/>
      <c r="L33" s="6"/>
      <c r="O33" s="6"/>
      <c r="P33" s="6"/>
      <c r="Q33" s="12"/>
      <c r="T33" s="6"/>
      <c r="U33" s="23" t="s">
        <v>506</v>
      </c>
      <c r="Y33" s="23" t="s">
        <v>265</v>
      </c>
      <c r="Z33" s="23" t="s">
        <v>393</v>
      </c>
      <c r="AA33" s="32"/>
      <c r="AB33" s="22"/>
      <c r="AC33" s="22"/>
      <c r="AD33" s="22"/>
      <c r="AE33" s="22"/>
      <c r="AF33" s="21"/>
      <c r="AK33" s="29" t="str">
        <f t="shared" si="7"/>
        <v>f</v>
      </c>
    </row>
    <row r="34" spans="1:37" ht="13.5" customHeight="1" x14ac:dyDescent="0.15">
      <c r="A34" s="6"/>
      <c r="B34" s="6"/>
      <c r="F34" s="11" t="s">
        <v>179</v>
      </c>
      <c r="G34" s="10"/>
      <c r="H34" s="6" t="str">
        <f t="shared" si="1"/>
        <v/>
      </c>
      <c r="I34" s="6" t="str">
        <f t="shared" si="5"/>
        <v>一般会計</v>
      </c>
      <c r="K34" s="6"/>
      <c r="L34" s="6"/>
      <c r="O34" s="6"/>
      <c r="P34" s="6"/>
      <c r="Q34" s="12"/>
      <c r="T34" s="6"/>
      <c r="U34" s="23" t="s">
        <v>507</v>
      </c>
      <c r="Y34" s="23" t="s">
        <v>266</v>
      </c>
      <c r="Z34" s="23" t="s">
        <v>394</v>
      </c>
      <c r="AB34" s="22"/>
      <c r="AC34" s="22"/>
      <c r="AD34" s="22"/>
      <c r="AE34" s="22"/>
      <c r="AF34" s="21"/>
      <c r="AK34" s="29" t="str">
        <f t="shared" si="7"/>
        <v>g</v>
      </c>
    </row>
    <row r="35" spans="1:37" ht="13.5" customHeight="1" x14ac:dyDescent="0.15">
      <c r="A35" s="6"/>
      <c r="B35" s="6"/>
      <c r="F35" s="11" t="s">
        <v>180</v>
      </c>
      <c r="G35" s="10"/>
      <c r="H35" s="6" t="str">
        <f t="shared" si="1"/>
        <v/>
      </c>
      <c r="I35" s="6" t="str">
        <f t="shared" si="5"/>
        <v>一般会計</v>
      </c>
      <c r="K35" s="6"/>
      <c r="L35" s="6"/>
      <c r="O35" s="6"/>
      <c r="P35" s="6"/>
      <c r="Q35" s="12"/>
      <c r="T35" s="6"/>
      <c r="U35" s="23" t="s">
        <v>508</v>
      </c>
      <c r="Y35" s="23" t="s">
        <v>267</v>
      </c>
      <c r="Z35" s="23" t="s">
        <v>395</v>
      </c>
      <c r="AC35" s="22"/>
      <c r="AF35" s="21"/>
      <c r="AK35" s="29" t="str">
        <f t="shared" si="7"/>
        <v>h</v>
      </c>
    </row>
    <row r="36" spans="1:37" ht="13.5" customHeight="1" x14ac:dyDescent="0.15">
      <c r="A36" s="6"/>
      <c r="B36" s="6"/>
      <c r="F36" s="11" t="s">
        <v>181</v>
      </c>
      <c r="G36" s="10"/>
      <c r="H36" s="6" t="str">
        <f t="shared" si="1"/>
        <v/>
      </c>
      <c r="I36" s="6" t="str">
        <f t="shared" si="5"/>
        <v>一般会計</v>
      </c>
      <c r="K36" s="6"/>
      <c r="L36" s="6"/>
      <c r="O36" s="6"/>
      <c r="P36" s="6"/>
      <c r="Q36" s="12"/>
      <c r="T36" s="6"/>
      <c r="Y36" s="23" t="s">
        <v>268</v>
      </c>
      <c r="Z36" s="23" t="s">
        <v>396</v>
      </c>
      <c r="AF36" s="21"/>
      <c r="AK36" s="29" t="str">
        <f t="shared" si="7"/>
        <v>i</v>
      </c>
    </row>
    <row r="37" spans="1:37" ht="13.5" customHeight="1" x14ac:dyDescent="0.15">
      <c r="A37" s="6"/>
      <c r="B37" s="6"/>
      <c r="F37" s="6"/>
      <c r="G37" s="12"/>
      <c r="H37" s="6" t="str">
        <f t="shared" si="1"/>
        <v/>
      </c>
      <c r="I37" s="6" t="str">
        <f t="shared" si="5"/>
        <v>一般会計</v>
      </c>
      <c r="K37" s="6"/>
      <c r="L37" s="6"/>
      <c r="O37" s="6"/>
      <c r="P37" s="6"/>
      <c r="Q37" s="12"/>
      <c r="T37" s="6"/>
      <c r="Y37" s="23" t="s">
        <v>269</v>
      </c>
      <c r="Z37" s="23" t="s">
        <v>397</v>
      </c>
      <c r="AF37" s="21"/>
      <c r="AK37" s="29" t="str">
        <f t="shared" si="7"/>
        <v>j</v>
      </c>
    </row>
    <row r="38" spans="1:37" x14ac:dyDescent="0.15">
      <c r="A38" s="6"/>
      <c r="B38" s="6"/>
      <c r="F38" s="6"/>
      <c r="G38" s="12"/>
      <c r="K38" s="6"/>
      <c r="L38" s="6"/>
      <c r="O38" s="6"/>
      <c r="P38" s="6"/>
      <c r="Q38" s="12"/>
      <c r="T38" s="6"/>
      <c r="Y38" s="23" t="s">
        <v>270</v>
      </c>
      <c r="Z38" s="23" t="s">
        <v>398</v>
      </c>
      <c r="AF38" s="21"/>
      <c r="AK38" s="29" t="str">
        <f t="shared" si="7"/>
        <v>k</v>
      </c>
    </row>
    <row r="39" spans="1:37" x14ac:dyDescent="0.15">
      <c r="A39" s="6"/>
      <c r="B39" s="6"/>
      <c r="F39" s="6" t="str">
        <f>I37</f>
        <v>一般会計</v>
      </c>
      <c r="G39" s="12"/>
      <c r="K39" s="6"/>
      <c r="L39" s="6"/>
      <c r="O39" s="6"/>
      <c r="P39" s="6"/>
      <c r="Q39" s="12"/>
      <c r="T39" s="6"/>
      <c r="U39" s="23" t="s">
        <v>510</v>
      </c>
      <c r="Y39" s="23" t="s">
        <v>271</v>
      </c>
      <c r="Z39" s="23" t="s">
        <v>399</v>
      </c>
      <c r="AF39" s="21"/>
      <c r="AK39" s="29" t="str">
        <f t="shared" si="7"/>
        <v>l</v>
      </c>
    </row>
    <row r="40" spans="1:37" x14ac:dyDescent="0.15">
      <c r="A40" s="6"/>
      <c r="B40" s="6"/>
      <c r="F40" s="6"/>
      <c r="G40" s="12"/>
      <c r="K40" s="6"/>
      <c r="L40" s="6"/>
      <c r="O40" s="6"/>
      <c r="P40" s="6"/>
      <c r="Q40" s="12"/>
      <c r="T40" s="6"/>
      <c r="U40" s="23"/>
      <c r="Y40" s="23" t="s">
        <v>272</v>
      </c>
      <c r="Z40" s="23" t="s">
        <v>400</v>
      </c>
      <c r="AF40" s="21"/>
      <c r="AK40" s="29" t="str">
        <f t="shared" si="7"/>
        <v>m</v>
      </c>
    </row>
    <row r="41" spans="1:37" x14ac:dyDescent="0.15">
      <c r="A41" s="6"/>
      <c r="B41" s="6"/>
      <c r="F41" s="6"/>
      <c r="G41" s="12"/>
      <c r="K41" s="6"/>
      <c r="L41" s="6"/>
      <c r="O41" s="6"/>
      <c r="P41" s="6"/>
      <c r="Q41" s="12"/>
      <c r="T41" s="6"/>
      <c r="U41" s="23" t="s">
        <v>220</v>
      </c>
      <c r="Y41" s="23" t="s">
        <v>273</v>
      </c>
      <c r="Z41" s="23" t="s">
        <v>401</v>
      </c>
      <c r="AF41" s="21"/>
      <c r="AK41" s="29" t="str">
        <f t="shared" si="7"/>
        <v>n</v>
      </c>
    </row>
    <row r="42" spans="1:37" x14ac:dyDescent="0.15">
      <c r="A42" s="6"/>
      <c r="B42" s="6"/>
      <c r="F42" s="6"/>
      <c r="G42" s="12"/>
      <c r="K42" s="6"/>
      <c r="L42" s="6"/>
      <c r="O42" s="6"/>
      <c r="P42" s="6"/>
      <c r="Q42" s="12"/>
      <c r="T42" s="6"/>
      <c r="U42" s="23" t="s">
        <v>222</v>
      </c>
      <c r="Y42" s="23" t="s">
        <v>274</v>
      </c>
      <c r="Z42" s="23" t="s">
        <v>402</v>
      </c>
      <c r="AF42" s="21"/>
      <c r="AK42" s="29" t="str">
        <f t="shared" si="7"/>
        <v>o</v>
      </c>
    </row>
    <row r="43" spans="1:37" x14ac:dyDescent="0.15">
      <c r="A43" s="6"/>
      <c r="B43" s="6"/>
      <c r="F43" s="6"/>
      <c r="G43" s="12"/>
      <c r="K43" s="6"/>
      <c r="L43" s="6"/>
      <c r="O43" s="6"/>
      <c r="P43" s="6"/>
      <c r="Q43" s="12"/>
      <c r="T43" s="6"/>
      <c r="Y43" s="23" t="s">
        <v>275</v>
      </c>
      <c r="Z43" s="23" t="s">
        <v>403</v>
      </c>
      <c r="AF43" s="21"/>
      <c r="AK43" s="29" t="str">
        <f t="shared" si="7"/>
        <v>p</v>
      </c>
    </row>
    <row r="44" spans="1:37" x14ac:dyDescent="0.15">
      <c r="A44" s="6"/>
      <c r="B44" s="6"/>
      <c r="F44" s="6"/>
      <c r="G44" s="12"/>
      <c r="K44" s="6"/>
      <c r="L44" s="6"/>
      <c r="O44" s="6"/>
      <c r="P44" s="6"/>
      <c r="Q44" s="12"/>
      <c r="T44" s="6"/>
      <c r="Y44" s="23" t="s">
        <v>276</v>
      </c>
      <c r="Z44" s="23" t="s">
        <v>404</v>
      </c>
      <c r="AF44" s="21"/>
      <c r="AK44" s="29" t="str">
        <f t="shared" si="7"/>
        <v>q</v>
      </c>
    </row>
    <row r="45" spans="1:37" x14ac:dyDescent="0.15">
      <c r="A45" s="6"/>
      <c r="B45" s="6"/>
      <c r="F45" s="6"/>
      <c r="G45" s="12"/>
      <c r="K45" s="6"/>
      <c r="L45" s="6"/>
      <c r="O45" s="6"/>
      <c r="P45" s="6"/>
      <c r="Q45" s="12"/>
      <c r="T45" s="6"/>
      <c r="U45" s="20" t="s">
        <v>149</v>
      </c>
      <c r="Y45" s="23" t="s">
        <v>277</v>
      </c>
      <c r="Z45" s="23" t="s">
        <v>405</v>
      </c>
      <c r="AF45" s="21"/>
      <c r="AK45" s="29" t="str">
        <f t="shared" si="7"/>
        <v>r</v>
      </c>
    </row>
    <row r="46" spans="1:37" x14ac:dyDescent="0.15">
      <c r="A46" s="6"/>
      <c r="B46" s="6"/>
      <c r="F46" s="6"/>
      <c r="G46" s="12"/>
      <c r="K46" s="6"/>
      <c r="L46" s="6"/>
      <c r="O46" s="6"/>
      <c r="P46" s="6"/>
      <c r="Q46" s="12"/>
      <c r="T46" s="6"/>
      <c r="U46" s="47" t="s">
        <v>537</v>
      </c>
      <c r="Y46" s="23" t="s">
        <v>278</v>
      </c>
      <c r="Z46" s="23" t="s">
        <v>406</v>
      </c>
      <c r="AF46" s="21"/>
      <c r="AK46" s="29" t="str">
        <f t="shared" si="7"/>
        <v>s</v>
      </c>
    </row>
    <row r="47" spans="1:37" x14ac:dyDescent="0.15">
      <c r="A47" s="6"/>
      <c r="B47" s="6"/>
      <c r="F47" s="6"/>
      <c r="G47" s="12"/>
      <c r="K47" s="6"/>
      <c r="L47" s="6"/>
      <c r="O47" s="6"/>
      <c r="P47" s="6"/>
      <c r="Q47" s="12"/>
      <c r="T47" s="6"/>
      <c r="Y47" s="23" t="s">
        <v>279</v>
      </c>
      <c r="Z47" s="23" t="s">
        <v>407</v>
      </c>
      <c r="AF47" s="21"/>
      <c r="AK47" s="29" t="str">
        <f t="shared" si="7"/>
        <v>t</v>
      </c>
    </row>
    <row r="48" spans="1:37" x14ac:dyDescent="0.15">
      <c r="A48" s="6"/>
      <c r="B48" s="6"/>
      <c r="F48" s="6"/>
      <c r="G48" s="12"/>
      <c r="K48" s="6"/>
      <c r="L48" s="6"/>
      <c r="O48" s="6"/>
      <c r="P48" s="6"/>
      <c r="Q48" s="12"/>
      <c r="T48" s="6"/>
      <c r="U48" s="47">
        <v>2021</v>
      </c>
      <c r="Y48" s="23" t="s">
        <v>280</v>
      </c>
      <c r="Z48" s="23" t="s">
        <v>408</v>
      </c>
      <c r="AF48" s="21"/>
      <c r="AK48" s="29" t="str">
        <f t="shared" si="7"/>
        <v>u</v>
      </c>
    </row>
    <row r="49" spans="1:37" x14ac:dyDescent="0.15">
      <c r="A49" s="6"/>
      <c r="B49" s="6"/>
      <c r="F49" s="6"/>
      <c r="G49" s="12"/>
      <c r="K49" s="6"/>
      <c r="L49" s="6"/>
      <c r="O49" s="6"/>
      <c r="P49" s="6"/>
      <c r="Q49" s="12"/>
      <c r="T49" s="6"/>
      <c r="U49" s="47">
        <v>2022</v>
      </c>
      <c r="Y49" s="23" t="s">
        <v>281</v>
      </c>
      <c r="Z49" s="23" t="s">
        <v>409</v>
      </c>
      <c r="AF49" s="21"/>
      <c r="AK49" s="29" t="str">
        <f t="shared" si="7"/>
        <v>v</v>
      </c>
    </row>
    <row r="50" spans="1:37" x14ac:dyDescent="0.15">
      <c r="A50" s="6"/>
      <c r="B50" s="6"/>
      <c r="F50" s="6"/>
      <c r="G50" s="12"/>
      <c r="K50" s="6"/>
      <c r="L50" s="6"/>
      <c r="O50" s="6"/>
      <c r="P50" s="6"/>
      <c r="Q50" s="12"/>
      <c r="T50" s="6"/>
      <c r="U50" s="47">
        <v>2023</v>
      </c>
      <c r="Y50" s="23" t="s">
        <v>282</v>
      </c>
      <c r="Z50" s="23" t="s">
        <v>410</v>
      </c>
      <c r="AF50" s="21"/>
    </row>
    <row r="51" spans="1:37" x14ac:dyDescent="0.15">
      <c r="A51" s="6"/>
      <c r="B51" s="6"/>
      <c r="F51" s="6"/>
      <c r="G51" s="12"/>
      <c r="K51" s="6"/>
      <c r="L51" s="6"/>
      <c r="O51" s="6"/>
      <c r="P51" s="6"/>
      <c r="Q51" s="12"/>
      <c r="T51" s="6"/>
      <c r="U51" s="47">
        <v>2024</v>
      </c>
      <c r="Y51" s="23" t="s">
        <v>283</v>
      </c>
      <c r="Z51" s="23" t="s">
        <v>411</v>
      </c>
      <c r="AF51" s="21"/>
    </row>
    <row r="52" spans="1:37" x14ac:dyDescent="0.15">
      <c r="A52" s="6"/>
      <c r="B52" s="6"/>
      <c r="F52" s="6"/>
      <c r="G52" s="12"/>
      <c r="K52" s="6"/>
      <c r="L52" s="6"/>
      <c r="O52" s="6"/>
      <c r="P52" s="6"/>
      <c r="Q52" s="12"/>
      <c r="T52" s="6"/>
      <c r="U52" s="47">
        <v>2025</v>
      </c>
      <c r="Y52" s="23" t="s">
        <v>284</v>
      </c>
      <c r="Z52" s="23" t="s">
        <v>412</v>
      </c>
      <c r="AF52" s="21"/>
    </row>
    <row r="53" spans="1:37" x14ac:dyDescent="0.15">
      <c r="A53" s="6"/>
      <c r="B53" s="6"/>
      <c r="F53" s="6"/>
      <c r="G53" s="12"/>
      <c r="K53" s="6"/>
      <c r="L53" s="6"/>
      <c r="O53" s="6"/>
      <c r="P53" s="6"/>
      <c r="Q53" s="12"/>
      <c r="T53" s="6"/>
      <c r="U53" s="47">
        <v>2026</v>
      </c>
      <c r="Y53" s="23" t="s">
        <v>285</v>
      </c>
      <c r="Z53" s="23" t="s">
        <v>413</v>
      </c>
      <c r="AF53" s="21"/>
    </row>
    <row r="54" spans="1:37" x14ac:dyDescent="0.15">
      <c r="A54" s="6"/>
      <c r="B54" s="6"/>
      <c r="F54" s="6"/>
      <c r="G54" s="12"/>
      <c r="K54" s="6"/>
      <c r="L54" s="6"/>
      <c r="O54" s="6"/>
      <c r="P54" s="13"/>
      <c r="Q54" s="12"/>
      <c r="T54" s="6"/>
      <c r="Y54" s="23" t="s">
        <v>286</v>
      </c>
      <c r="Z54" s="23" t="s">
        <v>414</v>
      </c>
      <c r="AF54" s="21"/>
    </row>
    <row r="55" spans="1:37" x14ac:dyDescent="0.15">
      <c r="A55" s="6"/>
      <c r="B55" s="6"/>
      <c r="F55" s="6"/>
      <c r="G55" s="12"/>
      <c r="K55" s="6"/>
      <c r="L55" s="6"/>
      <c r="O55" s="6"/>
      <c r="P55" s="6"/>
      <c r="Q55" s="12"/>
      <c r="T55" s="6"/>
      <c r="Y55" s="23" t="s">
        <v>287</v>
      </c>
      <c r="Z55" s="23" t="s">
        <v>415</v>
      </c>
      <c r="AF55" s="21"/>
    </row>
    <row r="56" spans="1:37" x14ac:dyDescent="0.15">
      <c r="A56" s="6"/>
      <c r="B56" s="6"/>
      <c r="F56" s="6"/>
      <c r="G56" s="12"/>
      <c r="K56" s="6"/>
      <c r="L56" s="6"/>
      <c r="O56" s="6"/>
      <c r="P56" s="6"/>
      <c r="Q56" s="12"/>
      <c r="T56" s="6"/>
      <c r="U56" s="47">
        <v>20</v>
      </c>
      <c r="Y56" s="23" t="s">
        <v>288</v>
      </c>
      <c r="Z56" s="23" t="s">
        <v>416</v>
      </c>
      <c r="AF56" s="21"/>
    </row>
    <row r="57" spans="1:37" x14ac:dyDescent="0.15">
      <c r="A57" s="6"/>
      <c r="B57" s="6"/>
      <c r="F57" s="6"/>
      <c r="G57" s="12"/>
      <c r="K57" s="6"/>
      <c r="L57" s="6"/>
      <c r="O57" s="6"/>
      <c r="P57" s="6"/>
      <c r="Q57" s="12"/>
      <c r="T57" s="6"/>
      <c r="U57" s="23" t="s">
        <v>486</v>
      </c>
      <c r="Y57" s="23" t="s">
        <v>289</v>
      </c>
      <c r="Z57" s="23" t="s">
        <v>417</v>
      </c>
      <c r="AF57" s="21"/>
    </row>
    <row r="58" spans="1:37" x14ac:dyDescent="0.15">
      <c r="A58" s="6"/>
      <c r="B58" s="6"/>
      <c r="F58" s="6"/>
      <c r="G58" s="12"/>
      <c r="K58" s="6"/>
      <c r="L58" s="6"/>
      <c r="O58" s="6"/>
      <c r="P58" s="6"/>
      <c r="Q58" s="12"/>
      <c r="T58" s="6"/>
      <c r="U58" s="23" t="s">
        <v>487</v>
      </c>
      <c r="Y58" s="23" t="s">
        <v>290</v>
      </c>
      <c r="Z58" s="23" t="s">
        <v>418</v>
      </c>
      <c r="AF58" s="21"/>
    </row>
    <row r="59" spans="1:37" x14ac:dyDescent="0.15">
      <c r="A59" s="6"/>
      <c r="B59" s="6"/>
      <c r="F59" s="6"/>
      <c r="G59" s="12"/>
      <c r="K59" s="6"/>
      <c r="L59" s="6"/>
      <c r="O59" s="6"/>
      <c r="P59" s="6"/>
      <c r="Q59" s="12"/>
      <c r="T59" s="6"/>
      <c r="Y59" s="23" t="s">
        <v>291</v>
      </c>
      <c r="Z59" s="23" t="s">
        <v>419</v>
      </c>
      <c r="AF59" s="21"/>
    </row>
    <row r="60" spans="1:37" x14ac:dyDescent="0.15">
      <c r="A60" s="6"/>
      <c r="B60" s="6"/>
      <c r="F60" s="6"/>
      <c r="G60" s="12"/>
      <c r="K60" s="6"/>
      <c r="L60" s="6"/>
      <c r="O60" s="6"/>
      <c r="P60" s="6"/>
      <c r="Q60" s="12"/>
      <c r="T60" s="6"/>
      <c r="Y60" s="23" t="s">
        <v>292</v>
      </c>
      <c r="Z60" s="23" t="s">
        <v>420</v>
      </c>
      <c r="AF60" s="21"/>
    </row>
    <row r="61" spans="1:37" x14ac:dyDescent="0.15">
      <c r="A61" s="6"/>
      <c r="B61" s="6"/>
      <c r="F61" s="6"/>
      <c r="G61" s="12"/>
      <c r="K61" s="6"/>
      <c r="L61" s="6"/>
      <c r="O61" s="6"/>
      <c r="P61" s="6"/>
      <c r="Q61" s="12"/>
      <c r="T61" s="6"/>
      <c r="Y61" s="23" t="s">
        <v>293</v>
      </c>
      <c r="Z61" s="23" t="s">
        <v>421</v>
      </c>
      <c r="AF61" s="21"/>
    </row>
    <row r="62" spans="1:37" x14ac:dyDescent="0.15">
      <c r="A62" s="6"/>
      <c r="B62" s="6"/>
      <c r="F62" s="6"/>
      <c r="G62" s="12"/>
      <c r="K62" s="6"/>
      <c r="L62" s="6"/>
      <c r="O62" s="6"/>
      <c r="P62" s="6"/>
      <c r="Q62" s="12"/>
      <c r="T62" s="6"/>
      <c r="Y62" s="23" t="s">
        <v>294</v>
      </c>
      <c r="Z62" s="23" t="s">
        <v>422</v>
      </c>
      <c r="AF62" s="21"/>
    </row>
    <row r="63" spans="1:37" x14ac:dyDescent="0.15">
      <c r="A63" s="6"/>
      <c r="B63" s="6"/>
      <c r="F63" s="6"/>
      <c r="G63" s="12"/>
      <c r="K63" s="6"/>
      <c r="L63" s="6"/>
      <c r="O63" s="6"/>
      <c r="P63" s="6"/>
      <c r="Q63" s="12"/>
      <c r="T63" s="6"/>
      <c r="Y63" s="23" t="s">
        <v>295</v>
      </c>
      <c r="Z63" s="23" t="s">
        <v>423</v>
      </c>
      <c r="AF63" s="21"/>
    </row>
    <row r="64" spans="1:37" x14ac:dyDescent="0.15">
      <c r="A64" s="6"/>
      <c r="B64" s="6"/>
      <c r="F64" s="6"/>
      <c r="G64" s="12"/>
      <c r="K64" s="6"/>
      <c r="L64" s="6"/>
      <c r="O64" s="6"/>
      <c r="P64" s="6"/>
      <c r="Q64" s="12"/>
      <c r="T64" s="6"/>
      <c r="Y64" s="23" t="s">
        <v>296</v>
      </c>
      <c r="Z64" s="23" t="s">
        <v>424</v>
      </c>
      <c r="AF64" s="21"/>
    </row>
    <row r="65" spans="1:32" x14ac:dyDescent="0.15">
      <c r="A65" s="6"/>
      <c r="B65" s="6"/>
      <c r="F65" s="6"/>
      <c r="G65" s="12"/>
      <c r="K65" s="6"/>
      <c r="L65" s="6"/>
      <c r="O65" s="6"/>
      <c r="P65" s="6"/>
      <c r="Q65" s="12"/>
      <c r="T65" s="6"/>
      <c r="Y65" s="23" t="s">
        <v>297</v>
      </c>
      <c r="Z65" s="23" t="s">
        <v>425</v>
      </c>
      <c r="AF65" s="21"/>
    </row>
    <row r="66" spans="1:32" x14ac:dyDescent="0.15">
      <c r="A66" s="6"/>
      <c r="B66" s="6"/>
      <c r="F66" s="6"/>
      <c r="G66" s="12"/>
      <c r="K66" s="6"/>
      <c r="L66" s="6"/>
      <c r="O66" s="6"/>
      <c r="P66" s="6"/>
      <c r="Q66" s="12"/>
      <c r="T66" s="6"/>
      <c r="Y66" s="23" t="s">
        <v>56</v>
      </c>
      <c r="Z66" s="23" t="s">
        <v>426</v>
      </c>
      <c r="AF66" s="21"/>
    </row>
    <row r="67" spans="1:32" x14ac:dyDescent="0.15">
      <c r="A67" s="6"/>
      <c r="B67" s="6"/>
      <c r="F67" s="6"/>
      <c r="G67" s="12"/>
      <c r="K67" s="6"/>
      <c r="L67" s="6"/>
      <c r="O67" s="6"/>
      <c r="P67" s="6"/>
      <c r="Q67" s="12"/>
      <c r="T67" s="6"/>
      <c r="Y67" s="23" t="s">
        <v>298</v>
      </c>
      <c r="Z67" s="23" t="s">
        <v>427</v>
      </c>
      <c r="AF67" s="21"/>
    </row>
    <row r="68" spans="1:32" x14ac:dyDescent="0.15">
      <c r="A68" s="6"/>
      <c r="B68" s="6"/>
      <c r="F68" s="6"/>
      <c r="G68" s="12"/>
      <c r="K68" s="6"/>
      <c r="L68" s="6"/>
      <c r="O68" s="6"/>
      <c r="P68" s="6"/>
      <c r="Q68" s="12"/>
      <c r="T68" s="6"/>
      <c r="Y68" s="23" t="s">
        <v>299</v>
      </c>
      <c r="Z68" s="23" t="s">
        <v>428</v>
      </c>
      <c r="AF68" s="21"/>
    </row>
    <row r="69" spans="1:32" x14ac:dyDescent="0.15">
      <c r="A69" s="6"/>
      <c r="B69" s="6"/>
      <c r="F69" s="6"/>
      <c r="G69" s="12"/>
      <c r="K69" s="6"/>
      <c r="L69" s="6"/>
      <c r="O69" s="6"/>
      <c r="P69" s="6"/>
      <c r="Q69" s="12"/>
      <c r="T69" s="6"/>
      <c r="Y69" s="23" t="s">
        <v>300</v>
      </c>
      <c r="Z69" s="23" t="s">
        <v>429</v>
      </c>
      <c r="AF69" s="21"/>
    </row>
    <row r="70" spans="1:32" x14ac:dyDescent="0.15">
      <c r="A70" s="6"/>
      <c r="B70" s="6"/>
      <c r="Y70" s="23" t="s">
        <v>301</v>
      </c>
      <c r="Z70" s="23" t="s">
        <v>430</v>
      </c>
    </row>
    <row r="71" spans="1:32" x14ac:dyDescent="0.15">
      <c r="Y71" s="23" t="s">
        <v>302</v>
      </c>
      <c r="Z71" s="23" t="s">
        <v>431</v>
      </c>
    </row>
    <row r="72" spans="1:32" x14ac:dyDescent="0.15">
      <c r="Y72" s="23" t="s">
        <v>303</v>
      </c>
      <c r="Z72" s="23" t="s">
        <v>432</v>
      </c>
    </row>
    <row r="73" spans="1:32" x14ac:dyDescent="0.15">
      <c r="Y73" s="23" t="s">
        <v>304</v>
      </c>
      <c r="Z73" s="23" t="s">
        <v>433</v>
      </c>
    </row>
    <row r="74" spans="1:32" x14ac:dyDescent="0.15">
      <c r="Y74" s="23" t="s">
        <v>305</v>
      </c>
      <c r="Z74" s="23" t="s">
        <v>434</v>
      </c>
    </row>
    <row r="75" spans="1:32" x14ac:dyDescent="0.15">
      <c r="Y75" s="23" t="s">
        <v>306</v>
      </c>
      <c r="Z75" s="23" t="s">
        <v>435</v>
      </c>
    </row>
    <row r="76" spans="1:32" x14ac:dyDescent="0.15">
      <c r="Y76" s="23" t="s">
        <v>307</v>
      </c>
      <c r="Z76" s="23" t="s">
        <v>436</v>
      </c>
    </row>
    <row r="77" spans="1:32" x14ac:dyDescent="0.15">
      <c r="Y77" s="23" t="s">
        <v>308</v>
      </c>
      <c r="Z77" s="23" t="s">
        <v>437</v>
      </c>
    </row>
    <row r="78" spans="1:32" x14ac:dyDescent="0.15">
      <c r="Y78" s="23" t="s">
        <v>309</v>
      </c>
      <c r="Z78" s="23" t="s">
        <v>438</v>
      </c>
    </row>
    <row r="79" spans="1:32" x14ac:dyDescent="0.15">
      <c r="Y79" s="23" t="s">
        <v>310</v>
      </c>
      <c r="Z79" s="23" t="s">
        <v>439</v>
      </c>
    </row>
    <row r="80" spans="1:32" x14ac:dyDescent="0.15">
      <c r="Y80" s="23" t="s">
        <v>311</v>
      </c>
      <c r="Z80" s="23" t="s">
        <v>440</v>
      </c>
    </row>
    <row r="81" spans="25:26" x14ac:dyDescent="0.15">
      <c r="Y81" s="23" t="s">
        <v>312</v>
      </c>
      <c r="Z81" s="23" t="s">
        <v>441</v>
      </c>
    </row>
    <row r="82" spans="25:26" x14ac:dyDescent="0.15">
      <c r="Y82" s="23" t="s">
        <v>313</v>
      </c>
      <c r="Z82" s="23" t="s">
        <v>442</v>
      </c>
    </row>
    <row r="83" spans="25:26" x14ac:dyDescent="0.15">
      <c r="Y83" s="23" t="s">
        <v>314</v>
      </c>
      <c r="Z83" s="23" t="s">
        <v>443</v>
      </c>
    </row>
    <row r="84" spans="25:26" x14ac:dyDescent="0.15">
      <c r="Y84" s="23" t="s">
        <v>315</v>
      </c>
      <c r="Z84" s="23" t="s">
        <v>444</v>
      </c>
    </row>
    <row r="85" spans="25:26" x14ac:dyDescent="0.15">
      <c r="Y85" s="23" t="s">
        <v>316</v>
      </c>
      <c r="Z85" s="23" t="s">
        <v>445</v>
      </c>
    </row>
    <row r="86" spans="25:26" x14ac:dyDescent="0.15">
      <c r="Y86" s="23" t="s">
        <v>317</v>
      </c>
      <c r="Z86" s="23" t="s">
        <v>446</v>
      </c>
    </row>
    <row r="87" spans="25:26" x14ac:dyDescent="0.15">
      <c r="Y87" s="23" t="s">
        <v>318</v>
      </c>
      <c r="Z87" s="23" t="s">
        <v>447</v>
      </c>
    </row>
    <row r="88" spans="25:26" x14ac:dyDescent="0.15">
      <c r="Y88" s="23" t="s">
        <v>319</v>
      </c>
      <c r="Z88" s="23" t="s">
        <v>448</v>
      </c>
    </row>
    <row r="89" spans="25:26" x14ac:dyDescent="0.15">
      <c r="Y89" s="23" t="s">
        <v>320</v>
      </c>
      <c r="Z89" s="23" t="s">
        <v>449</v>
      </c>
    </row>
    <row r="90" spans="25:26" x14ac:dyDescent="0.15">
      <c r="Y90" s="23" t="s">
        <v>321</v>
      </c>
      <c r="Z90" s="23" t="s">
        <v>450</v>
      </c>
    </row>
    <row r="91" spans="25:26" x14ac:dyDescent="0.15">
      <c r="Y91" s="23" t="s">
        <v>322</v>
      </c>
      <c r="Z91" s="23" t="s">
        <v>451</v>
      </c>
    </row>
    <row r="92" spans="25:26" x14ac:dyDescent="0.15">
      <c r="Y92" s="23" t="s">
        <v>323</v>
      </c>
      <c r="Z92" s="23" t="s">
        <v>452</v>
      </c>
    </row>
    <row r="93" spans="25:26" x14ac:dyDescent="0.15">
      <c r="Y93" s="23" t="s">
        <v>324</v>
      </c>
      <c r="Z93" s="23" t="s">
        <v>453</v>
      </c>
    </row>
    <row r="94" spans="25:26" x14ac:dyDescent="0.15">
      <c r="Y94" s="23" t="s">
        <v>325</v>
      </c>
      <c r="Z94" s="23" t="s">
        <v>454</v>
      </c>
    </row>
    <row r="95" spans="25:26" x14ac:dyDescent="0.15">
      <c r="Y95" s="23" t="s">
        <v>326</v>
      </c>
      <c r="Z95" s="23" t="s">
        <v>455</v>
      </c>
    </row>
    <row r="96" spans="25:26" x14ac:dyDescent="0.15">
      <c r="Y96" s="23" t="s">
        <v>230</v>
      </c>
      <c r="Z96" s="23" t="s">
        <v>456</v>
      </c>
    </row>
    <row r="97" spans="25:26" x14ac:dyDescent="0.15">
      <c r="Y97" s="23" t="s">
        <v>327</v>
      </c>
      <c r="Z97" s="23" t="s">
        <v>457</v>
      </c>
    </row>
    <row r="98" spans="25:26" x14ac:dyDescent="0.15">
      <c r="Y98" s="23" t="s">
        <v>328</v>
      </c>
      <c r="Z98" s="23" t="s">
        <v>458</v>
      </c>
    </row>
    <row r="99" spans="25:26" x14ac:dyDescent="0.15">
      <c r="Y99" s="23" t="s">
        <v>358</v>
      </c>
      <c r="Z99" s="23" t="s">
        <v>459</v>
      </c>
    </row>
    <row r="100" spans="25:26" x14ac:dyDescent="0.15">
      <c r="Y100" s="23" t="s">
        <v>541</v>
      </c>
      <c r="Z100" s="23" t="s">
        <v>460</v>
      </c>
    </row>
  </sheetData>
  <sheetProtection formatRows="0"/>
  <phoneticPr fontId="5"/>
  <dataValidations count="1">
    <dataValidation type="list" allowBlank="1" showInputMessage="1" showErrorMessage="1" sqref="G2:G36 L2:L11 Q2:Q8 B2:B26">
      <formula1>"○,"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行政事業レビューシート</vt:lpstr>
      <vt:lpstr>入力規則等</vt:lpstr>
      <vt:lpstr>T開始年度</vt:lpstr>
      <vt:lpstr>T行政事業レビュー推進チームの所見</vt:lpstr>
      <vt:lpstr>T事業番号</vt:lpstr>
      <vt:lpstr>T終了年度</vt:lpstr>
      <vt:lpstr>T所見を踏まえた改善点</vt:lpstr>
      <vt:lpstr>T省庁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2022-09-02T07:12:04Z</dcterms:created>
  <dcterms:modified xsi:type="dcterms:W3CDTF">2022-09-02T07:18:48Z</dcterms:modified>
</cp:coreProperties>
</file>