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4" i="11" l="1"/>
  <c r="AY52" i="11" s="1"/>
  <c r="AY49" i="11" l="1"/>
  <c r="AY53" i="11"/>
  <c r="AY46" i="11"/>
  <c r="AY50" i="11"/>
  <c r="AY45" i="11"/>
  <c r="AY47" i="11"/>
  <c r="AY51" i="11"/>
  <c r="AY48" i="11"/>
  <c r="AW106" i="11" l="1"/>
  <c r="AT106" i="11"/>
  <c r="AQ106" i="11"/>
  <c r="AL106" i="11"/>
  <c r="AI106" i="11"/>
  <c r="AF106" i="11"/>
  <c r="Z106" i="11"/>
  <c r="W106" i="11"/>
  <c r="T106" i="11"/>
  <c r="N106" i="11"/>
  <c r="AW105" i="11"/>
  <c r="AT105" i="11"/>
  <c r="AQ105" i="11"/>
  <c r="AL105" i="11"/>
  <c r="AI105" i="11"/>
  <c r="AF105" i="11"/>
  <c r="Z105" i="11"/>
  <c r="W105" i="11"/>
  <c r="T105" i="11"/>
  <c r="N105" i="11"/>
  <c r="K105" i="11"/>
  <c r="H105" i="11"/>
  <c r="W29" i="11" l="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<sst xmlns="http://schemas.openxmlformats.org/spreadsheetml/2006/main" count="794" uniqueCount="583">
  <si>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</si>
  <si>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</si>
  <si>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</si>
  <si>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</si>
  <si>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</si>
  <si>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</si>
  <si>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</si>
  <si>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</si>
  <si>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</si>
  <si>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</si>
  <si>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</si>
  <si>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</si>
  <si>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</si>
  <si>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</si>
  <si>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</si>
  <si>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</si>
  <si>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</si>
  <si>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</si>
  <si>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</si>
  <si>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</si>
  <si>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</si>
  <si>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</si>
  <si>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</si>
  <si>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</si>
  <si>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</si>
  <si>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</si>
  <si>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</si>
  <si>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</si>
  <si>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</si>
  <si>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</si>
  <si>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</si>
  <si>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</si>
  <si>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</si>
  <si>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</si>
  <si>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</si>
  <si>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</si>
  <si>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</si>
  <si>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</si>
  <si>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</si>
  <si>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</si>
  <si>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</si>
  <si>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</si>
  <si>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</si>
  <si>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</si>
  <si>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</si>
  <si>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</si>
  <si>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</si>
  <si>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</si>
  <si>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</si>
  <si>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</si>
  <si>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</si>
  <si>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</si>
  <si>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</si>
  <si>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</si>
  <si>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</si>
  <si>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</si>
  <si>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</si>
  <si>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</si>
  <si>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</si>
  <si>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</si>
  <si>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</si>
  <si>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</si>
  <si>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</si>
  <si>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</si>
  <si>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</si>
  <si>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</si>
  <si>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</si>
  <si>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</si>
  <si>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</si>
  <si>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</si>
  <si>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</si>
  <si>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</si>
  <si>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</si>
  <si>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</si>
  <si>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</si>
  <si>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</si>
  <si>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</si>
  <si>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</si>
  <si>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</si>
  <si>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</si>
  <si>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</si>
  <si>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</si>
  <si>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</si>
  <si>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</si>
  <si>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</si>
  <si>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</si>
  <si>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</si>
  <si>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</si>
  <si>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</si>
  <si>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</si>
  <si>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</si>
  <si>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</si>
  <si>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</si>
  <si>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</si>
  <si>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</si>
  <si>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</si>
  <si>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</si>
  <si>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</si>
  <si>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</si>
  <si>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</si>
  <si>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</si>
  <si>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</si>
  <si>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</si>
  <si>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</si>
  <si>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</si>
  <si>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</si>
  <si>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</si>
  <si>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</si>
  <si>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</si>
  <si>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</si>
  <si>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</si>
  <si>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</si>
  <si>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</si>
  <si>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</si>
  <si>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</si>
  <si>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</si>
  <si>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</si>
  <si>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</si>
  <si>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</si>
  <si>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</si>
  <si>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</si>
  <si>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</si>
  <si>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</si>
  <si>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</si>
  <si>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</si>
  <si>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</si>
  <si>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</si>
  <si>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</si>
  <si>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</si>
  <si>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</si>
  <si>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</si>
  <si>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</si>
  <si>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</si>
  <si>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</si>
  <si>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</si>
  <si>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</si>
  <si>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</si>
  <si>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</si>
  <si>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</si>
  <si>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</si>
  <si>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</si>
  <si>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</si>
  <si>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</si>
  <si>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</si>
  <si>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</si>
  <si>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</si>
  <si>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</si>
  <si>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</si>
  <si>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</si>
  <si>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</si>
  <si>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</si>
  <si>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</si>
  <si>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</si>
  <si>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</si>
  <si>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</si>
  <si>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</si>
  <si>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</si>
  <si>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</si>
  <si>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</si>
  <si>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</si>
  <si>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</si>
  <si>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</si>
  <si>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</si>
  <si>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</si>
  <si>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</si>
  <si>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</si>
  <si>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</si>
  <si>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</si>
  <si>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</si>
  <si>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</si>
  <si>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</si>
  <si>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</si>
  <si>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</si>
  <si>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</si>
  <si>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</si>
  <si>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</si>
  <si>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</si>
  <si>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</si>
  <si>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</si>
  <si>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</si>
  <si>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</si>
  <si>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</si>
  <si>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</si>
  <si>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</si>
  <si>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</si>
  <si>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</si>
  <si>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</si>
  <si>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</si>
  <si>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</si>
  <si>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</si>
  <si>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</si>
  <si>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</si>
  <si>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</si>
  <si>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</si>
  <si>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</si>
  <si>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</si>
  <si>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</si>
  <si>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</si>
  <si>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</si>
  <si>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</si>
  <si>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</si>
  <si>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</si>
  <si>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</si>
  <si>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</si>
  <si>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</si>
  <si>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</si>
  <si>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</si>
  <si>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</si>
  <si>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</si>
  <si>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</si>
  <si>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</si>
  <si>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</si>
  <si>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</si>
  <si>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</si>
  <si>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</si>
  <si>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</si>
  <si>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</si>
  <si>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</si>
  <si>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</si>
  <si>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</si>
  <si>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</si>
  <si>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</si>
  <si>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</si>
  <si>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</si>
  <si>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</si>
  <si>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</si>
  <si>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</si>
  <si>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</si>
  <si>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</si>
  <si>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</si>
  <si>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</si>
  <si>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</si>
  <si>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</si>
  <si>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</si>
  <si>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</si>
  <si>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</si>
  <si>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</si>
  <si>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</si>
  <si>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</si>
  <si>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</si>
  <si>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</si>
  <si>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</si>
  <si>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</si>
  <si>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</si>
  <si>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</si>
  <si>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</si>
  <si>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</si>
  <si>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</si>
  <si>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</si>
  <si>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</si>
  <si>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</si>
  <si>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</si>
  <si>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</si>
  <si>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</si>
  <si>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</si>
  <si>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</si>
  <si>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</si>
  <si>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</si>
  <si>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</si>
  <si>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</si>
  <si>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</si>
  <si>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</si>
  <si>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</si>
  <si>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</si>
  <si>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</si>
  <si>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</si>
  <si>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</si>
  <si>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</si>
  <si>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</si>
  <si>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</si>
  <si>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</si>
  <si>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</si>
  <si>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</si>
  <si>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</si>
  <si>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</si>
  <si>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</si>
  <si>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</si>
  <si>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</si>
  <si>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</si>
  <si>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</si>
  <si>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</si>
  <si>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</si>
  <si>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</si>
  <si>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</si>
  <si>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</si>
  <si>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</si>
  <si>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</si>
  <si>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</si>
  <si>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</si>
  <si>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</si>
  <si>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</si>
  <si>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</si>
  <si>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</si>
  <si>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</si>
  <si>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</si>
  <si>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</si>
  <si>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</si>
  <si>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</si>
  <si>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</si>
  <si>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</si>
  <si>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</si>
  <si>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</si>
  <si>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</si>
  <si>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</si>
  <si>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</si>
  <si>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</si>
  <si>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</si>
  <si>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</si>
  <si>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</si>
  <si>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</si>
  <si>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</si>
  <si>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</si>
  <si>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</si>
  <si>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</si>
  <si>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</si>
  <si>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</si>
  <si>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</si>
  <si>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</si>
  <si>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</si>
  <si>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</si>
  <si>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</si>
  <si>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</si>
  <si>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</si>
  <si>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</si>
  <si>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</si>
  <si>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</si>
  <si>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</si>
  <si>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</si>
  <si>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</si>
  <si>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</si>
  <si>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</si>
  <si>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</si>
  <si>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</si>
  <si>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</si>
  <si>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</si>
  <si>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</si>
  <si>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</si>
  <si>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</si>
  <si>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</si>
  <si>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</si>
  <si>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</si>
  <si>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</si>
  <si>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</si>
  <si>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</si>
  <si>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</si>
  <si>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</si>
  <si>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</si>
  <si>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</si>
  <si>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</si>
  <si>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</si>
  <si>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</si>
  <si>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</si>
  <si>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</si>
  <si>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</si>
  <si>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</si>
  <si>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</si>
  <si>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</si>
  <si>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</si>
  <si>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</si>
  <si>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</si>
  <si>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</si>
  <si>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</si>
  <si>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</si>
  <si>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</si>
  <si>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</si>
  <si>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</si>
  <si>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</si>
  <si>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</si>
  <si>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</si>
  <si>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</si>
  <si>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</si>
  <si>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</si>
  <si>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</si>
  <si>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</si>
  <si>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</si>
  <si>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</si>
  <si>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</si>
  <si>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</si>
  <si>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</si>
  <si>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</si>
  <si>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</si>
  <si>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</si>
  <si>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</si>
  <si>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</si>
  <si>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</si>
  <si>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</si>
  <si>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</si>
  <si>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</si>
  <si>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</si>
  <si>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</si>
  <si>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</si>
  <si>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</si>
  <si>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</si>
  <si>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</si>
  <si>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</si>
  <si>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</si>
  <si>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</si>
  <si>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</si>
  <si>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</si>
  <si>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</si>
  <si>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</si>
  <si>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</si>
  <si>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</si>
  <si>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</si>
  <si>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</si>
  <si>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</si>
  <si>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</si>
  <si>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</si>
  <si>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</si>
  <si>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</si>
  <si>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</si>
  <si>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</si>
  <si>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</si>
  <si>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</si>
  <si>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</si>
  <si>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</si>
  <si>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</si>
  <si>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</si>
  <si>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</si>
  <si>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</si>
  <si>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</si>
  <si>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</si>
  <si>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</si>
  <si>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</si>
  <si>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</si>
  <si>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</si>
  <si>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</si>
  <si>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</si>
  <si>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</si>
  <si>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</si>
  <si>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</si>
  <si>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</si>
  <si>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</si>
  <si>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</si>
  <si>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</si>
  <si>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</si>
  <si>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</si>
  <si>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</si>
  <si>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</si>
  <si>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</si>
  <si>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</si>
  <si>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</si>
  <si>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</si>
  <si>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</si>
  <si>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</si>
  <si>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</si>
  <si>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</si>
  <si>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</si>
  <si>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</si>
  <si>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</si>
  <si>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</si>
  <si>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</si>
  <si>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</si>
  <si>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</si>
  <si>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</si>
  <si>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</si>
  <si>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</si>
  <si>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</si>
  <si>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</si>
  <si>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</si>
  <si>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</si>
  <si>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</si>
  <si>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</si>
  <si>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</si>
  <si>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</si>
  <si>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</si>
  <si>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</si>
  <si>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</si>
  <si>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</si>
  <si>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</si>
  <si>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</si>
  <si>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</si>
  <si>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</si>
  <si>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</si>
  <si>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</si>
  <si>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</si>
  <si>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</si>
  <si>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</si>
  <si>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</si>
  <si>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</si>
  <si>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</si>
  <si>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</si>
  <si>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</si>
  <si>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</si>
  <si>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</si>
  <si>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</si>
  <si>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</si>
  <si>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</si>
  <si>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</si>
  <si>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</si>
  <si>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</si>
  <si>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</si>
  <si>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</si>
  <si>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</si>
  <si>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</si>
  <si>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</si>
  <si>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</si>
  <si>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</si>
  <si>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</si>
  <si>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</si>
  <si>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</si>
  <si>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</si>
  <si>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</si>
  <si>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</si>
  <si>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</si>
  <si>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</si>
  <si>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</si>
  <si>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</si>
  <si>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</si>
  <si>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</si>
  <si>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</si>
  <si>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</si>
  <si>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</si>
  <si>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</si>
  <si>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</si>
  <si>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</si>
  <si>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</si>
  <si>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</si>
  <si>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</si>
  <si>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</si>
  <si>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</si>
  <si>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</si>
  <si>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</si>
  <si>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</si>
  <si>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</si>
  <si>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</si>
  <si>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</si>
  <si>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</si>
  <si>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</si>
  <si>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</si>
  <si>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</si>
  <si>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</si>
  <si>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</si>
  <si>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</si>
  <si>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</si>
  <si>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</si>
  <si>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</si>
  <si>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</si>
  <si>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</si>
  <si>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</si>
  <si>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</si>
  <si>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</si>
  <si>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</si>
  <si>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</si>
  <si>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</si>
  <si>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</si>
  <si>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</si>
  <si>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</si>
  <si>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</si>
  <si>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</si>
  <si>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</si>
  <si>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</si>
  <si>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</si>
  <si>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</si>
  <si>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</si>
  <si>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</si>
  <si>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</si>
  <si>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</si>
  <si>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デジタル田園都市国家構想広報事業</t>
    <rPh sb="4" eb="6">
      <t>デンエン</t>
    </rPh>
    <rPh sb="6" eb="8">
      <t>トシ</t>
    </rPh>
    <rPh sb="8" eb="10">
      <t>コッカ</t>
    </rPh>
    <rPh sb="10" eb="12">
      <t>コウソウ</t>
    </rPh>
    <rPh sb="12" eb="14">
      <t>コウホウ</t>
    </rPh>
    <rPh sb="14" eb="16">
      <t>ジギョウ</t>
    </rPh>
    <phoneticPr fontId="5"/>
  </si>
  <si>
    <t>内閣官房副長官補</t>
    <rPh sb="0" eb="2">
      <t>ナイカク</t>
    </rPh>
    <rPh sb="2" eb="4">
      <t>カンボウ</t>
    </rPh>
    <rPh sb="4" eb="7">
      <t>フクチョウカン</t>
    </rPh>
    <rPh sb="7" eb="8">
      <t>ホ</t>
    </rPh>
    <phoneticPr fontId="5"/>
  </si>
  <si>
    <t>デジタル田園都市国家構想実現会議事務局</t>
    <rPh sb="4" eb="6">
      <t>デンエン</t>
    </rPh>
    <rPh sb="6" eb="8">
      <t>トシ</t>
    </rPh>
    <rPh sb="8" eb="10">
      <t>コッカ</t>
    </rPh>
    <rPh sb="10" eb="12">
      <t>コウソウ</t>
    </rPh>
    <rPh sb="12" eb="14">
      <t>ジツゲン</t>
    </rPh>
    <rPh sb="14" eb="16">
      <t>カイギ</t>
    </rPh>
    <rPh sb="16" eb="19">
      <t>ジムキョク</t>
    </rPh>
    <phoneticPr fontId="5"/>
  </si>
  <si>
    <t>参事官　金澤　正尚</t>
    <rPh sb="0" eb="3">
      <t>サンジカン</t>
    </rPh>
    <rPh sb="4" eb="6">
      <t>カナザワ</t>
    </rPh>
    <rPh sb="7" eb="9">
      <t>マサナオ</t>
    </rPh>
    <phoneticPr fontId="5"/>
  </si>
  <si>
    <t>○</t>
  </si>
  <si>
    <t>まち・ひと・しごと創生法　第３条　第３項（平成二十六年十一月二十八日法律第百三十六号）</t>
    <rPh sb="9" eb="11">
      <t>ソウセイ</t>
    </rPh>
    <rPh sb="11" eb="12">
      <t>ホウ</t>
    </rPh>
    <rPh sb="13" eb="14">
      <t>ダイ</t>
    </rPh>
    <rPh sb="15" eb="16">
      <t>ジョウ</t>
    </rPh>
    <rPh sb="17" eb="18">
      <t>ダイ</t>
    </rPh>
    <rPh sb="19" eb="20">
      <t>コウ</t>
    </rPh>
    <rPh sb="21" eb="23">
      <t>ヘイセイ</t>
    </rPh>
    <rPh sb="23" eb="26">
      <t>ニジュウロク</t>
    </rPh>
    <rPh sb="26" eb="27">
      <t>ネン</t>
    </rPh>
    <rPh sb="27" eb="30">
      <t>ジュウイチガツ</t>
    </rPh>
    <rPh sb="30" eb="33">
      <t>ニジュウハチ</t>
    </rPh>
    <rPh sb="33" eb="34">
      <t>ヒ</t>
    </rPh>
    <rPh sb="34" eb="36">
      <t>ホウリツ</t>
    </rPh>
    <rPh sb="36" eb="37">
      <t>ダイ</t>
    </rPh>
    <rPh sb="37" eb="38">
      <t>ヒャク</t>
    </rPh>
    <rPh sb="38" eb="40">
      <t>サンジュウ</t>
    </rPh>
    <rPh sb="40" eb="41">
      <t>ロク</t>
    </rPh>
    <rPh sb="41" eb="42">
      <t>ゴウ</t>
    </rPh>
    <phoneticPr fontId="5"/>
  </si>
  <si>
    <t>デジタル田園都市国家構想基本方針
まち・ひと・しごと創生基本方針2021
第２期「まち・ひと・しごと創生総合戦略」（2020改訂版）</t>
    <rPh sb="4" eb="6">
      <t>デンエン</t>
    </rPh>
    <rPh sb="6" eb="8">
      <t>トシ</t>
    </rPh>
    <rPh sb="8" eb="10">
      <t>コッカ</t>
    </rPh>
    <rPh sb="10" eb="12">
      <t>コウソウ</t>
    </rPh>
    <rPh sb="12" eb="14">
      <t>キホン</t>
    </rPh>
    <rPh sb="14" eb="16">
      <t>ホウシン</t>
    </rPh>
    <rPh sb="26" eb="28">
      <t>ソウセイ</t>
    </rPh>
    <rPh sb="28" eb="30">
      <t>キホン</t>
    </rPh>
    <rPh sb="30" eb="32">
      <t>ホウシン</t>
    </rPh>
    <rPh sb="37" eb="38">
      <t>ダイ</t>
    </rPh>
    <rPh sb="39" eb="40">
      <t>キ</t>
    </rPh>
    <rPh sb="50" eb="52">
      <t>ソウセイ</t>
    </rPh>
    <rPh sb="52" eb="54">
      <t>ソウゴウ</t>
    </rPh>
    <rPh sb="54" eb="56">
      <t>センリャク</t>
    </rPh>
    <rPh sb="62" eb="65">
      <t>カイテイバン</t>
    </rPh>
    <phoneticPr fontId="5"/>
  </si>
  <si>
    <t>「デジタル田園都市国家構想」の国民への認知、理解促進と、地方公共団体、民間企業への地域からの取組促進を目的とする。</t>
    <phoneticPr fontId="5"/>
  </si>
  <si>
    <t>　国民の「デジタル田園都市国家構想」の理解促進に向けた意識や興味関心についての調査実施と、その結果に基づいたデジタル田都市国家構想サイトの整備拡充、本構想をわかりやすく解説した動画等コンテンツの制作のほか、地方公共団体、民間企業への取組を促進するための施策や先進事例の情報発信を行う。</t>
    <rPh sb="9" eb="11">
      <t>デンエン</t>
    </rPh>
    <rPh sb="11" eb="13">
      <t>トシ</t>
    </rPh>
    <rPh sb="13" eb="15">
      <t>コッカ</t>
    </rPh>
    <phoneticPr fontId="5"/>
  </si>
  <si>
    <t>諸謝金</t>
    <rPh sb="0" eb="3">
      <t>ショシャキン</t>
    </rPh>
    <phoneticPr fontId="5"/>
  </si>
  <si>
    <t>重要政策推進枠：10</t>
    <rPh sb="0" eb="2">
      <t>ジュウヨウ</t>
    </rPh>
    <rPh sb="2" eb="4">
      <t>セイサク</t>
    </rPh>
    <rPh sb="4" eb="6">
      <t>スイシン</t>
    </rPh>
    <rPh sb="6" eb="7">
      <t>ワク</t>
    </rPh>
    <phoneticPr fontId="5"/>
  </si>
  <si>
    <t>国民や地方公共団体等の「デジタル田園都市国家構想」の認知度や理解度の向上を図り構想の実現に資するため、国民のデジタル化等に対する意識調査の実施、構想の基本理念や主要施策、先進事例等をわかりやすく発信する広報を実施する。</t>
    <rPh sb="104" eb="106">
      <t>ジッシ</t>
    </rPh>
    <phoneticPr fontId="5"/>
  </si>
  <si>
    <t>「デジタル田園都市国家構想」の効果的広報に向けた調査等を実施</t>
    <rPh sb="5" eb="7">
      <t>デンエン</t>
    </rPh>
    <rPh sb="7" eb="9">
      <t>トシ</t>
    </rPh>
    <rPh sb="9" eb="11">
      <t>コッカ</t>
    </rPh>
    <rPh sb="11" eb="13">
      <t>コウソウ</t>
    </rPh>
    <rPh sb="15" eb="18">
      <t>コウカテキ</t>
    </rPh>
    <rPh sb="18" eb="20">
      <t>コウホウ</t>
    </rPh>
    <rPh sb="21" eb="22">
      <t>ム</t>
    </rPh>
    <rPh sb="24" eb="26">
      <t>チョウサ</t>
    </rPh>
    <rPh sb="26" eb="27">
      <t>トウ</t>
    </rPh>
    <rPh sb="28" eb="30">
      <t>ジッシ</t>
    </rPh>
    <phoneticPr fontId="5"/>
  </si>
  <si>
    <t>調査等の実施件数</t>
    <rPh sb="0" eb="2">
      <t>チョウサ</t>
    </rPh>
    <rPh sb="2" eb="3">
      <t>トウ</t>
    </rPh>
    <rPh sb="4" eb="6">
      <t>ジッシ</t>
    </rPh>
    <rPh sb="6" eb="8">
      <t>ケンスウ</t>
    </rPh>
    <phoneticPr fontId="5"/>
  </si>
  <si>
    <t>調査等に必要な経費／調査等の実施件数　　　　　　　　　　　　　　</t>
    <rPh sb="0" eb="2">
      <t>チョウサ</t>
    </rPh>
    <rPh sb="2" eb="3">
      <t>トウ</t>
    </rPh>
    <rPh sb="4" eb="6">
      <t>ヒツヨウ</t>
    </rPh>
    <rPh sb="7" eb="9">
      <t>ケイヒ</t>
    </rPh>
    <rPh sb="10" eb="12">
      <t>チョウサ</t>
    </rPh>
    <rPh sb="12" eb="13">
      <t>トウ</t>
    </rPh>
    <rPh sb="14" eb="16">
      <t>ジッシ</t>
    </rPh>
    <rPh sb="16" eb="18">
      <t>ケンスウ</t>
    </rPh>
    <phoneticPr fontId="5"/>
  </si>
  <si>
    <t>調査を実施する事業のため、定量的な成果目標の設置は困難である。</t>
    <rPh sb="0" eb="2">
      <t>チョウサ</t>
    </rPh>
    <rPh sb="3" eb="5">
      <t>ジッシ</t>
    </rPh>
    <rPh sb="7" eb="9">
      <t>ジギョウ</t>
    </rPh>
    <rPh sb="13" eb="16">
      <t>テイリョウテキ</t>
    </rPh>
    <rPh sb="17" eb="19">
      <t>セイカ</t>
    </rPh>
    <rPh sb="19" eb="21">
      <t>モクヒョウ</t>
    </rPh>
    <rPh sb="22" eb="24">
      <t>セッチ</t>
    </rPh>
    <rPh sb="25" eb="27">
      <t>コンナン</t>
    </rPh>
    <phoneticPr fontId="5"/>
  </si>
  <si>
    <t>「デジタル田園都市国家構想」の施策推進にあたっての課題が適切に検討され、地域の取組効果の把握や施策の評価・改善が行われ、施策の検討の一助となる。</t>
    <rPh sb="5" eb="7">
      <t>デンエン</t>
    </rPh>
    <rPh sb="7" eb="9">
      <t>トシ</t>
    </rPh>
    <rPh sb="9" eb="11">
      <t>コッカ</t>
    </rPh>
    <rPh sb="11" eb="13">
      <t>コウソウ</t>
    </rPh>
    <rPh sb="15" eb="17">
      <t>シサク</t>
    </rPh>
    <rPh sb="17" eb="19">
      <t>スイシン</t>
    </rPh>
    <rPh sb="25" eb="27">
      <t>カダイ</t>
    </rPh>
    <rPh sb="28" eb="30">
      <t>テキセツ</t>
    </rPh>
    <rPh sb="31" eb="33">
      <t>ケントウ</t>
    </rPh>
    <rPh sb="36" eb="38">
      <t>チイキ</t>
    </rPh>
    <rPh sb="39" eb="41">
      <t>トリクミ</t>
    </rPh>
    <rPh sb="41" eb="43">
      <t>コウカ</t>
    </rPh>
    <rPh sb="44" eb="46">
      <t>ハアク</t>
    </rPh>
    <rPh sb="47" eb="49">
      <t>シサク</t>
    </rPh>
    <rPh sb="50" eb="52">
      <t>ヒョウカ</t>
    </rPh>
    <rPh sb="53" eb="55">
      <t>カイゼン</t>
    </rPh>
    <rPh sb="56" eb="57">
      <t>オコナ</t>
    </rPh>
    <rPh sb="60" eb="62">
      <t>シサク</t>
    </rPh>
    <rPh sb="63" eb="65">
      <t>ケントウ</t>
    </rPh>
    <rPh sb="66" eb="68">
      <t>イチジョ</t>
    </rPh>
    <phoneticPr fontId="5"/>
  </si>
  <si>
    <t>「デジタル田園都市国家構想」の認知度向上に向け、企画立案及び総合調整を行う。</t>
    <rPh sb="5" eb="7">
      <t>デンエン</t>
    </rPh>
    <rPh sb="7" eb="9">
      <t>トシ</t>
    </rPh>
    <rPh sb="9" eb="11">
      <t>コッカ</t>
    </rPh>
    <rPh sb="11" eb="13">
      <t>コウソウ</t>
    </rPh>
    <rPh sb="15" eb="18">
      <t>ニンチド</t>
    </rPh>
    <rPh sb="18" eb="20">
      <t>コウジョウ</t>
    </rPh>
    <rPh sb="21" eb="22">
      <t>ム</t>
    </rPh>
    <rPh sb="24" eb="26">
      <t>キカク</t>
    </rPh>
    <rPh sb="26" eb="28">
      <t>リツアン</t>
    </rPh>
    <rPh sb="28" eb="29">
      <t>オヨ</t>
    </rPh>
    <rPh sb="30" eb="32">
      <t>ソウゴウ</t>
    </rPh>
    <rPh sb="32" eb="34">
      <t>チョウセイ</t>
    </rPh>
    <rPh sb="35" eb="36">
      <t>オコナ</t>
    </rPh>
    <phoneticPr fontId="5"/>
  </si>
  <si>
    <t>「デジタル田園都市国家構想総合戦略」の改訂</t>
    <rPh sb="5" eb="7">
      <t>デンエン</t>
    </rPh>
    <rPh sb="7" eb="9">
      <t>トシ</t>
    </rPh>
    <rPh sb="9" eb="11">
      <t>コッカ</t>
    </rPh>
    <rPh sb="11" eb="13">
      <t>コウソウ</t>
    </rPh>
    <rPh sb="13" eb="15">
      <t>ソウゴウ</t>
    </rPh>
    <rPh sb="15" eb="17">
      <t>センリャク</t>
    </rPh>
    <rPh sb="19" eb="21">
      <t>カイテイ</t>
    </rPh>
    <phoneticPr fontId="5"/>
  </si>
  <si>
    <t>国の重要政策である「デジタル田園都市国家構想」の推進のための企画、立案に必要な調査であり、国民や社会のニーズを的確に反映している。</t>
    <rPh sb="0" eb="1">
      <t>クニ</t>
    </rPh>
    <rPh sb="2" eb="4">
      <t>ジュウヨウ</t>
    </rPh>
    <rPh sb="4" eb="6">
      <t>セイサク</t>
    </rPh>
    <rPh sb="14" eb="16">
      <t>デンエン</t>
    </rPh>
    <rPh sb="16" eb="18">
      <t>トシ</t>
    </rPh>
    <rPh sb="18" eb="20">
      <t>コッカ</t>
    </rPh>
    <rPh sb="20" eb="22">
      <t>コウソウ</t>
    </rPh>
    <rPh sb="24" eb="26">
      <t>スイシン</t>
    </rPh>
    <rPh sb="30" eb="32">
      <t>キカク</t>
    </rPh>
    <rPh sb="33" eb="35">
      <t>リツアン</t>
    </rPh>
    <rPh sb="36" eb="38">
      <t>ヒツヨウ</t>
    </rPh>
    <rPh sb="39" eb="41">
      <t>チョウサ</t>
    </rPh>
    <rPh sb="45" eb="47">
      <t>コクミン</t>
    </rPh>
    <rPh sb="48" eb="50">
      <t>シャカイ</t>
    </rPh>
    <rPh sb="55" eb="57">
      <t>テキカク</t>
    </rPh>
    <rPh sb="58" eb="60">
      <t>ハンエイ</t>
    </rPh>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</si>
  <si>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デジタル田園都市国家構想」の認知度や理解度、各地域の取組の効果の把握とともに、施策の評価・改善、施策の検討に資する事業であり、国として実施する必要がある。</t>
    <rPh sb="9" eb="11">
      <t>ソウセイ</t>
    </rPh>
    <rPh sb="11" eb="12">
      <t>ホウ</t>
    </rPh>
    <rPh sb="13" eb="14">
      <t>ダイ</t>
    </rPh>
    <rPh sb="15" eb="16">
      <t>ジョウ</t>
    </rPh>
    <rPh sb="17" eb="18">
      <t>ダイ</t>
    </rPh>
    <rPh sb="19" eb="20">
      <t>コウ</t>
    </rPh>
    <rPh sb="24" eb="25">
      <t>クニ</t>
    </rPh>
    <rPh sb="27" eb="29">
      <t>チホウ</t>
    </rPh>
    <rPh sb="29" eb="31">
      <t>コウキョウ</t>
    </rPh>
    <rPh sb="31" eb="33">
      <t>ダンタイ</t>
    </rPh>
    <rPh sb="35" eb="36">
      <t>タ</t>
    </rPh>
    <rPh sb="37" eb="38">
      <t>モノ</t>
    </rPh>
    <rPh sb="39" eb="40">
      <t>オコナ</t>
    </rPh>
    <rPh sb="50" eb="52">
      <t>ソウセイ</t>
    </rPh>
    <rPh sb="53" eb="54">
      <t>カン</t>
    </rPh>
    <rPh sb="56" eb="58">
      <t>トリクミ</t>
    </rPh>
    <rPh sb="62" eb="64">
      <t>ヒツヨウ</t>
    </rPh>
    <rPh sb="67" eb="69">
      <t>ジョウホウ</t>
    </rPh>
    <rPh sb="70" eb="72">
      <t>シュウシュウ</t>
    </rPh>
    <rPh sb="72" eb="73">
      <t>オヨ</t>
    </rPh>
    <rPh sb="74" eb="76">
      <t>テイキョウ</t>
    </rPh>
    <rPh sb="78" eb="79">
      <t>タ</t>
    </rPh>
    <rPh sb="80" eb="82">
      <t>シエン</t>
    </rPh>
    <rPh sb="83" eb="84">
      <t>オコナ</t>
    </rPh>
    <rPh sb="87" eb="88">
      <t>ツト</t>
    </rPh>
    <rPh sb="111" eb="113">
      <t>デンエン</t>
    </rPh>
    <rPh sb="113" eb="115">
      <t>トシ</t>
    </rPh>
    <rPh sb="115" eb="117">
      <t>コッカ</t>
    </rPh>
    <rPh sb="117" eb="119">
      <t>コウソウ</t>
    </rPh>
    <rPh sb="121" eb="124">
      <t>ニンチド</t>
    </rPh>
    <rPh sb="125" eb="128">
      <t>リカイド</t>
    </rPh>
    <rPh sb="129" eb="132">
      <t>カクチイキ</t>
    </rPh>
    <rPh sb="133" eb="135">
      <t>トリクミ</t>
    </rPh>
    <rPh sb="136" eb="138">
      <t>コウカ</t>
    </rPh>
    <rPh sb="139" eb="141">
      <t>ハアク</t>
    </rPh>
    <rPh sb="146" eb="148">
      <t>シサク</t>
    </rPh>
    <rPh sb="149" eb="151">
      <t>ヒョウカ</t>
    </rPh>
    <rPh sb="152" eb="154">
      <t>カイゼン</t>
    </rPh>
    <rPh sb="155" eb="157">
      <t>シサク</t>
    </rPh>
    <rPh sb="158" eb="160">
      <t>ケントウ</t>
    </rPh>
    <rPh sb="161" eb="162">
      <t>シ</t>
    </rPh>
    <rPh sb="164" eb="166">
      <t>ジギョウ</t>
    </rPh>
    <rPh sb="170" eb="171">
      <t>クニ</t>
    </rPh>
    <rPh sb="174" eb="176">
      <t>ジッシ</t>
    </rPh>
    <rPh sb="178" eb="180">
      <t>ヒツヨウ</t>
    </rPh>
    <phoneticPr fontId="5"/>
  </si>
  <si>
    <t>当該事業は、国の重要政策である「デジタル田園都市国家構想」の推進に資するものであり、国及び各地域の施策の検討に必要かつ適切で、優先度が高いものである。</t>
    <rPh sb="0" eb="2">
      <t>トウガイ</t>
    </rPh>
    <rPh sb="2" eb="4">
      <t>ジギョウ</t>
    </rPh>
    <rPh sb="6" eb="7">
      <t>クニ</t>
    </rPh>
    <rPh sb="8" eb="10">
      <t>ジュウヨウ</t>
    </rPh>
    <rPh sb="10" eb="12">
      <t>セイサク</t>
    </rPh>
    <rPh sb="20" eb="22">
      <t>デンエン</t>
    </rPh>
    <rPh sb="22" eb="24">
      <t>トシ</t>
    </rPh>
    <rPh sb="24" eb="26">
      <t>コッカ</t>
    </rPh>
    <rPh sb="26" eb="28">
      <t>コウソウ</t>
    </rPh>
    <rPh sb="30" eb="32">
      <t>スイシン</t>
    </rPh>
    <rPh sb="33" eb="34">
      <t>シ</t>
    </rPh>
    <rPh sb="42" eb="43">
      <t>クニ</t>
    </rPh>
    <rPh sb="43" eb="44">
      <t>オヨ</t>
    </rPh>
    <rPh sb="45" eb="48">
      <t>カクチイキ</t>
    </rPh>
    <rPh sb="49" eb="51">
      <t>シサク</t>
    </rPh>
    <rPh sb="52" eb="54">
      <t>ケントウ</t>
    </rPh>
    <rPh sb="55" eb="57">
      <t>ヒツヨウ</t>
    </rPh>
    <rPh sb="59" eb="61">
      <t>テキセツ</t>
    </rPh>
    <rPh sb="63" eb="66">
      <t>ユウセンド</t>
    </rPh>
    <rPh sb="67" eb="68">
      <t>タカ</t>
    </rPh>
    <phoneticPr fontId="5"/>
  </si>
  <si>
    <t>官房</t>
  </si>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</sst>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40" xfId="0" applyFont="1" applyFill="1" applyBorder="1" applyAlignment="1">
      <alignment horizontal="center" vertical="center" wrapText="1"/>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5"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5"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1" xfId="0" applyFont="1" applyBorder="1" applyAlignment="1">
      <alignment horizontal="center" vertical="center"/>
    </xf>
    <xf numFmtId="0" fontId="0" fillId="0" borderId="98"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5"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2"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0"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8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179" fontId="22" fillId="0" borderId="131"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22"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29" fillId="6" borderId="42" xfId="0" applyFont="1" applyFill="1" applyBorder="1" applyAlignment="1">
      <alignment horizontal="center" vertical="center" wrapText="1"/>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xf>
    <xf numFmtId="0" fontId="0" fillId="0" borderId="36"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11206</xdr:colOff>
      <xdr:row>109</xdr:row>
      <xdr:rowOff>33617</xdr:rowOff>
    </xdr:from>
    <xdr:to>
      <xdr:col>34</xdr:col>
      <xdr:colOff>32123</xdr:colOff>
      <xdr:row>112</xdr:row>
      <xdr:rowOff>236070</xdr:rowOff>
    </xdr:to>
    <xdr:sp macro="" textlink="">
      <xdr:nvSpPr>
        <xdr:cNvPr id="3" name="正方形/長方形 2"/>
        <xdr:cNvSpPr/>
      </xdr:nvSpPr>
      <xdr:spPr>
        <a:xfrm>
          <a:off x="4045324" y="88683352"/>
          <a:ext cx="2844799" cy="1244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内閣官房</a:t>
          </a: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en-US" altLang="ja-JP" sz="2000">
              <a:solidFill>
                <a:sysClr val="windowText" lastClr="000000"/>
              </a:solidFill>
            </a:rPr>
            <a:t>30</a:t>
          </a:r>
          <a:r>
            <a:rPr kumimoji="1" lang="ja-JP" altLang="en-US" sz="2000">
              <a:solidFill>
                <a:sysClr val="windowText" lastClr="000000"/>
              </a:solidFill>
            </a:rPr>
            <a:t>百万円</a:t>
          </a:r>
        </a:p>
      </xdr:txBody>
    </xdr:sp>
    <xdr:clientData/>
  </xdr:twoCellAnchor>
  <xdr:twoCellAnchor>
    <xdr:from>
      <xdr:col>25</xdr:col>
      <xdr:colOff>100856</xdr:colOff>
      <xdr:row>113</xdr:row>
      <xdr:rowOff>67234</xdr:rowOff>
    </xdr:from>
    <xdr:to>
      <xdr:col>28</xdr:col>
      <xdr:colOff>54537</xdr:colOff>
      <xdr:row>115</xdr:row>
      <xdr:rowOff>236070</xdr:rowOff>
    </xdr:to>
    <xdr:sp macro="" textlink="">
      <xdr:nvSpPr>
        <xdr:cNvPr id="4" name="下矢印 3"/>
        <xdr:cNvSpPr/>
      </xdr:nvSpPr>
      <xdr:spPr>
        <a:xfrm>
          <a:off x="5143503" y="90106499"/>
          <a:ext cx="558799" cy="863600"/>
        </a:xfrm>
        <a:prstGeom prst="down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33617</xdr:colOff>
      <xdr:row>116</xdr:row>
      <xdr:rowOff>11206</xdr:rowOff>
    </xdr:from>
    <xdr:to>
      <xdr:col>34</xdr:col>
      <xdr:colOff>54534</xdr:colOff>
      <xdr:row>119</xdr:row>
      <xdr:rowOff>205192</xdr:rowOff>
    </xdr:to>
    <xdr:sp macro="" textlink="">
      <xdr:nvSpPr>
        <xdr:cNvPr id="5" name="正方形/長方形 4"/>
        <xdr:cNvSpPr/>
      </xdr:nvSpPr>
      <xdr:spPr>
        <a:xfrm>
          <a:off x="4067735" y="91092618"/>
          <a:ext cx="2844799" cy="12361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民間事業者</a:t>
          </a:r>
        </a:p>
      </xdr:txBody>
    </xdr:sp>
    <xdr:clientData/>
  </xdr:twoCellAnchor>
  <xdr:twoCellAnchor>
    <xdr:from>
      <xdr:col>29</xdr:col>
      <xdr:colOff>56029</xdr:colOff>
      <xdr:row>113</xdr:row>
      <xdr:rowOff>268941</xdr:rowOff>
    </xdr:from>
    <xdr:to>
      <xdr:col>34</xdr:col>
      <xdr:colOff>21167</xdr:colOff>
      <xdr:row>114</xdr:row>
      <xdr:rowOff>294091</xdr:rowOff>
    </xdr:to>
    <xdr:sp macro="" textlink="">
      <xdr:nvSpPr>
        <xdr:cNvPr id="7" name="テキスト ボックス 6"/>
        <xdr:cNvSpPr txBox="1"/>
      </xdr:nvSpPr>
      <xdr:spPr>
        <a:xfrm>
          <a:off x="5905500" y="90308206"/>
          <a:ext cx="973667" cy="372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5" t="s">
        <v>0</v>
      </c>
      <c r="Y2" s="37"/>
      <c r="Z2" s="32"/>
      <c r="AA2" s="32"/>
      <c r="AB2" s="32"/>
      <c r="AC2" s="32"/>
      <c r="AD2" s="141">
        <v>2022</v>
      </c>
      <c r="AE2" s="141"/>
      <c r="AF2" s="141"/>
      <c r="AG2" s="141"/>
      <c r="AH2" s="141"/>
      <c r="AI2" s="47" t="s">
        <v>239</v>
      </c>
      <c r="AJ2" s="141" t="s">
        <v>580</v>
      </c>
      <c r="AK2" s="141"/>
      <c r="AL2" s="141"/>
      <c r="AM2" s="141"/>
      <c r="AN2" s="47" t="s">
        <v>239</v>
      </c>
      <c r="AO2" s="141" t="s">
        <v>555</v>
      </c>
      <c r="AP2" s="141"/>
      <c r="AQ2" s="141"/>
      <c r="AR2" s="48" t="s">
        <v>239</v>
      </c>
      <c r="AS2" s="142">
        <v>3</v>
      </c>
      <c r="AT2" s="142"/>
      <c r="AU2" s="142"/>
      <c r="AV2" s="47" t="str">
        <f>IF(AW2="","","-")</f>
        <v/>
      </c>
      <c r="AW2" s="143"/>
      <c r="AX2" s="143"/>
    </row>
    <row r="3" spans="1:50" ht="21" customHeight="1" thickBot="1" x14ac:dyDescent="0.2">
      <c r="A3" s="144" t="s">
        <v>548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5" t="s">
        <v>52</v>
      </c>
      <c r="AJ3" s="146" t="s">
        <v>133</v>
      </c>
      <c r="AK3" s="146"/>
      <c r="AL3" s="146"/>
      <c r="AM3" s="146"/>
      <c r="AN3" s="146"/>
      <c r="AO3" s="146"/>
      <c r="AP3" s="146"/>
      <c r="AQ3" s="146"/>
      <c r="AR3" s="146"/>
      <c r="AS3" s="146"/>
      <c r="AT3" s="146"/>
      <c r="AU3" s="146"/>
      <c r="AV3" s="146"/>
      <c r="AW3" s="146"/>
      <c r="AX3" s="16" t="s">
        <v>53</v>
      </c>
    </row>
    <row r="4" spans="1:50" ht="24.75" customHeight="1" x14ac:dyDescent="0.15">
      <c r="A4" s="116" t="s">
        <v>19</v>
      </c>
      <c r="B4" s="117"/>
      <c r="C4" s="117"/>
      <c r="D4" s="117"/>
      <c r="E4" s="117"/>
      <c r="F4" s="117"/>
      <c r="G4" s="118" t="s">
        <v>558</v>
      </c>
      <c r="H4" s="119"/>
      <c r="I4" s="119"/>
      <c r="J4" s="119"/>
      <c r="K4" s="119"/>
      <c r="L4" s="119"/>
      <c r="M4" s="119"/>
      <c r="N4" s="119"/>
      <c r="O4" s="119"/>
      <c r="P4" s="119"/>
      <c r="Q4" s="119"/>
      <c r="R4" s="119"/>
      <c r="S4" s="119"/>
      <c r="T4" s="119"/>
      <c r="U4" s="119"/>
      <c r="V4" s="119"/>
      <c r="W4" s="119"/>
      <c r="X4" s="119"/>
      <c r="Y4" s="120" t="s">
        <v>1</v>
      </c>
      <c r="Z4" s="121"/>
      <c r="AA4" s="121"/>
      <c r="AB4" s="121"/>
      <c r="AC4" s="121"/>
      <c r="AD4" s="122"/>
      <c r="AE4" s="123" t="s">
        <v>559</v>
      </c>
      <c r="AF4" s="124"/>
      <c r="AG4" s="124"/>
      <c r="AH4" s="124"/>
      <c r="AI4" s="124"/>
      <c r="AJ4" s="124"/>
      <c r="AK4" s="124"/>
      <c r="AL4" s="124"/>
      <c r="AM4" s="124"/>
      <c r="AN4" s="124"/>
      <c r="AO4" s="124"/>
      <c r="AP4" s="125"/>
      <c r="AQ4" s="126" t="s">
        <v>2</v>
      </c>
      <c r="AR4" s="121"/>
      <c r="AS4" s="121"/>
      <c r="AT4" s="121"/>
      <c r="AU4" s="121"/>
      <c r="AV4" s="121"/>
      <c r="AW4" s="121"/>
      <c r="AX4" s="127"/>
    </row>
    <row r="5" spans="1:50" ht="30" customHeight="1" x14ac:dyDescent="0.15">
      <c r="A5" s="128" t="s">
        <v>55</v>
      </c>
      <c r="B5" s="129"/>
      <c r="C5" s="129"/>
      <c r="D5" s="129"/>
      <c r="E5" s="129"/>
      <c r="F5" s="130"/>
      <c r="G5" s="131" t="s">
        <v>557</v>
      </c>
      <c r="H5" s="132"/>
      <c r="I5" s="132"/>
      <c r="J5" s="132"/>
      <c r="K5" s="132"/>
      <c r="L5" s="132"/>
      <c r="M5" s="133" t="s">
        <v>54</v>
      </c>
      <c r="N5" s="134"/>
      <c r="O5" s="134"/>
      <c r="P5" s="134"/>
      <c r="Q5" s="134"/>
      <c r="R5" s="135"/>
      <c r="S5" s="136" t="s">
        <v>58</v>
      </c>
      <c r="T5" s="132"/>
      <c r="U5" s="132"/>
      <c r="V5" s="132"/>
      <c r="W5" s="132"/>
      <c r="X5" s="137"/>
      <c r="Y5" s="138" t="s">
        <v>3</v>
      </c>
      <c r="Z5" s="139"/>
      <c r="AA5" s="139"/>
      <c r="AB5" s="139"/>
      <c r="AC5" s="139"/>
      <c r="AD5" s="140"/>
      <c r="AE5" s="163" t="s">
        <v>560</v>
      </c>
      <c r="AF5" s="163"/>
      <c r="AG5" s="163"/>
      <c r="AH5" s="163"/>
      <c r="AI5" s="163"/>
      <c r="AJ5" s="163"/>
      <c r="AK5" s="163"/>
      <c r="AL5" s="163"/>
      <c r="AM5" s="163"/>
      <c r="AN5" s="163"/>
      <c r="AO5" s="163"/>
      <c r="AP5" s="164"/>
      <c r="AQ5" s="165" t="s">
        <v>561</v>
      </c>
      <c r="AR5" s="166"/>
      <c r="AS5" s="166"/>
      <c r="AT5" s="166"/>
      <c r="AU5" s="166"/>
      <c r="AV5" s="166"/>
      <c r="AW5" s="166"/>
      <c r="AX5" s="167"/>
    </row>
    <row r="6" spans="1:50" ht="39" customHeight="1" x14ac:dyDescent="0.15">
      <c r="A6" s="168" t="s">
        <v>4</v>
      </c>
      <c r="B6" s="169"/>
      <c r="C6" s="169"/>
      <c r="D6" s="169"/>
      <c r="E6" s="169"/>
      <c r="F6" s="169"/>
      <c r="G6" s="170" t="str">
        <f>入力規則等!F39</f>
        <v>一般会計</v>
      </c>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2"/>
    </row>
    <row r="7" spans="1:50" ht="49.5" customHeight="1" x14ac:dyDescent="0.15">
      <c r="A7" s="147" t="s">
        <v>16</v>
      </c>
      <c r="B7" s="148"/>
      <c r="C7" s="148"/>
      <c r="D7" s="148"/>
      <c r="E7" s="148"/>
      <c r="F7" s="149"/>
      <c r="G7" s="173" t="s">
        <v>563</v>
      </c>
      <c r="H7" s="174"/>
      <c r="I7" s="174"/>
      <c r="J7" s="174"/>
      <c r="K7" s="174"/>
      <c r="L7" s="174"/>
      <c r="M7" s="174"/>
      <c r="N7" s="174"/>
      <c r="O7" s="174"/>
      <c r="P7" s="174"/>
      <c r="Q7" s="174"/>
      <c r="R7" s="174"/>
      <c r="S7" s="174"/>
      <c r="T7" s="174"/>
      <c r="U7" s="174"/>
      <c r="V7" s="174"/>
      <c r="W7" s="174"/>
      <c r="X7" s="175"/>
      <c r="Y7" s="176" t="s">
        <v>224</v>
      </c>
      <c r="Z7" s="177"/>
      <c r="AA7" s="177"/>
      <c r="AB7" s="177"/>
      <c r="AC7" s="177"/>
      <c r="AD7" s="178"/>
      <c r="AE7" s="179" t="s">
        <v>564</v>
      </c>
      <c r="AF7" s="180"/>
      <c r="AG7" s="180"/>
      <c r="AH7" s="180"/>
      <c r="AI7" s="180"/>
      <c r="AJ7" s="180"/>
      <c r="AK7" s="180"/>
      <c r="AL7" s="180"/>
      <c r="AM7" s="180"/>
      <c r="AN7" s="180"/>
      <c r="AO7" s="180"/>
      <c r="AP7" s="180"/>
      <c r="AQ7" s="180"/>
      <c r="AR7" s="180"/>
      <c r="AS7" s="180"/>
      <c r="AT7" s="180"/>
      <c r="AU7" s="180"/>
      <c r="AV7" s="180"/>
      <c r="AW7" s="180"/>
      <c r="AX7" s="181"/>
    </row>
    <row r="8" spans="1:50" ht="53.25" customHeight="1" x14ac:dyDescent="0.15">
      <c r="A8" s="147" t="s">
        <v>169</v>
      </c>
      <c r="B8" s="148"/>
      <c r="C8" s="148"/>
      <c r="D8" s="148"/>
      <c r="E8" s="148"/>
      <c r="F8" s="149"/>
      <c r="G8" s="150" t="str">
        <f>入力規則等!A27</f>
        <v>地方創生</v>
      </c>
      <c r="H8" s="151"/>
      <c r="I8" s="151"/>
      <c r="J8" s="151"/>
      <c r="K8" s="151"/>
      <c r="L8" s="151"/>
      <c r="M8" s="151"/>
      <c r="N8" s="151"/>
      <c r="O8" s="151"/>
      <c r="P8" s="151"/>
      <c r="Q8" s="151"/>
      <c r="R8" s="151"/>
      <c r="S8" s="151"/>
      <c r="T8" s="151"/>
      <c r="U8" s="151"/>
      <c r="V8" s="151"/>
      <c r="W8" s="151"/>
      <c r="X8" s="152"/>
      <c r="Y8" s="153" t="s">
        <v>170</v>
      </c>
      <c r="Z8" s="154"/>
      <c r="AA8" s="154"/>
      <c r="AB8" s="154"/>
      <c r="AC8" s="154"/>
      <c r="AD8" s="155"/>
      <c r="AE8" s="156" t="str">
        <f>入力規則等!K13</f>
        <v>その他の事項経費</v>
      </c>
      <c r="AF8" s="151"/>
      <c r="AG8" s="151"/>
      <c r="AH8" s="151"/>
      <c r="AI8" s="151"/>
      <c r="AJ8" s="151"/>
      <c r="AK8" s="151"/>
      <c r="AL8" s="151"/>
      <c r="AM8" s="151"/>
      <c r="AN8" s="151"/>
      <c r="AO8" s="151"/>
      <c r="AP8" s="151"/>
      <c r="AQ8" s="151"/>
      <c r="AR8" s="151"/>
      <c r="AS8" s="151"/>
      <c r="AT8" s="151"/>
      <c r="AU8" s="151"/>
      <c r="AV8" s="151"/>
      <c r="AW8" s="151"/>
      <c r="AX8" s="157"/>
    </row>
    <row r="9" spans="1:50" ht="58.5" customHeight="1" x14ac:dyDescent="0.15">
      <c r="A9" s="158" t="s">
        <v>17</v>
      </c>
      <c r="B9" s="159"/>
      <c r="C9" s="159"/>
      <c r="D9" s="159"/>
      <c r="E9" s="159"/>
      <c r="F9" s="159"/>
      <c r="G9" s="160" t="s">
        <v>565</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2"/>
    </row>
    <row r="10" spans="1:50" ht="80.25" customHeight="1" x14ac:dyDescent="0.15">
      <c r="A10" s="203" t="s">
        <v>20</v>
      </c>
      <c r="B10" s="204"/>
      <c r="C10" s="204"/>
      <c r="D10" s="204"/>
      <c r="E10" s="204"/>
      <c r="F10" s="204"/>
      <c r="G10" s="205" t="s">
        <v>566</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42" customHeight="1" x14ac:dyDescent="0.15">
      <c r="A11" s="203" t="s">
        <v>5</v>
      </c>
      <c r="B11" s="204"/>
      <c r="C11" s="204"/>
      <c r="D11" s="204"/>
      <c r="E11" s="204"/>
      <c r="F11" s="208"/>
      <c r="G11" s="209" t="str">
        <f>入力規則等!P10</f>
        <v>委託・請負</v>
      </c>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1"/>
    </row>
    <row r="12" spans="1:50" ht="21" customHeight="1" x14ac:dyDescent="0.15">
      <c r="A12" s="212" t="s">
        <v>18</v>
      </c>
      <c r="B12" s="213"/>
      <c r="C12" s="213"/>
      <c r="D12" s="213"/>
      <c r="E12" s="213"/>
      <c r="F12" s="214"/>
      <c r="G12" s="219"/>
      <c r="H12" s="220"/>
      <c r="I12" s="220"/>
      <c r="J12" s="220"/>
      <c r="K12" s="220"/>
      <c r="L12" s="220"/>
      <c r="M12" s="220"/>
      <c r="N12" s="220"/>
      <c r="O12" s="220"/>
      <c r="P12" s="191" t="s">
        <v>371</v>
      </c>
      <c r="Q12" s="192"/>
      <c r="R12" s="192"/>
      <c r="S12" s="192"/>
      <c r="T12" s="192"/>
      <c r="U12" s="192"/>
      <c r="V12" s="221"/>
      <c r="W12" s="191" t="s">
        <v>523</v>
      </c>
      <c r="X12" s="192"/>
      <c r="Y12" s="192"/>
      <c r="Z12" s="192"/>
      <c r="AA12" s="192"/>
      <c r="AB12" s="192"/>
      <c r="AC12" s="221"/>
      <c r="AD12" s="191" t="s">
        <v>525</v>
      </c>
      <c r="AE12" s="192"/>
      <c r="AF12" s="192"/>
      <c r="AG12" s="192"/>
      <c r="AH12" s="192"/>
      <c r="AI12" s="192"/>
      <c r="AJ12" s="221"/>
      <c r="AK12" s="191" t="s">
        <v>539</v>
      </c>
      <c r="AL12" s="192"/>
      <c r="AM12" s="192"/>
      <c r="AN12" s="192"/>
      <c r="AO12" s="192"/>
      <c r="AP12" s="192"/>
      <c r="AQ12" s="221"/>
      <c r="AR12" s="191" t="s">
        <v>540</v>
      </c>
      <c r="AS12" s="192"/>
      <c r="AT12" s="192"/>
      <c r="AU12" s="192"/>
      <c r="AV12" s="192"/>
      <c r="AW12" s="192"/>
      <c r="AX12" s="193"/>
    </row>
    <row r="13" spans="1:50" ht="21" customHeight="1" x14ac:dyDescent="0.15">
      <c r="A13" s="215"/>
      <c r="B13" s="216"/>
      <c r="C13" s="216"/>
      <c r="D13" s="216"/>
      <c r="E13" s="216"/>
      <c r="F13" s="217"/>
      <c r="G13" s="235" t="s">
        <v>6</v>
      </c>
      <c r="H13" s="236"/>
      <c r="I13" s="194" t="s">
        <v>7</v>
      </c>
      <c r="J13" s="195"/>
      <c r="K13" s="195"/>
      <c r="L13" s="195"/>
      <c r="M13" s="195"/>
      <c r="N13" s="195"/>
      <c r="O13" s="196"/>
      <c r="P13" s="185" t="s">
        <v>581</v>
      </c>
      <c r="Q13" s="186"/>
      <c r="R13" s="186"/>
      <c r="S13" s="186"/>
      <c r="T13" s="186"/>
      <c r="U13" s="186"/>
      <c r="V13" s="187"/>
      <c r="W13" s="185" t="s">
        <v>581</v>
      </c>
      <c r="X13" s="186"/>
      <c r="Y13" s="186"/>
      <c r="Z13" s="186"/>
      <c r="AA13" s="186"/>
      <c r="AB13" s="186"/>
      <c r="AC13" s="187"/>
      <c r="AD13" s="185" t="s">
        <v>581</v>
      </c>
      <c r="AE13" s="186"/>
      <c r="AF13" s="186"/>
      <c r="AG13" s="186"/>
      <c r="AH13" s="186"/>
      <c r="AI13" s="186"/>
      <c r="AJ13" s="187"/>
      <c r="AK13" s="185" t="s">
        <v>581</v>
      </c>
      <c r="AL13" s="186"/>
      <c r="AM13" s="186"/>
      <c r="AN13" s="186"/>
      <c r="AO13" s="186"/>
      <c r="AP13" s="186"/>
      <c r="AQ13" s="187"/>
      <c r="AR13" s="197">
        <v>30</v>
      </c>
      <c r="AS13" s="198"/>
      <c r="AT13" s="198"/>
      <c r="AU13" s="198"/>
      <c r="AV13" s="198"/>
      <c r="AW13" s="198"/>
      <c r="AX13" s="199"/>
    </row>
    <row r="14" spans="1:50" ht="21" customHeight="1" x14ac:dyDescent="0.15">
      <c r="A14" s="215"/>
      <c r="B14" s="216"/>
      <c r="C14" s="216"/>
      <c r="D14" s="216"/>
      <c r="E14" s="216"/>
      <c r="F14" s="217"/>
      <c r="G14" s="237"/>
      <c r="H14" s="238"/>
      <c r="I14" s="182" t="s">
        <v>8</v>
      </c>
      <c r="J14" s="200"/>
      <c r="K14" s="200"/>
      <c r="L14" s="200"/>
      <c r="M14" s="200"/>
      <c r="N14" s="200"/>
      <c r="O14" s="201"/>
      <c r="P14" s="185" t="s">
        <v>581</v>
      </c>
      <c r="Q14" s="186"/>
      <c r="R14" s="186"/>
      <c r="S14" s="186"/>
      <c r="T14" s="186"/>
      <c r="U14" s="186"/>
      <c r="V14" s="187"/>
      <c r="W14" s="185" t="s">
        <v>581</v>
      </c>
      <c r="X14" s="186"/>
      <c r="Y14" s="186"/>
      <c r="Z14" s="186"/>
      <c r="AA14" s="186"/>
      <c r="AB14" s="186"/>
      <c r="AC14" s="187"/>
      <c r="AD14" s="185" t="s">
        <v>581</v>
      </c>
      <c r="AE14" s="186"/>
      <c r="AF14" s="186"/>
      <c r="AG14" s="186"/>
      <c r="AH14" s="186"/>
      <c r="AI14" s="186"/>
      <c r="AJ14" s="187"/>
      <c r="AK14" s="185" t="s">
        <v>581</v>
      </c>
      <c r="AL14" s="186"/>
      <c r="AM14" s="186"/>
      <c r="AN14" s="186"/>
      <c r="AO14" s="186"/>
      <c r="AP14" s="186"/>
      <c r="AQ14" s="187"/>
      <c r="AR14" s="241"/>
      <c r="AS14" s="241"/>
      <c r="AT14" s="241"/>
      <c r="AU14" s="241"/>
      <c r="AV14" s="241"/>
      <c r="AW14" s="241"/>
      <c r="AX14" s="242"/>
    </row>
    <row r="15" spans="1:50" ht="21" customHeight="1" x14ac:dyDescent="0.15">
      <c r="A15" s="215"/>
      <c r="B15" s="216"/>
      <c r="C15" s="216"/>
      <c r="D15" s="216"/>
      <c r="E15" s="216"/>
      <c r="F15" s="217"/>
      <c r="G15" s="237"/>
      <c r="H15" s="238"/>
      <c r="I15" s="182" t="s">
        <v>40</v>
      </c>
      <c r="J15" s="183"/>
      <c r="K15" s="183"/>
      <c r="L15" s="183"/>
      <c r="M15" s="183"/>
      <c r="N15" s="183"/>
      <c r="O15" s="184"/>
      <c r="P15" s="185" t="s">
        <v>581</v>
      </c>
      <c r="Q15" s="186"/>
      <c r="R15" s="186"/>
      <c r="S15" s="186"/>
      <c r="T15" s="186"/>
      <c r="U15" s="186"/>
      <c r="V15" s="187"/>
      <c r="W15" s="185" t="s">
        <v>581</v>
      </c>
      <c r="X15" s="186"/>
      <c r="Y15" s="186"/>
      <c r="Z15" s="186"/>
      <c r="AA15" s="186"/>
      <c r="AB15" s="186"/>
      <c r="AC15" s="187"/>
      <c r="AD15" s="185" t="s">
        <v>581</v>
      </c>
      <c r="AE15" s="186"/>
      <c r="AF15" s="186"/>
      <c r="AG15" s="186"/>
      <c r="AH15" s="186"/>
      <c r="AI15" s="186"/>
      <c r="AJ15" s="187"/>
      <c r="AK15" s="185" t="s">
        <v>581</v>
      </c>
      <c r="AL15" s="186"/>
      <c r="AM15" s="186"/>
      <c r="AN15" s="186"/>
      <c r="AO15" s="186"/>
      <c r="AP15" s="186"/>
      <c r="AQ15" s="187"/>
      <c r="AR15" s="185" t="s">
        <v>581</v>
      </c>
      <c r="AS15" s="186"/>
      <c r="AT15" s="186"/>
      <c r="AU15" s="186"/>
      <c r="AV15" s="186"/>
      <c r="AW15" s="186"/>
      <c r="AX15" s="202"/>
    </row>
    <row r="16" spans="1:50" ht="21" customHeight="1" x14ac:dyDescent="0.15">
      <c r="A16" s="215"/>
      <c r="B16" s="216"/>
      <c r="C16" s="216"/>
      <c r="D16" s="216"/>
      <c r="E16" s="216"/>
      <c r="F16" s="217"/>
      <c r="G16" s="237"/>
      <c r="H16" s="238"/>
      <c r="I16" s="182" t="s">
        <v>41</v>
      </c>
      <c r="J16" s="183"/>
      <c r="K16" s="183"/>
      <c r="L16" s="183"/>
      <c r="M16" s="183"/>
      <c r="N16" s="183"/>
      <c r="O16" s="184"/>
      <c r="P16" s="185" t="s">
        <v>581</v>
      </c>
      <c r="Q16" s="186"/>
      <c r="R16" s="186"/>
      <c r="S16" s="186"/>
      <c r="T16" s="186"/>
      <c r="U16" s="186"/>
      <c r="V16" s="187"/>
      <c r="W16" s="185" t="s">
        <v>581</v>
      </c>
      <c r="X16" s="186"/>
      <c r="Y16" s="186"/>
      <c r="Z16" s="186"/>
      <c r="AA16" s="186"/>
      <c r="AB16" s="186"/>
      <c r="AC16" s="187"/>
      <c r="AD16" s="185" t="s">
        <v>581</v>
      </c>
      <c r="AE16" s="186"/>
      <c r="AF16" s="186"/>
      <c r="AG16" s="186"/>
      <c r="AH16" s="186"/>
      <c r="AI16" s="186"/>
      <c r="AJ16" s="187"/>
      <c r="AK16" s="185" t="s">
        <v>581</v>
      </c>
      <c r="AL16" s="186"/>
      <c r="AM16" s="186"/>
      <c r="AN16" s="186"/>
      <c r="AO16" s="186"/>
      <c r="AP16" s="186"/>
      <c r="AQ16" s="187"/>
      <c r="AR16" s="188"/>
      <c r="AS16" s="189"/>
      <c r="AT16" s="189"/>
      <c r="AU16" s="189"/>
      <c r="AV16" s="189"/>
      <c r="AW16" s="189"/>
      <c r="AX16" s="190"/>
    </row>
    <row r="17" spans="1:50" ht="24.75" customHeight="1" x14ac:dyDescent="0.15">
      <c r="A17" s="215"/>
      <c r="B17" s="216"/>
      <c r="C17" s="216"/>
      <c r="D17" s="216"/>
      <c r="E17" s="216"/>
      <c r="F17" s="217"/>
      <c r="G17" s="237"/>
      <c r="H17" s="238"/>
      <c r="I17" s="182" t="s">
        <v>39</v>
      </c>
      <c r="J17" s="200"/>
      <c r="K17" s="200"/>
      <c r="L17" s="200"/>
      <c r="M17" s="200"/>
      <c r="N17" s="200"/>
      <c r="O17" s="201"/>
      <c r="P17" s="185" t="s">
        <v>581</v>
      </c>
      <c r="Q17" s="186"/>
      <c r="R17" s="186"/>
      <c r="S17" s="186"/>
      <c r="T17" s="186"/>
      <c r="U17" s="186"/>
      <c r="V17" s="187"/>
      <c r="W17" s="185" t="s">
        <v>581</v>
      </c>
      <c r="X17" s="186"/>
      <c r="Y17" s="186"/>
      <c r="Z17" s="186"/>
      <c r="AA17" s="186"/>
      <c r="AB17" s="186"/>
      <c r="AC17" s="187"/>
      <c r="AD17" s="185" t="s">
        <v>581</v>
      </c>
      <c r="AE17" s="186"/>
      <c r="AF17" s="186"/>
      <c r="AG17" s="186"/>
      <c r="AH17" s="186"/>
      <c r="AI17" s="186"/>
      <c r="AJ17" s="187"/>
      <c r="AK17" s="185" t="s">
        <v>581</v>
      </c>
      <c r="AL17" s="186"/>
      <c r="AM17" s="186"/>
      <c r="AN17" s="186"/>
      <c r="AO17" s="186"/>
      <c r="AP17" s="186"/>
      <c r="AQ17" s="187"/>
      <c r="AR17" s="233"/>
      <c r="AS17" s="233"/>
      <c r="AT17" s="233"/>
      <c r="AU17" s="233"/>
      <c r="AV17" s="233"/>
      <c r="AW17" s="233"/>
      <c r="AX17" s="234"/>
    </row>
    <row r="18" spans="1:50" ht="24.75" customHeight="1" x14ac:dyDescent="0.15">
      <c r="A18" s="215"/>
      <c r="B18" s="216"/>
      <c r="C18" s="216"/>
      <c r="D18" s="216"/>
      <c r="E18" s="216"/>
      <c r="F18" s="217"/>
      <c r="G18" s="239"/>
      <c r="H18" s="240"/>
      <c r="I18" s="226" t="s">
        <v>15</v>
      </c>
      <c r="J18" s="227"/>
      <c r="K18" s="227"/>
      <c r="L18" s="227"/>
      <c r="M18" s="227"/>
      <c r="N18" s="227"/>
      <c r="O18" s="228"/>
      <c r="P18" s="229">
        <f>SUM(P13:V17)</f>
        <v>0</v>
      </c>
      <c r="Q18" s="230"/>
      <c r="R18" s="230"/>
      <c r="S18" s="230"/>
      <c r="T18" s="230"/>
      <c r="U18" s="230"/>
      <c r="V18" s="231"/>
      <c r="W18" s="229">
        <f>SUM(W13:AC17)</f>
        <v>0</v>
      </c>
      <c r="X18" s="230"/>
      <c r="Y18" s="230"/>
      <c r="Z18" s="230"/>
      <c r="AA18" s="230"/>
      <c r="AB18" s="230"/>
      <c r="AC18" s="231"/>
      <c r="AD18" s="229">
        <f>SUM(AD13:AJ17)</f>
        <v>0</v>
      </c>
      <c r="AE18" s="230"/>
      <c r="AF18" s="230"/>
      <c r="AG18" s="230"/>
      <c r="AH18" s="230"/>
      <c r="AI18" s="230"/>
      <c r="AJ18" s="231"/>
      <c r="AK18" s="229">
        <f>SUM(AK13:AQ17)</f>
        <v>0</v>
      </c>
      <c r="AL18" s="230"/>
      <c r="AM18" s="230"/>
      <c r="AN18" s="230"/>
      <c r="AO18" s="230"/>
      <c r="AP18" s="230"/>
      <c r="AQ18" s="231"/>
      <c r="AR18" s="229">
        <f>SUM(AR13:AX17)</f>
        <v>30</v>
      </c>
      <c r="AS18" s="230"/>
      <c r="AT18" s="230"/>
      <c r="AU18" s="230"/>
      <c r="AV18" s="230"/>
      <c r="AW18" s="230"/>
      <c r="AX18" s="232"/>
    </row>
    <row r="19" spans="1:50" ht="24.75" customHeight="1" x14ac:dyDescent="0.15">
      <c r="A19" s="215"/>
      <c r="B19" s="216"/>
      <c r="C19" s="216"/>
      <c r="D19" s="216"/>
      <c r="E19" s="216"/>
      <c r="F19" s="217"/>
      <c r="G19" s="222" t="s">
        <v>9</v>
      </c>
      <c r="H19" s="223"/>
      <c r="I19" s="223"/>
      <c r="J19" s="223"/>
      <c r="K19" s="223"/>
      <c r="L19" s="223"/>
      <c r="M19" s="223"/>
      <c r="N19" s="223"/>
      <c r="O19" s="223"/>
      <c r="P19" s="185"/>
      <c r="Q19" s="186"/>
      <c r="R19" s="186"/>
      <c r="S19" s="186"/>
      <c r="T19" s="186"/>
      <c r="U19" s="186"/>
      <c r="V19" s="187"/>
      <c r="W19" s="185"/>
      <c r="X19" s="186"/>
      <c r="Y19" s="186"/>
      <c r="Z19" s="186"/>
      <c r="AA19" s="186"/>
      <c r="AB19" s="186"/>
      <c r="AC19" s="187"/>
      <c r="AD19" s="185"/>
      <c r="AE19" s="186"/>
      <c r="AF19" s="186"/>
      <c r="AG19" s="186"/>
      <c r="AH19" s="186"/>
      <c r="AI19" s="186"/>
      <c r="AJ19" s="187"/>
      <c r="AK19" s="224"/>
      <c r="AL19" s="224"/>
      <c r="AM19" s="224"/>
      <c r="AN19" s="224"/>
      <c r="AO19" s="224"/>
      <c r="AP19" s="224"/>
      <c r="AQ19" s="224"/>
      <c r="AR19" s="224"/>
      <c r="AS19" s="224"/>
      <c r="AT19" s="224"/>
      <c r="AU19" s="224"/>
      <c r="AV19" s="224"/>
      <c r="AW19" s="224"/>
      <c r="AX19" s="225"/>
    </row>
    <row r="20" spans="1:50" ht="24.75" customHeight="1" x14ac:dyDescent="0.15">
      <c r="A20" s="215"/>
      <c r="B20" s="216"/>
      <c r="C20" s="216"/>
      <c r="D20" s="216"/>
      <c r="E20" s="216"/>
      <c r="F20" s="217"/>
      <c r="G20" s="222" t="s">
        <v>10</v>
      </c>
      <c r="H20" s="223"/>
      <c r="I20" s="223"/>
      <c r="J20" s="223"/>
      <c r="K20" s="223"/>
      <c r="L20" s="223"/>
      <c r="M20" s="223"/>
      <c r="N20" s="223"/>
      <c r="O20" s="223"/>
      <c r="P20" s="261" t="str">
        <f>IF(P18=0, "-", SUM(P19)/P18)</f>
        <v>-</v>
      </c>
      <c r="Q20" s="261"/>
      <c r="R20" s="261"/>
      <c r="S20" s="261"/>
      <c r="T20" s="261"/>
      <c r="U20" s="261"/>
      <c r="V20" s="261"/>
      <c r="W20" s="261" t="str">
        <f>IF(W18=0, "-", SUM(W19)/W18)</f>
        <v>-</v>
      </c>
      <c r="X20" s="261"/>
      <c r="Y20" s="261"/>
      <c r="Z20" s="261"/>
      <c r="AA20" s="261"/>
      <c r="AB20" s="261"/>
      <c r="AC20" s="261"/>
      <c r="AD20" s="261" t="str">
        <f>IF(AD18=0, "-", SUM(AD19)/AD18)</f>
        <v>-</v>
      </c>
      <c r="AE20" s="261"/>
      <c r="AF20" s="261"/>
      <c r="AG20" s="261"/>
      <c r="AH20" s="261"/>
      <c r="AI20" s="261"/>
      <c r="AJ20" s="261"/>
      <c r="AK20" s="224"/>
      <c r="AL20" s="224"/>
      <c r="AM20" s="224"/>
      <c r="AN20" s="224"/>
      <c r="AO20" s="224"/>
      <c r="AP20" s="224"/>
      <c r="AQ20" s="262"/>
      <c r="AR20" s="262"/>
      <c r="AS20" s="262"/>
      <c r="AT20" s="262"/>
      <c r="AU20" s="224"/>
      <c r="AV20" s="224"/>
      <c r="AW20" s="224"/>
      <c r="AX20" s="225"/>
    </row>
    <row r="21" spans="1:50" ht="25.5" customHeight="1" x14ac:dyDescent="0.15">
      <c r="A21" s="158"/>
      <c r="B21" s="159"/>
      <c r="C21" s="159"/>
      <c r="D21" s="159"/>
      <c r="E21" s="159"/>
      <c r="F21" s="218"/>
      <c r="G21" s="259" t="s">
        <v>202</v>
      </c>
      <c r="H21" s="260"/>
      <c r="I21" s="260"/>
      <c r="J21" s="260"/>
      <c r="K21" s="260"/>
      <c r="L21" s="260"/>
      <c r="M21" s="260"/>
      <c r="N21" s="260"/>
      <c r="O21" s="260"/>
      <c r="P21" s="261" t="str">
        <f>IF(P19=0, "-", SUM(P19)/SUM(P13,P14))</f>
        <v>-</v>
      </c>
      <c r="Q21" s="261"/>
      <c r="R21" s="261"/>
      <c r="S21" s="261"/>
      <c r="T21" s="261"/>
      <c r="U21" s="261"/>
      <c r="V21" s="261"/>
      <c r="W21" s="261" t="str">
        <f>IF(W19=0, "-", SUM(W19)/SUM(W13,W14))</f>
        <v>-</v>
      </c>
      <c r="X21" s="261"/>
      <c r="Y21" s="261"/>
      <c r="Z21" s="261"/>
      <c r="AA21" s="261"/>
      <c r="AB21" s="261"/>
      <c r="AC21" s="261"/>
      <c r="AD21" s="261" t="str">
        <f>IF(AD19=0, "-", SUM(AD19)/SUM(AD13,AD14))</f>
        <v>-</v>
      </c>
      <c r="AE21" s="261"/>
      <c r="AF21" s="261"/>
      <c r="AG21" s="261"/>
      <c r="AH21" s="261"/>
      <c r="AI21" s="261"/>
      <c r="AJ21" s="261"/>
      <c r="AK21" s="224"/>
      <c r="AL21" s="224"/>
      <c r="AM21" s="224"/>
      <c r="AN21" s="224"/>
      <c r="AO21" s="224"/>
      <c r="AP21" s="224"/>
      <c r="AQ21" s="262"/>
      <c r="AR21" s="262"/>
      <c r="AS21" s="262"/>
      <c r="AT21" s="262"/>
      <c r="AU21" s="224"/>
      <c r="AV21" s="224"/>
      <c r="AW21" s="224"/>
      <c r="AX21" s="225"/>
    </row>
    <row r="22" spans="1:50" ht="18.75" customHeight="1" x14ac:dyDescent="0.15">
      <c r="A22" s="269" t="s">
        <v>543</v>
      </c>
      <c r="B22" s="270"/>
      <c r="C22" s="270"/>
      <c r="D22" s="270"/>
      <c r="E22" s="270"/>
      <c r="F22" s="271"/>
      <c r="G22" s="275" t="s">
        <v>197</v>
      </c>
      <c r="H22" s="244"/>
      <c r="I22" s="244"/>
      <c r="J22" s="244"/>
      <c r="K22" s="244"/>
      <c r="L22" s="244"/>
      <c r="M22" s="244"/>
      <c r="N22" s="244"/>
      <c r="O22" s="276"/>
      <c r="P22" s="243" t="s">
        <v>541</v>
      </c>
      <c r="Q22" s="244"/>
      <c r="R22" s="244"/>
      <c r="S22" s="244"/>
      <c r="T22" s="244"/>
      <c r="U22" s="244"/>
      <c r="V22" s="276"/>
      <c r="W22" s="243" t="s">
        <v>542</v>
      </c>
      <c r="X22" s="244"/>
      <c r="Y22" s="244"/>
      <c r="Z22" s="244"/>
      <c r="AA22" s="244"/>
      <c r="AB22" s="244"/>
      <c r="AC22" s="276"/>
      <c r="AD22" s="243" t="s">
        <v>196</v>
      </c>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25.5" customHeight="1" x14ac:dyDescent="0.15">
      <c r="A23" s="272"/>
      <c r="B23" s="273"/>
      <c r="C23" s="273"/>
      <c r="D23" s="273"/>
      <c r="E23" s="273"/>
      <c r="F23" s="274"/>
      <c r="G23" s="246" t="s">
        <v>567</v>
      </c>
      <c r="H23" s="247"/>
      <c r="I23" s="247"/>
      <c r="J23" s="247"/>
      <c r="K23" s="247"/>
      <c r="L23" s="247"/>
      <c r="M23" s="247"/>
      <c r="N23" s="247"/>
      <c r="O23" s="248"/>
      <c r="P23" s="197">
        <v>0</v>
      </c>
      <c r="Q23" s="198"/>
      <c r="R23" s="198"/>
      <c r="S23" s="198"/>
      <c r="T23" s="198"/>
      <c r="U23" s="198"/>
      <c r="V23" s="249"/>
      <c r="W23" s="197">
        <v>30</v>
      </c>
      <c r="X23" s="198"/>
      <c r="Y23" s="198"/>
      <c r="Z23" s="198"/>
      <c r="AA23" s="198"/>
      <c r="AB23" s="198"/>
      <c r="AC23" s="249"/>
      <c r="AD23" s="250" t="s">
        <v>568</v>
      </c>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x14ac:dyDescent="0.15">
      <c r="A24" s="272"/>
      <c r="B24" s="273"/>
      <c r="C24" s="273"/>
      <c r="D24" s="273"/>
      <c r="E24" s="273"/>
      <c r="F24" s="274"/>
      <c r="G24" s="256" t="s">
        <v>581</v>
      </c>
      <c r="H24" s="257"/>
      <c r="I24" s="257"/>
      <c r="J24" s="257"/>
      <c r="K24" s="257"/>
      <c r="L24" s="257"/>
      <c r="M24" s="257"/>
      <c r="N24" s="257"/>
      <c r="O24" s="258"/>
      <c r="P24" s="185" t="s">
        <v>581</v>
      </c>
      <c r="Q24" s="186"/>
      <c r="R24" s="186"/>
      <c r="S24" s="186"/>
      <c r="T24" s="186"/>
      <c r="U24" s="186"/>
      <c r="V24" s="187"/>
      <c r="W24" s="185" t="s">
        <v>581</v>
      </c>
      <c r="X24" s="186"/>
      <c r="Y24" s="186"/>
      <c r="Z24" s="186"/>
      <c r="AA24" s="186"/>
      <c r="AB24" s="186"/>
      <c r="AC24" s="187"/>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x14ac:dyDescent="0.15">
      <c r="A25" s="272"/>
      <c r="B25" s="273"/>
      <c r="C25" s="273"/>
      <c r="D25" s="273"/>
      <c r="E25" s="273"/>
      <c r="F25" s="274"/>
      <c r="G25" s="256" t="s">
        <v>581</v>
      </c>
      <c r="H25" s="257"/>
      <c r="I25" s="257"/>
      <c r="J25" s="257"/>
      <c r="K25" s="257"/>
      <c r="L25" s="257"/>
      <c r="M25" s="257"/>
      <c r="N25" s="257"/>
      <c r="O25" s="258"/>
      <c r="P25" s="185" t="s">
        <v>581</v>
      </c>
      <c r="Q25" s="186"/>
      <c r="R25" s="186"/>
      <c r="S25" s="186"/>
      <c r="T25" s="186"/>
      <c r="U25" s="186"/>
      <c r="V25" s="187"/>
      <c r="W25" s="185" t="s">
        <v>581</v>
      </c>
      <c r="X25" s="186"/>
      <c r="Y25" s="186"/>
      <c r="Z25" s="186"/>
      <c r="AA25" s="186"/>
      <c r="AB25" s="186"/>
      <c r="AC25" s="187"/>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customHeight="1" x14ac:dyDescent="0.15">
      <c r="A26" s="272"/>
      <c r="B26" s="273"/>
      <c r="C26" s="273"/>
      <c r="D26" s="273"/>
      <c r="E26" s="273"/>
      <c r="F26" s="274"/>
      <c r="G26" s="256" t="s">
        <v>581</v>
      </c>
      <c r="H26" s="257"/>
      <c r="I26" s="257"/>
      <c r="J26" s="257"/>
      <c r="K26" s="257"/>
      <c r="L26" s="257"/>
      <c r="M26" s="257"/>
      <c r="N26" s="257"/>
      <c r="O26" s="258"/>
      <c r="P26" s="185" t="s">
        <v>581</v>
      </c>
      <c r="Q26" s="186"/>
      <c r="R26" s="186"/>
      <c r="S26" s="186"/>
      <c r="T26" s="186"/>
      <c r="U26" s="186"/>
      <c r="V26" s="187"/>
      <c r="W26" s="185" t="s">
        <v>581</v>
      </c>
      <c r="X26" s="186"/>
      <c r="Y26" s="186"/>
      <c r="Z26" s="186"/>
      <c r="AA26" s="186"/>
      <c r="AB26" s="186"/>
      <c r="AC26" s="187"/>
      <c r="AD26" s="253"/>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customHeight="1" x14ac:dyDescent="0.15">
      <c r="A27" s="272"/>
      <c r="B27" s="273"/>
      <c r="C27" s="273"/>
      <c r="D27" s="273"/>
      <c r="E27" s="273"/>
      <c r="F27" s="274"/>
      <c r="G27" s="256" t="s">
        <v>581</v>
      </c>
      <c r="H27" s="257"/>
      <c r="I27" s="257"/>
      <c r="J27" s="257"/>
      <c r="K27" s="257"/>
      <c r="L27" s="257"/>
      <c r="M27" s="257"/>
      <c r="N27" s="257"/>
      <c r="O27" s="258"/>
      <c r="P27" s="185" t="s">
        <v>581</v>
      </c>
      <c r="Q27" s="186"/>
      <c r="R27" s="186"/>
      <c r="S27" s="186"/>
      <c r="T27" s="186"/>
      <c r="U27" s="186"/>
      <c r="V27" s="187"/>
      <c r="W27" s="185" t="s">
        <v>581</v>
      </c>
      <c r="X27" s="186"/>
      <c r="Y27" s="186"/>
      <c r="Z27" s="186"/>
      <c r="AA27" s="186"/>
      <c r="AB27" s="186"/>
      <c r="AC27" s="187"/>
      <c r="AD27" s="253"/>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customHeight="1" x14ac:dyDescent="0.15">
      <c r="A28" s="272"/>
      <c r="B28" s="273"/>
      <c r="C28" s="273"/>
      <c r="D28" s="273"/>
      <c r="E28" s="273"/>
      <c r="F28" s="274"/>
      <c r="G28" s="263" t="s">
        <v>581</v>
      </c>
      <c r="H28" s="264"/>
      <c r="I28" s="264"/>
      <c r="J28" s="264"/>
      <c r="K28" s="264"/>
      <c r="L28" s="264"/>
      <c r="M28" s="264"/>
      <c r="N28" s="264"/>
      <c r="O28" s="265"/>
      <c r="P28" s="266" t="s">
        <v>581</v>
      </c>
      <c r="Q28" s="267"/>
      <c r="R28" s="267"/>
      <c r="S28" s="267"/>
      <c r="T28" s="267"/>
      <c r="U28" s="267"/>
      <c r="V28" s="268"/>
      <c r="W28" s="266" t="s">
        <v>581</v>
      </c>
      <c r="X28" s="267"/>
      <c r="Y28" s="267"/>
      <c r="Z28" s="267"/>
      <c r="AA28" s="267"/>
      <c r="AB28" s="267"/>
      <c r="AC28" s="268"/>
      <c r="AD28" s="253"/>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customHeight="1" thickBot="1" x14ac:dyDescent="0.2">
      <c r="A29" s="272"/>
      <c r="B29" s="273"/>
      <c r="C29" s="273"/>
      <c r="D29" s="273"/>
      <c r="E29" s="273"/>
      <c r="F29" s="274"/>
      <c r="G29" s="95" t="s">
        <v>15</v>
      </c>
      <c r="H29" s="96"/>
      <c r="I29" s="96"/>
      <c r="J29" s="96"/>
      <c r="K29" s="96"/>
      <c r="L29" s="96"/>
      <c r="M29" s="96"/>
      <c r="N29" s="96"/>
      <c r="O29" s="97"/>
      <c r="P29" s="294" t="str">
        <f>AK13</f>
        <v>-</v>
      </c>
      <c r="Q29" s="295"/>
      <c r="R29" s="295"/>
      <c r="S29" s="295"/>
      <c r="T29" s="295"/>
      <c r="U29" s="295"/>
      <c r="V29" s="296"/>
      <c r="W29" s="297">
        <f>AR13</f>
        <v>30</v>
      </c>
      <c r="X29" s="298"/>
      <c r="Y29" s="298"/>
      <c r="Z29" s="298"/>
      <c r="AA29" s="298"/>
      <c r="AB29" s="298"/>
      <c r="AC29" s="299"/>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47.25" customHeight="1" x14ac:dyDescent="0.15">
      <c r="A30" s="300" t="s">
        <v>531</v>
      </c>
      <c r="B30" s="301"/>
      <c r="C30" s="301"/>
      <c r="D30" s="301"/>
      <c r="E30" s="301"/>
      <c r="F30" s="302"/>
      <c r="G30" s="303" t="s">
        <v>569</v>
      </c>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8"/>
    </row>
    <row r="31" spans="1:50" ht="31.5" customHeight="1" x14ac:dyDescent="0.15">
      <c r="A31" s="312" t="s">
        <v>532</v>
      </c>
      <c r="B31" s="281"/>
      <c r="C31" s="281"/>
      <c r="D31" s="281"/>
      <c r="E31" s="281"/>
      <c r="F31" s="282"/>
      <c r="G31" s="314" t="s">
        <v>527</v>
      </c>
      <c r="H31" s="315"/>
      <c r="I31" s="315"/>
      <c r="J31" s="315"/>
      <c r="K31" s="315"/>
      <c r="L31" s="315"/>
      <c r="M31" s="315"/>
      <c r="N31" s="315"/>
      <c r="O31" s="315"/>
      <c r="P31" s="316" t="s">
        <v>526</v>
      </c>
      <c r="Q31" s="315"/>
      <c r="R31" s="315"/>
      <c r="S31" s="315"/>
      <c r="T31" s="315"/>
      <c r="U31" s="315"/>
      <c r="V31" s="315"/>
      <c r="W31" s="315"/>
      <c r="X31" s="317"/>
      <c r="Y31" s="318"/>
      <c r="Z31" s="319"/>
      <c r="AA31" s="320"/>
      <c r="AB31" s="365" t="s">
        <v>11</v>
      </c>
      <c r="AC31" s="365"/>
      <c r="AD31" s="365"/>
      <c r="AE31" s="366" t="s">
        <v>371</v>
      </c>
      <c r="AF31" s="367"/>
      <c r="AG31" s="367"/>
      <c r="AH31" s="368"/>
      <c r="AI31" s="366" t="s">
        <v>523</v>
      </c>
      <c r="AJ31" s="367"/>
      <c r="AK31" s="367"/>
      <c r="AL31" s="368"/>
      <c r="AM31" s="366" t="s">
        <v>339</v>
      </c>
      <c r="AN31" s="367"/>
      <c r="AO31" s="367"/>
      <c r="AP31" s="368"/>
      <c r="AQ31" s="374" t="s">
        <v>370</v>
      </c>
      <c r="AR31" s="375"/>
      <c r="AS31" s="375"/>
      <c r="AT31" s="376"/>
      <c r="AU31" s="374" t="s">
        <v>544</v>
      </c>
      <c r="AV31" s="375"/>
      <c r="AW31" s="375"/>
      <c r="AX31" s="377"/>
    </row>
    <row r="32" spans="1:50" ht="23.25" customHeight="1" x14ac:dyDescent="0.15">
      <c r="A32" s="312"/>
      <c r="B32" s="281"/>
      <c r="C32" s="281"/>
      <c r="D32" s="281"/>
      <c r="E32" s="281"/>
      <c r="F32" s="282"/>
      <c r="G32" s="321" t="s">
        <v>570</v>
      </c>
      <c r="H32" s="322"/>
      <c r="I32" s="322"/>
      <c r="J32" s="322"/>
      <c r="K32" s="322"/>
      <c r="L32" s="322"/>
      <c r="M32" s="322"/>
      <c r="N32" s="322"/>
      <c r="O32" s="322"/>
      <c r="P32" s="325" t="s">
        <v>571</v>
      </c>
      <c r="Q32" s="326"/>
      <c r="R32" s="326"/>
      <c r="S32" s="326"/>
      <c r="T32" s="326"/>
      <c r="U32" s="326"/>
      <c r="V32" s="326"/>
      <c r="W32" s="326"/>
      <c r="X32" s="327"/>
      <c r="Y32" s="331" t="s">
        <v>44</v>
      </c>
      <c r="Z32" s="332"/>
      <c r="AA32" s="333"/>
      <c r="AB32" s="334" t="s">
        <v>581</v>
      </c>
      <c r="AC32" s="335"/>
      <c r="AD32" s="335"/>
      <c r="AE32" s="336" t="s">
        <v>581</v>
      </c>
      <c r="AF32" s="337"/>
      <c r="AG32" s="337"/>
      <c r="AH32" s="337"/>
      <c r="AI32" s="336" t="s">
        <v>581</v>
      </c>
      <c r="AJ32" s="337"/>
      <c r="AK32" s="337"/>
      <c r="AL32" s="337"/>
      <c r="AM32" s="336" t="s">
        <v>581</v>
      </c>
      <c r="AN32" s="337"/>
      <c r="AO32" s="337"/>
      <c r="AP32" s="337"/>
      <c r="AQ32" s="336" t="s">
        <v>581</v>
      </c>
      <c r="AR32" s="337"/>
      <c r="AS32" s="337"/>
      <c r="AT32" s="337"/>
      <c r="AU32" s="354" t="s">
        <v>581</v>
      </c>
      <c r="AV32" s="369"/>
      <c r="AW32" s="369"/>
      <c r="AX32" s="370"/>
    </row>
    <row r="33" spans="1:51" ht="23.25" customHeight="1" x14ac:dyDescent="0.15">
      <c r="A33" s="313"/>
      <c r="B33" s="284"/>
      <c r="C33" s="284"/>
      <c r="D33" s="284"/>
      <c r="E33" s="284"/>
      <c r="F33" s="285"/>
      <c r="G33" s="323"/>
      <c r="H33" s="324"/>
      <c r="I33" s="324"/>
      <c r="J33" s="324"/>
      <c r="K33" s="324"/>
      <c r="L33" s="324"/>
      <c r="M33" s="324"/>
      <c r="N33" s="324"/>
      <c r="O33" s="324"/>
      <c r="P33" s="328"/>
      <c r="Q33" s="329"/>
      <c r="R33" s="329"/>
      <c r="S33" s="329"/>
      <c r="T33" s="329"/>
      <c r="U33" s="329"/>
      <c r="V33" s="329"/>
      <c r="W33" s="329"/>
      <c r="X33" s="330"/>
      <c r="Y33" s="371" t="s">
        <v>45</v>
      </c>
      <c r="Z33" s="372"/>
      <c r="AA33" s="373"/>
      <c r="AB33" s="334" t="s">
        <v>581</v>
      </c>
      <c r="AC33" s="335"/>
      <c r="AD33" s="335"/>
      <c r="AE33" s="336" t="s">
        <v>581</v>
      </c>
      <c r="AF33" s="337"/>
      <c r="AG33" s="337"/>
      <c r="AH33" s="337"/>
      <c r="AI33" s="336" t="s">
        <v>581</v>
      </c>
      <c r="AJ33" s="337"/>
      <c r="AK33" s="337"/>
      <c r="AL33" s="337"/>
      <c r="AM33" s="336" t="s">
        <v>581</v>
      </c>
      <c r="AN33" s="337"/>
      <c r="AO33" s="337"/>
      <c r="AP33" s="337"/>
      <c r="AQ33" s="336" t="s">
        <v>581</v>
      </c>
      <c r="AR33" s="337"/>
      <c r="AS33" s="337"/>
      <c r="AT33" s="337"/>
      <c r="AU33" s="354" t="s">
        <v>581</v>
      </c>
      <c r="AV33" s="369"/>
      <c r="AW33" s="369"/>
      <c r="AX33" s="370"/>
    </row>
    <row r="34" spans="1:51" ht="23.25" customHeight="1" x14ac:dyDescent="0.15">
      <c r="A34" s="398" t="s">
        <v>533</v>
      </c>
      <c r="B34" s="399"/>
      <c r="C34" s="399"/>
      <c r="D34" s="399"/>
      <c r="E34" s="399"/>
      <c r="F34" s="400"/>
      <c r="G34" s="192" t="s">
        <v>534</v>
      </c>
      <c r="H34" s="192"/>
      <c r="I34" s="192"/>
      <c r="J34" s="192"/>
      <c r="K34" s="192"/>
      <c r="L34" s="192"/>
      <c r="M34" s="192"/>
      <c r="N34" s="192"/>
      <c r="O34" s="192"/>
      <c r="P34" s="192"/>
      <c r="Q34" s="192"/>
      <c r="R34" s="192"/>
      <c r="S34" s="192"/>
      <c r="T34" s="192"/>
      <c r="U34" s="192"/>
      <c r="V34" s="192"/>
      <c r="W34" s="192"/>
      <c r="X34" s="221"/>
      <c r="Y34" s="406"/>
      <c r="Z34" s="407"/>
      <c r="AA34" s="408"/>
      <c r="AB34" s="191" t="s">
        <v>11</v>
      </c>
      <c r="AC34" s="192"/>
      <c r="AD34" s="221"/>
      <c r="AE34" s="191" t="s">
        <v>371</v>
      </c>
      <c r="AF34" s="192"/>
      <c r="AG34" s="192"/>
      <c r="AH34" s="221"/>
      <c r="AI34" s="191" t="s">
        <v>523</v>
      </c>
      <c r="AJ34" s="192"/>
      <c r="AK34" s="192"/>
      <c r="AL34" s="221"/>
      <c r="AM34" s="191" t="s">
        <v>339</v>
      </c>
      <c r="AN34" s="192"/>
      <c r="AO34" s="192"/>
      <c r="AP34" s="221"/>
      <c r="AQ34" s="379" t="s">
        <v>545</v>
      </c>
      <c r="AR34" s="380"/>
      <c r="AS34" s="380"/>
      <c r="AT34" s="380"/>
      <c r="AU34" s="380"/>
      <c r="AV34" s="380"/>
      <c r="AW34" s="380"/>
      <c r="AX34" s="381"/>
    </row>
    <row r="35" spans="1:51" ht="23.25" customHeight="1" x14ac:dyDescent="0.15">
      <c r="A35" s="401"/>
      <c r="B35" s="402"/>
      <c r="C35" s="402"/>
      <c r="D35" s="402"/>
      <c r="E35" s="402"/>
      <c r="F35" s="403"/>
      <c r="G35" s="359" t="s">
        <v>572</v>
      </c>
      <c r="H35" s="360"/>
      <c r="I35" s="360"/>
      <c r="J35" s="360"/>
      <c r="K35" s="360"/>
      <c r="L35" s="360"/>
      <c r="M35" s="360"/>
      <c r="N35" s="360"/>
      <c r="O35" s="360"/>
      <c r="P35" s="360"/>
      <c r="Q35" s="360"/>
      <c r="R35" s="360"/>
      <c r="S35" s="360"/>
      <c r="T35" s="360"/>
      <c r="U35" s="360"/>
      <c r="V35" s="360"/>
      <c r="W35" s="360"/>
      <c r="X35" s="360"/>
      <c r="Y35" s="382" t="s">
        <v>533</v>
      </c>
      <c r="Z35" s="383"/>
      <c r="AA35" s="384"/>
      <c r="AB35" s="385" t="s">
        <v>581</v>
      </c>
      <c r="AC35" s="386"/>
      <c r="AD35" s="387"/>
      <c r="AE35" s="336" t="s">
        <v>581</v>
      </c>
      <c r="AF35" s="336"/>
      <c r="AG35" s="336"/>
      <c r="AH35" s="336"/>
      <c r="AI35" s="336" t="s">
        <v>581</v>
      </c>
      <c r="AJ35" s="336"/>
      <c r="AK35" s="336"/>
      <c r="AL35" s="336"/>
      <c r="AM35" s="336" t="s">
        <v>581</v>
      </c>
      <c r="AN35" s="336"/>
      <c r="AO35" s="336"/>
      <c r="AP35" s="336"/>
      <c r="AQ35" s="354" t="s">
        <v>581</v>
      </c>
      <c r="AR35" s="338"/>
      <c r="AS35" s="338"/>
      <c r="AT35" s="338"/>
      <c r="AU35" s="338"/>
      <c r="AV35" s="338"/>
      <c r="AW35" s="338"/>
      <c r="AX35" s="339"/>
    </row>
    <row r="36" spans="1:51" ht="46.5" customHeight="1" x14ac:dyDescent="0.15">
      <c r="A36" s="404"/>
      <c r="B36" s="177"/>
      <c r="C36" s="177"/>
      <c r="D36" s="177"/>
      <c r="E36" s="177"/>
      <c r="F36" s="405"/>
      <c r="G36" s="361"/>
      <c r="H36" s="362"/>
      <c r="I36" s="362"/>
      <c r="J36" s="362"/>
      <c r="K36" s="362"/>
      <c r="L36" s="362"/>
      <c r="M36" s="362"/>
      <c r="N36" s="362"/>
      <c r="O36" s="362"/>
      <c r="P36" s="362"/>
      <c r="Q36" s="362"/>
      <c r="R36" s="362"/>
      <c r="S36" s="362"/>
      <c r="T36" s="362"/>
      <c r="U36" s="362"/>
      <c r="V36" s="362"/>
      <c r="W36" s="362"/>
      <c r="X36" s="362"/>
      <c r="Y36" s="351" t="s">
        <v>535</v>
      </c>
      <c r="Z36" s="363"/>
      <c r="AA36" s="364"/>
      <c r="AB36" s="388" t="s">
        <v>536</v>
      </c>
      <c r="AC36" s="389"/>
      <c r="AD36" s="390"/>
      <c r="AE36" s="391" t="s">
        <v>581</v>
      </c>
      <c r="AF36" s="391"/>
      <c r="AG36" s="391"/>
      <c r="AH36" s="391"/>
      <c r="AI36" s="391" t="s">
        <v>581</v>
      </c>
      <c r="AJ36" s="391"/>
      <c r="AK36" s="391"/>
      <c r="AL36" s="391"/>
      <c r="AM36" s="391" t="s">
        <v>581</v>
      </c>
      <c r="AN36" s="391"/>
      <c r="AO36" s="391"/>
      <c r="AP36" s="391"/>
      <c r="AQ36" s="391" t="s">
        <v>581</v>
      </c>
      <c r="AR36" s="391"/>
      <c r="AS36" s="391"/>
      <c r="AT36" s="391"/>
      <c r="AU36" s="391"/>
      <c r="AV36" s="391"/>
      <c r="AW36" s="391"/>
      <c r="AX36" s="392"/>
    </row>
    <row r="37" spans="1:51" ht="18.75" customHeight="1" x14ac:dyDescent="0.15">
      <c r="A37" s="423" t="s">
        <v>200</v>
      </c>
      <c r="B37" s="424"/>
      <c r="C37" s="424"/>
      <c r="D37" s="424"/>
      <c r="E37" s="424"/>
      <c r="F37" s="425"/>
      <c r="G37" s="433" t="s">
        <v>132</v>
      </c>
      <c r="H37" s="286"/>
      <c r="I37" s="286"/>
      <c r="J37" s="286"/>
      <c r="K37" s="286"/>
      <c r="L37" s="286"/>
      <c r="M37" s="286"/>
      <c r="N37" s="286"/>
      <c r="O37" s="287"/>
      <c r="P37" s="290" t="s">
        <v>48</v>
      </c>
      <c r="Q37" s="286"/>
      <c r="R37" s="286"/>
      <c r="S37" s="286"/>
      <c r="T37" s="286"/>
      <c r="U37" s="286"/>
      <c r="V37" s="286"/>
      <c r="W37" s="286"/>
      <c r="X37" s="287"/>
      <c r="Y37" s="434"/>
      <c r="Z37" s="435"/>
      <c r="AA37" s="436"/>
      <c r="AB37" s="440" t="s">
        <v>11</v>
      </c>
      <c r="AC37" s="441"/>
      <c r="AD37" s="442"/>
      <c r="AE37" s="440" t="s">
        <v>371</v>
      </c>
      <c r="AF37" s="441"/>
      <c r="AG37" s="441"/>
      <c r="AH37" s="442"/>
      <c r="AI37" s="445" t="s">
        <v>523</v>
      </c>
      <c r="AJ37" s="445"/>
      <c r="AK37" s="445"/>
      <c r="AL37" s="440"/>
      <c r="AM37" s="445" t="s">
        <v>339</v>
      </c>
      <c r="AN37" s="445"/>
      <c r="AO37" s="445"/>
      <c r="AP37" s="440"/>
      <c r="AQ37" s="419" t="s">
        <v>160</v>
      </c>
      <c r="AR37" s="420"/>
      <c r="AS37" s="420"/>
      <c r="AT37" s="421"/>
      <c r="AU37" s="286" t="s">
        <v>121</v>
      </c>
      <c r="AV37" s="286"/>
      <c r="AW37" s="286"/>
      <c r="AX37" s="291"/>
    </row>
    <row r="38" spans="1:51" ht="18.75" customHeight="1" x14ac:dyDescent="0.15">
      <c r="A38" s="426"/>
      <c r="B38" s="427"/>
      <c r="C38" s="427"/>
      <c r="D38" s="427"/>
      <c r="E38" s="427"/>
      <c r="F38" s="428"/>
      <c r="G38" s="307"/>
      <c r="H38" s="288"/>
      <c r="I38" s="288"/>
      <c r="J38" s="288"/>
      <c r="K38" s="288"/>
      <c r="L38" s="288"/>
      <c r="M38" s="288"/>
      <c r="N38" s="288"/>
      <c r="O38" s="289"/>
      <c r="P38" s="292"/>
      <c r="Q38" s="288"/>
      <c r="R38" s="288"/>
      <c r="S38" s="288"/>
      <c r="T38" s="288"/>
      <c r="U38" s="288"/>
      <c r="V38" s="288"/>
      <c r="W38" s="288"/>
      <c r="X38" s="289"/>
      <c r="Y38" s="437"/>
      <c r="Z38" s="438"/>
      <c r="AA38" s="439"/>
      <c r="AB38" s="366"/>
      <c r="AC38" s="443"/>
      <c r="AD38" s="444"/>
      <c r="AE38" s="366"/>
      <c r="AF38" s="443"/>
      <c r="AG38" s="443"/>
      <c r="AH38" s="444"/>
      <c r="AI38" s="446"/>
      <c r="AJ38" s="446"/>
      <c r="AK38" s="446"/>
      <c r="AL38" s="366"/>
      <c r="AM38" s="446"/>
      <c r="AN38" s="446"/>
      <c r="AO38" s="446"/>
      <c r="AP38" s="366"/>
      <c r="AQ38" s="393" t="s">
        <v>581</v>
      </c>
      <c r="AR38" s="394"/>
      <c r="AS38" s="395" t="s">
        <v>161</v>
      </c>
      <c r="AT38" s="396"/>
      <c r="AU38" s="397" t="s">
        <v>581</v>
      </c>
      <c r="AV38" s="397"/>
      <c r="AW38" s="288" t="s">
        <v>159</v>
      </c>
      <c r="AX38" s="293"/>
    </row>
    <row r="39" spans="1:51" ht="23.25" customHeight="1" x14ac:dyDescent="0.15">
      <c r="A39" s="429"/>
      <c r="B39" s="427"/>
      <c r="C39" s="427"/>
      <c r="D39" s="427"/>
      <c r="E39" s="427"/>
      <c r="F39" s="428"/>
      <c r="G39" s="340" t="s">
        <v>581</v>
      </c>
      <c r="H39" s="341"/>
      <c r="I39" s="341"/>
      <c r="J39" s="341"/>
      <c r="K39" s="341"/>
      <c r="L39" s="341"/>
      <c r="M39" s="341"/>
      <c r="N39" s="341"/>
      <c r="O39" s="342"/>
      <c r="P39" s="108" t="s">
        <v>581</v>
      </c>
      <c r="Q39" s="108"/>
      <c r="R39" s="108"/>
      <c r="S39" s="108"/>
      <c r="T39" s="108"/>
      <c r="U39" s="108"/>
      <c r="V39" s="108"/>
      <c r="W39" s="108"/>
      <c r="X39" s="109"/>
      <c r="Y39" s="351" t="s">
        <v>12</v>
      </c>
      <c r="Z39" s="352"/>
      <c r="AA39" s="353"/>
      <c r="AB39" s="334" t="s">
        <v>581</v>
      </c>
      <c r="AC39" s="334"/>
      <c r="AD39" s="334"/>
      <c r="AE39" s="354" t="s">
        <v>581</v>
      </c>
      <c r="AF39" s="338"/>
      <c r="AG39" s="338"/>
      <c r="AH39" s="338"/>
      <c r="AI39" s="354" t="s">
        <v>581</v>
      </c>
      <c r="AJ39" s="338"/>
      <c r="AK39" s="338"/>
      <c r="AL39" s="338"/>
      <c r="AM39" s="354" t="s">
        <v>581</v>
      </c>
      <c r="AN39" s="338"/>
      <c r="AO39" s="338"/>
      <c r="AP39" s="338"/>
      <c r="AQ39" s="356" t="s">
        <v>581</v>
      </c>
      <c r="AR39" s="357"/>
      <c r="AS39" s="357"/>
      <c r="AT39" s="358"/>
      <c r="AU39" s="338" t="s">
        <v>581</v>
      </c>
      <c r="AV39" s="338"/>
      <c r="AW39" s="338"/>
      <c r="AX39" s="339"/>
    </row>
    <row r="40" spans="1:51" ht="23.25" customHeight="1" x14ac:dyDescent="0.15">
      <c r="A40" s="430"/>
      <c r="B40" s="431"/>
      <c r="C40" s="431"/>
      <c r="D40" s="431"/>
      <c r="E40" s="431"/>
      <c r="F40" s="432"/>
      <c r="G40" s="343"/>
      <c r="H40" s="344"/>
      <c r="I40" s="344"/>
      <c r="J40" s="344"/>
      <c r="K40" s="344"/>
      <c r="L40" s="344"/>
      <c r="M40" s="344"/>
      <c r="N40" s="344"/>
      <c r="O40" s="345"/>
      <c r="P40" s="349"/>
      <c r="Q40" s="349"/>
      <c r="R40" s="349"/>
      <c r="S40" s="349"/>
      <c r="T40" s="349"/>
      <c r="U40" s="349"/>
      <c r="V40" s="349"/>
      <c r="W40" s="349"/>
      <c r="X40" s="350"/>
      <c r="Y40" s="191" t="s">
        <v>43</v>
      </c>
      <c r="Z40" s="192"/>
      <c r="AA40" s="221"/>
      <c r="AB40" s="409" t="s">
        <v>581</v>
      </c>
      <c r="AC40" s="409"/>
      <c r="AD40" s="409"/>
      <c r="AE40" s="354" t="s">
        <v>581</v>
      </c>
      <c r="AF40" s="338"/>
      <c r="AG40" s="338"/>
      <c r="AH40" s="338"/>
      <c r="AI40" s="354" t="s">
        <v>581</v>
      </c>
      <c r="AJ40" s="338"/>
      <c r="AK40" s="338"/>
      <c r="AL40" s="338"/>
      <c r="AM40" s="354" t="s">
        <v>581</v>
      </c>
      <c r="AN40" s="338"/>
      <c r="AO40" s="338"/>
      <c r="AP40" s="338"/>
      <c r="AQ40" s="356" t="s">
        <v>581</v>
      </c>
      <c r="AR40" s="357"/>
      <c r="AS40" s="357"/>
      <c r="AT40" s="358"/>
      <c r="AU40" s="338" t="s">
        <v>581</v>
      </c>
      <c r="AV40" s="338"/>
      <c r="AW40" s="338"/>
      <c r="AX40" s="339"/>
    </row>
    <row r="41" spans="1:51" ht="23.25" customHeight="1" x14ac:dyDescent="0.15">
      <c r="A41" s="429"/>
      <c r="B41" s="427"/>
      <c r="C41" s="427"/>
      <c r="D41" s="427"/>
      <c r="E41" s="427"/>
      <c r="F41" s="428"/>
      <c r="G41" s="346"/>
      <c r="H41" s="347"/>
      <c r="I41" s="347"/>
      <c r="J41" s="347"/>
      <c r="K41" s="347"/>
      <c r="L41" s="347"/>
      <c r="M41" s="347"/>
      <c r="N41" s="347"/>
      <c r="O41" s="348"/>
      <c r="P41" s="111"/>
      <c r="Q41" s="111"/>
      <c r="R41" s="111"/>
      <c r="S41" s="111"/>
      <c r="T41" s="111"/>
      <c r="U41" s="111"/>
      <c r="V41" s="111"/>
      <c r="W41" s="111"/>
      <c r="X41" s="112"/>
      <c r="Y41" s="191" t="s">
        <v>13</v>
      </c>
      <c r="Z41" s="192"/>
      <c r="AA41" s="221"/>
      <c r="AB41" s="355" t="s">
        <v>14</v>
      </c>
      <c r="AC41" s="355"/>
      <c r="AD41" s="355"/>
      <c r="AE41" s="354" t="s">
        <v>581</v>
      </c>
      <c r="AF41" s="338"/>
      <c r="AG41" s="338"/>
      <c r="AH41" s="338"/>
      <c r="AI41" s="354" t="s">
        <v>581</v>
      </c>
      <c r="AJ41" s="338"/>
      <c r="AK41" s="338"/>
      <c r="AL41" s="338"/>
      <c r="AM41" s="354" t="s">
        <v>581</v>
      </c>
      <c r="AN41" s="338"/>
      <c r="AO41" s="338"/>
      <c r="AP41" s="338"/>
      <c r="AQ41" s="356" t="s">
        <v>581</v>
      </c>
      <c r="AR41" s="357"/>
      <c r="AS41" s="357"/>
      <c r="AT41" s="358"/>
      <c r="AU41" s="338" t="s">
        <v>581</v>
      </c>
      <c r="AV41" s="338"/>
      <c r="AW41" s="338"/>
      <c r="AX41" s="339"/>
    </row>
    <row r="42" spans="1:51" ht="23.25" customHeight="1" x14ac:dyDescent="0.15">
      <c r="A42" s="422" t="s">
        <v>217</v>
      </c>
      <c r="B42" s="417"/>
      <c r="C42" s="417"/>
      <c r="D42" s="417"/>
      <c r="E42" s="417"/>
      <c r="F42" s="418"/>
      <c r="G42" s="453" t="s">
        <v>581</v>
      </c>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5"/>
    </row>
    <row r="43" spans="1:51" ht="23.25" customHeight="1" x14ac:dyDescent="0.15">
      <c r="A43" s="313"/>
      <c r="B43" s="284"/>
      <c r="C43" s="284"/>
      <c r="D43" s="284"/>
      <c r="E43" s="284"/>
      <c r="F43" s="285"/>
      <c r="G43" s="456"/>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8"/>
    </row>
    <row r="44" spans="1:51" ht="18.75" customHeight="1" x14ac:dyDescent="0.15">
      <c r="A44" s="643" t="s">
        <v>528</v>
      </c>
      <c r="B44" s="280" t="s">
        <v>529</v>
      </c>
      <c r="C44" s="281"/>
      <c r="D44" s="281"/>
      <c r="E44" s="281"/>
      <c r="F44" s="282"/>
      <c r="G44" s="286" t="s">
        <v>530</v>
      </c>
      <c r="H44" s="286"/>
      <c r="I44" s="286"/>
      <c r="J44" s="286"/>
      <c r="K44" s="286"/>
      <c r="L44" s="286"/>
      <c r="M44" s="286"/>
      <c r="N44" s="286"/>
      <c r="O44" s="286"/>
      <c r="P44" s="286"/>
      <c r="Q44" s="286"/>
      <c r="R44" s="286"/>
      <c r="S44" s="286"/>
      <c r="T44" s="286"/>
      <c r="U44" s="286"/>
      <c r="V44" s="286"/>
      <c r="W44" s="286"/>
      <c r="X44" s="286"/>
      <c r="Y44" s="286"/>
      <c r="Z44" s="286"/>
      <c r="AA44" s="287"/>
      <c r="AB44" s="290" t="s">
        <v>546</v>
      </c>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91"/>
      <c r="AY44">
        <f>COUNTA($G$46)</f>
        <v>1</v>
      </c>
    </row>
    <row r="45" spans="1:51" ht="22.5" customHeight="1" x14ac:dyDescent="0.15">
      <c r="A45" s="279"/>
      <c r="B45" s="280"/>
      <c r="C45" s="281"/>
      <c r="D45" s="281"/>
      <c r="E45" s="281"/>
      <c r="F45" s="282"/>
      <c r="G45" s="288"/>
      <c r="H45" s="288"/>
      <c r="I45" s="288"/>
      <c r="J45" s="288"/>
      <c r="K45" s="288"/>
      <c r="L45" s="288"/>
      <c r="M45" s="288"/>
      <c r="N45" s="288"/>
      <c r="O45" s="288"/>
      <c r="P45" s="288"/>
      <c r="Q45" s="288"/>
      <c r="R45" s="288"/>
      <c r="S45" s="288"/>
      <c r="T45" s="288"/>
      <c r="U45" s="288"/>
      <c r="V45" s="288"/>
      <c r="W45" s="288"/>
      <c r="X45" s="288"/>
      <c r="Y45" s="288"/>
      <c r="Z45" s="288"/>
      <c r="AA45" s="289"/>
      <c r="AB45" s="292"/>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93"/>
      <c r="AY45">
        <f t="shared" ref="AY45:AY53" si="0">$AY$44</f>
        <v>1</v>
      </c>
    </row>
    <row r="46" spans="1:51" ht="22.5" customHeight="1" x14ac:dyDescent="0.15">
      <c r="A46" s="279"/>
      <c r="B46" s="280"/>
      <c r="C46" s="281"/>
      <c r="D46" s="281"/>
      <c r="E46" s="281"/>
      <c r="F46" s="282"/>
      <c r="G46" s="459" t="s">
        <v>573</v>
      </c>
      <c r="H46" s="459"/>
      <c r="I46" s="459"/>
      <c r="J46" s="459"/>
      <c r="K46" s="459"/>
      <c r="L46" s="459"/>
      <c r="M46" s="459"/>
      <c r="N46" s="459"/>
      <c r="O46" s="459"/>
      <c r="P46" s="459"/>
      <c r="Q46" s="459"/>
      <c r="R46" s="459"/>
      <c r="S46" s="459"/>
      <c r="T46" s="459"/>
      <c r="U46" s="459"/>
      <c r="V46" s="459"/>
      <c r="W46" s="459"/>
      <c r="X46" s="459"/>
      <c r="Y46" s="459"/>
      <c r="Z46" s="459"/>
      <c r="AA46" s="460"/>
      <c r="AB46" s="465" t="s">
        <v>574</v>
      </c>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66"/>
      <c r="AY46">
        <f t="shared" si="0"/>
        <v>1</v>
      </c>
    </row>
    <row r="47" spans="1:51" ht="22.5" customHeight="1" x14ac:dyDescent="0.15">
      <c r="A47" s="279"/>
      <c r="B47" s="280"/>
      <c r="C47" s="281"/>
      <c r="D47" s="281"/>
      <c r="E47" s="281"/>
      <c r="F47" s="282"/>
      <c r="G47" s="461"/>
      <c r="H47" s="461"/>
      <c r="I47" s="461"/>
      <c r="J47" s="461"/>
      <c r="K47" s="461"/>
      <c r="L47" s="461"/>
      <c r="M47" s="461"/>
      <c r="N47" s="461"/>
      <c r="O47" s="461"/>
      <c r="P47" s="461"/>
      <c r="Q47" s="461"/>
      <c r="R47" s="461"/>
      <c r="S47" s="461"/>
      <c r="T47" s="461"/>
      <c r="U47" s="461"/>
      <c r="V47" s="461"/>
      <c r="W47" s="461"/>
      <c r="X47" s="461"/>
      <c r="Y47" s="461"/>
      <c r="Z47" s="461"/>
      <c r="AA47" s="462"/>
      <c r="AB47" s="467"/>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8"/>
      <c r="AY47">
        <f t="shared" si="0"/>
        <v>1</v>
      </c>
    </row>
    <row r="48" spans="1:51" ht="19.5" customHeight="1" x14ac:dyDescent="0.15">
      <c r="A48" s="279"/>
      <c r="B48" s="283"/>
      <c r="C48" s="284"/>
      <c r="D48" s="284"/>
      <c r="E48" s="284"/>
      <c r="F48" s="285"/>
      <c r="G48" s="463"/>
      <c r="H48" s="463"/>
      <c r="I48" s="463"/>
      <c r="J48" s="463"/>
      <c r="K48" s="463"/>
      <c r="L48" s="463"/>
      <c r="M48" s="463"/>
      <c r="N48" s="463"/>
      <c r="O48" s="463"/>
      <c r="P48" s="463"/>
      <c r="Q48" s="463"/>
      <c r="R48" s="463"/>
      <c r="S48" s="463"/>
      <c r="T48" s="463"/>
      <c r="U48" s="463"/>
      <c r="V48" s="463"/>
      <c r="W48" s="463"/>
      <c r="X48" s="463"/>
      <c r="Y48" s="463"/>
      <c r="Z48" s="463"/>
      <c r="AA48" s="464"/>
      <c r="AB48" s="469"/>
      <c r="AC48" s="463"/>
      <c r="AD48" s="463"/>
      <c r="AE48" s="461"/>
      <c r="AF48" s="461"/>
      <c r="AG48" s="461"/>
      <c r="AH48" s="461"/>
      <c r="AI48" s="461"/>
      <c r="AJ48" s="461"/>
      <c r="AK48" s="461"/>
      <c r="AL48" s="461"/>
      <c r="AM48" s="461"/>
      <c r="AN48" s="461"/>
      <c r="AO48" s="461"/>
      <c r="AP48" s="461"/>
      <c r="AQ48" s="461"/>
      <c r="AR48" s="461"/>
      <c r="AS48" s="461"/>
      <c r="AT48" s="461"/>
      <c r="AU48" s="463"/>
      <c r="AV48" s="463"/>
      <c r="AW48" s="463"/>
      <c r="AX48" s="470"/>
      <c r="AY48">
        <f t="shared" si="0"/>
        <v>1</v>
      </c>
    </row>
    <row r="49" spans="1:60" ht="18.75" customHeight="1" x14ac:dyDescent="0.15">
      <c r="A49" s="279"/>
      <c r="B49" s="416" t="s">
        <v>131</v>
      </c>
      <c r="C49" s="417"/>
      <c r="D49" s="417"/>
      <c r="E49" s="417"/>
      <c r="F49" s="418"/>
      <c r="G49" s="304" t="s">
        <v>49</v>
      </c>
      <c r="H49" s="305"/>
      <c r="I49" s="305"/>
      <c r="J49" s="305"/>
      <c r="K49" s="305"/>
      <c r="L49" s="305"/>
      <c r="M49" s="305"/>
      <c r="N49" s="305"/>
      <c r="O49" s="306"/>
      <c r="P49" s="308" t="s">
        <v>51</v>
      </c>
      <c r="Q49" s="305"/>
      <c r="R49" s="305"/>
      <c r="S49" s="305"/>
      <c r="T49" s="305"/>
      <c r="U49" s="305"/>
      <c r="V49" s="305"/>
      <c r="W49" s="305"/>
      <c r="X49" s="306"/>
      <c r="Y49" s="309"/>
      <c r="Z49" s="310"/>
      <c r="AA49" s="311"/>
      <c r="AB49" s="640" t="s">
        <v>11</v>
      </c>
      <c r="AC49" s="641"/>
      <c r="AD49" s="642"/>
      <c r="AE49" s="378" t="s">
        <v>371</v>
      </c>
      <c r="AF49" s="378"/>
      <c r="AG49" s="378"/>
      <c r="AH49" s="378"/>
      <c r="AI49" s="378" t="s">
        <v>523</v>
      </c>
      <c r="AJ49" s="378"/>
      <c r="AK49" s="378"/>
      <c r="AL49" s="378"/>
      <c r="AM49" s="378" t="s">
        <v>339</v>
      </c>
      <c r="AN49" s="378"/>
      <c r="AO49" s="378"/>
      <c r="AP49" s="378"/>
      <c r="AQ49" s="447" t="s">
        <v>160</v>
      </c>
      <c r="AR49" s="448"/>
      <c r="AS49" s="448"/>
      <c r="AT49" s="449"/>
      <c r="AU49" s="450" t="s">
        <v>121</v>
      </c>
      <c r="AV49" s="450"/>
      <c r="AW49" s="450"/>
      <c r="AX49" s="451"/>
      <c r="AY49">
        <f t="shared" si="0"/>
        <v>1</v>
      </c>
      <c r="AZ49" s="4"/>
      <c r="BA49" s="4"/>
      <c r="BB49" s="4"/>
      <c r="BC49" s="4"/>
    </row>
    <row r="50" spans="1:60" ht="18.75" customHeight="1" x14ac:dyDescent="0.15">
      <c r="A50" s="279"/>
      <c r="B50" s="280"/>
      <c r="C50" s="281"/>
      <c r="D50" s="281"/>
      <c r="E50" s="281"/>
      <c r="F50" s="282"/>
      <c r="G50" s="307"/>
      <c r="H50" s="288"/>
      <c r="I50" s="288"/>
      <c r="J50" s="288"/>
      <c r="K50" s="288"/>
      <c r="L50" s="288"/>
      <c r="M50" s="288"/>
      <c r="N50" s="288"/>
      <c r="O50" s="289"/>
      <c r="P50" s="292"/>
      <c r="Q50" s="288"/>
      <c r="R50" s="288"/>
      <c r="S50" s="288"/>
      <c r="T50" s="288"/>
      <c r="U50" s="288"/>
      <c r="V50" s="288"/>
      <c r="W50" s="288"/>
      <c r="X50" s="289"/>
      <c r="Y50" s="309"/>
      <c r="Z50" s="310"/>
      <c r="AA50" s="311"/>
      <c r="AB50" s="366"/>
      <c r="AC50" s="443"/>
      <c r="AD50" s="444"/>
      <c r="AE50" s="378"/>
      <c r="AF50" s="378"/>
      <c r="AG50" s="378"/>
      <c r="AH50" s="378"/>
      <c r="AI50" s="378"/>
      <c r="AJ50" s="378"/>
      <c r="AK50" s="378"/>
      <c r="AL50" s="378"/>
      <c r="AM50" s="378"/>
      <c r="AN50" s="378"/>
      <c r="AO50" s="378"/>
      <c r="AP50" s="378"/>
      <c r="AQ50" s="452" t="s">
        <v>581</v>
      </c>
      <c r="AR50" s="397"/>
      <c r="AS50" s="395" t="s">
        <v>161</v>
      </c>
      <c r="AT50" s="396"/>
      <c r="AU50" s="397" t="s">
        <v>581</v>
      </c>
      <c r="AV50" s="397"/>
      <c r="AW50" s="288" t="s">
        <v>159</v>
      </c>
      <c r="AX50" s="293"/>
      <c r="AY50">
        <f t="shared" si="0"/>
        <v>1</v>
      </c>
      <c r="AZ50" s="4"/>
      <c r="BA50" s="4"/>
      <c r="BB50" s="4"/>
      <c r="BC50" s="4"/>
      <c r="BD50" s="4"/>
      <c r="BE50" s="4"/>
      <c r="BF50" s="4"/>
      <c r="BG50" s="4"/>
      <c r="BH50" s="4"/>
    </row>
    <row r="51" spans="1:60" ht="23.25" customHeight="1" x14ac:dyDescent="0.15">
      <c r="A51" s="279"/>
      <c r="B51" s="280"/>
      <c r="C51" s="281"/>
      <c r="D51" s="281"/>
      <c r="E51" s="281"/>
      <c r="F51" s="282"/>
      <c r="G51" s="107" t="s">
        <v>575</v>
      </c>
      <c r="H51" s="108"/>
      <c r="I51" s="108"/>
      <c r="J51" s="108"/>
      <c r="K51" s="108"/>
      <c r="L51" s="108"/>
      <c r="M51" s="108"/>
      <c r="N51" s="108"/>
      <c r="O51" s="109"/>
      <c r="P51" s="108" t="s">
        <v>576</v>
      </c>
      <c r="Q51" s="410"/>
      <c r="R51" s="410"/>
      <c r="S51" s="410"/>
      <c r="T51" s="410"/>
      <c r="U51" s="410"/>
      <c r="V51" s="410"/>
      <c r="W51" s="410"/>
      <c r="X51" s="411"/>
      <c r="Y51" s="644" t="s">
        <v>50</v>
      </c>
      <c r="Z51" s="645"/>
      <c r="AA51" s="646"/>
      <c r="AB51" s="334" t="s">
        <v>581</v>
      </c>
      <c r="AC51" s="334"/>
      <c r="AD51" s="334"/>
      <c r="AE51" s="354" t="s">
        <v>581</v>
      </c>
      <c r="AF51" s="338"/>
      <c r="AG51" s="338"/>
      <c r="AH51" s="338"/>
      <c r="AI51" s="354" t="s">
        <v>581</v>
      </c>
      <c r="AJ51" s="338"/>
      <c r="AK51" s="338"/>
      <c r="AL51" s="338"/>
      <c r="AM51" s="354" t="s">
        <v>581</v>
      </c>
      <c r="AN51" s="338"/>
      <c r="AO51" s="338"/>
      <c r="AP51" s="338"/>
      <c r="AQ51" s="356" t="s">
        <v>581</v>
      </c>
      <c r="AR51" s="357"/>
      <c r="AS51" s="357"/>
      <c r="AT51" s="358"/>
      <c r="AU51" s="338" t="s">
        <v>581</v>
      </c>
      <c r="AV51" s="338"/>
      <c r="AW51" s="338"/>
      <c r="AX51" s="339"/>
      <c r="AY51">
        <f t="shared" si="0"/>
        <v>1</v>
      </c>
    </row>
    <row r="52" spans="1:60" ht="23.25" customHeight="1" x14ac:dyDescent="0.15">
      <c r="A52" s="279"/>
      <c r="B52" s="280"/>
      <c r="C52" s="281"/>
      <c r="D52" s="281"/>
      <c r="E52" s="281"/>
      <c r="F52" s="282"/>
      <c r="G52" s="647"/>
      <c r="H52" s="349"/>
      <c r="I52" s="349"/>
      <c r="J52" s="349"/>
      <c r="K52" s="349"/>
      <c r="L52" s="349"/>
      <c r="M52" s="349"/>
      <c r="N52" s="349"/>
      <c r="O52" s="350"/>
      <c r="P52" s="412"/>
      <c r="Q52" s="412"/>
      <c r="R52" s="412"/>
      <c r="S52" s="412"/>
      <c r="T52" s="412"/>
      <c r="U52" s="412"/>
      <c r="V52" s="412"/>
      <c r="W52" s="412"/>
      <c r="X52" s="413"/>
      <c r="Y52" s="648" t="s">
        <v>43</v>
      </c>
      <c r="Z52" s="632"/>
      <c r="AA52" s="633"/>
      <c r="AB52" s="409" t="s">
        <v>581</v>
      </c>
      <c r="AC52" s="409"/>
      <c r="AD52" s="409"/>
      <c r="AE52" s="354" t="s">
        <v>581</v>
      </c>
      <c r="AF52" s="338"/>
      <c r="AG52" s="338"/>
      <c r="AH52" s="338"/>
      <c r="AI52" s="354" t="s">
        <v>581</v>
      </c>
      <c r="AJ52" s="338"/>
      <c r="AK52" s="338"/>
      <c r="AL52" s="338"/>
      <c r="AM52" s="354" t="s">
        <v>581</v>
      </c>
      <c r="AN52" s="338"/>
      <c r="AO52" s="338"/>
      <c r="AP52" s="338"/>
      <c r="AQ52" s="356" t="s">
        <v>581</v>
      </c>
      <c r="AR52" s="357"/>
      <c r="AS52" s="357"/>
      <c r="AT52" s="358"/>
      <c r="AU52" s="338" t="s">
        <v>581</v>
      </c>
      <c r="AV52" s="338"/>
      <c r="AW52" s="338"/>
      <c r="AX52" s="339"/>
      <c r="AY52">
        <f t="shared" si="0"/>
        <v>1</v>
      </c>
      <c r="AZ52" s="4"/>
      <c r="BA52" s="4"/>
      <c r="BB52" s="4"/>
      <c r="BC52" s="4"/>
    </row>
    <row r="53" spans="1:60" ht="23.25" customHeight="1" thickBot="1" x14ac:dyDescent="0.2">
      <c r="A53" s="279"/>
      <c r="B53" s="280"/>
      <c r="C53" s="281"/>
      <c r="D53" s="281"/>
      <c r="E53" s="281"/>
      <c r="F53" s="282"/>
      <c r="G53" s="110"/>
      <c r="H53" s="111"/>
      <c r="I53" s="111"/>
      <c r="J53" s="111"/>
      <c r="K53" s="111"/>
      <c r="L53" s="111"/>
      <c r="M53" s="111"/>
      <c r="N53" s="111"/>
      <c r="O53" s="112"/>
      <c r="P53" s="414"/>
      <c r="Q53" s="414"/>
      <c r="R53" s="414"/>
      <c r="S53" s="414"/>
      <c r="T53" s="414"/>
      <c r="U53" s="414"/>
      <c r="V53" s="414"/>
      <c r="W53" s="414"/>
      <c r="X53" s="415"/>
      <c r="Y53" s="648" t="s">
        <v>13</v>
      </c>
      <c r="Z53" s="632"/>
      <c r="AA53" s="633"/>
      <c r="AB53" s="649" t="s">
        <v>14</v>
      </c>
      <c r="AC53" s="649"/>
      <c r="AD53" s="649"/>
      <c r="AE53" s="471" t="s">
        <v>581</v>
      </c>
      <c r="AF53" s="472"/>
      <c r="AG53" s="472"/>
      <c r="AH53" s="472"/>
      <c r="AI53" s="471" t="s">
        <v>581</v>
      </c>
      <c r="AJ53" s="472"/>
      <c r="AK53" s="472"/>
      <c r="AL53" s="472"/>
      <c r="AM53" s="471" t="s">
        <v>581</v>
      </c>
      <c r="AN53" s="472"/>
      <c r="AO53" s="472"/>
      <c r="AP53" s="472"/>
      <c r="AQ53" s="356" t="s">
        <v>581</v>
      </c>
      <c r="AR53" s="357"/>
      <c r="AS53" s="357"/>
      <c r="AT53" s="358"/>
      <c r="AU53" s="338" t="s">
        <v>581</v>
      </c>
      <c r="AV53" s="338"/>
      <c r="AW53" s="338"/>
      <c r="AX53" s="339"/>
      <c r="AY53">
        <f t="shared" si="0"/>
        <v>1</v>
      </c>
      <c r="AZ53" s="4"/>
      <c r="BA53" s="4"/>
      <c r="BB53" s="4"/>
      <c r="BC53" s="4"/>
      <c r="BD53" s="4"/>
      <c r="BE53" s="4"/>
      <c r="BF53" s="4"/>
      <c r="BG53" s="4"/>
      <c r="BH53" s="4"/>
    </row>
    <row r="54" spans="1:60" ht="45" customHeight="1" x14ac:dyDescent="0.15">
      <c r="A54" s="502" t="s">
        <v>238</v>
      </c>
      <c r="B54" s="503"/>
      <c r="C54" s="505" t="s">
        <v>162</v>
      </c>
      <c r="D54" s="503"/>
      <c r="E54" s="506" t="s">
        <v>175</v>
      </c>
      <c r="F54" s="507"/>
      <c r="G54" s="508" t="s">
        <v>581</v>
      </c>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10"/>
    </row>
    <row r="55" spans="1:60" ht="32.25" customHeight="1" x14ac:dyDescent="0.15">
      <c r="A55" s="504"/>
      <c r="B55" s="498"/>
      <c r="C55" s="497"/>
      <c r="D55" s="498"/>
      <c r="E55" s="416" t="s">
        <v>174</v>
      </c>
      <c r="F55" s="418"/>
      <c r="G55" s="107" t="s">
        <v>581</v>
      </c>
      <c r="H55" s="108"/>
      <c r="I55" s="108"/>
      <c r="J55" s="108"/>
      <c r="K55" s="108"/>
      <c r="L55" s="108"/>
      <c r="M55" s="108"/>
      <c r="N55" s="108"/>
      <c r="O55" s="108"/>
      <c r="P55" s="108"/>
      <c r="Q55" s="108"/>
      <c r="R55" s="108"/>
      <c r="S55" s="108"/>
      <c r="T55" s="108"/>
      <c r="U55" s="108"/>
      <c r="V55" s="109"/>
      <c r="W55" s="486" t="s">
        <v>537</v>
      </c>
      <c r="X55" s="487"/>
      <c r="Y55" s="487"/>
      <c r="Z55" s="487"/>
      <c r="AA55" s="488"/>
      <c r="AB55" s="489" t="s">
        <v>581</v>
      </c>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1"/>
    </row>
    <row r="56" spans="1:60" ht="21" customHeight="1" x14ac:dyDescent="0.15">
      <c r="A56" s="504"/>
      <c r="B56" s="498"/>
      <c r="C56" s="497"/>
      <c r="D56" s="498"/>
      <c r="E56" s="283"/>
      <c r="F56" s="285"/>
      <c r="G56" s="110"/>
      <c r="H56" s="111"/>
      <c r="I56" s="111"/>
      <c r="J56" s="111"/>
      <c r="K56" s="111"/>
      <c r="L56" s="111"/>
      <c r="M56" s="111"/>
      <c r="N56" s="111"/>
      <c r="O56" s="111"/>
      <c r="P56" s="111"/>
      <c r="Q56" s="111"/>
      <c r="R56" s="111"/>
      <c r="S56" s="111"/>
      <c r="T56" s="111"/>
      <c r="U56" s="111"/>
      <c r="V56" s="112"/>
      <c r="W56" s="492" t="s">
        <v>538</v>
      </c>
      <c r="X56" s="493"/>
      <c r="Y56" s="493"/>
      <c r="Z56" s="493"/>
      <c r="AA56" s="494"/>
      <c r="AB56" s="489" t="s">
        <v>581</v>
      </c>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1"/>
    </row>
    <row r="57" spans="1:60" ht="34.5" customHeight="1" x14ac:dyDescent="0.15">
      <c r="A57" s="504"/>
      <c r="B57" s="498"/>
      <c r="C57" s="495" t="s">
        <v>550</v>
      </c>
      <c r="D57" s="496"/>
      <c r="E57" s="416" t="s">
        <v>234</v>
      </c>
      <c r="F57" s="418"/>
      <c r="G57" s="476" t="s">
        <v>165</v>
      </c>
      <c r="H57" s="477"/>
      <c r="I57" s="477"/>
      <c r="J57" s="499" t="s">
        <v>581</v>
      </c>
      <c r="K57" s="500"/>
      <c r="L57" s="500"/>
      <c r="M57" s="500"/>
      <c r="N57" s="500"/>
      <c r="O57" s="500"/>
      <c r="P57" s="500"/>
      <c r="Q57" s="500"/>
      <c r="R57" s="500"/>
      <c r="S57" s="500"/>
      <c r="T57" s="501"/>
      <c r="U57" s="474" t="s">
        <v>581</v>
      </c>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5"/>
      <c r="AY57" s="42"/>
    </row>
    <row r="58" spans="1:60" ht="34.5" customHeight="1" x14ac:dyDescent="0.15">
      <c r="A58" s="504"/>
      <c r="B58" s="498"/>
      <c r="C58" s="497"/>
      <c r="D58" s="498"/>
      <c r="E58" s="280"/>
      <c r="F58" s="282"/>
      <c r="G58" s="476" t="s">
        <v>551</v>
      </c>
      <c r="H58" s="477"/>
      <c r="I58" s="477"/>
      <c r="J58" s="477"/>
      <c r="K58" s="477"/>
      <c r="L58" s="477"/>
      <c r="M58" s="477"/>
      <c r="N58" s="477"/>
      <c r="O58" s="477"/>
      <c r="P58" s="477"/>
      <c r="Q58" s="477"/>
      <c r="R58" s="477"/>
      <c r="S58" s="477"/>
      <c r="T58" s="477"/>
      <c r="U58" s="473" t="s">
        <v>581</v>
      </c>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5"/>
      <c r="AY58" s="42"/>
    </row>
    <row r="59" spans="1:60" ht="34.5" customHeight="1" thickBot="1" x14ac:dyDescent="0.2">
      <c r="A59" s="504"/>
      <c r="B59" s="498"/>
      <c r="C59" s="497"/>
      <c r="D59" s="498"/>
      <c r="E59" s="283"/>
      <c r="F59" s="285"/>
      <c r="G59" s="476" t="s">
        <v>538</v>
      </c>
      <c r="H59" s="477"/>
      <c r="I59" s="477"/>
      <c r="J59" s="477"/>
      <c r="K59" s="477"/>
      <c r="L59" s="477"/>
      <c r="M59" s="477"/>
      <c r="N59" s="477"/>
      <c r="O59" s="477"/>
      <c r="P59" s="477"/>
      <c r="Q59" s="477"/>
      <c r="R59" s="477"/>
      <c r="S59" s="477"/>
      <c r="T59" s="477"/>
      <c r="U59" s="113" t="s">
        <v>581</v>
      </c>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5"/>
      <c r="AY59" s="42"/>
    </row>
    <row r="60" spans="1:60" ht="27" customHeight="1" x14ac:dyDescent="0.15">
      <c r="A60" s="478" t="s">
        <v>37</v>
      </c>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80"/>
    </row>
    <row r="61" spans="1:60" ht="27" customHeight="1" x14ac:dyDescent="0.15">
      <c r="A61" s="2"/>
      <c r="B61" s="3"/>
      <c r="C61" s="481" t="s">
        <v>22</v>
      </c>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3"/>
      <c r="AD61" s="482" t="s">
        <v>26</v>
      </c>
      <c r="AE61" s="482"/>
      <c r="AF61" s="482"/>
      <c r="AG61" s="484" t="s">
        <v>21</v>
      </c>
      <c r="AH61" s="482"/>
      <c r="AI61" s="482"/>
      <c r="AJ61" s="482"/>
      <c r="AK61" s="482"/>
      <c r="AL61" s="482"/>
      <c r="AM61" s="482"/>
      <c r="AN61" s="482"/>
      <c r="AO61" s="482"/>
      <c r="AP61" s="482"/>
      <c r="AQ61" s="482"/>
      <c r="AR61" s="482"/>
      <c r="AS61" s="482"/>
      <c r="AT61" s="482"/>
      <c r="AU61" s="482"/>
      <c r="AV61" s="482"/>
      <c r="AW61" s="482"/>
      <c r="AX61" s="485"/>
    </row>
    <row r="62" spans="1:60" ht="43.5" customHeight="1" x14ac:dyDescent="0.15">
      <c r="A62" s="543" t="s">
        <v>126</v>
      </c>
      <c r="B62" s="544"/>
      <c r="C62" s="549" t="s">
        <v>127</v>
      </c>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1"/>
      <c r="AD62" s="552" t="s">
        <v>562</v>
      </c>
      <c r="AE62" s="553"/>
      <c r="AF62" s="553"/>
      <c r="AG62" s="554" t="s">
        <v>577</v>
      </c>
      <c r="AH62" s="555"/>
      <c r="AI62" s="555"/>
      <c r="AJ62" s="555"/>
      <c r="AK62" s="555"/>
      <c r="AL62" s="555"/>
      <c r="AM62" s="555"/>
      <c r="AN62" s="555"/>
      <c r="AO62" s="555"/>
      <c r="AP62" s="555"/>
      <c r="AQ62" s="555"/>
      <c r="AR62" s="555"/>
      <c r="AS62" s="555"/>
      <c r="AT62" s="555"/>
      <c r="AU62" s="555"/>
      <c r="AV62" s="555"/>
      <c r="AW62" s="555"/>
      <c r="AX62" s="556"/>
    </row>
    <row r="63" spans="1:60" ht="87.75" customHeight="1" x14ac:dyDescent="0.15">
      <c r="A63" s="545"/>
      <c r="B63" s="546"/>
      <c r="C63" s="557" t="s">
        <v>27</v>
      </c>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9"/>
      <c r="AD63" s="533" t="s">
        <v>562</v>
      </c>
      <c r="AE63" s="534"/>
      <c r="AF63" s="534"/>
      <c r="AG63" s="560" t="s">
        <v>578</v>
      </c>
      <c r="AH63" s="561"/>
      <c r="AI63" s="561"/>
      <c r="AJ63" s="561"/>
      <c r="AK63" s="561"/>
      <c r="AL63" s="561"/>
      <c r="AM63" s="561"/>
      <c r="AN63" s="561"/>
      <c r="AO63" s="561"/>
      <c r="AP63" s="561"/>
      <c r="AQ63" s="561"/>
      <c r="AR63" s="561"/>
      <c r="AS63" s="561"/>
      <c r="AT63" s="561"/>
      <c r="AU63" s="561"/>
      <c r="AV63" s="561"/>
      <c r="AW63" s="561"/>
      <c r="AX63" s="562"/>
    </row>
    <row r="64" spans="1:60" ht="53.25" customHeight="1" x14ac:dyDescent="0.15">
      <c r="A64" s="547"/>
      <c r="B64" s="548"/>
      <c r="C64" s="563" t="s">
        <v>128</v>
      </c>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5"/>
      <c r="AD64" s="566" t="s">
        <v>562</v>
      </c>
      <c r="AE64" s="567"/>
      <c r="AF64" s="567"/>
      <c r="AG64" s="524" t="s">
        <v>579</v>
      </c>
      <c r="AH64" s="349"/>
      <c r="AI64" s="349"/>
      <c r="AJ64" s="349"/>
      <c r="AK64" s="349"/>
      <c r="AL64" s="349"/>
      <c r="AM64" s="349"/>
      <c r="AN64" s="349"/>
      <c r="AO64" s="349"/>
      <c r="AP64" s="349"/>
      <c r="AQ64" s="349"/>
      <c r="AR64" s="349"/>
      <c r="AS64" s="349"/>
      <c r="AT64" s="349"/>
      <c r="AU64" s="349"/>
      <c r="AV64" s="349"/>
      <c r="AW64" s="349"/>
      <c r="AX64" s="525"/>
    </row>
    <row r="65" spans="1:50" ht="27" customHeight="1" x14ac:dyDescent="0.15">
      <c r="A65" s="91" t="s">
        <v>29</v>
      </c>
      <c r="B65" s="511"/>
      <c r="C65" s="517" t="s">
        <v>31</v>
      </c>
      <c r="D65" s="518"/>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20"/>
      <c r="AD65" s="521" t="s">
        <v>582</v>
      </c>
      <c r="AE65" s="522"/>
      <c r="AF65" s="522"/>
      <c r="AG65" s="325" t="s">
        <v>581</v>
      </c>
      <c r="AH65" s="108"/>
      <c r="AI65" s="108"/>
      <c r="AJ65" s="108"/>
      <c r="AK65" s="108"/>
      <c r="AL65" s="108"/>
      <c r="AM65" s="108"/>
      <c r="AN65" s="108"/>
      <c r="AO65" s="108"/>
      <c r="AP65" s="108"/>
      <c r="AQ65" s="108"/>
      <c r="AR65" s="108"/>
      <c r="AS65" s="108"/>
      <c r="AT65" s="108"/>
      <c r="AU65" s="108"/>
      <c r="AV65" s="108"/>
      <c r="AW65" s="108"/>
      <c r="AX65" s="523"/>
    </row>
    <row r="66" spans="1:50" ht="35.25" customHeight="1" x14ac:dyDescent="0.15">
      <c r="A66" s="512"/>
      <c r="B66" s="513"/>
      <c r="C66" s="526"/>
      <c r="D66" s="527"/>
      <c r="E66" s="530" t="s">
        <v>218</v>
      </c>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2"/>
      <c r="AD66" s="533"/>
      <c r="AE66" s="534"/>
      <c r="AF66" s="535"/>
      <c r="AG66" s="524"/>
      <c r="AH66" s="349"/>
      <c r="AI66" s="349"/>
      <c r="AJ66" s="349"/>
      <c r="AK66" s="349"/>
      <c r="AL66" s="349"/>
      <c r="AM66" s="349"/>
      <c r="AN66" s="349"/>
      <c r="AO66" s="349"/>
      <c r="AP66" s="349"/>
      <c r="AQ66" s="349"/>
      <c r="AR66" s="349"/>
      <c r="AS66" s="349"/>
      <c r="AT66" s="349"/>
      <c r="AU66" s="349"/>
      <c r="AV66" s="349"/>
      <c r="AW66" s="349"/>
      <c r="AX66" s="525"/>
    </row>
    <row r="67" spans="1:50" ht="26.25" customHeight="1" x14ac:dyDescent="0.15">
      <c r="A67" s="512"/>
      <c r="B67" s="513"/>
      <c r="C67" s="528"/>
      <c r="D67" s="529"/>
      <c r="E67" s="536" t="s">
        <v>191</v>
      </c>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8"/>
      <c r="AD67" s="539"/>
      <c r="AE67" s="540"/>
      <c r="AF67" s="540"/>
      <c r="AG67" s="524"/>
      <c r="AH67" s="349"/>
      <c r="AI67" s="349"/>
      <c r="AJ67" s="349"/>
      <c r="AK67" s="349"/>
      <c r="AL67" s="349"/>
      <c r="AM67" s="349"/>
      <c r="AN67" s="349"/>
      <c r="AO67" s="349"/>
      <c r="AP67" s="349"/>
      <c r="AQ67" s="349"/>
      <c r="AR67" s="349"/>
      <c r="AS67" s="349"/>
      <c r="AT67" s="349"/>
      <c r="AU67" s="349"/>
      <c r="AV67" s="349"/>
      <c r="AW67" s="349"/>
      <c r="AX67" s="525"/>
    </row>
    <row r="68" spans="1:50" ht="26.25" customHeight="1" x14ac:dyDescent="0.15">
      <c r="A68" s="512"/>
      <c r="B68" s="514"/>
      <c r="C68" s="541" t="s">
        <v>32</v>
      </c>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85" t="s">
        <v>582</v>
      </c>
      <c r="AE68" s="586"/>
      <c r="AF68" s="586"/>
      <c r="AG68" s="587" t="s">
        <v>581</v>
      </c>
      <c r="AH68" s="588"/>
      <c r="AI68" s="588"/>
      <c r="AJ68" s="588"/>
      <c r="AK68" s="588"/>
      <c r="AL68" s="588"/>
      <c r="AM68" s="588"/>
      <c r="AN68" s="588"/>
      <c r="AO68" s="588"/>
      <c r="AP68" s="588"/>
      <c r="AQ68" s="588"/>
      <c r="AR68" s="588"/>
      <c r="AS68" s="588"/>
      <c r="AT68" s="588"/>
      <c r="AU68" s="588"/>
      <c r="AV68" s="588"/>
      <c r="AW68" s="588"/>
      <c r="AX68" s="589"/>
    </row>
    <row r="69" spans="1:50" ht="26.25" customHeight="1" x14ac:dyDescent="0.15">
      <c r="A69" s="512"/>
      <c r="B69" s="514"/>
      <c r="C69" s="580" t="s">
        <v>129</v>
      </c>
      <c r="D69" s="559"/>
      <c r="E69" s="559"/>
      <c r="F69" s="559"/>
      <c r="G69" s="559"/>
      <c r="H69" s="559"/>
      <c r="I69" s="559"/>
      <c r="J69" s="559"/>
      <c r="K69" s="559"/>
      <c r="L69" s="559"/>
      <c r="M69" s="559"/>
      <c r="N69" s="559"/>
      <c r="O69" s="559"/>
      <c r="P69" s="559"/>
      <c r="Q69" s="559"/>
      <c r="R69" s="559"/>
      <c r="S69" s="559"/>
      <c r="T69" s="559"/>
      <c r="U69" s="559"/>
      <c r="V69" s="559"/>
      <c r="W69" s="559"/>
      <c r="X69" s="559"/>
      <c r="Y69" s="559"/>
      <c r="Z69" s="559"/>
      <c r="AA69" s="559"/>
      <c r="AB69" s="559"/>
      <c r="AC69" s="559"/>
      <c r="AD69" s="533" t="s">
        <v>582</v>
      </c>
      <c r="AE69" s="534"/>
      <c r="AF69" s="535"/>
      <c r="AG69" s="560" t="s">
        <v>581</v>
      </c>
      <c r="AH69" s="561"/>
      <c r="AI69" s="561"/>
      <c r="AJ69" s="561"/>
      <c r="AK69" s="561"/>
      <c r="AL69" s="561"/>
      <c r="AM69" s="561"/>
      <c r="AN69" s="561"/>
      <c r="AO69" s="561"/>
      <c r="AP69" s="561"/>
      <c r="AQ69" s="561"/>
      <c r="AR69" s="561"/>
      <c r="AS69" s="561"/>
      <c r="AT69" s="561"/>
      <c r="AU69" s="561"/>
      <c r="AV69" s="561"/>
      <c r="AW69" s="561"/>
      <c r="AX69" s="562"/>
    </row>
    <row r="70" spans="1:50" ht="26.25" customHeight="1" x14ac:dyDescent="0.15">
      <c r="A70" s="512"/>
      <c r="B70" s="514"/>
      <c r="C70" s="580" t="s">
        <v>28</v>
      </c>
      <c r="D70" s="559"/>
      <c r="E70" s="559"/>
      <c r="F70" s="559"/>
      <c r="G70" s="559"/>
      <c r="H70" s="559"/>
      <c r="I70" s="559"/>
      <c r="J70" s="559"/>
      <c r="K70" s="559"/>
      <c r="L70" s="559"/>
      <c r="M70" s="559"/>
      <c r="N70" s="559"/>
      <c r="O70" s="559"/>
      <c r="P70" s="559"/>
      <c r="Q70" s="559"/>
      <c r="R70" s="559"/>
      <c r="S70" s="559"/>
      <c r="T70" s="559"/>
      <c r="U70" s="559"/>
      <c r="V70" s="559"/>
      <c r="W70" s="559"/>
      <c r="X70" s="559"/>
      <c r="Y70" s="559"/>
      <c r="Z70" s="559"/>
      <c r="AA70" s="559"/>
      <c r="AB70" s="559"/>
      <c r="AC70" s="559"/>
      <c r="AD70" s="533" t="s">
        <v>582</v>
      </c>
      <c r="AE70" s="534"/>
      <c r="AF70" s="535"/>
      <c r="AG70" s="560" t="s">
        <v>581</v>
      </c>
      <c r="AH70" s="561"/>
      <c r="AI70" s="561"/>
      <c r="AJ70" s="561"/>
      <c r="AK70" s="561"/>
      <c r="AL70" s="561"/>
      <c r="AM70" s="561"/>
      <c r="AN70" s="561"/>
      <c r="AO70" s="561"/>
      <c r="AP70" s="561"/>
      <c r="AQ70" s="561"/>
      <c r="AR70" s="561"/>
      <c r="AS70" s="561"/>
      <c r="AT70" s="561"/>
      <c r="AU70" s="561"/>
      <c r="AV70" s="561"/>
      <c r="AW70" s="561"/>
      <c r="AX70" s="562"/>
    </row>
    <row r="71" spans="1:50" ht="26.25" customHeight="1" x14ac:dyDescent="0.15">
      <c r="A71" s="512"/>
      <c r="B71" s="514"/>
      <c r="C71" s="580" t="s">
        <v>33</v>
      </c>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81"/>
      <c r="AD71" s="533" t="s">
        <v>582</v>
      </c>
      <c r="AE71" s="534"/>
      <c r="AF71" s="535"/>
      <c r="AG71" s="560" t="s">
        <v>581</v>
      </c>
      <c r="AH71" s="561"/>
      <c r="AI71" s="561"/>
      <c r="AJ71" s="561"/>
      <c r="AK71" s="561"/>
      <c r="AL71" s="561"/>
      <c r="AM71" s="561"/>
      <c r="AN71" s="561"/>
      <c r="AO71" s="561"/>
      <c r="AP71" s="561"/>
      <c r="AQ71" s="561"/>
      <c r="AR71" s="561"/>
      <c r="AS71" s="561"/>
      <c r="AT71" s="561"/>
      <c r="AU71" s="561"/>
      <c r="AV71" s="561"/>
      <c r="AW71" s="561"/>
      <c r="AX71" s="562"/>
    </row>
    <row r="72" spans="1:50" ht="26.25" customHeight="1" x14ac:dyDescent="0.15">
      <c r="A72" s="512"/>
      <c r="B72" s="514"/>
      <c r="C72" s="580" t="s">
        <v>198</v>
      </c>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c r="AC72" s="581"/>
      <c r="AD72" s="533" t="s">
        <v>582</v>
      </c>
      <c r="AE72" s="534"/>
      <c r="AF72" s="535"/>
      <c r="AG72" s="582" t="s">
        <v>581</v>
      </c>
      <c r="AH72" s="583"/>
      <c r="AI72" s="583"/>
      <c r="AJ72" s="583"/>
      <c r="AK72" s="583"/>
      <c r="AL72" s="583"/>
      <c r="AM72" s="583"/>
      <c r="AN72" s="583"/>
      <c r="AO72" s="583"/>
      <c r="AP72" s="583"/>
      <c r="AQ72" s="583"/>
      <c r="AR72" s="583"/>
      <c r="AS72" s="583"/>
      <c r="AT72" s="583"/>
      <c r="AU72" s="583"/>
      <c r="AV72" s="583"/>
      <c r="AW72" s="583"/>
      <c r="AX72" s="584"/>
    </row>
    <row r="73" spans="1:50" ht="26.25" customHeight="1" x14ac:dyDescent="0.15">
      <c r="A73" s="512"/>
      <c r="B73" s="514"/>
      <c r="C73" s="568" t="s">
        <v>199</v>
      </c>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70"/>
      <c r="AD73" s="533" t="s">
        <v>582</v>
      </c>
      <c r="AE73" s="534"/>
      <c r="AF73" s="535"/>
      <c r="AG73" s="560" t="s">
        <v>581</v>
      </c>
      <c r="AH73" s="561"/>
      <c r="AI73" s="561"/>
      <c r="AJ73" s="561"/>
      <c r="AK73" s="561"/>
      <c r="AL73" s="561"/>
      <c r="AM73" s="561"/>
      <c r="AN73" s="561"/>
      <c r="AO73" s="561"/>
      <c r="AP73" s="561"/>
      <c r="AQ73" s="561"/>
      <c r="AR73" s="561"/>
      <c r="AS73" s="561"/>
      <c r="AT73" s="561"/>
      <c r="AU73" s="561"/>
      <c r="AV73" s="561"/>
      <c r="AW73" s="561"/>
      <c r="AX73" s="562"/>
    </row>
    <row r="74" spans="1:50" ht="26.25" customHeight="1" x14ac:dyDescent="0.15">
      <c r="A74" s="515"/>
      <c r="B74" s="516"/>
      <c r="C74" s="571" t="s">
        <v>192</v>
      </c>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3"/>
      <c r="AD74" s="574" t="s">
        <v>582</v>
      </c>
      <c r="AE74" s="575"/>
      <c r="AF74" s="576"/>
      <c r="AG74" s="577" t="s">
        <v>581</v>
      </c>
      <c r="AH74" s="578"/>
      <c r="AI74" s="578"/>
      <c r="AJ74" s="578"/>
      <c r="AK74" s="578"/>
      <c r="AL74" s="578"/>
      <c r="AM74" s="578"/>
      <c r="AN74" s="578"/>
      <c r="AO74" s="578"/>
      <c r="AP74" s="578"/>
      <c r="AQ74" s="578"/>
      <c r="AR74" s="578"/>
      <c r="AS74" s="578"/>
      <c r="AT74" s="578"/>
      <c r="AU74" s="578"/>
      <c r="AV74" s="578"/>
      <c r="AW74" s="578"/>
      <c r="AX74" s="579"/>
    </row>
    <row r="75" spans="1:50" ht="27" customHeight="1" x14ac:dyDescent="0.15">
      <c r="A75" s="91" t="s">
        <v>30</v>
      </c>
      <c r="B75" s="592"/>
      <c r="C75" s="593" t="s">
        <v>193</v>
      </c>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5"/>
      <c r="AD75" s="585" t="s">
        <v>582</v>
      </c>
      <c r="AE75" s="586"/>
      <c r="AF75" s="596"/>
      <c r="AG75" s="587" t="s">
        <v>581</v>
      </c>
      <c r="AH75" s="588"/>
      <c r="AI75" s="588"/>
      <c r="AJ75" s="588"/>
      <c r="AK75" s="588"/>
      <c r="AL75" s="588"/>
      <c r="AM75" s="588"/>
      <c r="AN75" s="588"/>
      <c r="AO75" s="588"/>
      <c r="AP75" s="588"/>
      <c r="AQ75" s="588"/>
      <c r="AR75" s="588"/>
      <c r="AS75" s="588"/>
      <c r="AT75" s="588"/>
      <c r="AU75" s="588"/>
      <c r="AV75" s="588"/>
      <c r="AW75" s="588"/>
      <c r="AX75" s="589"/>
    </row>
    <row r="76" spans="1:50" ht="35.25" customHeight="1" x14ac:dyDescent="0.15">
      <c r="A76" s="512"/>
      <c r="B76" s="514"/>
      <c r="C76" s="597" t="s">
        <v>35</v>
      </c>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9"/>
      <c r="AD76" s="533" t="s">
        <v>582</v>
      </c>
      <c r="AE76" s="534"/>
      <c r="AF76" s="535"/>
      <c r="AG76" s="560" t="s">
        <v>581</v>
      </c>
      <c r="AH76" s="561"/>
      <c r="AI76" s="561"/>
      <c r="AJ76" s="561"/>
      <c r="AK76" s="561"/>
      <c r="AL76" s="561"/>
      <c r="AM76" s="561"/>
      <c r="AN76" s="561"/>
      <c r="AO76" s="561"/>
      <c r="AP76" s="561"/>
      <c r="AQ76" s="561"/>
      <c r="AR76" s="561"/>
      <c r="AS76" s="561"/>
      <c r="AT76" s="561"/>
      <c r="AU76" s="561"/>
      <c r="AV76" s="561"/>
      <c r="AW76" s="561"/>
      <c r="AX76" s="562"/>
    </row>
    <row r="77" spans="1:50" ht="27" customHeight="1" x14ac:dyDescent="0.15">
      <c r="A77" s="512"/>
      <c r="B77" s="514"/>
      <c r="C77" s="580" t="s">
        <v>163</v>
      </c>
      <c r="D77" s="559"/>
      <c r="E77" s="559"/>
      <c r="F77" s="559"/>
      <c r="G77" s="559"/>
      <c r="H77" s="559"/>
      <c r="I77" s="559"/>
      <c r="J77" s="559"/>
      <c r="K77" s="559"/>
      <c r="L77" s="559"/>
      <c r="M77" s="559"/>
      <c r="N77" s="559"/>
      <c r="O77" s="559"/>
      <c r="P77" s="559"/>
      <c r="Q77" s="559"/>
      <c r="R77" s="559"/>
      <c r="S77" s="559"/>
      <c r="T77" s="559"/>
      <c r="U77" s="559"/>
      <c r="V77" s="559"/>
      <c r="W77" s="559"/>
      <c r="X77" s="559"/>
      <c r="Y77" s="559"/>
      <c r="Z77" s="559"/>
      <c r="AA77" s="559"/>
      <c r="AB77" s="559"/>
      <c r="AC77" s="559"/>
      <c r="AD77" s="533" t="s">
        <v>582</v>
      </c>
      <c r="AE77" s="534"/>
      <c r="AF77" s="535"/>
      <c r="AG77" s="560" t="s">
        <v>581</v>
      </c>
      <c r="AH77" s="561"/>
      <c r="AI77" s="561"/>
      <c r="AJ77" s="561"/>
      <c r="AK77" s="561"/>
      <c r="AL77" s="561"/>
      <c r="AM77" s="561"/>
      <c r="AN77" s="561"/>
      <c r="AO77" s="561"/>
      <c r="AP77" s="561"/>
      <c r="AQ77" s="561"/>
      <c r="AR77" s="561"/>
      <c r="AS77" s="561"/>
      <c r="AT77" s="561"/>
      <c r="AU77" s="561"/>
      <c r="AV77" s="561"/>
      <c r="AW77" s="561"/>
      <c r="AX77" s="562"/>
    </row>
    <row r="78" spans="1:50" ht="27" customHeight="1" x14ac:dyDescent="0.15">
      <c r="A78" s="515"/>
      <c r="B78" s="516"/>
      <c r="C78" s="580" t="s">
        <v>34</v>
      </c>
      <c r="D78" s="559"/>
      <c r="E78" s="559"/>
      <c r="F78" s="559"/>
      <c r="G78" s="559"/>
      <c r="H78" s="559"/>
      <c r="I78" s="559"/>
      <c r="J78" s="559"/>
      <c r="K78" s="559"/>
      <c r="L78" s="559"/>
      <c r="M78" s="559"/>
      <c r="N78" s="559"/>
      <c r="O78" s="559"/>
      <c r="P78" s="559"/>
      <c r="Q78" s="559"/>
      <c r="R78" s="559"/>
      <c r="S78" s="559"/>
      <c r="T78" s="559"/>
      <c r="U78" s="559"/>
      <c r="V78" s="559"/>
      <c r="W78" s="559"/>
      <c r="X78" s="559"/>
      <c r="Y78" s="559"/>
      <c r="Z78" s="559"/>
      <c r="AA78" s="559"/>
      <c r="AB78" s="559"/>
      <c r="AC78" s="559"/>
      <c r="AD78" s="574" t="s">
        <v>582</v>
      </c>
      <c r="AE78" s="575"/>
      <c r="AF78" s="576"/>
      <c r="AG78" s="590" t="s">
        <v>581</v>
      </c>
      <c r="AH78" s="111"/>
      <c r="AI78" s="111"/>
      <c r="AJ78" s="111"/>
      <c r="AK78" s="111"/>
      <c r="AL78" s="111"/>
      <c r="AM78" s="111"/>
      <c r="AN78" s="111"/>
      <c r="AO78" s="111"/>
      <c r="AP78" s="111"/>
      <c r="AQ78" s="111"/>
      <c r="AR78" s="111"/>
      <c r="AS78" s="111"/>
      <c r="AT78" s="111"/>
      <c r="AU78" s="111"/>
      <c r="AV78" s="111"/>
      <c r="AW78" s="111"/>
      <c r="AX78" s="591"/>
    </row>
    <row r="79" spans="1:50" ht="41.25" customHeight="1" x14ac:dyDescent="0.15">
      <c r="A79" s="603" t="s">
        <v>47</v>
      </c>
      <c r="B79" s="604"/>
      <c r="C79" s="609" t="s">
        <v>130</v>
      </c>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518"/>
      <c r="AD79" s="611" t="s">
        <v>582</v>
      </c>
      <c r="AE79" s="612"/>
      <c r="AF79" s="613"/>
      <c r="AG79" s="325" t="s">
        <v>581</v>
      </c>
      <c r="AH79" s="108"/>
      <c r="AI79" s="108"/>
      <c r="AJ79" s="108"/>
      <c r="AK79" s="108"/>
      <c r="AL79" s="108"/>
      <c r="AM79" s="108"/>
      <c r="AN79" s="108"/>
      <c r="AO79" s="108"/>
      <c r="AP79" s="108"/>
      <c r="AQ79" s="108"/>
      <c r="AR79" s="108"/>
      <c r="AS79" s="108"/>
      <c r="AT79" s="108"/>
      <c r="AU79" s="108"/>
      <c r="AV79" s="108"/>
      <c r="AW79" s="108"/>
      <c r="AX79" s="523"/>
    </row>
    <row r="80" spans="1:50" ht="19.7" customHeight="1" x14ac:dyDescent="0.15">
      <c r="A80" s="605"/>
      <c r="B80" s="606"/>
      <c r="C80" s="73" t="s">
        <v>0</v>
      </c>
      <c r="D80" s="74"/>
      <c r="E80" s="74"/>
      <c r="F80" s="74"/>
      <c r="G80" s="74"/>
      <c r="H80" s="74"/>
      <c r="I80" s="74"/>
      <c r="J80" s="74"/>
      <c r="K80" s="74"/>
      <c r="L80" s="74"/>
      <c r="M80" s="74"/>
      <c r="N80" s="74"/>
      <c r="O80" s="70" t="s">
        <v>556</v>
      </c>
      <c r="P80" s="71"/>
      <c r="Q80" s="71"/>
      <c r="R80" s="71"/>
      <c r="S80" s="71"/>
      <c r="T80" s="71"/>
      <c r="U80" s="71"/>
      <c r="V80" s="71"/>
      <c r="W80" s="71"/>
      <c r="X80" s="71"/>
      <c r="Y80" s="71"/>
      <c r="Z80" s="71"/>
      <c r="AA80" s="71"/>
      <c r="AB80" s="71"/>
      <c r="AC80" s="71"/>
      <c r="AD80" s="71"/>
      <c r="AE80" s="71"/>
      <c r="AF80" s="72"/>
      <c r="AG80" s="524"/>
      <c r="AH80" s="349"/>
      <c r="AI80" s="349"/>
      <c r="AJ80" s="349"/>
      <c r="AK80" s="349"/>
      <c r="AL80" s="349"/>
      <c r="AM80" s="349"/>
      <c r="AN80" s="349"/>
      <c r="AO80" s="349"/>
      <c r="AP80" s="349"/>
      <c r="AQ80" s="349"/>
      <c r="AR80" s="349"/>
      <c r="AS80" s="349"/>
      <c r="AT80" s="349"/>
      <c r="AU80" s="349"/>
      <c r="AV80" s="349"/>
      <c r="AW80" s="349"/>
      <c r="AX80" s="525"/>
    </row>
    <row r="81" spans="1:52" ht="24.75" customHeight="1" x14ac:dyDescent="0.15">
      <c r="A81" s="605"/>
      <c r="B81" s="606"/>
      <c r="C81" s="55"/>
      <c r="D81" s="56"/>
      <c r="E81" s="57"/>
      <c r="F81" s="57"/>
      <c r="G81" s="57"/>
      <c r="H81" s="58"/>
      <c r="I81" s="58"/>
      <c r="J81" s="59"/>
      <c r="K81" s="59"/>
      <c r="L81" s="59"/>
      <c r="M81" s="58"/>
      <c r="N81" s="60"/>
      <c r="O81" s="61" t="s">
        <v>581</v>
      </c>
      <c r="P81" s="62"/>
      <c r="Q81" s="62"/>
      <c r="R81" s="62"/>
      <c r="S81" s="62"/>
      <c r="T81" s="62"/>
      <c r="U81" s="62"/>
      <c r="V81" s="62"/>
      <c r="W81" s="62"/>
      <c r="X81" s="62"/>
      <c r="Y81" s="62"/>
      <c r="Z81" s="62"/>
      <c r="AA81" s="62"/>
      <c r="AB81" s="62"/>
      <c r="AC81" s="62"/>
      <c r="AD81" s="62"/>
      <c r="AE81" s="62"/>
      <c r="AF81" s="63"/>
      <c r="AG81" s="524"/>
      <c r="AH81" s="349"/>
      <c r="AI81" s="349"/>
      <c r="AJ81" s="349"/>
      <c r="AK81" s="349"/>
      <c r="AL81" s="349"/>
      <c r="AM81" s="349"/>
      <c r="AN81" s="349"/>
      <c r="AO81" s="349"/>
      <c r="AP81" s="349"/>
      <c r="AQ81" s="349"/>
      <c r="AR81" s="349"/>
      <c r="AS81" s="349"/>
      <c r="AT81" s="349"/>
      <c r="AU81" s="349"/>
      <c r="AV81" s="349"/>
      <c r="AW81" s="349"/>
      <c r="AX81" s="525"/>
    </row>
    <row r="82" spans="1:52" ht="24.75" customHeight="1" x14ac:dyDescent="0.15">
      <c r="A82" s="605"/>
      <c r="B82" s="606"/>
      <c r="C82" s="76"/>
      <c r="D82" s="77"/>
      <c r="E82" s="57"/>
      <c r="F82" s="57"/>
      <c r="G82" s="57"/>
      <c r="H82" s="58"/>
      <c r="I82" s="58"/>
      <c r="J82" s="600"/>
      <c r="K82" s="600"/>
      <c r="L82" s="600"/>
      <c r="M82" s="601"/>
      <c r="N82" s="602"/>
      <c r="O82" s="64"/>
      <c r="P82" s="65"/>
      <c r="Q82" s="65"/>
      <c r="R82" s="65"/>
      <c r="S82" s="65"/>
      <c r="T82" s="65"/>
      <c r="U82" s="65"/>
      <c r="V82" s="65"/>
      <c r="W82" s="65"/>
      <c r="X82" s="65"/>
      <c r="Y82" s="65"/>
      <c r="Z82" s="65"/>
      <c r="AA82" s="65"/>
      <c r="AB82" s="65"/>
      <c r="AC82" s="65"/>
      <c r="AD82" s="65"/>
      <c r="AE82" s="65"/>
      <c r="AF82" s="66"/>
      <c r="AG82" s="524"/>
      <c r="AH82" s="349"/>
      <c r="AI82" s="349"/>
      <c r="AJ82" s="349"/>
      <c r="AK82" s="349"/>
      <c r="AL82" s="349"/>
      <c r="AM82" s="349"/>
      <c r="AN82" s="349"/>
      <c r="AO82" s="349"/>
      <c r="AP82" s="349"/>
      <c r="AQ82" s="349"/>
      <c r="AR82" s="349"/>
      <c r="AS82" s="349"/>
      <c r="AT82" s="349"/>
      <c r="AU82" s="349"/>
      <c r="AV82" s="349"/>
      <c r="AW82" s="349"/>
      <c r="AX82" s="525"/>
    </row>
    <row r="83" spans="1:52" ht="24.75" customHeight="1" x14ac:dyDescent="0.15">
      <c r="A83" s="605"/>
      <c r="B83" s="606"/>
      <c r="C83" s="76"/>
      <c r="D83" s="77"/>
      <c r="E83" s="57"/>
      <c r="F83" s="57"/>
      <c r="G83" s="57"/>
      <c r="H83" s="58"/>
      <c r="I83" s="58"/>
      <c r="J83" s="600"/>
      <c r="K83" s="600"/>
      <c r="L83" s="600"/>
      <c r="M83" s="601"/>
      <c r="N83" s="602"/>
      <c r="O83" s="64"/>
      <c r="P83" s="65"/>
      <c r="Q83" s="65"/>
      <c r="R83" s="65"/>
      <c r="S83" s="65"/>
      <c r="T83" s="65"/>
      <c r="U83" s="65"/>
      <c r="V83" s="65"/>
      <c r="W83" s="65"/>
      <c r="X83" s="65"/>
      <c r="Y83" s="65"/>
      <c r="Z83" s="65"/>
      <c r="AA83" s="65"/>
      <c r="AB83" s="65"/>
      <c r="AC83" s="65"/>
      <c r="AD83" s="65"/>
      <c r="AE83" s="65"/>
      <c r="AF83" s="66"/>
      <c r="AG83" s="524"/>
      <c r="AH83" s="349"/>
      <c r="AI83" s="349"/>
      <c r="AJ83" s="349"/>
      <c r="AK83" s="349"/>
      <c r="AL83" s="349"/>
      <c r="AM83" s="349"/>
      <c r="AN83" s="349"/>
      <c r="AO83" s="349"/>
      <c r="AP83" s="349"/>
      <c r="AQ83" s="349"/>
      <c r="AR83" s="349"/>
      <c r="AS83" s="349"/>
      <c r="AT83" s="349"/>
      <c r="AU83" s="349"/>
      <c r="AV83" s="349"/>
      <c r="AW83" s="349"/>
      <c r="AX83" s="525"/>
    </row>
    <row r="84" spans="1:52" ht="24.75" customHeight="1" x14ac:dyDescent="0.15">
      <c r="A84" s="605"/>
      <c r="B84" s="606"/>
      <c r="C84" s="76"/>
      <c r="D84" s="77"/>
      <c r="E84" s="57"/>
      <c r="F84" s="57"/>
      <c r="G84" s="57"/>
      <c r="H84" s="58"/>
      <c r="I84" s="58"/>
      <c r="J84" s="600"/>
      <c r="K84" s="600"/>
      <c r="L84" s="600"/>
      <c r="M84" s="601"/>
      <c r="N84" s="602"/>
      <c r="O84" s="64"/>
      <c r="P84" s="65"/>
      <c r="Q84" s="65"/>
      <c r="R84" s="65"/>
      <c r="S84" s="65"/>
      <c r="T84" s="65"/>
      <c r="U84" s="65"/>
      <c r="V84" s="65"/>
      <c r="W84" s="65"/>
      <c r="X84" s="65"/>
      <c r="Y84" s="65"/>
      <c r="Z84" s="65"/>
      <c r="AA84" s="65"/>
      <c r="AB84" s="65"/>
      <c r="AC84" s="65"/>
      <c r="AD84" s="65"/>
      <c r="AE84" s="65"/>
      <c r="AF84" s="66"/>
      <c r="AG84" s="524"/>
      <c r="AH84" s="349"/>
      <c r="AI84" s="349"/>
      <c r="AJ84" s="349"/>
      <c r="AK84" s="349"/>
      <c r="AL84" s="349"/>
      <c r="AM84" s="349"/>
      <c r="AN84" s="349"/>
      <c r="AO84" s="349"/>
      <c r="AP84" s="349"/>
      <c r="AQ84" s="349"/>
      <c r="AR84" s="349"/>
      <c r="AS84" s="349"/>
      <c r="AT84" s="349"/>
      <c r="AU84" s="349"/>
      <c r="AV84" s="349"/>
      <c r="AW84" s="349"/>
      <c r="AX84" s="525"/>
    </row>
    <row r="85" spans="1:52" ht="24.75" customHeight="1" x14ac:dyDescent="0.15">
      <c r="A85" s="607"/>
      <c r="B85" s="608"/>
      <c r="C85" s="614"/>
      <c r="D85" s="615"/>
      <c r="E85" s="57"/>
      <c r="F85" s="57"/>
      <c r="G85" s="57"/>
      <c r="H85" s="58"/>
      <c r="I85" s="58"/>
      <c r="J85" s="616"/>
      <c r="K85" s="616"/>
      <c r="L85" s="616"/>
      <c r="M85" s="53"/>
      <c r="N85" s="54"/>
      <c r="O85" s="67"/>
      <c r="P85" s="68"/>
      <c r="Q85" s="68"/>
      <c r="R85" s="68"/>
      <c r="S85" s="68"/>
      <c r="T85" s="68"/>
      <c r="U85" s="68"/>
      <c r="V85" s="68"/>
      <c r="W85" s="68"/>
      <c r="X85" s="68"/>
      <c r="Y85" s="68"/>
      <c r="Z85" s="68"/>
      <c r="AA85" s="68"/>
      <c r="AB85" s="68"/>
      <c r="AC85" s="68"/>
      <c r="AD85" s="68"/>
      <c r="AE85" s="68"/>
      <c r="AF85" s="69"/>
      <c r="AG85" s="590"/>
      <c r="AH85" s="111"/>
      <c r="AI85" s="111"/>
      <c r="AJ85" s="111"/>
      <c r="AK85" s="111"/>
      <c r="AL85" s="111"/>
      <c r="AM85" s="111"/>
      <c r="AN85" s="111"/>
      <c r="AO85" s="111"/>
      <c r="AP85" s="111"/>
      <c r="AQ85" s="111"/>
      <c r="AR85" s="111"/>
      <c r="AS85" s="111"/>
      <c r="AT85" s="111"/>
      <c r="AU85" s="111"/>
      <c r="AV85" s="111"/>
      <c r="AW85" s="111"/>
      <c r="AX85" s="591"/>
    </row>
    <row r="86" spans="1:52" ht="67.5" customHeight="1" x14ac:dyDescent="0.15">
      <c r="A86" s="91" t="s">
        <v>38</v>
      </c>
      <c r="B86" s="92"/>
      <c r="C86" s="95" t="s">
        <v>42</v>
      </c>
      <c r="D86" s="96"/>
      <c r="E86" s="96"/>
      <c r="F86" s="97"/>
      <c r="G86" s="98" t="s">
        <v>581</v>
      </c>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9"/>
    </row>
    <row r="87" spans="1:52" ht="67.5" customHeight="1" thickBot="1" x14ac:dyDescent="0.2">
      <c r="A87" s="93"/>
      <c r="B87" s="94"/>
      <c r="C87" s="100" t="s">
        <v>46</v>
      </c>
      <c r="D87" s="101"/>
      <c r="E87" s="101"/>
      <c r="F87" s="102"/>
      <c r="G87" s="103" t="s">
        <v>581</v>
      </c>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4"/>
    </row>
    <row r="88" spans="1:52" ht="24" customHeight="1" x14ac:dyDescent="0.15">
      <c r="A88" s="78" t="s">
        <v>23</v>
      </c>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80"/>
    </row>
    <row r="89" spans="1:52" ht="67.5" customHeight="1" thickBot="1" x14ac:dyDescent="0.2">
      <c r="A89" s="81" t="s">
        <v>581</v>
      </c>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3"/>
    </row>
    <row r="90" spans="1:52" ht="24.75" customHeight="1" x14ac:dyDescent="0.15">
      <c r="A90" s="84" t="s">
        <v>24</v>
      </c>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6"/>
    </row>
    <row r="91" spans="1:52" ht="67.5" customHeight="1" thickBot="1" x14ac:dyDescent="0.2">
      <c r="A91" s="87"/>
      <c r="B91" s="88"/>
      <c r="C91" s="88"/>
      <c r="D91" s="88"/>
      <c r="E91" s="89"/>
      <c r="F91" s="90" t="s">
        <v>581</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3"/>
    </row>
    <row r="92" spans="1:52" ht="24.75" customHeight="1" x14ac:dyDescent="0.15">
      <c r="A92" s="84" t="s">
        <v>36</v>
      </c>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6"/>
    </row>
    <row r="93" spans="1:52" ht="66" customHeight="1" thickBot="1" x14ac:dyDescent="0.2">
      <c r="A93" s="87"/>
      <c r="B93" s="88"/>
      <c r="C93" s="88"/>
      <c r="D93" s="88"/>
      <c r="E93" s="89"/>
      <c r="F93" s="621" t="s">
        <v>581</v>
      </c>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2"/>
      <c r="AL93" s="622"/>
      <c r="AM93" s="622"/>
      <c r="AN93" s="622"/>
      <c r="AO93" s="622"/>
      <c r="AP93" s="622"/>
      <c r="AQ93" s="622"/>
      <c r="AR93" s="622"/>
      <c r="AS93" s="622"/>
      <c r="AT93" s="622"/>
      <c r="AU93" s="622"/>
      <c r="AV93" s="622"/>
      <c r="AW93" s="622"/>
      <c r="AX93" s="623"/>
    </row>
    <row r="94" spans="1:52" ht="24.75" customHeight="1" x14ac:dyDescent="0.15">
      <c r="A94" s="624" t="s">
        <v>25</v>
      </c>
      <c r="B94" s="625"/>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25"/>
      <c r="AL94" s="625"/>
      <c r="AM94" s="625"/>
      <c r="AN94" s="625"/>
      <c r="AO94" s="625"/>
      <c r="AP94" s="625"/>
      <c r="AQ94" s="625"/>
      <c r="AR94" s="625"/>
      <c r="AS94" s="625"/>
      <c r="AT94" s="625"/>
      <c r="AU94" s="625"/>
      <c r="AV94" s="625"/>
      <c r="AW94" s="625"/>
      <c r="AX94" s="626"/>
    </row>
    <row r="95" spans="1:52" ht="67.5" customHeight="1" thickBot="1" x14ac:dyDescent="0.2">
      <c r="A95" s="627" t="s">
        <v>581</v>
      </c>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5"/>
    </row>
    <row r="96" spans="1:52" ht="24.75" customHeight="1" x14ac:dyDescent="0.15">
      <c r="A96" s="628" t="s">
        <v>201</v>
      </c>
      <c r="B96" s="629"/>
      <c r="C96" s="629"/>
      <c r="D96" s="629"/>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629"/>
      <c r="AM96" s="629"/>
      <c r="AN96" s="629"/>
      <c r="AO96" s="629"/>
      <c r="AP96" s="629"/>
      <c r="AQ96" s="629"/>
      <c r="AR96" s="629"/>
      <c r="AS96" s="629"/>
      <c r="AT96" s="629"/>
      <c r="AU96" s="629"/>
      <c r="AV96" s="629"/>
      <c r="AW96" s="629"/>
      <c r="AX96" s="630"/>
      <c r="AZ96" s="4"/>
    </row>
    <row r="97" spans="1:51" ht="24.75" customHeight="1" x14ac:dyDescent="0.15">
      <c r="A97" s="631" t="s">
        <v>232</v>
      </c>
      <c r="B97" s="632"/>
      <c r="C97" s="632"/>
      <c r="D97" s="633"/>
      <c r="E97" s="617" t="s">
        <v>581</v>
      </c>
      <c r="F97" s="618"/>
      <c r="G97" s="618"/>
      <c r="H97" s="618"/>
      <c r="I97" s="618"/>
      <c r="J97" s="618"/>
      <c r="K97" s="618"/>
      <c r="L97" s="618"/>
      <c r="M97" s="618"/>
      <c r="N97" s="618"/>
      <c r="O97" s="618"/>
      <c r="P97" s="619"/>
      <c r="Q97" s="617"/>
      <c r="R97" s="618"/>
      <c r="S97" s="618"/>
      <c r="T97" s="618"/>
      <c r="U97" s="618"/>
      <c r="V97" s="618"/>
      <c r="W97" s="618"/>
      <c r="X97" s="618"/>
      <c r="Y97" s="618"/>
      <c r="Z97" s="618"/>
      <c r="AA97" s="618"/>
      <c r="AB97" s="619"/>
      <c r="AC97" s="617"/>
      <c r="AD97" s="618"/>
      <c r="AE97" s="618"/>
      <c r="AF97" s="618"/>
      <c r="AG97" s="618"/>
      <c r="AH97" s="618"/>
      <c r="AI97" s="618"/>
      <c r="AJ97" s="618"/>
      <c r="AK97" s="618"/>
      <c r="AL97" s="618"/>
      <c r="AM97" s="618"/>
      <c r="AN97" s="619"/>
      <c r="AO97" s="617"/>
      <c r="AP97" s="618"/>
      <c r="AQ97" s="618"/>
      <c r="AR97" s="618"/>
      <c r="AS97" s="618"/>
      <c r="AT97" s="618"/>
      <c r="AU97" s="618"/>
      <c r="AV97" s="618"/>
      <c r="AW97" s="618"/>
      <c r="AX97" s="620"/>
      <c r="AY97" s="46"/>
    </row>
    <row r="98" spans="1:51" ht="24.75" customHeight="1" x14ac:dyDescent="0.15">
      <c r="A98" s="105" t="s">
        <v>231</v>
      </c>
      <c r="B98" s="105"/>
      <c r="C98" s="105"/>
      <c r="D98" s="105"/>
      <c r="E98" s="617" t="s">
        <v>581</v>
      </c>
      <c r="F98" s="618"/>
      <c r="G98" s="618"/>
      <c r="H98" s="618"/>
      <c r="I98" s="618"/>
      <c r="J98" s="618"/>
      <c r="K98" s="618"/>
      <c r="L98" s="618"/>
      <c r="M98" s="618"/>
      <c r="N98" s="618"/>
      <c r="O98" s="618"/>
      <c r="P98" s="619"/>
      <c r="Q98" s="617"/>
      <c r="R98" s="618"/>
      <c r="S98" s="618"/>
      <c r="T98" s="618"/>
      <c r="U98" s="618"/>
      <c r="V98" s="618"/>
      <c r="W98" s="618"/>
      <c r="X98" s="618"/>
      <c r="Y98" s="618"/>
      <c r="Z98" s="618"/>
      <c r="AA98" s="618"/>
      <c r="AB98" s="619"/>
      <c r="AC98" s="617"/>
      <c r="AD98" s="618"/>
      <c r="AE98" s="618"/>
      <c r="AF98" s="618"/>
      <c r="AG98" s="618"/>
      <c r="AH98" s="618"/>
      <c r="AI98" s="618"/>
      <c r="AJ98" s="618"/>
      <c r="AK98" s="618"/>
      <c r="AL98" s="618"/>
      <c r="AM98" s="618"/>
      <c r="AN98" s="619"/>
      <c r="AO98" s="617"/>
      <c r="AP98" s="618"/>
      <c r="AQ98" s="618"/>
      <c r="AR98" s="618"/>
      <c r="AS98" s="618"/>
      <c r="AT98" s="618"/>
      <c r="AU98" s="618"/>
      <c r="AV98" s="618"/>
      <c r="AW98" s="618"/>
      <c r="AX98" s="620"/>
    </row>
    <row r="99" spans="1:51" ht="24.75" customHeight="1" x14ac:dyDescent="0.15">
      <c r="A99" s="105" t="s">
        <v>230</v>
      </c>
      <c r="B99" s="105"/>
      <c r="C99" s="105"/>
      <c r="D99" s="105"/>
      <c r="E99" s="617" t="s">
        <v>581</v>
      </c>
      <c r="F99" s="618"/>
      <c r="G99" s="618"/>
      <c r="H99" s="618"/>
      <c r="I99" s="618"/>
      <c r="J99" s="618"/>
      <c r="K99" s="618"/>
      <c r="L99" s="618"/>
      <c r="M99" s="618"/>
      <c r="N99" s="618"/>
      <c r="O99" s="618"/>
      <c r="P99" s="619"/>
      <c r="Q99" s="617"/>
      <c r="R99" s="618"/>
      <c r="S99" s="618"/>
      <c r="T99" s="618"/>
      <c r="U99" s="618"/>
      <c r="V99" s="618"/>
      <c r="W99" s="618"/>
      <c r="X99" s="618"/>
      <c r="Y99" s="618"/>
      <c r="Z99" s="618"/>
      <c r="AA99" s="618"/>
      <c r="AB99" s="619"/>
      <c r="AC99" s="617"/>
      <c r="AD99" s="618"/>
      <c r="AE99" s="618"/>
      <c r="AF99" s="618"/>
      <c r="AG99" s="618"/>
      <c r="AH99" s="618"/>
      <c r="AI99" s="618"/>
      <c r="AJ99" s="618"/>
      <c r="AK99" s="618"/>
      <c r="AL99" s="618"/>
      <c r="AM99" s="618"/>
      <c r="AN99" s="619"/>
      <c r="AO99" s="617"/>
      <c r="AP99" s="618"/>
      <c r="AQ99" s="618"/>
      <c r="AR99" s="618"/>
      <c r="AS99" s="618"/>
      <c r="AT99" s="618"/>
      <c r="AU99" s="618"/>
      <c r="AV99" s="618"/>
      <c r="AW99" s="618"/>
      <c r="AX99" s="620"/>
    </row>
    <row r="100" spans="1:51" ht="24.75" customHeight="1" x14ac:dyDescent="0.15">
      <c r="A100" s="105" t="s">
        <v>229</v>
      </c>
      <c r="B100" s="105"/>
      <c r="C100" s="105"/>
      <c r="D100" s="105"/>
      <c r="E100" s="617" t="s">
        <v>581</v>
      </c>
      <c r="F100" s="618"/>
      <c r="G100" s="618"/>
      <c r="H100" s="618"/>
      <c r="I100" s="618"/>
      <c r="J100" s="618"/>
      <c r="K100" s="618"/>
      <c r="L100" s="618"/>
      <c r="M100" s="618"/>
      <c r="N100" s="618"/>
      <c r="O100" s="618"/>
      <c r="P100" s="619"/>
      <c r="Q100" s="617"/>
      <c r="R100" s="618"/>
      <c r="S100" s="618"/>
      <c r="T100" s="618"/>
      <c r="U100" s="618"/>
      <c r="V100" s="618"/>
      <c r="W100" s="618"/>
      <c r="X100" s="618"/>
      <c r="Y100" s="618"/>
      <c r="Z100" s="618"/>
      <c r="AA100" s="618"/>
      <c r="AB100" s="619"/>
      <c r="AC100" s="617"/>
      <c r="AD100" s="618"/>
      <c r="AE100" s="618"/>
      <c r="AF100" s="618"/>
      <c r="AG100" s="618"/>
      <c r="AH100" s="618"/>
      <c r="AI100" s="618"/>
      <c r="AJ100" s="618"/>
      <c r="AK100" s="618"/>
      <c r="AL100" s="618"/>
      <c r="AM100" s="618"/>
      <c r="AN100" s="619"/>
      <c r="AO100" s="617"/>
      <c r="AP100" s="618"/>
      <c r="AQ100" s="618"/>
      <c r="AR100" s="618"/>
      <c r="AS100" s="618"/>
      <c r="AT100" s="618"/>
      <c r="AU100" s="618"/>
      <c r="AV100" s="618"/>
      <c r="AW100" s="618"/>
      <c r="AX100" s="620"/>
    </row>
    <row r="101" spans="1:51" ht="24.75" customHeight="1" x14ac:dyDescent="0.15">
      <c r="A101" s="105" t="s">
        <v>228</v>
      </c>
      <c r="B101" s="105"/>
      <c r="C101" s="105"/>
      <c r="D101" s="105"/>
      <c r="E101" s="617" t="s">
        <v>581</v>
      </c>
      <c r="F101" s="618"/>
      <c r="G101" s="618"/>
      <c r="H101" s="618"/>
      <c r="I101" s="618"/>
      <c r="J101" s="618"/>
      <c r="K101" s="618"/>
      <c r="L101" s="618"/>
      <c r="M101" s="618"/>
      <c r="N101" s="618"/>
      <c r="O101" s="618"/>
      <c r="P101" s="619"/>
      <c r="Q101" s="617"/>
      <c r="R101" s="618"/>
      <c r="S101" s="618"/>
      <c r="T101" s="618"/>
      <c r="U101" s="618"/>
      <c r="V101" s="618"/>
      <c r="W101" s="618"/>
      <c r="X101" s="618"/>
      <c r="Y101" s="618"/>
      <c r="Z101" s="618"/>
      <c r="AA101" s="618"/>
      <c r="AB101" s="619"/>
      <c r="AC101" s="617"/>
      <c r="AD101" s="618"/>
      <c r="AE101" s="618"/>
      <c r="AF101" s="618"/>
      <c r="AG101" s="618"/>
      <c r="AH101" s="618"/>
      <c r="AI101" s="618"/>
      <c r="AJ101" s="618"/>
      <c r="AK101" s="618"/>
      <c r="AL101" s="618"/>
      <c r="AM101" s="618"/>
      <c r="AN101" s="619"/>
      <c r="AO101" s="617"/>
      <c r="AP101" s="618"/>
      <c r="AQ101" s="618"/>
      <c r="AR101" s="618"/>
      <c r="AS101" s="618"/>
      <c r="AT101" s="618"/>
      <c r="AU101" s="618"/>
      <c r="AV101" s="618"/>
      <c r="AW101" s="618"/>
      <c r="AX101" s="620"/>
    </row>
    <row r="102" spans="1:51" ht="24.75" customHeight="1" x14ac:dyDescent="0.15">
      <c r="A102" s="105" t="s">
        <v>227</v>
      </c>
      <c r="B102" s="105"/>
      <c r="C102" s="105"/>
      <c r="D102" s="105"/>
      <c r="E102" s="617" t="s">
        <v>581</v>
      </c>
      <c r="F102" s="618"/>
      <c r="G102" s="618"/>
      <c r="H102" s="618"/>
      <c r="I102" s="618"/>
      <c r="J102" s="618"/>
      <c r="K102" s="618"/>
      <c r="L102" s="618"/>
      <c r="M102" s="618"/>
      <c r="N102" s="618"/>
      <c r="O102" s="618"/>
      <c r="P102" s="619"/>
      <c r="Q102" s="617"/>
      <c r="R102" s="618"/>
      <c r="S102" s="618"/>
      <c r="T102" s="618"/>
      <c r="U102" s="618"/>
      <c r="V102" s="618"/>
      <c r="W102" s="618"/>
      <c r="X102" s="618"/>
      <c r="Y102" s="618"/>
      <c r="Z102" s="618"/>
      <c r="AA102" s="618"/>
      <c r="AB102" s="619"/>
      <c r="AC102" s="617"/>
      <c r="AD102" s="618"/>
      <c r="AE102" s="618"/>
      <c r="AF102" s="618"/>
      <c r="AG102" s="618"/>
      <c r="AH102" s="618"/>
      <c r="AI102" s="618"/>
      <c r="AJ102" s="618"/>
      <c r="AK102" s="618"/>
      <c r="AL102" s="618"/>
      <c r="AM102" s="618"/>
      <c r="AN102" s="619"/>
      <c r="AO102" s="617"/>
      <c r="AP102" s="618"/>
      <c r="AQ102" s="618"/>
      <c r="AR102" s="618"/>
      <c r="AS102" s="618"/>
      <c r="AT102" s="618"/>
      <c r="AU102" s="618"/>
      <c r="AV102" s="618"/>
      <c r="AW102" s="618"/>
      <c r="AX102" s="620"/>
    </row>
    <row r="103" spans="1:51" ht="24.75" customHeight="1" x14ac:dyDescent="0.15">
      <c r="A103" s="105" t="s">
        <v>226</v>
      </c>
      <c r="B103" s="105"/>
      <c r="C103" s="105"/>
      <c r="D103" s="105"/>
      <c r="E103" s="617" t="s">
        <v>581</v>
      </c>
      <c r="F103" s="618"/>
      <c r="G103" s="618"/>
      <c r="H103" s="618"/>
      <c r="I103" s="618"/>
      <c r="J103" s="618"/>
      <c r="K103" s="618"/>
      <c r="L103" s="618"/>
      <c r="M103" s="618"/>
      <c r="N103" s="618"/>
      <c r="O103" s="618"/>
      <c r="P103" s="619"/>
      <c r="Q103" s="617"/>
      <c r="R103" s="618"/>
      <c r="S103" s="618"/>
      <c r="T103" s="618"/>
      <c r="U103" s="618"/>
      <c r="V103" s="618"/>
      <c r="W103" s="618"/>
      <c r="X103" s="618"/>
      <c r="Y103" s="618"/>
      <c r="Z103" s="618"/>
      <c r="AA103" s="618"/>
      <c r="AB103" s="619"/>
      <c r="AC103" s="617"/>
      <c r="AD103" s="618"/>
      <c r="AE103" s="618"/>
      <c r="AF103" s="618"/>
      <c r="AG103" s="618"/>
      <c r="AH103" s="618"/>
      <c r="AI103" s="618"/>
      <c r="AJ103" s="618"/>
      <c r="AK103" s="618"/>
      <c r="AL103" s="618"/>
      <c r="AM103" s="618"/>
      <c r="AN103" s="619"/>
      <c r="AO103" s="617"/>
      <c r="AP103" s="618"/>
      <c r="AQ103" s="618"/>
      <c r="AR103" s="618"/>
      <c r="AS103" s="618"/>
      <c r="AT103" s="618"/>
      <c r="AU103" s="618"/>
      <c r="AV103" s="618"/>
      <c r="AW103" s="618"/>
      <c r="AX103" s="620"/>
    </row>
    <row r="104" spans="1:51" ht="24.75" customHeight="1" x14ac:dyDescent="0.15">
      <c r="A104" s="105" t="s">
        <v>225</v>
      </c>
      <c r="B104" s="105"/>
      <c r="C104" s="105"/>
      <c r="D104" s="105"/>
      <c r="E104" s="617" t="s">
        <v>581</v>
      </c>
      <c r="F104" s="618"/>
      <c r="G104" s="618"/>
      <c r="H104" s="618"/>
      <c r="I104" s="618"/>
      <c r="J104" s="618"/>
      <c r="K104" s="618"/>
      <c r="L104" s="618"/>
      <c r="M104" s="618"/>
      <c r="N104" s="618"/>
      <c r="O104" s="618"/>
      <c r="P104" s="619"/>
      <c r="Q104" s="617"/>
      <c r="R104" s="618"/>
      <c r="S104" s="618"/>
      <c r="T104" s="618"/>
      <c r="U104" s="618"/>
      <c r="V104" s="618"/>
      <c r="W104" s="618"/>
      <c r="X104" s="618"/>
      <c r="Y104" s="618"/>
      <c r="Z104" s="618"/>
      <c r="AA104" s="618"/>
      <c r="AB104" s="619"/>
      <c r="AC104" s="617"/>
      <c r="AD104" s="618"/>
      <c r="AE104" s="618"/>
      <c r="AF104" s="618"/>
      <c r="AG104" s="618"/>
      <c r="AH104" s="618"/>
      <c r="AI104" s="618"/>
      <c r="AJ104" s="618"/>
      <c r="AK104" s="618"/>
      <c r="AL104" s="618"/>
      <c r="AM104" s="618"/>
      <c r="AN104" s="619"/>
      <c r="AO104" s="617"/>
      <c r="AP104" s="618"/>
      <c r="AQ104" s="618"/>
      <c r="AR104" s="618"/>
      <c r="AS104" s="618"/>
      <c r="AT104" s="618"/>
      <c r="AU104" s="618"/>
      <c r="AV104" s="618"/>
      <c r="AW104" s="618"/>
      <c r="AX104" s="620"/>
    </row>
    <row r="105" spans="1:51" ht="24.75" customHeight="1" x14ac:dyDescent="0.15">
      <c r="A105" s="105" t="s">
        <v>371</v>
      </c>
      <c r="B105" s="105"/>
      <c r="C105" s="105"/>
      <c r="D105" s="105"/>
      <c r="E105" s="636"/>
      <c r="F105" s="637"/>
      <c r="G105" s="637"/>
      <c r="H105" s="49" t="str">
        <f>IF(E105="","","-")</f>
        <v/>
      </c>
      <c r="I105" s="637"/>
      <c r="J105" s="637"/>
      <c r="K105" s="49" t="str">
        <f>IF(I105="","","-")</f>
        <v/>
      </c>
      <c r="L105" s="75"/>
      <c r="M105" s="75"/>
      <c r="N105" s="49" t="str">
        <f>IF(O105="","","-")</f>
        <v/>
      </c>
      <c r="O105" s="634"/>
      <c r="P105" s="635"/>
      <c r="Q105" s="636"/>
      <c r="R105" s="637"/>
      <c r="S105" s="637"/>
      <c r="T105" s="49" t="str">
        <f>IF(Q105="","","-")</f>
        <v/>
      </c>
      <c r="U105" s="637"/>
      <c r="V105" s="637"/>
      <c r="W105" s="49" t="str">
        <f>IF(U105="","","-")</f>
        <v/>
      </c>
      <c r="X105" s="75"/>
      <c r="Y105" s="75"/>
      <c r="Z105" s="49" t="str">
        <f>IF(AA105="","","-")</f>
        <v/>
      </c>
      <c r="AA105" s="634"/>
      <c r="AB105" s="635"/>
      <c r="AC105" s="636"/>
      <c r="AD105" s="637"/>
      <c r="AE105" s="637"/>
      <c r="AF105" s="49" t="str">
        <f>IF(AC105="","","-")</f>
        <v/>
      </c>
      <c r="AG105" s="637"/>
      <c r="AH105" s="637"/>
      <c r="AI105" s="49" t="str">
        <f>IF(AG105="","","-")</f>
        <v/>
      </c>
      <c r="AJ105" s="75"/>
      <c r="AK105" s="75"/>
      <c r="AL105" s="49" t="str">
        <f>IF(AM105="","","-")</f>
        <v/>
      </c>
      <c r="AM105" s="634"/>
      <c r="AN105" s="635"/>
      <c r="AO105" s="636"/>
      <c r="AP105" s="637"/>
      <c r="AQ105" s="49" t="str">
        <f>IF(AO105="","","-")</f>
        <v/>
      </c>
      <c r="AR105" s="637"/>
      <c r="AS105" s="637"/>
      <c r="AT105" s="49" t="str">
        <f>IF(AR105="","","-")</f>
        <v/>
      </c>
      <c r="AU105" s="75"/>
      <c r="AV105" s="75"/>
      <c r="AW105" s="49" t="str">
        <f>IF(AX105="","","-")</f>
        <v/>
      </c>
      <c r="AX105" s="51"/>
    </row>
    <row r="106" spans="1:51" ht="24.75" customHeight="1" x14ac:dyDescent="0.15">
      <c r="A106" s="105" t="s">
        <v>547</v>
      </c>
      <c r="B106" s="105"/>
      <c r="C106" s="105"/>
      <c r="D106" s="105"/>
      <c r="E106" s="636"/>
      <c r="F106" s="637"/>
      <c r="G106" s="637"/>
      <c r="H106" s="49"/>
      <c r="I106" s="637"/>
      <c r="J106" s="637"/>
      <c r="K106" s="49"/>
      <c r="L106" s="75"/>
      <c r="M106" s="75"/>
      <c r="N106" s="49" t="str">
        <f>IF(O106="","","-")</f>
        <v/>
      </c>
      <c r="O106" s="634"/>
      <c r="P106" s="635"/>
      <c r="Q106" s="636"/>
      <c r="R106" s="637"/>
      <c r="S106" s="637"/>
      <c r="T106" s="49" t="str">
        <f>IF(Q106="","","-")</f>
        <v/>
      </c>
      <c r="U106" s="637"/>
      <c r="V106" s="637"/>
      <c r="W106" s="49" t="str">
        <f>IF(U106="","","-")</f>
        <v/>
      </c>
      <c r="X106" s="75"/>
      <c r="Y106" s="75"/>
      <c r="Z106" s="49" t="str">
        <f>IF(AA106="","","-")</f>
        <v/>
      </c>
      <c r="AA106" s="634"/>
      <c r="AB106" s="635"/>
      <c r="AC106" s="636"/>
      <c r="AD106" s="637"/>
      <c r="AE106" s="637"/>
      <c r="AF106" s="49" t="str">
        <f>IF(AC106="","","-")</f>
        <v/>
      </c>
      <c r="AG106" s="637"/>
      <c r="AH106" s="637"/>
      <c r="AI106" s="49" t="str">
        <f>IF(AG106="","","-")</f>
        <v/>
      </c>
      <c r="AJ106" s="75"/>
      <c r="AK106" s="75"/>
      <c r="AL106" s="49" t="str">
        <f>IF(AM106="","","-")</f>
        <v/>
      </c>
      <c r="AM106" s="634"/>
      <c r="AN106" s="635"/>
      <c r="AO106" s="636"/>
      <c r="AP106" s="637"/>
      <c r="AQ106" s="49" t="str">
        <f>IF(AO106="","","-")</f>
        <v/>
      </c>
      <c r="AR106" s="637"/>
      <c r="AS106" s="637"/>
      <c r="AT106" s="49" t="str">
        <f>IF(AR106="","","-")</f>
        <v/>
      </c>
      <c r="AU106" s="75"/>
      <c r="AV106" s="75"/>
      <c r="AW106" s="49" t="str">
        <f>IF(AX106="","","-")</f>
        <v/>
      </c>
      <c r="AX106" s="51"/>
    </row>
    <row r="107" spans="1:51" ht="24.75" customHeight="1" x14ac:dyDescent="0.15">
      <c r="A107" s="105" t="s">
        <v>339</v>
      </c>
      <c r="B107" s="105"/>
      <c r="C107" s="105"/>
      <c r="D107" s="105"/>
      <c r="E107" s="639"/>
      <c r="F107" s="106"/>
      <c r="G107" s="637"/>
      <c r="H107" s="637"/>
      <c r="I107" s="637"/>
      <c r="J107" s="106"/>
      <c r="K107" s="106"/>
      <c r="L107" s="75"/>
      <c r="M107" s="75"/>
      <c r="N107" s="75"/>
      <c r="O107" s="106"/>
      <c r="P107" s="106"/>
      <c r="Q107" s="639"/>
      <c r="R107" s="106"/>
      <c r="S107" s="637"/>
      <c r="T107" s="637"/>
      <c r="U107" s="637"/>
      <c r="V107" s="106"/>
      <c r="W107" s="106"/>
      <c r="X107" s="75"/>
      <c r="Y107" s="75"/>
      <c r="Z107" s="75"/>
      <c r="AA107" s="106"/>
      <c r="AB107" s="638"/>
      <c r="AC107" s="639"/>
      <c r="AD107" s="106"/>
      <c r="AE107" s="637"/>
      <c r="AF107" s="637"/>
      <c r="AG107" s="637"/>
      <c r="AH107" s="106"/>
      <c r="AI107" s="106"/>
      <c r="AJ107" s="75"/>
      <c r="AK107" s="75"/>
      <c r="AL107" s="75"/>
      <c r="AM107" s="106"/>
      <c r="AN107" s="638"/>
      <c r="AO107" s="639"/>
      <c r="AP107" s="106"/>
      <c r="AQ107" s="637"/>
      <c r="AR107" s="637"/>
      <c r="AS107" s="637"/>
      <c r="AT107" s="106"/>
      <c r="AU107" s="106"/>
      <c r="AV107" s="75"/>
      <c r="AW107" s="75"/>
      <c r="AX107" s="51"/>
    </row>
    <row r="108" spans="1:51" ht="28.35" customHeight="1" x14ac:dyDescent="0.15">
      <c r="A108" s="215" t="s">
        <v>220</v>
      </c>
      <c r="B108" s="216"/>
      <c r="C108" s="216"/>
      <c r="D108" s="216"/>
      <c r="E108" s="216"/>
      <c r="F108" s="217"/>
      <c r="G108" s="36" t="s">
        <v>549</v>
      </c>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1" ht="28.35" customHeight="1" x14ac:dyDescent="0.15">
      <c r="A109" s="215"/>
      <c r="B109" s="216"/>
      <c r="C109" s="216"/>
      <c r="D109" s="216"/>
      <c r="E109" s="216"/>
      <c r="F109" s="217"/>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1" ht="28.35" customHeight="1" x14ac:dyDescent="0.15">
      <c r="A110" s="215"/>
      <c r="B110" s="216"/>
      <c r="C110" s="216"/>
      <c r="D110" s="216"/>
      <c r="E110" s="216"/>
      <c r="F110" s="217"/>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1" ht="28.35" customHeight="1" x14ac:dyDescent="0.15">
      <c r="A111" s="215"/>
      <c r="B111" s="216"/>
      <c r="C111" s="216"/>
      <c r="D111" s="216"/>
      <c r="E111" s="216"/>
      <c r="F111" s="217"/>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1" ht="27.75" customHeight="1" x14ac:dyDescent="0.15">
      <c r="A112" s="215"/>
      <c r="B112" s="216"/>
      <c r="C112" s="216"/>
      <c r="D112" s="216"/>
      <c r="E112" s="216"/>
      <c r="F112" s="217"/>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15">
      <c r="A113" s="215"/>
      <c r="B113" s="216"/>
      <c r="C113" s="216"/>
      <c r="D113" s="216"/>
      <c r="E113" s="216"/>
      <c r="F113" s="217"/>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15">
      <c r="A114" s="215"/>
      <c r="B114" s="216"/>
      <c r="C114" s="216"/>
      <c r="D114" s="216"/>
      <c r="E114" s="216"/>
      <c r="F114" s="217"/>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7.75" customHeight="1" x14ac:dyDescent="0.15">
      <c r="A115" s="215"/>
      <c r="B115" s="216"/>
      <c r="C115" s="216"/>
      <c r="D115" s="216"/>
      <c r="E115" s="216"/>
      <c r="F115" s="217"/>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15">
      <c r="A116" s="215"/>
      <c r="B116" s="216"/>
      <c r="C116" s="216"/>
      <c r="D116" s="216"/>
      <c r="E116" s="216"/>
      <c r="F116" s="217"/>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15">
      <c r="A117" s="215"/>
      <c r="B117" s="216"/>
      <c r="C117" s="216"/>
      <c r="D117" s="216"/>
      <c r="E117" s="216"/>
      <c r="F117" s="217"/>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15">
      <c r="A118" s="215"/>
      <c r="B118" s="216"/>
      <c r="C118" s="216"/>
      <c r="D118" s="216"/>
      <c r="E118" s="216"/>
      <c r="F118" s="217"/>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15">
      <c r="A119" s="215"/>
      <c r="B119" s="216"/>
      <c r="C119" s="216"/>
      <c r="D119" s="216"/>
      <c r="E119" s="216"/>
      <c r="F119" s="217"/>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8.35" customHeight="1" x14ac:dyDescent="0.15">
      <c r="A120" s="215"/>
      <c r="B120" s="216"/>
      <c r="C120" s="216"/>
      <c r="D120" s="216"/>
      <c r="E120" s="216"/>
      <c r="F120" s="217"/>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7.75" customHeight="1" x14ac:dyDescent="0.15">
      <c r="A121" s="215"/>
      <c r="B121" s="216"/>
      <c r="C121" s="216"/>
      <c r="D121" s="216"/>
      <c r="E121" s="216"/>
      <c r="F121" s="217"/>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15">
      <c r="A122" s="215"/>
      <c r="B122" s="216"/>
      <c r="C122" s="216"/>
      <c r="D122" s="216"/>
      <c r="E122" s="216"/>
      <c r="F122" s="217"/>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sheetData>
  <sheetProtection formatRows="0"/>
  <dataConsolidate link="1"/>
  <mergeCells count="476">
    <mergeCell ref="E107:F107"/>
    <mergeCell ref="G107:I107"/>
    <mergeCell ref="J107:K107"/>
    <mergeCell ref="Q107:R107"/>
    <mergeCell ref="S107:U107"/>
    <mergeCell ref="V107:W107"/>
    <mergeCell ref="AC107:AD107"/>
    <mergeCell ref="AE107:AG107"/>
    <mergeCell ref="AH107:AI107"/>
    <mergeCell ref="AQ107:AS107"/>
    <mergeCell ref="E105:G105"/>
    <mergeCell ref="I105:J105"/>
    <mergeCell ref="L105:M105"/>
    <mergeCell ref="O105:P105"/>
    <mergeCell ref="Q105:S105"/>
    <mergeCell ref="U105:V105"/>
    <mergeCell ref="X105:Y105"/>
    <mergeCell ref="AR105:AS105"/>
    <mergeCell ref="AU105:AV105"/>
    <mergeCell ref="AM52:AP52"/>
    <mergeCell ref="AQ52:AT52"/>
    <mergeCell ref="AU52:AX52"/>
    <mergeCell ref="Y53:AA53"/>
    <mergeCell ref="AB53:AD53"/>
    <mergeCell ref="AE53:AH53"/>
    <mergeCell ref="AI53:AL53"/>
    <mergeCell ref="AM53:AP53"/>
    <mergeCell ref="AQ53:AT53"/>
    <mergeCell ref="AU53:AX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44:F48"/>
    <mergeCell ref="G44:AA45"/>
    <mergeCell ref="AB44:AX45"/>
    <mergeCell ref="G46:AA48"/>
    <mergeCell ref="AB46:AX48"/>
    <mergeCell ref="A44:A53"/>
    <mergeCell ref="AM107:AN107"/>
    <mergeCell ref="AO107:AP107"/>
    <mergeCell ref="A108:F122"/>
    <mergeCell ref="AA107:AB107"/>
    <mergeCell ref="AM106:AN106"/>
    <mergeCell ref="AO106:AP106"/>
    <mergeCell ref="AR106:AS106"/>
    <mergeCell ref="AU106:AV106"/>
    <mergeCell ref="A107:D107"/>
    <mergeCell ref="O107:P107"/>
    <mergeCell ref="U106:V106"/>
    <mergeCell ref="X106:Y106"/>
    <mergeCell ref="AA106:AB106"/>
    <mergeCell ref="AC106:AE106"/>
    <mergeCell ref="AG106:AH106"/>
    <mergeCell ref="AJ106:AK106"/>
    <mergeCell ref="A106:D106"/>
    <mergeCell ref="E106:G106"/>
    <mergeCell ref="I106:J106"/>
    <mergeCell ref="L106:M106"/>
    <mergeCell ref="O106:P106"/>
    <mergeCell ref="Q106:S106"/>
    <mergeCell ref="L107:N107"/>
    <mergeCell ref="A104:D104"/>
    <mergeCell ref="E104:P104"/>
    <mergeCell ref="Q104:AB104"/>
    <mergeCell ref="AC104:AN104"/>
    <mergeCell ref="AO104:AX104"/>
    <mergeCell ref="A105:D105"/>
    <mergeCell ref="A102:D102"/>
    <mergeCell ref="E102:P102"/>
    <mergeCell ref="Q102:AB102"/>
    <mergeCell ref="AC102:AN102"/>
    <mergeCell ref="AO102:AX102"/>
    <mergeCell ref="A103:D103"/>
    <mergeCell ref="E103:P103"/>
    <mergeCell ref="Q103:AB103"/>
    <mergeCell ref="AC103:AN103"/>
    <mergeCell ref="AO103:AX103"/>
    <mergeCell ref="A100:D100"/>
    <mergeCell ref="E100:P100"/>
    <mergeCell ref="Q100:AB100"/>
    <mergeCell ref="AC100:AN100"/>
    <mergeCell ref="AO100:AX100"/>
    <mergeCell ref="A101:D101"/>
    <mergeCell ref="E101:P101"/>
    <mergeCell ref="Q101:AB101"/>
    <mergeCell ref="AC101:AN101"/>
    <mergeCell ref="AO101:AX101"/>
    <mergeCell ref="AA105:AB105"/>
    <mergeCell ref="AC105:AE105"/>
    <mergeCell ref="AG105:AH105"/>
    <mergeCell ref="AJ105:AK105"/>
    <mergeCell ref="AM105:AN105"/>
    <mergeCell ref="AO105:AP105"/>
    <mergeCell ref="E98:P98"/>
    <mergeCell ref="Q98:AB98"/>
    <mergeCell ref="AC98:AN98"/>
    <mergeCell ref="AO98:AX98"/>
    <mergeCell ref="A99:D99"/>
    <mergeCell ref="E99:P99"/>
    <mergeCell ref="Q99:AB99"/>
    <mergeCell ref="AC99:AN99"/>
    <mergeCell ref="AO99:AX99"/>
    <mergeCell ref="A93:E93"/>
    <mergeCell ref="F93:AX93"/>
    <mergeCell ref="A94:AX94"/>
    <mergeCell ref="A95:AX95"/>
    <mergeCell ref="A96:AX96"/>
    <mergeCell ref="A97:D97"/>
    <mergeCell ref="E97:P97"/>
    <mergeCell ref="Q97:AB97"/>
    <mergeCell ref="AC97:AN97"/>
    <mergeCell ref="AO97:AX97"/>
    <mergeCell ref="A75:B78"/>
    <mergeCell ref="C75:AC75"/>
    <mergeCell ref="AD75:AF75"/>
    <mergeCell ref="AG75:AX75"/>
    <mergeCell ref="C76:AC76"/>
    <mergeCell ref="AD76:AF76"/>
    <mergeCell ref="AG76:AX76"/>
    <mergeCell ref="C77:AC77"/>
    <mergeCell ref="AD77:AF77"/>
    <mergeCell ref="AG77:AX77"/>
    <mergeCell ref="C78:AC78"/>
    <mergeCell ref="AD78:AF78"/>
    <mergeCell ref="C82:D82"/>
    <mergeCell ref="E82:G82"/>
    <mergeCell ref="H82:I82"/>
    <mergeCell ref="J82:L82"/>
    <mergeCell ref="M82:N82"/>
    <mergeCell ref="A79:B85"/>
    <mergeCell ref="C79:AC79"/>
    <mergeCell ref="AD79:AF79"/>
    <mergeCell ref="AG79:AX85"/>
    <mergeCell ref="J83:L83"/>
    <mergeCell ref="M83:N83"/>
    <mergeCell ref="C84:D84"/>
    <mergeCell ref="E84:G84"/>
    <mergeCell ref="H84:I84"/>
    <mergeCell ref="J84:L84"/>
    <mergeCell ref="M84:N84"/>
    <mergeCell ref="C85:D85"/>
    <mergeCell ref="E85:G85"/>
    <mergeCell ref="H85:I85"/>
    <mergeCell ref="J85:L85"/>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C70:AC70"/>
    <mergeCell ref="AD70:AF70"/>
    <mergeCell ref="AG70:AX70"/>
    <mergeCell ref="AG78:AX78"/>
    <mergeCell ref="A54:B59"/>
    <mergeCell ref="C54:D56"/>
    <mergeCell ref="E54:F54"/>
    <mergeCell ref="G54:AX54"/>
    <mergeCell ref="E55:F56"/>
    <mergeCell ref="A65:B74"/>
    <mergeCell ref="C65:AC65"/>
    <mergeCell ref="AD65:AF65"/>
    <mergeCell ref="AG65:AX67"/>
    <mergeCell ref="C66:D67"/>
    <mergeCell ref="E66:AC66"/>
    <mergeCell ref="AD66:AF66"/>
    <mergeCell ref="E67:AC67"/>
    <mergeCell ref="AD67:AF67"/>
    <mergeCell ref="C68:AC68"/>
    <mergeCell ref="A62:B64"/>
    <mergeCell ref="C62:AC62"/>
    <mergeCell ref="AD62:AF62"/>
    <mergeCell ref="AG62:AX62"/>
    <mergeCell ref="C63:AC63"/>
    <mergeCell ref="AD63:AF63"/>
    <mergeCell ref="AG63:AX63"/>
    <mergeCell ref="C64:AC64"/>
    <mergeCell ref="AD64:AF64"/>
    <mergeCell ref="AG64:AX64"/>
    <mergeCell ref="C73:AC73"/>
    <mergeCell ref="AD73:AF73"/>
    <mergeCell ref="AG73:AX73"/>
    <mergeCell ref="C74:AC74"/>
    <mergeCell ref="U58:AX58"/>
    <mergeCell ref="G59:T59"/>
    <mergeCell ref="A60:AX60"/>
    <mergeCell ref="C61:AC61"/>
    <mergeCell ref="AD61:AF61"/>
    <mergeCell ref="AG61:AX61"/>
    <mergeCell ref="W55:AA55"/>
    <mergeCell ref="AB55:AX55"/>
    <mergeCell ref="W56:AA56"/>
    <mergeCell ref="AB56:AX56"/>
    <mergeCell ref="C57:D59"/>
    <mergeCell ref="E57:F59"/>
    <mergeCell ref="G57:I57"/>
    <mergeCell ref="J57:T57"/>
    <mergeCell ref="U57:AX57"/>
    <mergeCell ref="G58:T58"/>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55:V56"/>
    <mergeCell ref="U59:AX5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85:N85"/>
    <mergeCell ref="C81:D81"/>
    <mergeCell ref="E81:G81"/>
    <mergeCell ref="H81:I81"/>
    <mergeCell ref="J81:L81"/>
    <mergeCell ref="M81:N81"/>
    <mergeCell ref="O81:AF81"/>
    <mergeCell ref="O82:AF82"/>
    <mergeCell ref="O83:AF83"/>
    <mergeCell ref="O84:AF84"/>
    <mergeCell ref="O85:AF85"/>
    <mergeCell ref="O80:AF80"/>
    <mergeCell ref="C80:N80"/>
    <mergeCell ref="X107:Z107"/>
    <mergeCell ref="AJ107:AL107"/>
    <mergeCell ref="C83:D83"/>
    <mergeCell ref="E83:G83"/>
    <mergeCell ref="H83:I83"/>
    <mergeCell ref="A88:AX88"/>
    <mergeCell ref="A89:AX89"/>
    <mergeCell ref="A90:AX90"/>
    <mergeCell ref="A91:E91"/>
    <mergeCell ref="F91:AX91"/>
    <mergeCell ref="A92:AX92"/>
    <mergeCell ref="A86:B87"/>
    <mergeCell ref="C86:F86"/>
    <mergeCell ref="G86:AX86"/>
    <mergeCell ref="C87:F87"/>
    <mergeCell ref="G87:AX87"/>
    <mergeCell ref="A98:D98"/>
    <mergeCell ref="AT107:AU107"/>
    <mergeCell ref="AV107:AW107"/>
  </mergeCells>
  <phoneticPr fontId="5"/>
  <conditionalFormatting sqref="P18:AX18">
    <cfRule type="expression" dxfId="93" priority="903">
      <formula>IF(RIGHT(TEXT(P18,"0.#"),1)=".",FALSE,TRUE)</formula>
    </cfRule>
    <cfRule type="expression" dxfId="92" priority="904">
      <formula>IF(RIGHT(TEXT(P18,"0.#"),1)=".",TRUE,FALSE)</formula>
    </cfRule>
  </conditionalFormatting>
  <conditionalFormatting sqref="AR15:AX15 P13:AX13 P14:AQ17">
    <cfRule type="expression" dxfId="91" priority="897">
      <formula>IF(RIGHT(TEXT(P13,"0.#"),1)=".",FALSE,TRUE)</formula>
    </cfRule>
    <cfRule type="expression" dxfId="90" priority="898">
      <formula>IF(RIGHT(TEXT(P13,"0.#"),1)=".",TRUE,FALSE)</formula>
    </cfRule>
  </conditionalFormatting>
  <conditionalFormatting sqref="P19:AJ19">
    <cfRule type="expression" dxfId="89" priority="895">
      <formula>IF(RIGHT(TEXT(P19,"0.#"),1)=".",FALSE,TRUE)</formula>
    </cfRule>
    <cfRule type="expression" dxfId="88" priority="896">
      <formula>IF(RIGHT(TEXT(P19,"0.#"),1)=".",TRUE,FALSE)</formula>
    </cfRule>
  </conditionalFormatting>
  <conditionalFormatting sqref="AE32 AQ32">
    <cfRule type="expression" dxfId="87" priority="893">
      <formula>IF(RIGHT(TEXT(AE32,"0.#"),1)=".",FALSE,TRUE)</formula>
    </cfRule>
    <cfRule type="expression" dxfId="86" priority="894">
      <formula>IF(RIGHT(TEXT(AE32,"0.#"),1)=".",TRUE,FALSE)</formula>
    </cfRule>
  </conditionalFormatting>
  <conditionalFormatting sqref="AI32">
    <cfRule type="expression" dxfId="85" priority="871">
      <formula>IF(RIGHT(TEXT(AI32,"0.#"),1)=".",FALSE,TRUE)</formula>
    </cfRule>
    <cfRule type="expression" dxfId="84" priority="872">
      <formula>IF(RIGHT(TEXT(AI32,"0.#"),1)=".",TRUE,FALSE)</formula>
    </cfRule>
  </conditionalFormatting>
  <conditionalFormatting sqref="AM32">
    <cfRule type="expression" dxfId="83" priority="869">
      <formula>IF(RIGHT(TEXT(AM32,"0.#"),1)=".",FALSE,TRUE)</formula>
    </cfRule>
    <cfRule type="expression" dxfId="82" priority="870">
      <formula>IF(RIGHT(TEXT(AM32,"0.#"),1)=".",TRUE,FALSE)</formula>
    </cfRule>
  </conditionalFormatting>
  <conditionalFormatting sqref="AE33">
    <cfRule type="expression" dxfId="81" priority="867">
      <formula>IF(RIGHT(TEXT(AE33,"0.#"),1)=".",FALSE,TRUE)</formula>
    </cfRule>
    <cfRule type="expression" dxfId="80" priority="868">
      <formula>IF(RIGHT(TEXT(AE33,"0.#"),1)=".",TRUE,FALSE)</formula>
    </cfRule>
  </conditionalFormatting>
  <conditionalFormatting sqref="AI33">
    <cfRule type="expression" dxfId="79" priority="865">
      <formula>IF(RIGHT(TEXT(AI33,"0.#"),1)=".",FALSE,TRUE)</formula>
    </cfRule>
    <cfRule type="expression" dxfId="78" priority="866">
      <formula>IF(RIGHT(TEXT(AI33,"0.#"),1)=".",TRUE,FALSE)</formula>
    </cfRule>
  </conditionalFormatting>
  <conditionalFormatting sqref="AM33">
    <cfRule type="expression" dxfId="77" priority="863">
      <formula>IF(RIGHT(TEXT(AM33,"0.#"),1)=".",FALSE,TRUE)</formula>
    </cfRule>
    <cfRule type="expression" dxfId="76" priority="864">
      <formula>IF(RIGHT(TEXT(AM33,"0.#"),1)=".",TRUE,FALSE)</formula>
    </cfRule>
  </conditionalFormatting>
  <conditionalFormatting sqref="AQ33">
    <cfRule type="expression" dxfId="75" priority="861">
      <formula>IF(RIGHT(TEXT(AQ33,"0.#"),1)=".",FALSE,TRUE)</formula>
    </cfRule>
    <cfRule type="expression" dxfId="74" priority="862">
      <formula>IF(RIGHT(TEXT(AQ33,"0.#"),1)=".",TRUE,FALSE)</formula>
    </cfRule>
  </conditionalFormatting>
  <conditionalFormatting sqref="W23">
    <cfRule type="expression" dxfId="73" priority="819">
      <formula>IF(RIGHT(TEXT(W23,"0.#"),1)=".",FALSE,TRUE)</formula>
    </cfRule>
    <cfRule type="expression" dxfId="72" priority="820">
      <formula>IF(RIGHT(TEXT(W23,"0.#"),1)=".",TRUE,FALSE)</formula>
    </cfRule>
  </conditionalFormatting>
  <conditionalFormatting sqref="W24:W27">
    <cfRule type="expression" dxfId="71" priority="817">
      <formula>IF(RIGHT(TEXT(W24,"0.#"),1)=".",FALSE,TRUE)</formula>
    </cfRule>
    <cfRule type="expression" dxfId="70" priority="818">
      <formula>IF(RIGHT(TEXT(W24,"0.#"),1)=".",TRUE,FALSE)</formula>
    </cfRule>
  </conditionalFormatting>
  <conditionalFormatting sqref="W28">
    <cfRule type="expression" dxfId="69" priority="815">
      <formula>IF(RIGHT(TEXT(W28,"0.#"),1)=".",FALSE,TRUE)</formula>
    </cfRule>
    <cfRule type="expression" dxfId="68" priority="816">
      <formula>IF(RIGHT(TEXT(W28,"0.#"),1)=".",TRUE,FALSE)</formula>
    </cfRule>
  </conditionalFormatting>
  <conditionalFormatting sqref="P23">
    <cfRule type="expression" dxfId="67" priority="813">
      <formula>IF(RIGHT(TEXT(P23,"0.#"),1)=".",FALSE,TRUE)</formula>
    </cfRule>
    <cfRule type="expression" dxfId="66" priority="814">
      <formula>IF(RIGHT(TEXT(P23,"0.#"),1)=".",TRUE,FALSE)</formula>
    </cfRule>
  </conditionalFormatting>
  <conditionalFormatting sqref="P24:P27">
    <cfRule type="expression" dxfId="65" priority="811">
      <formula>IF(RIGHT(TEXT(P24,"0.#"),1)=".",FALSE,TRUE)</formula>
    </cfRule>
    <cfRule type="expression" dxfId="64" priority="812">
      <formula>IF(RIGHT(TEXT(P24,"0.#"),1)=".",TRUE,FALSE)</formula>
    </cfRule>
  </conditionalFormatting>
  <conditionalFormatting sqref="P28">
    <cfRule type="expression" dxfId="63" priority="809">
      <formula>IF(RIGHT(TEXT(P28,"0.#"),1)=".",FALSE,TRUE)</formula>
    </cfRule>
    <cfRule type="expression" dxfId="62" priority="810">
      <formula>IF(RIGHT(TEXT(P28,"0.#"),1)=".",TRUE,FALSE)</formula>
    </cfRule>
  </conditionalFormatting>
  <conditionalFormatting sqref="AU33">
    <cfRule type="expression" dxfId="61" priority="677">
      <formula>IF(RIGHT(TEXT(AU33,"0.#"),1)=".",FALSE,TRUE)</formula>
    </cfRule>
    <cfRule type="expression" dxfId="60" priority="678">
      <formula>IF(RIGHT(TEXT(AU33,"0.#"),1)=".",TRUE,FALSE)</formula>
    </cfRule>
  </conditionalFormatting>
  <conditionalFormatting sqref="AU32">
    <cfRule type="expression" dxfId="59" priority="679">
      <formula>IF(RIGHT(TEXT(AU32,"0.#"),1)=".",FALSE,TRUE)</formula>
    </cfRule>
    <cfRule type="expression" dxfId="58" priority="680">
      <formula>IF(RIGHT(TEXT(AU32,"0.#"),1)=".",TRUE,FALSE)</formula>
    </cfRule>
  </conditionalFormatting>
  <conditionalFormatting sqref="P29:AC29">
    <cfRule type="expression" dxfId="57" priority="675">
      <formula>IF(RIGHT(TEXT(P29,"0.#"),1)=".",FALSE,TRUE)</formula>
    </cfRule>
    <cfRule type="expression" dxfId="56" priority="676">
      <formula>IF(RIGHT(TEXT(P29,"0.#"),1)=".",TRUE,FALSE)</formula>
    </cfRule>
  </conditionalFormatting>
  <conditionalFormatting sqref="AM41">
    <cfRule type="expression" dxfId="55" priority="657">
      <formula>IF(RIGHT(TEXT(AM41,"0.#"),1)=".",FALSE,TRUE)</formula>
    </cfRule>
    <cfRule type="expression" dxfId="54" priority="658">
      <formula>IF(RIGHT(TEXT(AM41,"0.#"),1)=".",TRUE,FALSE)</formula>
    </cfRule>
  </conditionalFormatting>
  <conditionalFormatting sqref="AM40">
    <cfRule type="expression" dxfId="53" priority="659">
      <formula>IF(RIGHT(TEXT(AM40,"0.#"),1)=".",FALSE,TRUE)</formula>
    </cfRule>
    <cfRule type="expression" dxfId="52" priority="660">
      <formula>IF(RIGHT(TEXT(AM40,"0.#"),1)=".",TRUE,FALSE)</formula>
    </cfRule>
  </conditionalFormatting>
  <conditionalFormatting sqref="AE39">
    <cfRule type="expression" dxfId="51" priority="673">
      <formula>IF(RIGHT(TEXT(AE39,"0.#"),1)=".",FALSE,TRUE)</formula>
    </cfRule>
    <cfRule type="expression" dxfId="50" priority="674">
      <formula>IF(RIGHT(TEXT(AE39,"0.#"),1)=".",TRUE,FALSE)</formula>
    </cfRule>
  </conditionalFormatting>
  <conditionalFormatting sqref="AQ39:AQ41">
    <cfRule type="expression" dxfId="49" priority="655">
      <formula>IF(RIGHT(TEXT(AQ39,"0.#"),1)=".",FALSE,TRUE)</formula>
    </cfRule>
    <cfRule type="expression" dxfId="48" priority="656">
      <formula>IF(RIGHT(TEXT(AQ39,"0.#"),1)=".",TRUE,FALSE)</formula>
    </cfRule>
  </conditionalFormatting>
  <conditionalFormatting sqref="AU39:AU41">
    <cfRule type="expression" dxfId="47" priority="653">
      <formula>IF(RIGHT(TEXT(AU39,"0.#"),1)=".",FALSE,TRUE)</formula>
    </cfRule>
    <cfRule type="expression" dxfId="46" priority="654">
      <formula>IF(RIGHT(TEXT(AU39,"0.#"),1)=".",TRUE,FALSE)</formula>
    </cfRule>
  </conditionalFormatting>
  <conditionalFormatting sqref="AI41">
    <cfRule type="expression" dxfId="45" priority="667">
      <formula>IF(RIGHT(TEXT(AI41,"0.#"),1)=".",FALSE,TRUE)</formula>
    </cfRule>
    <cfRule type="expression" dxfId="44" priority="668">
      <formula>IF(RIGHT(TEXT(AI41,"0.#"),1)=".",TRUE,FALSE)</formula>
    </cfRule>
  </conditionalFormatting>
  <conditionalFormatting sqref="AE40">
    <cfRule type="expression" dxfId="43" priority="671">
      <formula>IF(RIGHT(TEXT(AE40,"0.#"),1)=".",FALSE,TRUE)</formula>
    </cfRule>
    <cfRule type="expression" dxfId="42" priority="672">
      <formula>IF(RIGHT(TEXT(AE40,"0.#"),1)=".",TRUE,FALSE)</formula>
    </cfRule>
  </conditionalFormatting>
  <conditionalFormatting sqref="AE41">
    <cfRule type="expression" dxfId="41" priority="669">
      <formula>IF(RIGHT(TEXT(AE41,"0.#"),1)=".",FALSE,TRUE)</formula>
    </cfRule>
    <cfRule type="expression" dxfId="40" priority="670">
      <formula>IF(RIGHT(TEXT(AE41,"0.#"),1)=".",TRUE,FALSE)</formula>
    </cfRule>
  </conditionalFormatting>
  <conditionalFormatting sqref="AM39">
    <cfRule type="expression" dxfId="39" priority="661">
      <formula>IF(RIGHT(TEXT(AM39,"0.#"),1)=".",FALSE,TRUE)</formula>
    </cfRule>
    <cfRule type="expression" dxfId="38" priority="662">
      <formula>IF(RIGHT(TEXT(AM39,"0.#"),1)=".",TRUE,FALSE)</formula>
    </cfRule>
  </conditionalFormatting>
  <conditionalFormatting sqref="AI39">
    <cfRule type="expression" dxfId="37" priority="663">
      <formula>IF(RIGHT(TEXT(AI39,"0.#"),1)=".",FALSE,TRUE)</formula>
    </cfRule>
    <cfRule type="expression" dxfId="36" priority="664">
      <formula>IF(RIGHT(TEXT(AI39,"0.#"),1)=".",TRUE,FALSE)</formula>
    </cfRule>
  </conditionalFormatting>
  <conditionalFormatting sqref="AI40">
    <cfRule type="expression" dxfId="35" priority="665">
      <formula>IF(RIGHT(TEXT(AI40,"0.#"),1)=".",FALSE,TRUE)</formula>
    </cfRule>
    <cfRule type="expression" dxfId="34" priority="666">
      <formula>IF(RIGHT(TEXT(AI40,"0.#"),1)=".",TRUE,FALSE)</formula>
    </cfRule>
  </conditionalFormatting>
  <conditionalFormatting sqref="AM35">
    <cfRule type="expression" dxfId="33" priority="541">
      <formula>IF(RIGHT(TEXT(AM35,"0.#"),1)=".",FALSE,TRUE)</formula>
    </cfRule>
    <cfRule type="expression" dxfId="32" priority="542">
      <formula>IF(RIGHT(TEXT(AM35,"0.#"),1)=".",TRUE,FALSE)</formula>
    </cfRule>
  </conditionalFormatting>
  <conditionalFormatting sqref="AE36 AM36">
    <cfRule type="expression" dxfId="31" priority="539">
      <formula>IF(RIGHT(TEXT(AE36,"0.#"),1)=".",FALSE,TRUE)</formula>
    </cfRule>
    <cfRule type="expression" dxfId="30" priority="540">
      <formula>IF(RIGHT(TEXT(AE36,"0.#"),1)=".",TRUE,FALSE)</formula>
    </cfRule>
  </conditionalFormatting>
  <conditionalFormatting sqref="AI36">
    <cfRule type="expression" dxfId="29" priority="537">
      <formula>IF(RIGHT(TEXT(AI36,"0.#"),1)=".",FALSE,TRUE)</formula>
    </cfRule>
    <cfRule type="expression" dxfId="28" priority="538">
      <formula>IF(RIGHT(TEXT(AI36,"0.#"),1)=".",TRUE,FALSE)</formula>
    </cfRule>
  </conditionalFormatting>
  <conditionalFormatting sqref="AQ36">
    <cfRule type="expression" dxfId="27" priority="535">
      <formula>IF(RIGHT(TEXT(AQ36,"0.#"),1)=".",FALSE,TRUE)</formula>
    </cfRule>
    <cfRule type="expression" dxfId="26" priority="536">
      <formula>IF(RIGHT(TEXT(AQ36,"0.#"),1)=".",TRUE,FALSE)</formula>
    </cfRule>
  </conditionalFormatting>
  <conditionalFormatting sqref="AE35 AQ35">
    <cfRule type="expression" dxfId="25" priority="545">
      <formula>IF(RIGHT(TEXT(AE35,"0.#"),1)=".",FALSE,TRUE)</formula>
    </cfRule>
    <cfRule type="expression" dxfId="24" priority="546">
      <formula>IF(RIGHT(TEXT(AE35,"0.#"),1)=".",TRUE,FALSE)</formula>
    </cfRule>
  </conditionalFormatting>
  <conditionalFormatting sqref="AI35">
    <cfRule type="expression" dxfId="23" priority="543">
      <formula>IF(RIGHT(TEXT(AI35,"0.#"),1)=".",FALSE,TRUE)</formula>
    </cfRule>
    <cfRule type="expression" dxfId="22" priority="544">
      <formula>IF(RIGHT(TEXT(AI35,"0.#"),1)=".",TRUE,FALSE)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4">
    <dataValidation type="whole" allowBlank="1" showInputMessage="1" showErrorMessage="1" sqref="O105:P106 AX105:AX107 AA105:AB106 AM105:AN106">
      <formula1>0</formula1>
      <formula2>99</formula2>
    </dataValidation>
    <dataValidation type="whole" allowBlank="1" showInputMessage="1" showErrorMessage="1" sqref="AJ105:AK106 X105:Y106 AJ107 L105:L107 M105:M106 X107 AU105:AV106 J81:J8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1:E9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93:E93">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list" allowBlank="1" showInputMessage="1" showErrorMessage="1" sqref="H81:I85">
      <formula1>T事業番号</formula1>
    </dataValidation>
    <dataValidation type="custom" imeMode="disabled" allowBlank="1" showInputMessage="1" showErrorMessage="1" sqref="AY23 AQ50:AR50 P13:AX13 AR15:AX15 P14:AQ18 AR18:AX18 P19:AJ19 P23:AC29 AQ38:AR38 AU38:AX38 AE39:AX41 AE32:AX33 AE35:AX35 AU50:AX50 AE51:AX53">
      <formula1>OR(ISNUMBER(P13), P13="-")</formula1>
    </dataValidation>
    <dataValidation type="list" allowBlank="1" showInputMessage="1" showErrorMessage="1" sqref="Q107:R107 AO107:AP107 AC107:AD107">
      <formula1>$U$47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78" max="16383" man="1"/>
    <brk id="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U106:V106 I106:J106 AG106:AH106 AR106:AS106</xm:sqref>
        </x14:dataValidation>
        <x14:dataValidation type="list" allowBlank="1" showInputMessage="1" showErrorMessage="1">
          <x14:formula1>
            <xm:f>入力規則等!$U$40:$U$42</xm:f>
          </x14:formula1>
          <xm:sqref>AG105:AH105 U105:V105 I105:J105 AR105:AS105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AO105:AP106 Q105:S106 AC105:AE106 E105:G106</xm:sqref>
        </x14:dataValidation>
        <x14:dataValidation type="list" allowBlank="1" showInputMessage="1" showErrorMessage="1">
          <x14:formula1>
            <xm:f>入力規則等!$U$48</xm:f>
          </x14:formula1>
          <xm:sqref>E107:F107</xm:sqref>
        </x14:dataValidation>
        <x14:dataValidation type="list" allowBlank="1" showInputMessage="1" showErrorMessage="1">
          <x14:formula1>
            <xm:f>入力規則等!$U$13:$U$35</xm:f>
          </x14:formula1>
          <xm:sqref>AJ2:AM2 E81:G85 AE107:AG107 G107:I107 AQ107:AS107 S107:U107</xm:sqref>
        </x14:dataValidation>
        <x14:dataValidation type="list" allowBlank="1" showInputMessage="1" showErrorMessage="1">
          <x14:formula1>
            <xm:f>入力規則等!$U$56:$U$58</xm:f>
          </x14:formula1>
          <xm:sqref>J107:K107 AT107:AU107 AH107:AI107 V107:W107</xm:sqref>
        </x14:dataValidation>
        <x14:dataValidation type="list" allowBlank="1" showInputMessage="1" showErrorMessage="1">
          <x14:formula1>
            <xm:f>入力規則等!$U$49</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372</v>
      </c>
      <c r="AA1" s="21" t="s">
        <v>70</v>
      </c>
      <c r="AB1" s="21" t="s">
        <v>373</v>
      </c>
      <c r="AC1" s="21" t="s">
        <v>24</v>
      </c>
      <c r="AD1" s="20"/>
      <c r="AE1" s="21" t="s">
        <v>36</v>
      </c>
      <c r="AF1" s="22"/>
      <c r="AG1" s="30" t="s">
        <v>164</v>
      </c>
      <c r="AI1" s="30" t="s">
        <v>167</v>
      </c>
      <c r="AK1" s="30" t="s">
        <v>171</v>
      </c>
      <c r="AM1" s="35"/>
      <c r="AN1" s="35"/>
      <c r="AP1" s="20" t="s">
        <v>203</v>
      </c>
    </row>
    <row r="2" spans="1:42" ht="13.5" customHeight="1" x14ac:dyDescent="0.15">
      <c r="A2" s="8" t="s">
        <v>73</v>
      </c>
      <c r="B2" s="9"/>
      <c r="C2" s="7" t="str">
        <f>IF(B2="","",A2)</f>
        <v/>
      </c>
      <c r="D2" s="7" t="str">
        <f>IF(C2="","",IF(D1&lt;&gt;"",CONCATENATE(D1,"、",C2),C2))</f>
        <v/>
      </c>
      <c r="F2" s="6" t="s">
        <v>60</v>
      </c>
      <c r="G2" s="11" t="s">
        <v>562</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0">
        <v>21</v>
      </c>
      <c r="W2" s="24" t="s">
        <v>158</v>
      </c>
      <c r="Y2" s="24" t="s">
        <v>56</v>
      </c>
      <c r="Z2" s="24" t="s">
        <v>56</v>
      </c>
      <c r="AA2" s="43" t="s">
        <v>242</v>
      </c>
      <c r="AB2" s="43" t="s">
        <v>467</v>
      </c>
      <c r="AC2" s="44" t="s">
        <v>122</v>
      </c>
      <c r="AD2" s="20"/>
      <c r="AE2" s="26" t="s">
        <v>154</v>
      </c>
      <c r="AF2" s="22"/>
      <c r="AG2" s="31" t="s">
        <v>209</v>
      </c>
      <c r="AI2" s="30" t="s">
        <v>239</v>
      </c>
      <c r="AK2" s="30" t="s">
        <v>172</v>
      </c>
      <c r="AM2" s="35"/>
      <c r="AN2" s="35"/>
      <c r="AP2" s="31"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562</v>
      </c>
      <c r="R3" s="7" t="str">
        <f t="shared" ref="R3:R8" si="3">IF(Q3="","",P3)</f>
        <v>委託・請負</v>
      </c>
      <c r="S3" s="7" t="str">
        <f t="shared" ref="S3:S8" si="4">IF(R3="",S2,IF(S2&lt;&gt;"",CONCATENATE(S2,"、",R3),R3))</f>
        <v>委託・請負</v>
      </c>
      <c r="T3" s="7"/>
      <c r="U3" s="24" t="s">
        <v>498</v>
      </c>
      <c r="W3" s="24" t="s">
        <v>133</v>
      </c>
      <c r="Y3" s="24" t="s">
        <v>57</v>
      </c>
      <c r="Z3" s="24" t="s">
        <v>374</v>
      </c>
      <c r="AA3" s="43" t="s">
        <v>340</v>
      </c>
      <c r="AB3" s="43" t="s">
        <v>468</v>
      </c>
      <c r="AC3" s="44" t="s">
        <v>123</v>
      </c>
      <c r="AD3" s="20"/>
      <c r="AE3" s="26" t="s">
        <v>155</v>
      </c>
      <c r="AF3" s="22"/>
      <c r="AG3" s="31" t="s">
        <v>210</v>
      </c>
      <c r="AI3" s="30" t="s">
        <v>166</v>
      </c>
      <c r="AK3" s="30" t="str">
        <f>CHAR(CODE(AK2)+1)</f>
        <v>B</v>
      </c>
      <c r="AM3" s="35"/>
      <c r="AN3" s="35"/>
      <c r="AP3" s="31"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555</v>
      </c>
      <c r="W4" s="24" t="s">
        <v>134</v>
      </c>
      <c r="Y4" s="24" t="s">
        <v>247</v>
      </c>
      <c r="Z4" s="24" t="s">
        <v>375</v>
      </c>
      <c r="AA4" s="43" t="s">
        <v>341</v>
      </c>
      <c r="AB4" s="43" t="s">
        <v>469</v>
      </c>
      <c r="AC4" s="43" t="s">
        <v>124</v>
      </c>
      <c r="AD4" s="20"/>
      <c r="AE4" s="26" t="s">
        <v>156</v>
      </c>
      <c r="AF4" s="22"/>
      <c r="AG4" s="31" t="s">
        <v>211</v>
      </c>
      <c r="AI4" s="30" t="s">
        <v>168</v>
      </c>
      <c r="AK4" s="30" t="str">
        <f t="shared" ref="AK4:AK49" si="7">CHAR(CODE(AK3)+1)</f>
        <v>C</v>
      </c>
      <c r="AM4" s="35"/>
      <c r="AN4" s="35"/>
      <c r="AP4" s="31"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522</v>
      </c>
      <c r="Y5" s="24" t="s">
        <v>248</v>
      </c>
      <c r="Z5" s="24" t="s">
        <v>376</v>
      </c>
      <c r="AA5" s="43" t="s">
        <v>342</v>
      </c>
      <c r="AB5" s="43" t="s">
        <v>470</v>
      </c>
      <c r="AC5" s="43" t="s">
        <v>157</v>
      </c>
      <c r="AD5" s="23"/>
      <c r="AE5" s="26" t="s">
        <v>221</v>
      </c>
      <c r="AF5" s="22"/>
      <c r="AG5" s="31" t="s">
        <v>212</v>
      </c>
      <c r="AI5" s="30" t="s">
        <v>245</v>
      </c>
      <c r="AK5" s="30" t="str">
        <f t="shared" si="7"/>
        <v>D</v>
      </c>
      <c r="AP5" s="31" t="s">
        <v>212</v>
      </c>
    </row>
    <row r="6" spans="1:42" ht="13.5" customHeight="1" x14ac:dyDescent="0.15">
      <c r="A6" s="8" t="s">
        <v>77</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524</v>
      </c>
      <c r="Y6" s="24" t="s">
        <v>249</v>
      </c>
      <c r="Z6" s="24" t="s">
        <v>377</v>
      </c>
      <c r="AA6" s="43" t="s">
        <v>343</v>
      </c>
      <c r="AB6" s="43" t="s">
        <v>471</v>
      </c>
      <c r="AC6" s="43" t="s">
        <v>125</v>
      </c>
      <c r="AD6" s="23"/>
      <c r="AE6" s="26" t="s">
        <v>219</v>
      </c>
      <c r="AF6" s="22"/>
      <c r="AG6" s="31" t="s">
        <v>213</v>
      </c>
      <c r="AI6" s="30" t="s">
        <v>246</v>
      </c>
      <c r="AK6" s="30" t="str">
        <f>CHAR(CODE(AK5)+1)</f>
        <v>E</v>
      </c>
      <c r="AP6" s="31" t="s">
        <v>213</v>
      </c>
    </row>
    <row r="7" spans="1:42" ht="13.5" customHeight="1" x14ac:dyDescent="0.15">
      <c r="A7" s="8" t="s">
        <v>78</v>
      </c>
      <c r="B7" s="9"/>
      <c r="C7" s="7" t="str">
        <f t="shared" si="0"/>
        <v/>
      </c>
      <c r="D7" s="7" t="str">
        <f t="shared" si="8"/>
        <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250</v>
      </c>
      <c r="Z7" s="24" t="s">
        <v>378</v>
      </c>
      <c r="AA7" s="43" t="s">
        <v>344</v>
      </c>
      <c r="AB7" s="43" t="s">
        <v>472</v>
      </c>
      <c r="AC7" s="23"/>
      <c r="AD7" s="23"/>
      <c r="AE7" s="24" t="s">
        <v>125</v>
      </c>
      <c r="AF7" s="22"/>
      <c r="AG7" s="31" t="s">
        <v>214</v>
      </c>
      <c r="AH7" s="38"/>
      <c r="AI7" s="31" t="s">
        <v>235</v>
      </c>
      <c r="AK7" s="30" t="str">
        <f>CHAR(CODE(AK6)+1)</f>
        <v>F</v>
      </c>
      <c r="AP7" s="31" t="s">
        <v>214</v>
      </c>
    </row>
    <row r="8" spans="1:42" ht="13.5" customHeight="1" x14ac:dyDescent="0.15">
      <c r="A8" s="8" t="s">
        <v>79</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243</v>
      </c>
      <c r="W8" s="24" t="s">
        <v>136</v>
      </c>
      <c r="Y8" s="24" t="s">
        <v>251</v>
      </c>
      <c r="Z8" s="24" t="s">
        <v>379</v>
      </c>
      <c r="AA8" s="43" t="s">
        <v>345</v>
      </c>
      <c r="AB8" s="43" t="s">
        <v>473</v>
      </c>
      <c r="AC8" s="23"/>
      <c r="AD8" s="23"/>
      <c r="AE8" s="23"/>
      <c r="AF8" s="22"/>
      <c r="AG8" s="31" t="s">
        <v>215</v>
      </c>
      <c r="AI8" s="30" t="s">
        <v>236</v>
      </c>
      <c r="AK8" s="30" t="str">
        <f t="shared" si="7"/>
        <v>G</v>
      </c>
      <c r="AP8" s="31" t="s">
        <v>215</v>
      </c>
    </row>
    <row r="9" spans="1:42" ht="13.5" customHeight="1" x14ac:dyDescent="0.15">
      <c r="A9" s="8" t="s">
        <v>80</v>
      </c>
      <c r="B9" s="9"/>
      <c r="C9" s="7" t="str">
        <f t="shared" si="0"/>
        <v/>
      </c>
      <c r="D9" s="7" t="str">
        <f t="shared" si="8"/>
        <v/>
      </c>
      <c r="F9" s="12" t="s">
        <v>177</v>
      </c>
      <c r="G9" s="11"/>
      <c r="H9" s="7" t="str">
        <f t="shared" si="1"/>
        <v/>
      </c>
      <c r="I9" s="7" t="str">
        <f t="shared" si="5"/>
        <v>一般会計</v>
      </c>
      <c r="K9" s="8" t="s">
        <v>97</v>
      </c>
      <c r="L9" s="9"/>
      <c r="M9" s="7" t="str">
        <f t="shared" si="2"/>
        <v/>
      </c>
      <c r="N9" s="7" t="str">
        <f t="shared" si="6"/>
        <v/>
      </c>
      <c r="O9" s="7"/>
      <c r="P9" s="7"/>
      <c r="Q9" s="13"/>
      <c r="T9" s="7"/>
      <c r="U9" s="24" t="s">
        <v>244</v>
      </c>
      <c r="W9" s="24" t="s">
        <v>137</v>
      </c>
      <c r="Y9" s="24" t="s">
        <v>252</v>
      </c>
      <c r="Z9" s="24" t="s">
        <v>380</v>
      </c>
      <c r="AA9" s="43" t="s">
        <v>346</v>
      </c>
      <c r="AB9" s="43" t="s">
        <v>474</v>
      </c>
      <c r="AC9" s="23"/>
      <c r="AD9" s="23"/>
      <c r="AE9" s="23"/>
      <c r="AF9" s="22"/>
      <c r="AG9" s="31" t="s">
        <v>216</v>
      </c>
      <c r="AI9" s="34"/>
      <c r="AK9" s="30" t="str">
        <f t="shared" si="7"/>
        <v>H</v>
      </c>
      <c r="AP9" s="31" t="s">
        <v>216</v>
      </c>
    </row>
    <row r="10" spans="1:42" ht="13.5" customHeight="1" x14ac:dyDescent="0.15">
      <c r="A10" s="8" t="s">
        <v>194</v>
      </c>
      <c r="B10" s="9"/>
      <c r="C10" s="7" t="str">
        <f t="shared" si="0"/>
        <v/>
      </c>
      <c r="D10" s="7" t="str">
        <f t="shared" si="8"/>
        <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253</v>
      </c>
      <c r="Z10" s="24" t="s">
        <v>381</v>
      </c>
      <c r="AA10" s="43" t="s">
        <v>347</v>
      </c>
      <c r="AB10" s="43" t="s">
        <v>475</v>
      </c>
      <c r="AC10" s="23"/>
      <c r="AD10" s="23"/>
      <c r="AE10" s="23"/>
      <c r="AF10" s="22"/>
      <c r="AG10" s="31" t="s">
        <v>205</v>
      </c>
      <c r="AK10" s="30" t="str">
        <f t="shared" si="7"/>
        <v>I</v>
      </c>
      <c r="AP10" s="30" t="s">
        <v>204</v>
      </c>
    </row>
    <row r="11" spans="1:42" ht="13.5" customHeight="1" x14ac:dyDescent="0.15">
      <c r="A11" s="8" t="s">
        <v>81</v>
      </c>
      <c r="B11" s="9"/>
      <c r="C11" s="7" t="str">
        <f t="shared" si="0"/>
        <v/>
      </c>
      <c r="D11" s="7" t="str">
        <f t="shared" si="8"/>
        <v/>
      </c>
      <c r="F11" s="12" t="s">
        <v>105</v>
      </c>
      <c r="G11" s="11"/>
      <c r="H11" s="7" t="str">
        <f t="shared" si="1"/>
        <v/>
      </c>
      <c r="I11" s="7" t="str">
        <f t="shared" si="5"/>
        <v>一般会計</v>
      </c>
      <c r="K11" s="8" t="s">
        <v>98</v>
      </c>
      <c r="L11" s="9" t="s">
        <v>562</v>
      </c>
      <c r="M11" s="7" t="str">
        <f t="shared" si="2"/>
        <v>その他の事項経費</v>
      </c>
      <c r="N11" s="7" t="str">
        <f t="shared" si="6"/>
        <v>その他の事項経費</v>
      </c>
      <c r="O11" s="7"/>
      <c r="P11" s="7"/>
      <c r="Q11" s="13"/>
      <c r="T11" s="7"/>
      <c r="W11" s="24" t="s">
        <v>552</v>
      </c>
      <c r="Y11" s="24" t="s">
        <v>254</v>
      </c>
      <c r="Z11" s="24" t="s">
        <v>382</v>
      </c>
      <c r="AA11" s="43" t="s">
        <v>348</v>
      </c>
      <c r="AB11" s="43" t="s">
        <v>476</v>
      </c>
      <c r="AC11" s="23"/>
      <c r="AD11" s="23"/>
      <c r="AE11" s="23"/>
      <c r="AF11" s="22"/>
      <c r="AG11" s="30" t="s">
        <v>208</v>
      </c>
      <c r="AK11" s="30" t="str">
        <f t="shared" si="7"/>
        <v>J</v>
      </c>
    </row>
    <row r="12" spans="1:42" ht="13.5" customHeight="1" x14ac:dyDescent="0.15">
      <c r="A12" s="8" t="s">
        <v>82</v>
      </c>
      <c r="B12" s="9"/>
      <c r="C12" s="7" t="str">
        <f t="shared" ref="C12:C23" si="9">IF(B12="","",A12)</f>
        <v/>
      </c>
      <c r="D12" s="7" t="str">
        <f t="shared" si="8"/>
        <v/>
      </c>
      <c r="F12" s="12" t="s">
        <v>106</v>
      </c>
      <c r="G12" s="11"/>
      <c r="H12" s="7" t="str">
        <f t="shared" si="1"/>
        <v/>
      </c>
      <c r="I12" s="7" t="str">
        <f t="shared" si="5"/>
        <v>一般会計</v>
      </c>
      <c r="K12" s="7"/>
      <c r="L12" s="7"/>
      <c r="O12" s="7"/>
      <c r="P12" s="7"/>
      <c r="Q12" s="13"/>
      <c r="T12" s="7"/>
      <c r="U12" s="21" t="s">
        <v>499</v>
      </c>
      <c r="W12" s="24" t="s">
        <v>139</v>
      </c>
      <c r="Y12" s="24" t="s">
        <v>255</v>
      </c>
      <c r="Z12" s="24" t="s">
        <v>383</v>
      </c>
      <c r="AA12" s="43" t="s">
        <v>349</v>
      </c>
      <c r="AB12" s="43" t="s">
        <v>477</v>
      </c>
      <c r="AC12" s="23"/>
      <c r="AD12" s="23"/>
      <c r="AE12" s="23"/>
      <c r="AF12" s="22"/>
      <c r="AG12" s="30" t="s">
        <v>206</v>
      </c>
      <c r="AK12" s="30" t="str">
        <f t="shared" si="7"/>
        <v>K</v>
      </c>
    </row>
    <row r="13" spans="1:42" ht="13.5" customHeight="1" x14ac:dyDescent="0.15">
      <c r="A13" s="8" t="s">
        <v>83</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140</v>
      </c>
      <c r="Y13" s="24" t="s">
        <v>256</v>
      </c>
      <c r="Z13" s="24" t="s">
        <v>384</v>
      </c>
      <c r="AA13" s="43" t="s">
        <v>350</v>
      </c>
      <c r="AB13" s="43" t="s">
        <v>478</v>
      </c>
      <c r="AC13" s="23"/>
      <c r="AD13" s="23"/>
      <c r="AE13" s="23"/>
      <c r="AF13" s="22"/>
      <c r="AG13" s="30" t="s">
        <v>207</v>
      </c>
      <c r="AK13" s="30" t="str">
        <f t="shared" si="7"/>
        <v>L</v>
      </c>
    </row>
    <row r="14" spans="1:42" ht="13.5" customHeight="1" x14ac:dyDescent="0.15">
      <c r="A14" s="8" t="s">
        <v>84</v>
      </c>
      <c r="B14" s="9"/>
      <c r="C14" s="7" t="str">
        <f t="shared" si="9"/>
        <v/>
      </c>
      <c r="D14" s="7" t="str">
        <f t="shared" si="8"/>
        <v/>
      </c>
      <c r="F14" s="12" t="s">
        <v>108</v>
      </c>
      <c r="G14" s="11"/>
      <c r="H14" s="7" t="str">
        <f t="shared" si="1"/>
        <v/>
      </c>
      <c r="I14" s="7" t="str">
        <f t="shared" si="5"/>
        <v>一般会計</v>
      </c>
      <c r="K14" s="7"/>
      <c r="L14" s="7"/>
      <c r="O14" s="7"/>
      <c r="P14" s="7"/>
      <c r="Q14" s="13"/>
      <c r="T14" s="7"/>
      <c r="U14" s="24" t="s">
        <v>500</v>
      </c>
      <c r="W14" s="24" t="s">
        <v>141</v>
      </c>
      <c r="Y14" s="24" t="s">
        <v>257</v>
      </c>
      <c r="Z14" s="24" t="s">
        <v>385</v>
      </c>
      <c r="AA14" s="43" t="s">
        <v>351</v>
      </c>
      <c r="AB14" s="43" t="s">
        <v>479</v>
      </c>
      <c r="AC14" s="23"/>
      <c r="AD14" s="23"/>
      <c r="AE14" s="23"/>
      <c r="AF14" s="22"/>
      <c r="AG14" s="34"/>
      <c r="AK14" s="30" t="str">
        <f t="shared" si="7"/>
        <v>M</v>
      </c>
    </row>
    <row r="15" spans="1:42" ht="13.5" customHeight="1" x14ac:dyDescent="0.15">
      <c r="A15" s="8" t="s">
        <v>85</v>
      </c>
      <c r="B15" s="9"/>
      <c r="C15" s="7" t="str">
        <f t="shared" si="9"/>
        <v/>
      </c>
      <c r="D15" s="7" t="str">
        <f t="shared" si="8"/>
        <v/>
      </c>
      <c r="F15" s="12" t="s">
        <v>109</v>
      </c>
      <c r="G15" s="11"/>
      <c r="H15" s="7" t="str">
        <f t="shared" si="1"/>
        <v/>
      </c>
      <c r="I15" s="7" t="str">
        <f t="shared" si="5"/>
        <v>一般会計</v>
      </c>
      <c r="K15" s="7"/>
      <c r="L15" s="7"/>
      <c r="O15" s="7"/>
      <c r="P15" s="7"/>
      <c r="Q15" s="13"/>
      <c r="T15" s="7"/>
      <c r="U15" s="24" t="s">
        <v>501</v>
      </c>
      <c r="W15" s="24" t="s">
        <v>142</v>
      </c>
      <c r="Y15" s="24" t="s">
        <v>258</v>
      </c>
      <c r="Z15" s="24" t="s">
        <v>386</v>
      </c>
      <c r="AA15" s="43" t="s">
        <v>352</v>
      </c>
      <c r="AB15" s="43" t="s">
        <v>480</v>
      </c>
      <c r="AC15" s="23"/>
      <c r="AD15" s="23"/>
      <c r="AE15" s="23"/>
      <c r="AF15" s="22"/>
      <c r="AG15" s="35"/>
      <c r="AK15" s="30" t="str">
        <f t="shared" si="7"/>
        <v>N</v>
      </c>
    </row>
    <row r="16" spans="1:42" ht="13.5" customHeight="1" x14ac:dyDescent="0.15">
      <c r="A16" s="8" t="s">
        <v>86</v>
      </c>
      <c r="B16" s="9"/>
      <c r="C16" s="7" t="str">
        <f t="shared" si="9"/>
        <v/>
      </c>
      <c r="D16" s="7" t="str">
        <f t="shared" si="8"/>
        <v/>
      </c>
      <c r="F16" s="12" t="s">
        <v>110</v>
      </c>
      <c r="G16" s="11"/>
      <c r="H16" s="7" t="str">
        <f t="shared" si="1"/>
        <v/>
      </c>
      <c r="I16" s="7" t="str">
        <f t="shared" si="5"/>
        <v>一般会計</v>
      </c>
      <c r="K16" s="7"/>
      <c r="L16" s="7"/>
      <c r="O16" s="7"/>
      <c r="P16" s="7"/>
      <c r="Q16" s="13"/>
      <c r="T16" s="7"/>
      <c r="U16" s="24" t="s">
        <v>502</v>
      </c>
      <c r="W16" s="24" t="s">
        <v>143</v>
      </c>
      <c r="Y16" s="24" t="s">
        <v>259</v>
      </c>
      <c r="Z16" s="24" t="s">
        <v>387</v>
      </c>
      <c r="AA16" s="43" t="s">
        <v>353</v>
      </c>
      <c r="AB16" s="43" t="s">
        <v>481</v>
      </c>
      <c r="AC16" s="23"/>
      <c r="AD16" s="23"/>
      <c r="AE16" s="23"/>
      <c r="AF16" s="22"/>
      <c r="AG16" s="35"/>
      <c r="AK16" s="30" t="str">
        <f t="shared" si="7"/>
        <v>O</v>
      </c>
    </row>
    <row r="17" spans="1:37" ht="13.5" customHeight="1" x14ac:dyDescent="0.15">
      <c r="A17" s="8" t="s">
        <v>87</v>
      </c>
      <c r="B17" s="9"/>
      <c r="C17" s="7" t="str">
        <f t="shared" si="9"/>
        <v/>
      </c>
      <c r="D17" s="7" t="str">
        <f t="shared" si="8"/>
        <v/>
      </c>
      <c r="F17" s="12" t="s">
        <v>111</v>
      </c>
      <c r="G17" s="11"/>
      <c r="H17" s="7" t="str">
        <f t="shared" si="1"/>
        <v/>
      </c>
      <c r="I17" s="7" t="str">
        <f t="shared" si="5"/>
        <v>一般会計</v>
      </c>
      <c r="K17" s="7"/>
      <c r="L17" s="7"/>
      <c r="O17" s="7"/>
      <c r="P17" s="7"/>
      <c r="Q17" s="13"/>
      <c r="T17" s="7"/>
      <c r="U17" s="24" t="s">
        <v>520</v>
      </c>
      <c r="W17" s="24" t="s">
        <v>144</v>
      </c>
      <c r="Y17" s="24" t="s">
        <v>260</v>
      </c>
      <c r="Z17" s="24" t="s">
        <v>388</v>
      </c>
      <c r="AA17" s="43" t="s">
        <v>354</v>
      </c>
      <c r="AB17" s="43" t="s">
        <v>482</v>
      </c>
      <c r="AC17" s="23"/>
      <c r="AD17" s="23"/>
      <c r="AE17" s="23"/>
      <c r="AF17" s="22"/>
      <c r="AG17" s="35"/>
      <c r="AK17" s="30" t="str">
        <f t="shared" si="7"/>
        <v>P</v>
      </c>
    </row>
    <row r="18" spans="1:37" ht="13.5" customHeight="1" x14ac:dyDescent="0.15">
      <c r="A18" s="8" t="s">
        <v>88</v>
      </c>
      <c r="B18" s="9"/>
      <c r="C18" s="7" t="str">
        <f t="shared" si="9"/>
        <v/>
      </c>
      <c r="D18" s="7" t="str">
        <f t="shared" si="8"/>
        <v/>
      </c>
      <c r="F18" s="12" t="s">
        <v>112</v>
      </c>
      <c r="G18" s="11"/>
      <c r="H18" s="7" t="str">
        <f t="shared" si="1"/>
        <v/>
      </c>
      <c r="I18" s="7" t="str">
        <f t="shared" si="5"/>
        <v>一般会計</v>
      </c>
      <c r="K18" s="7"/>
      <c r="L18" s="7"/>
      <c r="O18" s="7"/>
      <c r="P18" s="7"/>
      <c r="Q18" s="13"/>
      <c r="T18" s="7"/>
      <c r="U18" s="24" t="s">
        <v>503</v>
      </c>
      <c r="W18" s="24" t="s">
        <v>145</v>
      </c>
      <c r="Y18" s="24" t="s">
        <v>261</v>
      </c>
      <c r="Z18" s="24" t="s">
        <v>389</v>
      </c>
      <c r="AA18" s="43" t="s">
        <v>355</v>
      </c>
      <c r="AB18" s="43" t="s">
        <v>483</v>
      </c>
      <c r="AC18" s="23"/>
      <c r="AD18" s="23"/>
      <c r="AE18" s="23"/>
      <c r="AF18" s="22"/>
      <c r="AK18" s="30" t="str">
        <f t="shared" si="7"/>
        <v>Q</v>
      </c>
    </row>
    <row r="19" spans="1:37" ht="13.5" customHeight="1" x14ac:dyDescent="0.15">
      <c r="A19" s="8" t="s">
        <v>187</v>
      </c>
      <c r="B19" s="9"/>
      <c r="C19" s="7" t="str">
        <f t="shared" si="9"/>
        <v/>
      </c>
      <c r="D19" s="7" t="str">
        <f t="shared" si="8"/>
        <v/>
      </c>
      <c r="F19" s="12" t="s">
        <v>113</v>
      </c>
      <c r="G19" s="11"/>
      <c r="H19" s="7" t="str">
        <f t="shared" si="1"/>
        <v/>
      </c>
      <c r="I19" s="7" t="str">
        <f t="shared" si="5"/>
        <v>一般会計</v>
      </c>
      <c r="K19" s="7"/>
      <c r="L19" s="7"/>
      <c r="O19" s="7"/>
      <c r="P19" s="7"/>
      <c r="Q19" s="13"/>
      <c r="T19" s="7"/>
      <c r="U19" s="24" t="s">
        <v>504</v>
      </c>
      <c r="W19" s="24" t="s">
        <v>146</v>
      </c>
      <c r="Y19" s="24" t="s">
        <v>262</v>
      </c>
      <c r="Z19" s="24" t="s">
        <v>390</v>
      </c>
      <c r="AA19" s="43" t="s">
        <v>356</v>
      </c>
      <c r="AB19" s="43" t="s">
        <v>484</v>
      </c>
      <c r="AC19" s="23"/>
      <c r="AD19" s="23"/>
      <c r="AE19" s="23"/>
      <c r="AF19" s="22"/>
      <c r="AK19" s="30" t="str">
        <f t="shared" si="7"/>
        <v>R</v>
      </c>
    </row>
    <row r="20" spans="1:37" ht="13.5" customHeight="1" x14ac:dyDescent="0.15">
      <c r="A20" s="8" t="s">
        <v>188</v>
      </c>
      <c r="B20" s="9" t="s">
        <v>562</v>
      </c>
      <c r="C20" s="7" t="str">
        <f t="shared" si="9"/>
        <v>地方創生</v>
      </c>
      <c r="D20" s="7" t="str">
        <f t="shared" si="8"/>
        <v>地方創生</v>
      </c>
      <c r="F20" s="12" t="s">
        <v>186</v>
      </c>
      <c r="G20" s="11"/>
      <c r="H20" s="7" t="str">
        <f t="shared" si="1"/>
        <v/>
      </c>
      <c r="I20" s="7" t="str">
        <f t="shared" si="5"/>
        <v>一般会計</v>
      </c>
      <c r="K20" s="7"/>
      <c r="L20" s="7"/>
      <c r="O20" s="7"/>
      <c r="P20" s="7"/>
      <c r="Q20" s="13"/>
      <c r="T20" s="7"/>
      <c r="U20" s="24" t="s">
        <v>505</v>
      </c>
      <c r="W20" s="24" t="s">
        <v>147</v>
      </c>
      <c r="Y20" s="24" t="s">
        <v>263</v>
      </c>
      <c r="Z20" s="24" t="s">
        <v>391</v>
      </c>
      <c r="AA20" s="43" t="s">
        <v>357</v>
      </c>
      <c r="AB20" s="43" t="s">
        <v>485</v>
      </c>
      <c r="AC20" s="23"/>
      <c r="AD20" s="23"/>
      <c r="AE20" s="23"/>
      <c r="AF20" s="22"/>
      <c r="AK20" s="30" t="str">
        <f t="shared" si="7"/>
        <v>S</v>
      </c>
    </row>
    <row r="21" spans="1:37" ht="13.5" customHeight="1" x14ac:dyDescent="0.15">
      <c r="A21" s="8" t="s">
        <v>189</v>
      </c>
      <c r="B21" s="9"/>
      <c r="C21" s="7" t="str">
        <f t="shared" si="9"/>
        <v/>
      </c>
      <c r="D21" s="7" t="str">
        <f t="shared" si="8"/>
        <v>地方創生</v>
      </c>
      <c r="F21" s="12" t="s">
        <v>114</v>
      </c>
      <c r="G21" s="11"/>
      <c r="H21" s="7" t="str">
        <f t="shared" si="1"/>
        <v/>
      </c>
      <c r="I21" s="7" t="str">
        <f t="shared" si="5"/>
        <v>一般会計</v>
      </c>
      <c r="K21" s="7"/>
      <c r="L21" s="7"/>
      <c r="O21" s="7"/>
      <c r="P21" s="7"/>
      <c r="Q21" s="13"/>
      <c r="T21" s="7"/>
      <c r="U21" s="24" t="s">
        <v>506</v>
      </c>
      <c r="W21" s="24" t="s">
        <v>148</v>
      </c>
      <c r="Y21" s="24" t="s">
        <v>264</v>
      </c>
      <c r="Z21" s="24" t="s">
        <v>392</v>
      </c>
      <c r="AA21" s="43" t="s">
        <v>358</v>
      </c>
      <c r="AB21" s="43" t="s">
        <v>486</v>
      </c>
      <c r="AC21" s="23"/>
      <c r="AD21" s="23"/>
      <c r="AE21" s="23"/>
      <c r="AF21" s="22"/>
      <c r="AK21" s="30" t="str">
        <f t="shared" si="7"/>
        <v>T</v>
      </c>
    </row>
    <row r="22" spans="1:37" ht="13.5" customHeight="1" x14ac:dyDescent="0.15">
      <c r="A22" s="8" t="s">
        <v>190</v>
      </c>
      <c r="B22" s="9"/>
      <c r="C22" s="7" t="str">
        <f t="shared" si="9"/>
        <v/>
      </c>
      <c r="D22" s="7" t="str">
        <f>IF(C22="",D21,IF(D21&lt;&gt;"",CONCATENATE(D21,"、",C22),C22))</f>
        <v>地方創生</v>
      </c>
      <c r="F22" s="12" t="s">
        <v>115</v>
      </c>
      <c r="G22" s="11"/>
      <c r="H22" s="7" t="str">
        <f t="shared" si="1"/>
        <v/>
      </c>
      <c r="I22" s="7" t="str">
        <f t="shared" si="5"/>
        <v>一般会計</v>
      </c>
      <c r="K22" s="7"/>
      <c r="L22" s="7"/>
      <c r="O22" s="7"/>
      <c r="P22" s="7"/>
      <c r="Q22" s="13"/>
      <c r="T22" s="7"/>
      <c r="U22" s="24" t="s">
        <v>554</v>
      </c>
      <c r="W22" s="24" t="s">
        <v>149</v>
      </c>
      <c r="Y22" s="24" t="s">
        <v>265</v>
      </c>
      <c r="Z22" s="24" t="s">
        <v>393</v>
      </c>
      <c r="AA22" s="43" t="s">
        <v>359</v>
      </c>
      <c r="AB22" s="43" t="s">
        <v>487</v>
      </c>
      <c r="AC22" s="23"/>
      <c r="AD22" s="23"/>
      <c r="AE22" s="23"/>
      <c r="AF22" s="22"/>
      <c r="AK22" s="30" t="str">
        <f t="shared" si="7"/>
        <v>U</v>
      </c>
    </row>
    <row r="23" spans="1:37" ht="13.5" customHeight="1" x14ac:dyDescent="0.15">
      <c r="A23" s="41" t="s">
        <v>237</v>
      </c>
      <c r="B23" s="9"/>
      <c r="C23" s="7" t="str">
        <f t="shared" si="9"/>
        <v/>
      </c>
      <c r="D23" s="7" t="str">
        <f>IF(C23="",D22,IF(D22&lt;&gt;"",CONCATENATE(D22,"、",C23),C23))</f>
        <v>地方創生</v>
      </c>
      <c r="F23" s="12" t="s">
        <v>116</v>
      </c>
      <c r="G23" s="11"/>
      <c r="H23" s="7" t="str">
        <f t="shared" si="1"/>
        <v/>
      </c>
      <c r="I23" s="7" t="str">
        <f t="shared" si="5"/>
        <v>一般会計</v>
      </c>
      <c r="K23" s="7"/>
      <c r="L23" s="7"/>
      <c r="O23" s="7"/>
      <c r="P23" s="7"/>
      <c r="Q23" s="13"/>
      <c r="T23" s="7"/>
      <c r="U23" s="24" t="s">
        <v>507</v>
      </c>
      <c r="W23" s="24" t="s">
        <v>150</v>
      </c>
      <c r="Y23" s="24" t="s">
        <v>266</v>
      </c>
      <c r="Z23" s="24" t="s">
        <v>394</v>
      </c>
      <c r="AA23" s="43" t="s">
        <v>360</v>
      </c>
      <c r="AB23" s="43" t="s">
        <v>488</v>
      </c>
      <c r="AC23" s="23"/>
      <c r="AD23" s="23"/>
      <c r="AE23" s="23"/>
      <c r="AF23" s="22"/>
      <c r="AK23" s="30" t="str">
        <f t="shared" si="7"/>
        <v>V</v>
      </c>
    </row>
    <row r="24" spans="1:37" ht="13.5" customHeight="1" x14ac:dyDescent="0.15">
      <c r="A24" s="52"/>
      <c r="B24" s="39"/>
      <c r="F24" s="12" t="s">
        <v>240</v>
      </c>
      <c r="G24" s="11"/>
      <c r="H24" s="7" t="str">
        <f t="shared" si="1"/>
        <v/>
      </c>
      <c r="I24" s="7" t="str">
        <f t="shared" si="5"/>
        <v>一般会計</v>
      </c>
      <c r="K24" s="7"/>
      <c r="L24" s="7"/>
      <c r="O24" s="7"/>
      <c r="P24" s="7"/>
      <c r="Q24" s="13"/>
      <c r="T24" s="7"/>
      <c r="U24" s="24" t="s">
        <v>508</v>
      </c>
      <c r="W24" s="24" t="s">
        <v>151</v>
      </c>
      <c r="Y24" s="24" t="s">
        <v>267</v>
      </c>
      <c r="Z24" s="24" t="s">
        <v>395</v>
      </c>
      <c r="AA24" s="43" t="s">
        <v>361</v>
      </c>
      <c r="AB24" s="43" t="s">
        <v>489</v>
      </c>
      <c r="AC24" s="23"/>
      <c r="AD24" s="23"/>
      <c r="AE24" s="23"/>
      <c r="AF24" s="22"/>
      <c r="AK24" s="30" t="str">
        <f>CHAR(CODE(AK23)+1)</f>
        <v>W</v>
      </c>
    </row>
    <row r="25" spans="1:37" ht="13.5" customHeight="1" x14ac:dyDescent="0.15">
      <c r="A25" s="40"/>
      <c r="B25" s="39"/>
      <c r="F25" s="12" t="s">
        <v>117</v>
      </c>
      <c r="G25" s="11"/>
      <c r="H25" s="7" t="str">
        <f t="shared" si="1"/>
        <v/>
      </c>
      <c r="I25" s="7" t="str">
        <f t="shared" si="5"/>
        <v>一般会計</v>
      </c>
      <c r="K25" s="7"/>
      <c r="L25" s="7"/>
      <c r="O25" s="7"/>
      <c r="P25" s="7"/>
      <c r="Q25" s="13"/>
      <c r="T25" s="7"/>
      <c r="U25" s="24" t="s">
        <v>509</v>
      </c>
      <c r="W25" s="33"/>
      <c r="Y25" s="24" t="s">
        <v>268</v>
      </c>
      <c r="Z25" s="24" t="s">
        <v>396</v>
      </c>
      <c r="AA25" s="43" t="s">
        <v>362</v>
      </c>
      <c r="AB25" s="43" t="s">
        <v>490</v>
      </c>
      <c r="AC25" s="23"/>
      <c r="AD25" s="23"/>
      <c r="AE25" s="23"/>
      <c r="AF25" s="22"/>
      <c r="AK25" s="30" t="str">
        <f t="shared" si="7"/>
        <v>X</v>
      </c>
    </row>
    <row r="26" spans="1:37" ht="13.5" customHeight="1" x14ac:dyDescent="0.15">
      <c r="A26" s="40"/>
      <c r="B26" s="39"/>
      <c r="F26" s="12" t="s">
        <v>118</v>
      </c>
      <c r="G26" s="11"/>
      <c r="H26" s="7" t="str">
        <f t="shared" si="1"/>
        <v/>
      </c>
      <c r="I26" s="7" t="str">
        <f t="shared" si="5"/>
        <v>一般会計</v>
      </c>
      <c r="K26" s="7"/>
      <c r="L26" s="7"/>
      <c r="O26" s="7"/>
      <c r="P26" s="7"/>
      <c r="Q26" s="13"/>
      <c r="T26" s="7"/>
      <c r="U26" s="24" t="s">
        <v>510</v>
      </c>
      <c r="Y26" s="24" t="s">
        <v>269</v>
      </c>
      <c r="Z26" s="24" t="s">
        <v>397</v>
      </c>
      <c r="AA26" s="43" t="s">
        <v>363</v>
      </c>
      <c r="AB26" s="43" t="s">
        <v>491</v>
      </c>
      <c r="AC26" s="23"/>
      <c r="AD26" s="23"/>
      <c r="AE26" s="23"/>
      <c r="AF26" s="22"/>
      <c r="AK26" s="30" t="str">
        <f t="shared" si="7"/>
        <v>Y</v>
      </c>
    </row>
    <row r="27" spans="1:37" ht="13.5" customHeight="1" x14ac:dyDescent="0.15">
      <c r="A27" s="7" t="str">
        <f>IF(D23="", "-", D23)</f>
        <v>地方創生</v>
      </c>
      <c r="B27" s="7"/>
      <c r="F27" s="12" t="s">
        <v>119</v>
      </c>
      <c r="G27" s="11"/>
      <c r="H27" s="7" t="str">
        <f t="shared" si="1"/>
        <v/>
      </c>
      <c r="I27" s="7" t="str">
        <f t="shared" si="5"/>
        <v>一般会計</v>
      </c>
      <c r="K27" s="7"/>
      <c r="L27" s="7"/>
      <c r="O27" s="7"/>
      <c r="P27" s="7"/>
      <c r="Q27" s="13"/>
      <c r="T27" s="7"/>
      <c r="U27" s="24" t="s">
        <v>511</v>
      </c>
      <c r="Y27" s="24" t="s">
        <v>270</v>
      </c>
      <c r="Z27" s="24" t="s">
        <v>398</v>
      </c>
      <c r="AA27" s="43" t="s">
        <v>364</v>
      </c>
      <c r="AB27" s="43" t="s">
        <v>492</v>
      </c>
      <c r="AC27" s="23"/>
      <c r="AD27" s="23"/>
      <c r="AE27" s="23"/>
      <c r="AF27" s="22"/>
      <c r="AK27" s="30"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512</v>
      </c>
      <c r="Y28" s="24" t="s">
        <v>271</v>
      </c>
      <c r="Z28" s="24" t="s">
        <v>399</v>
      </c>
      <c r="AA28" s="43" t="s">
        <v>365</v>
      </c>
      <c r="AB28" s="43" t="s">
        <v>493</v>
      </c>
      <c r="AC28" s="23"/>
      <c r="AD28" s="23"/>
      <c r="AE28" s="23"/>
      <c r="AF28" s="22"/>
      <c r="AK28" s="30"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513</v>
      </c>
      <c r="Y29" s="24" t="s">
        <v>272</v>
      </c>
      <c r="Z29" s="24" t="s">
        <v>400</v>
      </c>
      <c r="AA29" s="43" t="s">
        <v>366</v>
      </c>
      <c r="AB29" s="43" t="s">
        <v>494</v>
      </c>
      <c r="AC29" s="23"/>
      <c r="AD29" s="23"/>
      <c r="AE29" s="23"/>
      <c r="AF29" s="22"/>
      <c r="AK29" s="30"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514</v>
      </c>
      <c r="Y30" s="24" t="s">
        <v>273</v>
      </c>
      <c r="Z30" s="24" t="s">
        <v>401</v>
      </c>
      <c r="AA30" s="43" t="s">
        <v>367</v>
      </c>
      <c r="AB30" s="43" t="s">
        <v>495</v>
      </c>
      <c r="AC30" s="23"/>
      <c r="AD30" s="23"/>
      <c r="AE30" s="23"/>
      <c r="AF30" s="22"/>
      <c r="AK30" s="30"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515</v>
      </c>
      <c r="Y31" s="24" t="s">
        <v>274</v>
      </c>
      <c r="Z31" s="24" t="s">
        <v>402</v>
      </c>
      <c r="AA31" s="43" t="s">
        <v>368</v>
      </c>
      <c r="AB31" s="43" t="s">
        <v>496</v>
      </c>
      <c r="AC31" s="23"/>
      <c r="AD31" s="23"/>
      <c r="AE31" s="23"/>
      <c r="AF31" s="22"/>
      <c r="AK31" s="30"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516</v>
      </c>
      <c r="Y32" s="24" t="s">
        <v>275</v>
      </c>
      <c r="Z32" s="24" t="s">
        <v>403</v>
      </c>
      <c r="AA32" s="43" t="s">
        <v>58</v>
      </c>
      <c r="AB32" s="43" t="s">
        <v>58</v>
      </c>
      <c r="AC32" s="23"/>
      <c r="AD32" s="23"/>
      <c r="AE32" s="23"/>
      <c r="AF32" s="22"/>
      <c r="AK32" s="30"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517</v>
      </c>
      <c r="Y33" s="24" t="s">
        <v>276</v>
      </c>
      <c r="Z33" s="24" t="s">
        <v>404</v>
      </c>
      <c r="AA33" s="33"/>
      <c r="AB33" s="23"/>
      <c r="AC33" s="23"/>
      <c r="AD33" s="23"/>
      <c r="AE33" s="23"/>
      <c r="AF33" s="22"/>
      <c r="AK33" s="30"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518</v>
      </c>
      <c r="Y34" s="24" t="s">
        <v>277</v>
      </c>
      <c r="Z34" s="24" t="s">
        <v>405</v>
      </c>
      <c r="AB34" s="23"/>
      <c r="AC34" s="23"/>
      <c r="AD34" s="23"/>
      <c r="AE34" s="23"/>
      <c r="AF34" s="22"/>
      <c r="AK34" s="30"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519</v>
      </c>
      <c r="Y35" s="24" t="s">
        <v>278</v>
      </c>
      <c r="Z35" s="24" t="s">
        <v>406</v>
      </c>
      <c r="AC35" s="23"/>
      <c r="AF35" s="22"/>
      <c r="AK35" s="30"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279</v>
      </c>
      <c r="Z36" s="24" t="s">
        <v>407</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280</v>
      </c>
      <c r="Z37" s="24" t="s">
        <v>408</v>
      </c>
      <c r="AF37" s="22"/>
      <c r="AK37" s="30" t="str">
        <f t="shared" si="7"/>
        <v>j</v>
      </c>
    </row>
    <row r="38" spans="1:37" x14ac:dyDescent="0.15">
      <c r="A38" s="7"/>
      <c r="B38" s="7"/>
      <c r="F38" s="7"/>
      <c r="G38" s="13"/>
      <c r="K38" s="7"/>
      <c r="L38" s="7"/>
      <c r="O38" s="7"/>
      <c r="P38" s="7"/>
      <c r="Q38" s="13"/>
      <c r="T38" s="7"/>
      <c r="Y38" s="24" t="s">
        <v>281</v>
      </c>
      <c r="Z38" s="24" t="s">
        <v>409</v>
      </c>
      <c r="AF38" s="22"/>
      <c r="AK38" s="30" t="str">
        <f t="shared" si="7"/>
        <v>k</v>
      </c>
    </row>
    <row r="39" spans="1:37" x14ac:dyDescent="0.15">
      <c r="A39" s="7"/>
      <c r="B39" s="7"/>
      <c r="F39" s="7" t="str">
        <f>I37</f>
        <v>一般会計</v>
      </c>
      <c r="G39" s="13"/>
      <c r="K39" s="7"/>
      <c r="L39" s="7"/>
      <c r="O39" s="7"/>
      <c r="P39" s="7"/>
      <c r="Q39" s="13"/>
      <c r="T39" s="7"/>
      <c r="U39" s="24" t="s">
        <v>521</v>
      </c>
      <c r="Y39" s="24" t="s">
        <v>282</v>
      </c>
      <c r="Z39" s="24" t="s">
        <v>410</v>
      </c>
      <c r="AF39" s="22"/>
      <c r="AK39" s="30" t="str">
        <f t="shared" si="7"/>
        <v>l</v>
      </c>
    </row>
    <row r="40" spans="1:37" x14ac:dyDescent="0.15">
      <c r="A40" s="7"/>
      <c r="B40" s="7"/>
      <c r="F40" s="7"/>
      <c r="G40" s="13"/>
      <c r="K40" s="7"/>
      <c r="L40" s="7"/>
      <c r="O40" s="7"/>
      <c r="P40" s="7"/>
      <c r="Q40" s="13"/>
      <c r="T40" s="7"/>
      <c r="U40" s="24"/>
      <c r="Y40" s="24" t="s">
        <v>283</v>
      </c>
      <c r="Z40" s="24" t="s">
        <v>411</v>
      </c>
      <c r="AF40" s="22"/>
      <c r="AK40" s="30" t="str">
        <f t="shared" si="7"/>
        <v>m</v>
      </c>
    </row>
    <row r="41" spans="1:37" x14ac:dyDescent="0.15">
      <c r="A41" s="7"/>
      <c r="B41" s="7"/>
      <c r="F41" s="7"/>
      <c r="G41" s="13"/>
      <c r="K41" s="7"/>
      <c r="L41" s="7"/>
      <c r="O41" s="7"/>
      <c r="P41" s="7"/>
      <c r="Q41" s="13"/>
      <c r="T41" s="7"/>
      <c r="U41" s="24" t="s">
        <v>223</v>
      </c>
      <c r="Y41" s="24" t="s">
        <v>284</v>
      </c>
      <c r="Z41" s="24" t="s">
        <v>412</v>
      </c>
      <c r="AF41" s="22"/>
      <c r="AK41" s="30" t="str">
        <f t="shared" si="7"/>
        <v>n</v>
      </c>
    </row>
    <row r="42" spans="1:37" x14ac:dyDescent="0.15">
      <c r="A42" s="7"/>
      <c r="B42" s="7"/>
      <c r="F42" s="7"/>
      <c r="G42" s="13"/>
      <c r="K42" s="7"/>
      <c r="L42" s="7"/>
      <c r="O42" s="7"/>
      <c r="P42" s="7"/>
      <c r="Q42" s="13"/>
      <c r="T42" s="7"/>
      <c r="U42" s="24" t="s">
        <v>233</v>
      </c>
      <c r="Y42" s="24" t="s">
        <v>285</v>
      </c>
      <c r="Z42" s="24" t="s">
        <v>413</v>
      </c>
      <c r="AF42" s="22"/>
      <c r="AK42" s="30" t="str">
        <f t="shared" si="7"/>
        <v>o</v>
      </c>
    </row>
    <row r="43" spans="1:37" x14ac:dyDescent="0.15">
      <c r="A43" s="7"/>
      <c r="B43" s="7"/>
      <c r="F43" s="7"/>
      <c r="G43" s="13"/>
      <c r="K43" s="7"/>
      <c r="L43" s="7"/>
      <c r="O43" s="7"/>
      <c r="P43" s="7"/>
      <c r="Q43" s="13"/>
      <c r="T43" s="7"/>
      <c r="Y43" s="24" t="s">
        <v>286</v>
      </c>
      <c r="Z43" s="24" t="s">
        <v>414</v>
      </c>
      <c r="AF43" s="22"/>
      <c r="AK43" s="30" t="str">
        <f t="shared" si="7"/>
        <v>p</v>
      </c>
    </row>
    <row r="44" spans="1:37" x14ac:dyDescent="0.15">
      <c r="A44" s="7"/>
      <c r="B44" s="7"/>
      <c r="F44" s="7"/>
      <c r="G44" s="13"/>
      <c r="K44" s="7"/>
      <c r="L44" s="7"/>
      <c r="O44" s="7"/>
      <c r="P44" s="7"/>
      <c r="Q44" s="13"/>
      <c r="T44" s="7"/>
      <c r="Y44" s="24" t="s">
        <v>287</v>
      </c>
      <c r="Z44" s="24" t="s">
        <v>415</v>
      </c>
      <c r="AF44" s="22"/>
      <c r="AK44" s="30" t="str">
        <f t="shared" si="7"/>
        <v>q</v>
      </c>
    </row>
    <row r="45" spans="1:37" x14ac:dyDescent="0.15">
      <c r="A45" s="7"/>
      <c r="B45" s="7"/>
      <c r="F45" s="7"/>
      <c r="G45" s="13"/>
      <c r="K45" s="7"/>
      <c r="L45" s="7"/>
      <c r="O45" s="7"/>
      <c r="P45" s="7"/>
      <c r="Q45" s="13"/>
      <c r="T45" s="7"/>
      <c r="U45" s="21" t="s">
        <v>153</v>
      </c>
      <c r="Y45" s="24" t="s">
        <v>288</v>
      </c>
      <c r="Z45" s="24" t="s">
        <v>416</v>
      </c>
      <c r="AF45" s="22"/>
      <c r="AK45" s="30" t="str">
        <f t="shared" si="7"/>
        <v>r</v>
      </c>
    </row>
    <row r="46" spans="1:37" x14ac:dyDescent="0.15">
      <c r="A46" s="7"/>
      <c r="B46" s="7"/>
      <c r="F46" s="7"/>
      <c r="G46" s="13"/>
      <c r="K46" s="7"/>
      <c r="L46" s="7"/>
      <c r="O46" s="7"/>
      <c r="P46" s="7"/>
      <c r="Q46" s="13"/>
      <c r="T46" s="7"/>
      <c r="U46" s="50" t="s">
        <v>553</v>
      </c>
      <c r="Y46" s="24" t="s">
        <v>289</v>
      </c>
      <c r="Z46" s="24" t="s">
        <v>417</v>
      </c>
      <c r="AF46" s="22"/>
      <c r="AK46" s="30" t="str">
        <f t="shared" si="7"/>
        <v>s</v>
      </c>
    </row>
    <row r="47" spans="1:37" x14ac:dyDescent="0.15">
      <c r="A47" s="7"/>
      <c r="B47" s="7"/>
      <c r="F47" s="7"/>
      <c r="G47" s="13"/>
      <c r="K47" s="7"/>
      <c r="L47" s="7"/>
      <c r="O47" s="7"/>
      <c r="P47" s="7"/>
      <c r="Q47" s="13"/>
      <c r="T47" s="7"/>
      <c r="Y47" s="24" t="s">
        <v>290</v>
      </c>
      <c r="Z47" s="24" t="s">
        <v>418</v>
      </c>
      <c r="AF47" s="22"/>
      <c r="AK47" s="30" t="str">
        <f t="shared" si="7"/>
        <v>t</v>
      </c>
    </row>
    <row r="48" spans="1:37" x14ac:dyDescent="0.15">
      <c r="A48" s="7"/>
      <c r="B48" s="7"/>
      <c r="F48" s="7"/>
      <c r="G48" s="13"/>
      <c r="K48" s="7"/>
      <c r="L48" s="7"/>
      <c r="O48" s="7"/>
      <c r="P48" s="7"/>
      <c r="Q48" s="13"/>
      <c r="T48" s="7"/>
      <c r="U48" s="50">
        <v>2021</v>
      </c>
      <c r="Y48" s="24" t="s">
        <v>291</v>
      </c>
      <c r="Z48" s="24" t="s">
        <v>419</v>
      </c>
      <c r="AF48" s="22"/>
      <c r="AK48" s="30" t="str">
        <f t="shared" si="7"/>
        <v>u</v>
      </c>
    </row>
    <row r="49" spans="1:37" x14ac:dyDescent="0.15">
      <c r="A49" s="7"/>
      <c r="B49" s="7"/>
      <c r="F49" s="7"/>
      <c r="G49" s="13"/>
      <c r="K49" s="7"/>
      <c r="L49" s="7"/>
      <c r="O49" s="7"/>
      <c r="P49" s="7"/>
      <c r="Q49" s="13"/>
      <c r="T49" s="7"/>
      <c r="U49" s="50">
        <v>2022</v>
      </c>
      <c r="Y49" s="24" t="s">
        <v>292</v>
      </c>
      <c r="Z49" s="24" t="s">
        <v>420</v>
      </c>
      <c r="AF49" s="22"/>
      <c r="AK49" s="30" t="str">
        <f t="shared" si="7"/>
        <v>v</v>
      </c>
    </row>
    <row r="50" spans="1:37" x14ac:dyDescent="0.15">
      <c r="A50" s="7"/>
      <c r="B50" s="7"/>
      <c r="F50" s="7"/>
      <c r="G50" s="13"/>
      <c r="K50" s="7"/>
      <c r="L50" s="7"/>
      <c r="O50" s="7"/>
      <c r="P50" s="7"/>
      <c r="Q50" s="13"/>
      <c r="T50" s="7"/>
      <c r="U50" s="50">
        <v>2023</v>
      </c>
      <c r="Y50" s="24" t="s">
        <v>293</v>
      </c>
      <c r="Z50" s="24" t="s">
        <v>421</v>
      </c>
      <c r="AF50" s="22"/>
    </row>
    <row r="51" spans="1:37" x14ac:dyDescent="0.15">
      <c r="A51" s="7"/>
      <c r="B51" s="7"/>
      <c r="F51" s="7"/>
      <c r="G51" s="13"/>
      <c r="K51" s="7"/>
      <c r="L51" s="7"/>
      <c r="O51" s="7"/>
      <c r="P51" s="7"/>
      <c r="Q51" s="13"/>
      <c r="T51" s="7"/>
      <c r="U51" s="50">
        <v>2024</v>
      </c>
      <c r="Y51" s="24" t="s">
        <v>294</v>
      </c>
      <c r="Z51" s="24" t="s">
        <v>422</v>
      </c>
      <c r="AF51" s="22"/>
    </row>
    <row r="52" spans="1:37" x14ac:dyDescent="0.15">
      <c r="A52" s="7"/>
      <c r="B52" s="7"/>
      <c r="F52" s="7"/>
      <c r="G52" s="13"/>
      <c r="K52" s="7"/>
      <c r="L52" s="7"/>
      <c r="O52" s="7"/>
      <c r="P52" s="7"/>
      <c r="Q52" s="13"/>
      <c r="T52" s="7"/>
      <c r="U52" s="50">
        <v>2025</v>
      </c>
      <c r="Y52" s="24" t="s">
        <v>295</v>
      </c>
      <c r="Z52" s="24" t="s">
        <v>423</v>
      </c>
      <c r="AF52" s="22"/>
    </row>
    <row r="53" spans="1:37" x14ac:dyDescent="0.15">
      <c r="A53" s="7"/>
      <c r="B53" s="7"/>
      <c r="F53" s="7"/>
      <c r="G53" s="13"/>
      <c r="K53" s="7"/>
      <c r="L53" s="7"/>
      <c r="O53" s="7"/>
      <c r="P53" s="7"/>
      <c r="Q53" s="13"/>
      <c r="T53" s="7"/>
      <c r="U53" s="50">
        <v>2026</v>
      </c>
      <c r="Y53" s="24" t="s">
        <v>296</v>
      </c>
      <c r="Z53" s="24" t="s">
        <v>424</v>
      </c>
      <c r="AF53" s="22"/>
    </row>
    <row r="54" spans="1:37" x14ac:dyDescent="0.15">
      <c r="A54" s="7"/>
      <c r="B54" s="7"/>
      <c r="F54" s="7"/>
      <c r="G54" s="13"/>
      <c r="K54" s="7"/>
      <c r="L54" s="7"/>
      <c r="O54" s="7"/>
      <c r="P54" s="14"/>
      <c r="Q54" s="13"/>
      <c r="T54" s="7"/>
      <c r="Y54" s="24" t="s">
        <v>297</v>
      </c>
      <c r="Z54" s="24" t="s">
        <v>425</v>
      </c>
      <c r="AF54" s="22"/>
    </row>
    <row r="55" spans="1:37" x14ac:dyDescent="0.15">
      <c r="A55" s="7"/>
      <c r="B55" s="7"/>
      <c r="F55" s="7"/>
      <c r="G55" s="13"/>
      <c r="K55" s="7"/>
      <c r="L55" s="7"/>
      <c r="O55" s="7"/>
      <c r="P55" s="7"/>
      <c r="Q55" s="13"/>
      <c r="T55" s="7"/>
      <c r="Y55" s="24" t="s">
        <v>298</v>
      </c>
      <c r="Z55" s="24" t="s">
        <v>426</v>
      </c>
      <c r="AF55" s="22"/>
    </row>
    <row r="56" spans="1:37" x14ac:dyDescent="0.15">
      <c r="A56" s="7"/>
      <c r="B56" s="7"/>
      <c r="F56" s="7"/>
      <c r="G56" s="13"/>
      <c r="K56" s="7"/>
      <c r="L56" s="7"/>
      <c r="O56" s="7"/>
      <c r="P56" s="7"/>
      <c r="Q56" s="13"/>
      <c r="T56" s="7"/>
      <c r="U56" s="50">
        <v>20</v>
      </c>
      <c r="Y56" s="24" t="s">
        <v>299</v>
      </c>
      <c r="Z56" s="24" t="s">
        <v>427</v>
      </c>
      <c r="AF56" s="22"/>
    </row>
    <row r="57" spans="1:37" x14ac:dyDescent="0.15">
      <c r="A57" s="7"/>
      <c r="B57" s="7"/>
      <c r="F57" s="7"/>
      <c r="G57" s="13"/>
      <c r="K57" s="7"/>
      <c r="L57" s="7"/>
      <c r="O57" s="7"/>
      <c r="P57" s="7"/>
      <c r="Q57" s="13"/>
      <c r="T57" s="7"/>
      <c r="U57" s="24" t="s">
        <v>497</v>
      </c>
      <c r="Y57" s="24" t="s">
        <v>300</v>
      </c>
      <c r="Z57" s="24" t="s">
        <v>428</v>
      </c>
      <c r="AF57" s="22"/>
    </row>
    <row r="58" spans="1:37" x14ac:dyDescent="0.15">
      <c r="A58" s="7"/>
      <c r="B58" s="7"/>
      <c r="F58" s="7"/>
      <c r="G58" s="13"/>
      <c r="K58" s="7"/>
      <c r="L58" s="7"/>
      <c r="O58" s="7"/>
      <c r="P58" s="7"/>
      <c r="Q58" s="13"/>
      <c r="T58" s="7"/>
      <c r="U58" s="24" t="s">
        <v>498</v>
      </c>
      <c r="Y58" s="24" t="s">
        <v>301</v>
      </c>
      <c r="Z58" s="24" t="s">
        <v>429</v>
      </c>
      <c r="AF58" s="22"/>
    </row>
    <row r="59" spans="1:37" x14ac:dyDescent="0.15">
      <c r="A59" s="7"/>
      <c r="B59" s="7"/>
      <c r="F59" s="7"/>
      <c r="G59" s="13"/>
      <c r="K59" s="7"/>
      <c r="L59" s="7"/>
      <c r="O59" s="7"/>
      <c r="P59" s="7"/>
      <c r="Q59" s="13"/>
      <c r="T59" s="7"/>
      <c r="Y59" s="24" t="s">
        <v>302</v>
      </c>
      <c r="Z59" s="24" t="s">
        <v>430</v>
      </c>
      <c r="AF59" s="22"/>
    </row>
    <row r="60" spans="1:37" x14ac:dyDescent="0.15">
      <c r="A60" s="7"/>
      <c r="B60" s="7"/>
      <c r="F60" s="7"/>
      <c r="G60" s="13"/>
      <c r="K60" s="7"/>
      <c r="L60" s="7"/>
      <c r="O60" s="7"/>
      <c r="P60" s="7"/>
      <c r="Q60" s="13"/>
      <c r="T60" s="7"/>
      <c r="Y60" s="24" t="s">
        <v>303</v>
      </c>
      <c r="Z60" s="24" t="s">
        <v>431</v>
      </c>
      <c r="AF60" s="22"/>
    </row>
    <row r="61" spans="1:37" x14ac:dyDescent="0.15">
      <c r="A61" s="7"/>
      <c r="B61" s="7"/>
      <c r="F61" s="7"/>
      <c r="G61" s="13"/>
      <c r="K61" s="7"/>
      <c r="L61" s="7"/>
      <c r="O61" s="7"/>
      <c r="P61" s="7"/>
      <c r="Q61" s="13"/>
      <c r="T61" s="7"/>
      <c r="Y61" s="24" t="s">
        <v>304</v>
      </c>
      <c r="Z61" s="24" t="s">
        <v>432</v>
      </c>
      <c r="AF61" s="22"/>
    </row>
    <row r="62" spans="1:37" x14ac:dyDescent="0.15">
      <c r="A62" s="7"/>
      <c r="B62" s="7"/>
      <c r="F62" s="7"/>
      <c r="G62" s="13"/>
      <c r="K62" s="7"/>
      <c r="L62" s="7"/>
      <c r="O62" s="7"/>
      <c r="P62" s="7"/>
      <c r="Q62" s="13"/>
      <c r="T62" s="7"/>
      <c r="Y62" s="24" t="s">
        <v>305</v>
      </c>
      <c r="Z62" s="24" t="s">
        <v>433</v>
      </c>
      <c r="AF62" s="22"/>
    </row>
    <row r="63" spans="1:37" x14ac:dyDescent="0.15">
      <c r="A63" s="7"/>
      <c r="B63" s="7"/>
      <c r="F63" s="7"/>
      <c r="G63" s="13"/>
      <c r="K63" s="7"/>
      <c r="L63" s="7"/>
      <c r="O63" s="7"/>
      <c r="P63" s="7"/>
      <c r="Q63" s="13"/>
      <c r="T63" s="7"/>
      <c r="Y63" s="24" t="s">
        <v>306</v>
      </c>
      <c r="Z63" s="24" t="s">
        <v>434</v>
      </c>
      <c r="AF63" s="22"/>
    </row>
    <row r="64" spans="1:37" x14ac:dyDescent="0.15">
      <c r="A64" s="7"/>
      <c r="B64" s="7"/>
      <c r="F64" s="7"/>
      <c r="G64" s="13"/>
      <c r="K64" s="7"/>
      <c r="L64" s="7"/>
      <c r="O64" s="7"/>
      <c r="P64" s="7"/>
      <c r="Q64" s="13"/>
      <c r="T64" s="7"/>
      <c r="Y64" s="24" t="s">
        <v>307</v>
      </c>
      <c r="Z64" s="24" t="s">
        <v>435</v>
      </c>
      <c r="AF64" s="22"/>
    </row>
    <row r="65" spans="1:32" x14ac:dyDescent="0.15">
      <c r="A65" s="7"/>
      <c r="B65" s="7"/>
      <c r="F65" s="7"/>
      <c r="G65" s="13"/>
      <c r="K65" s="7"/>
      <c r="L65" s="7"/>
      <c r="O65" s="7"/>
      <c r="P65" s="7"/>
      <c r="Q65" s="13"/>
      <c r="T65" s="7"/>
      <c r="Y65" s="24" t="s">
        <v>308</v>
      </c>
      <c r="Z65" s="24" t="s">
        <v>436</v>
      </c>
      <c r="AF65" s="22"/>
    </row>
    <row r="66" spans="1:32" x14ac:dyDescent="0.15">
      <c r="A66" s="7"/>
      <c r="B66" s="7"/>
      <c r="F66" s="7"/>
      <c r="G66" s="13"/>
      <c r="K66" s="7"/>
      <c r="L66" s="7"/>
      <c r="O66" s="7"/>
      <c r="P66" s="7"/>
      <c r="Q66" s="13"/>
      <c r="T66" s="7"/>
      <c r="Y66" s="24" t="s">
        <v>59</v>
      </c>
      <c r="Z66" s="24" t="s">
        <v>437</v>
      </c>
      <c r="AF66" s="22"/>
    </row>
    <row r="67" spans="1:32" x14ac:dyDescent="0.15">
      <c r="A67" s="7"/>
      <c r="B67" s="7"/>
      <c r="F67" s="7"/>
      <c r="G67" s="13"/>
      <c r="K67" s="7"/>
      <c r="L67" s="7"/>
      <c r="O67" s="7"/>
      <c r="P67" s="7"/>
      <c r="Q67" s="13"/>
      <c r="T67" s="7"/>
      <c r="Y67" s="24" t="s">
        <v>309</v>
      </c>
      <c r="Z67" s="24" t="s">
        <v>438</v>
      </c>
      <c r="AF67" s="22"/>
    </row>
    <row r="68" spans="1:32" x14ac:dyDescent="0.15">
      <c r="A68" s="7"/>
      <c r="B68" s="7"/>
      <c r="F68" s="7"/>
      <c r="G68" s="13"/>
      <c r="K68" s="7"/>
      <c r="L68" s="7"/>
      <c r="O68" s="7"/>
      <c r="P68" s="7"/>
      <c r="Q68" s="13"/>
      <c r="T68" s="7"/>
      <c r="Y68" s="24" t="s">
        <v>310</v>
      </c>
      <c r="Z68" s="24" t="s">
        <v>439</v>
      </c>
      <c r="AF68" s="22"/>
    </row>
    <row r="69" spans="1:32" x14ac:dyDescent="0.15">
      <c r="A69" s="7"/>
      <c r="B69" s="7"/>
      <c r="F69" s="7"/>
      <c r="G69" s="13"/>
      <c r="K69" s="7"/>
      <c r="L69" s="7"/>
      <c r="O69" s="7"/>
      <c r="P69" s="7"/>
      <c r="Q69" s="13"/>
      <c r="T69" s="7"/>
      <c r="Y69" s="24" t="s">
        <v>311</v>
      </c>
      <c r="Z69" s="24" t="s">
        <v>440</v>
      </c>
      <c r="AF69" s="22"/>
    </row>
    <row r="70" spans="1:32" x14ac:dyDescent="0.15">
      <c r="A70" s="7"/>
      <c r="B70" s="7"/>
      <c r="Y70" s="24" t="s">
        <v>312</v>
      </c>
      <c r="Z70" s="24" t="s">
        <v>441</v>
      </c>
    </row>
    <row r="71" spans="1:32" x14ac:dyDescent="0.15">
      <c r="Y71" s="24" t="s">
        <v>313</v>
      </c>
      <c r="Z71" s="24" t="s">
        <v>442</v>
      </c>
    </row>
    <row r="72" spans="1:32" x14ac:dyDescent="0.15">
      <c r="Y72" s="24" t="s">
        <v>314</v>
      </c>
      <c r="Z72" s="24" t="s">
        <v>443</v>
      </c>
    </row>
    <row r="73" spans="1:32" x14ac:dyDescent="0.15">
      <c r="Y73" s="24" t="s">
        <v>315</v>
      </c>
      <c r="Z73" s="24" t="s">
        <v>444</v>
      </c>
    </row>
    <row r="74" spans="1:32" x14ac:dyDescent="0.15">
      <c r="Y74" s="24" t="s">
        <v>316</v>
      </c>
      <c r="Z74" s="24" t="s">
        <v>445</v>
      </c>
    </row>
    <row r="75" spans="1:32" x14ac:dyDescent="0.15">
      <c r="Y75" s="24" t="s">
        <v>317</v>
      </c>
      <c r="Z75" s="24" t="s">
        <v>446</v>
      </c>
    </row>
    <row r="76" spans="1:32" x14ac:dyDescent="0.15">
      <c r="Y76" s="24" t="s">
        <v>318</v>
      </c>
      <c r="Z76" s="24" t="s">
        <v>447</v>
      </c>
    </row>
    <row r="77" spans="1:32" x14ac:dyDescent="0.15">
      <c r="Y77" s="24" t="s">
        <v>319</v>
      </c>
      <c r="Z77" s="24" t="s">
        <v>448</v>
      </c>
    </row>
    <row r="78" spans="1:32" x14ac:dyDescent="0.15">
      <c r="Y78" s="24" t="s">
        <v>320</v>
      </c>
      <c r="Z78" s="24" t="s">
        <v>449</v>
      </c>
    </row>
    <row r="79" spans="1:32" x14ac:dyDescent="0.15">
      <c r="Y79" s="24" t="s">
        <v>321</v>
      </c>
      <c r="Z79" s="24" t="s">
        <v>450</v>
      </c>
    </row>
    <row r="80" spans="1:32" x14ac:dyDescent="0.15">
      <c r="Y80" s="24" t="s">
        <v>322</v>
      </c>
      <c r="Z80" s="24" t="s">
        <v>451</v>
      </c>
    </row>
    <row r="81" spans="25:26" x14ac:dyDescent="0.15">
      <c r="Y81" s="24" t="s">
        <v>323</v>
      </c>
      <c r="Z81" s="24" t="s">
        <v>452</v>
      </c>
    </row>
    <row r="82" spans="25:26" x14ac:dyDescent="0.15">
      <c r="Y82" s="24" t="s">
        <v>324</v>
      </c>
      <c r="Z82" s="24" t="s">
        <v>453</v>
      </c>
    </row>
    <row r="83" spans="25:26" x14ac:dyDescent="0.15">
      <c r="Y83" s="24" t="s">
        <v>325</v>
      </c>
      <c r="Z83" s="24" t="s">
        <v>454</v>
      </c>
    </row>
    <row r="84" spans="25:26" x14ac:dyDescent="0.15">
      <c r="Y84" s="24" t="s">
        <v>326</v>
      </c>
      <c r="Z84" s="24" t="s">
        <v>455</v>
      </c>
    </row>
    <row r="85" spans="25:26" x14ac:dyDescent="0.15">
      <c r="Y85" s="24" t="s">
        <v>327</v>
      </c>
      <c r="Z85" s="24" t="s">
        <v>456</v>
      </c>
    </row>
    <row r="86" spans="25:26" x14ac:dyDescent="0.15">
      <c r="Y86" s="24" t="s">
        <v>328</v>
      </c>
      <c r="Z86" s="24" t="s">
        <v>457</v>
      </c>
    </row>
    <row r="87" spans="25:26" x14ac:dyDescent="0.15">
      <c r="Y87" s="24" t="s">
        <v>329</v>
      </c>
      <c r="Z87" s="24" t="s">
        <v>458</v>
      </c>
    </row>
    <row r="88" spans="25:26" x14ac:dyDescent="0.15">
      <c r="Y88" s="24" t="s">
        <v>330</v>
      </c>
      <c r="Z88" s="24" t="s">
        <v>459</v>
      </c>
    </row>
    <row r="89" spans="25:26" x14ac:dyDescent="0.15">
      <c r="Y89" s="24" t="s">
        <v>331</v>
      </c>
      <c r="Z89" s="24" t="s">
        <v>460</v>
      </c>
    </row>
    <row r="90" spans="25:26" x14ac:dyDescent="0.15">
      <c r="Y90" s="24" t="s">
        <v>332</v>
      </c>
      <c r="Z90" s="24" t="s">
        <v>461</v>
      </c>
    </row>
    <row r="91" spans="25:26" x14ac:dyDescent="0.15">
      <c r="Y91" s="24" t="s">
        <v>333</v>
      </c>
      <c r="Z91" s="24" t="s">
        <v>462</v>
      </c>
    </row>
    <row r="92" spans="25:26" x14ac:dyDescent="0.15">
      <c r="Y92" s="24" t="s">
        <v>334</v>
      </c>
      <c r="Z92" s="24" t="s">
        <v>463</v>
      </c>
    </row>
    <row r="93" spans="25:26" x14ac:dyDescent="0.15">
      <c r="Y93" s="24" t="s">
        <v>335</v>
      </c>
      <c r="Z93" s="24" t="s">
        <v>464</v>
      </c>
    </row>
    <row r="94" spans="25:26" x14ac:dyDescent="0.15">
      <c r="Y94" s="24" t="s">
        <v>336</v>
      </c>
      <c r="Z94" s="24" t="s">
        <v>465</v>
      </c>
    </row>
    <row r="95" spans="25:26" x14ac:dyDescent="0.15">
      <c r="Y95" s="24" t="s">
        <v>337</v>
      </c>
      <c r="Z95" s="24" t="s">
        <v>466</v>
      </c>
    </row>
    <row r="96" spans="25:26" x14ac:dyDescent="0.15">
      <c r="Y96" s="24" t="s">
        <v>241</v>
      </c>
      <c r="Z96" s="24" t="s">
        <v>467</v>
      </c>
    </row>
    <row r="97" spans="25:26" x14ac:dyDescent="0.15">
      <c r="Y97" s="24" t="s">
        <v>338</v>
      </c>
      <c r="Z97" s="24" t="s">
        <v>468</v>
      </c>
    </row>
    <row r="98" spans="25:26" x14ac:dyDescent="0.15">
      <c r="Y98" s="24" t="s">
        <v>339</v>
      </c>
      <c r="Z98" s="24" t="s">
        <v>469</v>
      </c>
    </row>
    <row r="99" spans="25:26" x14ac:dyDescent="0.15">
      <c r="Y99" s="24" t="s">
        <v>369</v>
      </c>
      <c r="Z99" s="24" t="s">
        <v>470</v>
      </c>
    </row>
    <row r="100" spans="25:26" x14ac:dyDescent="0.15">
      <c r="Y100" s="24" t="s">
        <v>557</v>
      </c>
      <c r="Z100"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2022-08-29T15:04:31Z</dcterms:created>
  <dcterms:modified xsi:type="dcterms:W3CDTF">2022-08-29T15:06:10Z</dcterms:modified>
</cp:coreProperties>
</file>