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3040" windowHeight="9090"/>
  </bookViews>
  <sheets>
    <sheet name="セグメントシート" sheetId="4" r:id="rId1"/>
    <sheet name="入力規則等" sheetId="5" r:id="rId2"/>
  </sheets>
  <definedNames>
    <definedName name="_xlnm._FilterDatabase" localSheetId="0" hidden="1">セグメントシート!$A$2:$BI$1048054</definedName>
    <definedName name="_xlnm.Print_Area" localSheetId="0">セグメントシート!$A$1:$AX$112</definedName>
    <definedName name="T開始年度">入力規則等!$Y$2:$Y$95</definedName>
    <definedName name="T事業番号">入力規則等!$U$2:$U$4</definedName>
    <definedName name="Ｔ終了年度">入力規則等!$AA$2:$AA$31</definedName>
    <definedName name="Ｔ省庁">入力規則等!$W$2:$W$22</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V2" i="4" l="1"/>
  <c r="AY111" i="4" l="1"/>
  <c r="AY110" i="4"/>
  <c r="AY109" i="4"/>
  <c r="AY108" i="4"/>
  <c r="AY107" i="4"/>
  <c r="AY106" i="4"/>
  <c r="AY105" i="4"/>
  <c r="AY104" i="4"/>
  <c r="AY103" i="4"/>
  <c r="AY102" i="4"/>
  <c r="AY112" i="4" l="1"/>
  <c r="AY96" i="4"/>
  <c r="AY90" i="4"/>
  <c r="AY94" i="4" l="1"/>
  <c r="AY93" i="4"/>
  <c r="AY95" i="4"/>
  <c r="AY92" i="4"/>
  <c r="AY91" i="4"/>
  <c r="AY45" i="4"/>
  <c r="R30" i="4" l="1"/>
  <c r="L30" i="4"/>
  <c r="AD23" i="4" l="1"/>
  <c r="Y95" i="4" l="1"/>
  <c r="P23" i="4"/>
  <c r="P18" i="4"/>
  <c r="P19" i="4" s="1"/>
  <c r="W18" i="4" l="1"/>
  <c r="W19" i="4" s="1"/>
  <c r="AD18" i="4"/>
  <c r="AD19" i="4" s="1"/>
  <c r="W23" i="4"/>
  <c r="H37" i="5" l="1"/>
  <c r="H36" i="5"/>
  <c r="H35" i="5"/>
  <c r="H34" i="5"/>
  <c r="H33" i="5"/>
  <c r="H32" i="5"/>
  <c r="H31" i="5"/>
  <c r="H30" i="5"/>
  <c r="AK29" i="5"/>
  <c r="AK30" i="5" s="1"/>
  <c r="AK31" i="5" s="1"/>
  <c r="AK32" i="5" s="1"/>
  <c r="AK33" i="5" s="1"/>
  <c r="AK34" i="5" s="1"/>
  <c r="AK35" i="5" s="1"/>
  <c r="AK36" i="5" s="1"/>
  <c r="AK37" i="5" s="1"/>
  <c r="AK38" i="5" s="1"/>
  <c r="AK39" i="5" s="1"/>
  <c r="AK40" i="5" s="1"/>
  <c r="AK41" i="5" s="1"/>
  <c r="AK42" i="5" s="1"/>
  <c r="AK43" i="5" s="1"/>
  <c r="AK44" i="5" s="1"/>
  <c r="AK45" i="5" s="1"/>
  <c r="AK46" i="5" s="1"/>
  <c r="AK47" i="5" s="1"/>
  <c r="AK48" i="5" s="1"/>
  <c r="AK49" i="5" s="1"/>
  <c r="H29" i="5"/>
  <c r="H28" i="5"/>
  <c r="H27" i="5"/>
  <c r="H26" i="5"/>
  <c r="H25" i="5"/>
  <c r="H24" i="5"/>
  <c r="C23" i="5"/>
  <c r="H23" i="5"/>
  <c r="C22" i="5"/>
  <c r="H22" i="5"/>
  <c r="C21" i="5"/>
  <c r="H21" i="5"/>
  <c r="C20" i="5"/>
  <c r="H20" i="5"/>
  <c r="C19" i="5"/>
  <c r="H19" i="5"/>
  <c r="C18" i="5"/>
  <c r="H18" i="5"/>
  <c r="C17" i="5"/>
  <c r="H17" i="5"/>
  <c r="C16" i="5"/>
  <c r="H16" i="5"/>
  <c r="C15" i="5"/>
  <c r="H15" i="5"/>
  <c r="C14" i="5"/>
  <c r="H14" i="5"/>
  <c r="C13" i="5"/>
  <c r="H13" i="5"/>
  <c r="C12" i="5"/>
  <c r="H12" i="5"/>
  <c r="M11" i="5"/>
  <c r="H11" i="5"/>
  <c r="C11" i="5"/>
  <c r="M10" i="5"/>
  <c r="H10" i="5"/>
  <c r="C10" i="5"/>
  <c r="M9" i="5"/>
  <c r="H9" i="5"/>
  <c r="C9" i="5"/>
  <c r="R8" i="5"/>
  <c r="M8" i="5"/>
  <c r="H8" i="5"/>
  <c r="C8" i="5"/>
  <c r="R7" i="5"/>
  <c r="M7" i="5"/>
  <c r="H7" i="5"/>
  <c r="C7" i="5"/>
  <c r="R6" i="5"/>
  <c r="M6" i="5"/>
  <c r="H6" i="5"/>
  <c r="C6" i="5"/>
  <c r="R5" i="5"/>
  <c r="M5" i="5"/>
  <c r="H5" i="5"/>
  <c r="C5" i="5"/>
  <c r="R4" i="5"/>
  <c r="M4" i="5"/>
  <c r="H4" i="5"/>
  <c r="C4" i="5"/>
  <c r="AK3" i="5"/>
  <c r="AK4" i="5" s="1"/>
  <c r="AK5" i="5" s="1"/>
  <c r="AK6" i="5" s="1"/>
  <c r="AK7" i="5" s="1"/>
  <c r="AK8" i="5" s="1"/>
  <c r="AK9" i="5" s="1"/>
  <c r="AK10" i="5" s="1"/>
  <c r="AK11" i="5" s="1"/>
  <c r="AK12" i="5" s="1"/>
  <c r="AK13" i="5" s="1"/>
  <c r="AK14" i="5" s="1"/>
  <c r="AK15" i="5" s="1"/>
  <c r="AK16" i="5" s="1"/>
  <c r="AK17" i="5" s="1"/>
  <c r="AK18" i="5" s="1"/>
  <c r="AK19" i="5" s="1"/>
  <c r="AK20" i="5" s="1"/>
  <c r="AK21" i="5" s="1"/>
  <c r="AK22" i="5" s="1"/>
  <c r="AK23" i="5" s="1"/>
  <c r="AK24" i="5" s="1"/>
  <c r="AK25" i="5" s="1"/>
  <c r="AK26" i="5" s="1"/>
  <c r="AK27" i="5" s="1"/>
  <c r="R3" i="5"/>
  <c r="M3" i="5"/>
  <c r="H3" i="5"/>
  <c r="C3" i="5"/>
  <c r="R2" i="5"/>
  <c r="S2" i="5" s="1"/>
  <c r="M2" i="5"/>
  <c r="N2" i="5" s="1"/>
  <c r="H2" i="5"/>
  <c r="I2" i="5" s="1"/>
  <c r="C2" i="5"/>
  <c r="D2" i="5" s="1"/>
  <c r="I3" i="5" l="1"/>
  <c r="I4" i="5" s="1"/>
  <c r="I5" i="5" s="1"/>
  <c r="I6" i="5" s="1"/>
  <c r="I7" i="5" s="1"/>
  <c r="I8" i="5" s="1"/>
  <c r="I9" i="5" s="1"/>
  <c r="I10" i="5" s="1"/>
  <c r="I11" i="5" s="1"/>
  <c r="I12" i="5" s="1"/>
  <c r="I13" i="5" s="1"/>
  <c r="I14" i="5" s="1"/>
  <c r="I15" i="5" s="1"/>
  <c r="I16" i="5" s="1"/>
  <c r="I17" i="5" s="1"/>
  <c r="I18" i="5" s="1"/>
  <c r="I19" i="5" s="1"/>
  <c r="I20" i="5" s="1"/>
  <c r="I21" i="5" s="1"/>
  <c r="I22" i="5" s="1"/>
  <c r="I23" i="5" s="1"/>
  <c r="I24" i="5" s="1"/>
  <c r="I25" i="5" s="1"/>
  <c r="I26" i="5" s="1"/>
  <c r="I27" i="5" s="1"/>
  <c r="I28" i="5" s="1"/>
  <c r="I29" i="5" s="1"/>
  <c r="I30" i="5" s="1"/>
  <c r="I31" i="5" s="1"/>
  <c r="I32" i="5" s="1"/>
  <c r="I33" i="5" s="1"/>
  <c r="I34" i="5" s="1"/>
  <c r="I35" i="5" s="1"/>
  <c r="I36" i="5" s="1"/>
  <c r="I37" i="5" s="1"/>
  <c r="F39" i="5" s="1"/>
  <c r="G6" i="4" s="1"/>
  <c r="D3" i="5"/>
  <c r="D4" i="5" s="1"/>
  <c r="D5" i="5" s="1"/>
  <c r="D6" i="5" s="1"/>
  <c r="D7" i="5" s="1"/>
  <c r="D8" i="5" s="1"/>
  <c r="D9" i="5" s="1"/>
  <c r="D10" i="5" s="1"/>
  <c r="D11" i="5" s="1"/>
  <c r="N3" i="5"/>
  <c r="N4" i="5" s="1"/>
  <c r="N5" i="5" s="1"/>
  <c r="N6" i="5" s="1"/>
  <c r="N7" i="5" s="1"/>
  <c r="N8" i="5" s="1"/>
  <c r="N9" i="5" s="1"/>
  <c r="N10" i="5" s="1"/>
  <c r="N11" i="5" s="1"/>
  <c r="K13" i="5" s="1"/>
  <c r="AE9" i="4" s="1"/>
  <c r="S3" i="5"/>
  <c r="S4" i="5" s="1"/>
  <c r="S5" i="5" s="1"/>
  <c r="S6" i="5" s="1"/>
  <c r="S7" i="5" s="1"/>
  <c r="S8" i="5" s="1"/>
  <c r="P10" i="5" s="1"/>
  <c r="G12" i="4" s="1"/>
  <c r="D12" i="5" l="1"/>
  <c r="D13" i="5" s="1"/>
  <c r="D14" i="5" s="1"/>
  <c r="D15" i="5" s="1"/>
  <c r="D16" i="5" s="1"/>
  <c r="D17" i="5" s="1"/>
  <c r="D18" i="5" s="1"/>
  <c r="D19" i="5" s="1"/>
  <c r="D20" i="5" s="1"/>
  <c r="D21" i="5" s="1"/>
  <c r="D22" i="5" s="1"/>
  <c r="D23" i="5" s="1"/>
  <c r="AU95" i="4"/>
  <c r="A25" i="5" l="1"/>
  <c r="G9" i="4" s="1"/>
</calcChain>
</file>

<file path=xl/sharedStrings.xml><?xml version="1.0" encoding="utf-8"?>
<sst xmlns="http://schemas.openxmlformats.org/spreadsheetml/2006/main" count="811" uniqueCount="700">
  <si>
    <t>事業番号</t>
    <rPh sb="0" eb="2">
      <t>ジギョウ</t>
    </rPh>
    <rPh sb="2" eb="4">
      <t>バンゴウ</t>
    </rPh>
    <phoneticPr fontId="6"/>
  </si>
  <si>
    <t>担当部局庁</t>
    <phoneticPr fontId="6"/>
  </si>
  <si>
    <t>作成責任者</t>
    <rPh sb="0" eb="2">
      <t>サクセイ</t>
    </rPh>
    <rPh sb="2" eb="5">
      <t>セキニンシャ</t>
    </rPh>
    <phoneticPr fontId="6"/>
  </si>
  <si>
    <t>担当課室</t>
    <rPh sb="0" eb="2">
      <t>タントウ</t>
    </rPh>
    <rPh sb="2" eb="3">
      <t>カ</t>
    </rPh>
    <rPh sb="3" eb="4">
      <t>シツ</t>
    </rPh>
    <phoneticPr fontId="6"/>
  </si>
  <si>
    <t>会計区分</t>
    <rPh sb="0" eb="2">
      <t>カイケイ</t>
    </rPh>
    <rPh sb="2" eb="4">
      <t>クブン</t>
    </rPh>
    <phoneticPr fontId="6"/>
  </si>
  <si>
    <t>実施方法</t>
    <rPh sb="0" eb="2">
      <t>ジッシ</t>
    </rPh>
    <rPh sb="2" eb="4">
      <t>ホウホウ</t>
    </rPh>
    <phoneticPr fontId="6"/>
  </si>
  <si>
    <t>単位</t>
    <rPh sb="0" eb="2">
      <t>タンイ</t>
    </rPh>
    <phoneticPr fontId="6"/>
  </si>
  <si>
    <t>成果実績</t>
    <rPh sb="0" eb="2">
      <t>セイカ</t>
    </rPh>
    <rPh sb="2" eb="4">
      <t>ジッセキ</t>
    </rPh>
    <phoneticPr fontId="6"/>
  </si>
  <si>
    <t>達成度</t>
    <rPh sb="0" eb="2">
      <t>タッセイ</t>
    </rPh>
    <rPh sb="2" eb="3">
      <t>ド</t>
    </rPh>
    <phoneticPr fontId="6"/>
  </si>
  <si>
    <t>単位当たり
コスト</t>
    <rPh sb="0" eb="2">
      <t>タンイ</t>
    </rPh>
    <rPh sb="2" eb="3">
      <t>ア</t>
    </rPh>
    <phoneticPr fontId="6"/>
  </si>
  <si>
    <t>算出根拠</t>
    <rPh sb="0" eb="2">
      <t>サンシュツ</t>
    </rPh>
    <rPh sb="2" eb="4">
      <t>コンキョ</t>
    </rPh>
    <phoneticPr fontId="6"/>
  </si>
  <si>
    <t>費　目</t>
    <rPh sb="0" eb="1">
      <t>ヒ</t>
    </rPh>
    <rPh sb="2" eb="3">
      <t>メ</t>
    </rPh>
    <phoneticPr fontId="6"/>
  </si>
  <si>
    <t>使　途</t>
    <rPh sb="0" eb="1">
      <t>ツカ</t>
    </rPh>
    <rPh sb="2" eb="3">
      <t>ト</t>
    </rPh>
    <phoneticPr fontId="6"/>
  </si>
  <si>
    <t>金　額
(百万円）</t>
    <rPh sb="0" eb="1">
      <t>キン</t>
    </rPh>
    <rPh sb="2" eb="3">
      <t>ガク</t>
    </rPh>
    <rPh sb="5" eb="7">
      <t>ヒャクマン</t>
    </rPh>
    <rPh sb="7" eb="8">
      <t>エン</t>
    </rPh>
    <phoneticPr fontId="6"/>
  </si>
  <si>
    <t>計</t>
    <rPh sb="0" eb="1">
      <t>ケイ</t>
    </rPh>
    <phoneticPr fontId="6"/>
  </si>
  <si>
    <t>落札率</t>
  </si>
  <si>
    <t>評価に関する説明</t>
    <rPh sb="0" eb="2">
      <t>ヒョウカ</t>
    </rPh>
    <rPh sb="3" eb="4">
      <t>カン</t>
    </rPh>
    <rPh sb="6" eb="8">
      <t>セツメイ</t>
    </rPh>
    <phoneticPr fontId="6"/>
  </si>
  <si>
    <t>項　　目</t>
    <rPh sb="0" eb="1">
      <t>コウ</t>
    </rPh>
    <rPh sb="3" eb="4">
      <t>メ</t>
    </rPh>
    <phoneticPr fontId="6"/>
  </si>
  <si>
    <t>評　価</t>
    <rPh sb="0" eb="1">
      <t>ヒョウ</t>
    </rPh>
    <rPh sb="2" eb="3">
      <t>アタイ</t>
    </rPh>
    <phoneticPr fontId="6"/>
  </si>
  <si>
    <t>地方自治体、民間等に委ねることができない事業なのか。</t>
    <phoneticPr fontId="6"/>
  </si>
  <si>
    <t>資金の流れの中間段階での支出は合理的なものとなっているか。</t>
    <phoneticPr fontId="6"/>
  </si>
  <si>
    <t>事業の効率性</t>
    <phoneticPr fontId="6"/>
  </si>
  <si>
    <t>事業の有効性</t>
    <rPh sb="0" eb="2">
      <t>ジギョウ</t>
    </rPh>
    <rPh sb="3" eb="6">
      <t>ユウコウセイ</t>
    </rPh>
    <phoneticPr fontId="6"/>
  </si>
  <si>
    <t>競争性が確保されているなど支出先の選定は妥当か。　</t>
    <phoneticPr fontId="6"/>
  </si>
  <si>
    <t>受益者との負担関係は妥当であるか。</t>
    <phoneticPr fontId="6"/>
  </si>
  <si>
    <t>費目・使途が事業目的に即し真に必要なものに限定されているか。</t>
    <phoneticPr fontId="6"/>
  </si>
  <si>
    <t>整備された施設や成果物は十分に活用されているか。</t>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</si>
  <si>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</si>
  <si>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点検・改善結果</t>
    <rPh sb="0" eb="2">
      <t>テンケン</t>
    </rPh>
    <rPh sb="3" eb="5">
      <t>カイゼン</t>
    </rPh>
    <rPh sb="5" eb="7">
      <t>ケッカ</t>
    </rPh>
    <phoneticPr fontId="6"/>
  </si>
  <si>
    <t>計算式</t>
    <rPh sb="0" eb="2">
      <t>ケイサン</t>
    </rPh>
    <rPh sb="2" eb="3">
      <t>シキ</t>
    </rPh>
    <phoneticPr fontId="6"/>
  </si>
  <si>
    <t>点検結果</t>
    <rPh sb="0" eb="2">
      <t>テンケン</t>
    </rPh>
    <rPh sb="2" eb="4">
      <t>ケッカ</t>
    </rPh>
    <phoneticPr fontId="6"/>
  </si>
  <si>
    <t>目標値</t>
    <rPh sb="0" eb="3">
      <t>モクヒョウチ</t>
    </rPh>
    <phoneticPr fontId="6"/>
  </si>
  <si>
    <t>活動実績</t>
    <rPh sb="0" eb="2">
      <t>カツドウ</t>
    </rPh>
    <rPh sb="2" eb="4">
      <t>ジッセキ</t>
    </rPh>
    <phoneticPr fontId="6"/>
  </si>
  <si>
    <t>改善の
方向性</t>
    <rPh sb="0" eb="2">
      <t>カイゼン</t>
    </rPh>
    <rPh sb="4" eb="7">
      <t>ホウコウセイ</t>
    </rPh>
    <phoneticPr fontId="6"/>
  </si>
  <si>
    <t>関連事業</t>
    <rPh sb="0" eb="2">
      <t>カンレン</t>
    </rPh>
    <rPh sb="2" eb="4">
      <t>ジギョウ</t>
    </rPh>
    <phoneticPr fontId="6"/>
  </si>
  <si>
    <t>成果指標</t>
    <rPh sb="0" eb="2">
      <t>セイカ</t>
    </rPh>
    <rPh sb="2" eb="4">
      <t>シヒョウ</t>
    </rPh>
    <phoneticPr fontId="6"/>
  </si>
  <si>
    <t>）</t>
    <phoneticPr fontId="6"/>
  </si>
  <si>
    <t>事業終了
（予定）年度</t>
    <rPh sb="0" eb="2">
      <t>ジギョウ</t>
    </rPh>
    <rPh sb="2" eb="4">
      <t>シュウリョウ</t>
    </rPh>
    <rPh sb="6" eb="8">
      <t>ヨテイ</t>
    </rPh>
    <rPh sb="9" eb="11">
      <t>ネンド</t>
    </rPh>
    <phoneticPr fontId="6"/>
  </si>
  <si>
    <t>事業開始年度</t>
    <rPh sb="4" eb="6">
      <t>ネンド</t>
    </rPh>
    <phoneticPr fontId="6"/>
  </si>
  <si>
    <t>目標最終年度</t>
    <rPh sb="0" eb="2">
      <t>モクヒョウ</t>
    </rPh>
    <rPh sb="2" eb="4">
      <t>サイシュウ</t>
    </rPh>
    <rPh sb="4" eb="6">
      <t>ネンド</t>
    </rPh>
    <phoneticPr fontId="6"/>
  </si>
  <si>
    <t>国費投入の必要性</t>
    <phoneticPr fontId="6"/>
  </si>
  <si>
    <t>事業の目的は国民や社会のニーズを的確に反映しているか。</t>
    <phoneticPr fontId="6"/>
  </si>
  <si>
    <t>政策目的の達成手段として必要かつ適切な事業か。政策体系の中で優先度の高い事業か。</t>
    <phoneticPr fontId="6"/>
  </si>
  <si>
    <t>単位当たりコスト等の水準は妥当か。</t>
    <rPh sb="8" eb="9">
      <t>トウ</t>
    </rPh>
    <phoneticPr fontId="6"/>
  </si>
  <si>
    <t>定量的な成果目標</t>
    <rPh sb="0" eb="3">
      <t>テイリョウテキ</t>
    </rPh>
    <rPh sb="4" eb="6">
      <t>セイカ</t>
    </rPh>
    <rPh sb="6" eb="8">
      <t>モクヒョウ</t>
    </rPh>
    <phoneticPr fontId="6"/>
  </si>
  <si>
    <t>年度</t>
    <phoneticPr fontId="6"/>
  </si>
  <si>
    <t>％</t>
    <phoneticPr fontId="6"/>
  </si>
  <si>
    <t>中間目標</t>
    <rPh sb="0" eb="2">
      <t>チュウカン</t>
    </rPh>
    <rPh sb="2" eb="4">
      <t>モクヒョウ</t>
    </rPh>
    <phoneticPr fontId="6"/>
  </si>
  <si>
    <t>年度</t>
    <rPh sb="0" eb="2">
      <t>ネンド</t>
    </rPh>
    <phoneticPr fontId="6"/>
  </si>
  <si>
    <t>活動実績は見込みに見合ったものであるか。</t>
    <phoneticPr fontId="6"/>
  </si>
  <si>
    <t>契約方式</t>
    <rPh sb="0" eb="2">
      <t>ケイヤク</t>
    </rPh>
    <rPh sb="2" eb="4">
      <t>ホウシキ</t>
    </rPh>
    <phoneticPr fontId="6"/>
  </si>
  <si>
    <t>入札者数
（応募者数）</t>
    <rPh sb="6" eb="9">
      <t>オウボシャ</t>
    </rPh>
    <rPh sb="9" eb="10">
      <t>スウ</t>
    </rPh>
    <phoneticPr fontId="6"/>
  </si>
  <si>
    <t>法　人　番　号</t>
    <rPh sb="0" eb="1">
      <t>ホウ</t>
    </rPh>
    <rPh sb="2" eb="3">
      <t>ヒト</t>
    </rPh>
    <rPh sb="4" eb="5">
      <t>バン</t>
    </rPh>
    <rPh sb="6" eb="7">
      <t>ゴウ</t>
    </rPh>
    <phoneticPr fontId="6"/>
  </si>
  <si>
    <t>競争性のない随意契約となったものはないか。</t>
    <phoneticPr fontId="6"/>
  </si>
  <si>
    <t>その他コスト削減や効率化に向けた工夫は行われているか。</t>
    <phoneticPr fontId="6"/>
  </si>
  <si>
    <t>成果実績は成果目標に見合ったものとなっているか。</t>
    <phoneticPr fontId="6"/>
  </si>
  <si>
    <t>備考</t>
    <rPh sb="0" eb="2">
      <t>ビコウ</t>
    </rPh>
    <phoneticPr fontId="6"/>
  </si>
  <si>
    <t>セグメント名</t>
    <rPh sb="5" eb="6">
      <t>メイ</t>
    </rPh>
    <phoneticPr fontId="6"/>
  </si>
  <si>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</si>
  <si>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t>主要政策・施策</t>
  </si>
  <si>
    <t>主要経費</t>
    <phoneticPr fontId="6"/>
  </si>
  <si>
    <t>セグメント単位の
考え方</t>
    <phoneticPr fontId="6"/>
  </si>
  <si>
    <t>独法等所管部局による点検・改善</t>
    <rPh sb="0" eb="2">
      <t>ドッポウ</t>
    </rPh>
    <rPh sb="2" eb="3">
      <t>トウ</t>
    </rPh>
    <rPh sb="3" eb="5">
      <t>ショカン</t>
    </rPh>
    <rPh sb="5" eb="7">
      <t>ブキョク</t>
    </rPh>
    <rPh sb="10" eb="12">
      <t>テンケン</t>
    </rPh>
    <rPh sb="13" eb="15">
      <t>カイゼン</t>
    </rPh>
    <phoneticPr fontId="6"/>
  </si>
  <si>
    <t>歳出予算目</t>
    <rPh sb="0" eb="2">
      <t>サイシュツ</t>
    </rPh>
    <rPh sb="2" eb="4">
      <t>ヨサン</t>
    </rPh>
    <rPh sb="4" eb="5">
      <t>モク</t>
    </rPh>
    <phoneticPr fontId="6"/>
  </si>
  <si>
    <t>主な増減理由</t>
    <rPh sb="0" eb="1">
      <t>オモ</t>
    </rPh>
    <rPh sb="2" eb="4">
      <t>ゾウゲン</t>
    </rPh>
    <rPh sb="4" eb="6">
      <t>リユウ</t>
    </rPh>
    <phoneticPr fontId="6"/>
  </si>
  <si>
    <t>B.</t>
    <phoneticPr fontId="6"/>
  </si>
  <si>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6"/>
  </si>
  <si>
    <t>支出先上位１０者リスト</t>
    <phoneticPr fontId="6"/>
  </si>
  <si>
    <t>支　出　先</t>
    <phoneticPr fontId="6"/>
  </si>
  <si>
    <t>業　務　概　要</t>
    <phoneticPr fontId="6"/>
  </si>
  <si>
    <t>支　出　額
（百万円）</t>
    <phoneticPr fontId="6"/>
  </si>
  <si>
    <t>支出先上位10者リスト欄についてさらに記載が必要な場合はチェックの上【別紙３】に記載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6"/>
  </si>
  <si>
    <t>予算額：運営費交付金</t>
    <rPh sb="0" eb="3">
      <t>ヨサンガク</t>
    </rPh>
    <rPh sb="4" eb="7">
      <t>ウンエイヒ</t>
    </rPh>
    <rPh sb="7" eb="10">
      <t>コウフキン</t>
    </rPh>
    <phoneticPr fontId="6"/>
  </si>
  <si>
    <t>執行額</t>
    <rPh sb="0" eb="2">
      <t>シッコウ</t>
    </rPh>
    <rPh sb="2" eb="3">
      <t>ガク</t>
    </rPh>
    <phoneticPr fontId="6"/>
  </si>
  <si>
    <t>　計</t>
    <rPh sb="1" eb="2">
      <t>ケイ</t>
    </rPh>
    <phoneticPr fontId="6"/>
  </si>
  <si>
    <t>予算額</t>
    <rPh sb="0" eb="3">
      <t>ヨサンガク</t>
    </rPh>
    <phoneticPr fontId="6"/>
  </si>
  <si>
    <t>執行率</t>
    <rPh sb="0" eb="2">
      <t>シッコウ</t>
    </rPh>
    <rPh sb="2" eb="3">
      <t>リツ</t>
    </rPh>
    <phoneticPr fontId="6"/>
  </si>
  <si>
    <t>運営費交付金</t>
    <phoneticPr fontId="6"/>
  </si>
  <si>
    <t>補助金等</t>
    <phoneticPr fontId="6"/>
  </si>
  <si>
    <t>その他</t>
    <phoneticPr fontId="6"/>
  </si>
  <si>
    <t>経常費用</t>
    <rPh sb="0" eb="2">
      <t>ケイジョウ</t>
    </rPh>
    <rPh sb="2" eb="4">
      <t>ヒヨウ</t>
    </rPh>
    <phoneticPr fontId="6"/>
  </si>
  <si>
    <t>経常収益</t>
    <rPh sb="0" eb="2">
      <t>ケイジョウ</t>
    </rPh>
    <rPh sb="2" eb="4">
      <t>シュウエキ</t>
    </rPh>
    <phoneticPr fontId="6"/>
  </si>
  <si>
    <t>運営費交付金収益の割合</t>
    <phoneticPr fontId="6"/>
  </si>
  <si>
    <t>運営費交付金収益化基準</t>
    <phoneticPr fontId="6"/>
  </si>
  <si>
    <r>
      <t xml:space="preserve">予算額・
執行額
</t>
    </r>
    <r>
      <rPr>
        <sz val="11"/>
        <rFont val="ＭＳ ゴシック"/>
        <family val="3"/>
        <charset val="128"/>
      </rPr>
      <t>（単位:百万円）</t>
    </r>
    <rPh sb="0" eb="3">
      <t>ヨサンガク</t>
    </rPh>
    <rPh sb="5" eb="7">
      <t>シッコウ</t>
    </rPh>
    <rPh sb="7" eb="8">
      <t>ガク</t>
    </rPh>
    <rPh sb="8" eb="9">
      <t>ジツガク</t>
    </rPh>
    <rPh sb="10" eb="12">
      <t>タンイ</t>
    </rPh>
    <rPh sb="13" eb="14">
      <t>ヒャク</t>
    </rPh>
    <rPh sb="14" eb="16">
      <t>マンエン</t>
    </rPh>
    <phoneticPr fontId="6"/>
  </si>
  <si>
    <t>主要施策名</t>
    <rPh sb="0" eb="2">
      <t>シュヨウ</t>
    </rPh>
    <rPh sb="2" eb="4">
      <t>シサク</t>
    </rPh>
    <rPh sb="4" eb="5">
      <t>メイ</t>
    </rPh>
    <phoneticPr fontId="25"/>
  </si>
  <si>
    <t>該当の有無</t>
    <rPh sb="0" eb="2">
      <t>ガイトウ</t>
    </rPh>
    <rPh sb="3" eb="5">
      <t>ウム</t>
    </rPh>
    <phoneticPr fontId="25"/>
  </si>
  <si>
    <t>該当の有無</t>
    <rPh sb="0" eb="2">
      <t>ガイトウ</t>
    </rPh>
    <rPh sb="3" eb="5">
      <t>ウム</t>
    </rPh>
    <phoneticPr fontId="6"/>
  </si>
  <si>
    <t>主要経費名</t>
  </si>
  <si>
    <t>事業番号</t>
    <rPh sb="0" eb="4">
      <t>ジギョウバンゴウ</t>
    </rPh>
    <phoneticPr fontId="6"/>
  </si>
  <si>
    <t>開始年度</t>
    <rPh sb="0" eb="2">
      <t>カイシ</t>
    </rPh>
    <rPh sb="2" eb="4">
      <t>ネンド</t>
    </rPh>
    <phoneticPr fontId="6"/>
  </si>
  <si>
    <t>終了（予定）年度</t>
    <rPh sb="0" eb="2">
      <t>シュウリョウ</t>
    </rPh>
    <rPh sb="3" eb="5">
      <t>ヨテイ</t>
    </rPh>
    <rPh sb="6" eb="8">
      <t>ネンド</t>
    </rPh>
    <phoneticPr fontId="6"/>
  </si>
  <si>
    <t>行政事業レビュー推進チームの所見</t>
    <rPh sb="0" eb="2">
      <t>ギョウセイ</t>
    </rPh>
    <rPh sb="2" eb="4">
      <t>ジギョウ</t>
    </rPh>
    <rPh sb="8" eb="10">
      <t>スイシン</t>
    </rPh>
    <rPh sb="14" eb="16">
      <t>ショケン</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</si>
  <si>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</si>
  <si>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一体改革分野</t>
    <rPh sb="0" eb="2">
      <t>イッタイ</t>
    </rPh>
    <rPh sb="2" eb="4">
      <t>カイカク</t>
    </rPh>
    <rPh sb="4" eb="6">
      <t>ブンヤ</t>
    </rPh>
    <phoneticPr fontId="6"/>
  </si>
  <si>
    <t>ブロック名</t>
    <rPh sb="4" eb="5">
      <t>メイ</t>
    </rPh>
    <phoneticPr fontId="6"/>
  </si>
  <si>
    <t>医療分野の研究開発関連</t>
  </si>
  <si>
    <t>一般会計</t>
    <rPh sb="0" eb="2">
      <t>イッパン</t>
    </rPh>
    <rPh sb="2" eb="4">
      <t>カイケイ</t>
    </rPh>
    <phoneticPr fontId="6"/>
  </si>
  <si>
    <t>社会保障</t>
  </si>
  <si>
    <t>直接実施</t>
    <rPh sb="0" eb="2">
      <t>チョクセツ</t>
    </rPh>
    <rPh sb="2" eb="4">
      <t>ジッシ</t>
    </rPh>
    <phoneticPr fontId="6"/>
  </si>
  <si>
    <t>（選択してください）</t>
    <rPh sb="1" eb="3">
      <t>センタク</t>
    </rPh>
    <phoneticPr fontId="6"/>
  </si>
  <si>
    <t>不明</t>
    <rPh sb="0" eb="2">
      <t>フメイ</t>
    </rPh>
    <phoneticPr fontId="6"/>
  </si>
  <si>
    <t>廃止</t>
    <rPh sb="0" eb="2">
      <t>ハイシ</t>
    </rPh>
    <phoneticPr fontId="6"/>
  </si>
  <si>
    <t>廃止</t>
  </si>
  <si>
    <t>社会保障</t>
    <rPh sb="0" eb="2">
      <t>シャカイ</t>
    </rPh>
    <rPh sb="2" eb="4">
      <t>ホショウ</t>
    </rPh>
    <phoneticPr fontId="6"/>
  </si>
  <si>
    <t>A</t>
    <phoneticPr fontId="6"/>
  </si>
  <si>
    <t>宇宙開発利用</t>
  </si>
  <si>
    <t>交付税及び譲与税配付金特別会計</t>
    <rPh sb="11" eb="13">
      <t>トクベツ</t>
    </rPh>
    <rPh sb="13" eb="15">
      <t>カイケイ</t>
    </rPh>
    <phoneticPr fontId="27"/>
  </si>
  <si>
    <t>文教及び科学振興</t>
  </si>
  <si>
    <t>委託・請負</t>
    <rPh sb="0" eb="2">
      <t>イタク</t>
    </rPh>
    <rPh sb="3" eb="5">
      <t>ウケオイ</t>
    </rPh>
    <phoneticPr fontId="6"/>
  </si>
  <si>
    <t>昭和元年度以前</t>
    <rPh sb="0" eb="2">
      <t>ショウワ</t>
    </rPh>
    <rPh sb="2" eb="4">
      <t>ガンネン</t>
    </rPh>
    <rPh sb="4" eb="5">
      <t>ド</t>
    </rPh>
    <rPh sb="5" eb="7">
      <t>イゼン</t>
    </rPh>
    <phoneticPr fontId="6"/>
  </si>
  <si>
    <t>事業全体の
抜本的な改善</t>
    <rPh sb="0" eb="2">
      <t>ジギョウ</t>
    </rPh>
    <rPh sb="2" eb="4">
      <t>ゼンタイ</t>
    </rPh>
    <rPh sb="6" eb="9">
      <t>バッポンテキ</t>
    </rPh>
    <rPh sb="10" eb="12">
      <t>カイゼン</t>
    </rPh>
    <phoneticPr fontId="6"/>
  </si>
  <si>
    <t>縮減</t>
    <phoneticPr fontId="6"/>
  </si>
  <si>
    <t>沖縄振興</t>
  </si>
  <si>
    <t>地震再保険特別会計</t>
    <rPh sb="5" eb="7">
      <t>トクベツ</t>
    </rPh>
    <rPh sb="7" eb="9">
      <t>カイケイ</t>
    </rPh>
    <phoneticPr fontId="6"/>
  </si>
  <si>
    <t>恩給関係</t>
  </si>
  <si>
    <t>補助</t>
    <rPh sb="0" eb="2">
      <t>ホジョ</t>
    </rPh>
    <phoneticPr fontId="6"/>
  </si>
  <si>
    <t>事業内容の
一部改善</t>
    <rPh sb="0" eb="2">
      <t>ジギョウ</t>
    </rPh>
    <rPh sb="2" eb="4">
      <t>ナイヨウ</t>
    </rPh>
    <rPh sb="6" eb="8">
      <t>イチブ</t>
    </rPh>
    <rPh sb="8" eb="10">
      <t>カイゼン</t>
    </rPh>
    <phoneticPr fontId="6"/>
  </si>
  <si>
    <t>執行等改善</t>
    <phoneticPr fontId="6"/>
  </si>
  <si>
    <t>海洋政策</t>
  </si>
  <si>
    <t>国債整理基金特別会計</t>
    <rPh sb="6" eb="8">
      <t>トクベツ</t>
    </rPh>
    <rPh sb="8" eb="10">
      <t>カイケイ</t>
    </rPh>
    <phoneticPr fontId="6"/>
  </si>
  <si>
    <t>防衛関係</t>
  </si>
  <si>
    <t>負担</t>
    <rPh sb="0" eb="2">
      <t>フタン</t>
    </rPh>
    <phoneticPr fontId="6"/>
  </si>
  <si>
    <t>終了予定</t>
    <phoneticPr fontId="6"/>
  </si>
  <si>
    <t>予定通り終了</t>
    <phoneticPr fontId="6"/>
  </si>
  <si>
    <t>科学技術・イノベーション</t>
  </si>
  <si>
    <t>外国為替資金特別会計</t>
    <rPh sb="6" eb="8">
      <t>トクベツ</t>
    </rPh>
    <rPh sb="8" eb="10">
      <t>カイケイ</t>
    </rPh>
    <phoneticPr fontId="6"/>
  </si>
  <si>
    <t>公共事業</t>
  </si>
  <si>
    <t>交付</t>
    <rPh sb="0" eb="2">
      <t>コウフ</t>
    </rPh>
    <phoneticPr fontId="6"/>
  </si>
  <si>
    <t>現状通り</t>
    <rPh sb="0" eb="2">
      <t>ゲンジョウ</t>
    </rPh>
    <rPh sb="2" eb="3">
      <t>ドオ</t>
    </rPh>
    <phoneticPr fontId="6"/>
  </si>
  <si>
    <t>現状通り</t>
    <phoneticPr fontId="6"/>
  </si>
  <si>
    <t>観光立国</t>
  </si>
  <si>
    <t>財政投融資特別会計財政融資資金勘定</t>
    <rPh sb="5" eb="7">
      <t>トクベツ</t>
    </rPh>
    <rPh sb="7" eb="9">
      <t>カイケイ</t>
    </rPh>
    <phoneticPr fontId="6"/>
  </si>
  <si>
    <t>経済協力</t>
  </si>
  <si>
    <t>貸付</t>
    <rPh sb="0" eb="2">
      <t>カシツケ</t>
    </rPh>
    <phoneticPr fontId="6"/>
  </si>
  <si>
    <t>交通安全対策</t>
  </si>
  <si>
    <t>財政投融資特別会計投資勘定</t>
    <rPh sb="5" eb="7">
      <t>トクベツ</t>
    </rPh>
    <rPh sb="7" eb="9">
      <t>カイケイ</t>
    </rPh>
    <phoneticPr fontId="6"/>
  </si>
  <si>
    <t>中小企業対策</t>
  </si>
  <si>
    <t>その他</t>
    <rPh sb="2" eb="3">
      <t>タ</t>
    </rPh>
    <phoneticPr fontId="6"/>
  </si>
  <si>
    <t>高齢社会対策</t>
  </si>
  <si>
    <t>財政投融資特別会計特定国有財産整備勘定</t>
    <rPh sb="5" eb="7">
      <t>トクベツ</t>
    </rPh>
    <rPh sb="7" eb="9">
      <t>カイケイ</t>
    </rPh>
    <phoneticPr fontId="6"/>
  </si>
  <si>
    <t>エネルギー対策</t>
  </si>
  <si>
    <t>国土強靱化施策</t>
    <rPh sb="2" eb="4">
      <t>キョウジン</t>
    </rPh>
    <rPh sb="5" eb="7">
      <t>シサク</t>
    </rPh>
    <phoneticPr fontId="6"/>
  </si>
  <si>
    <t>エネルギー対策特別会計エネルギー需給勘定</t>
    <rPh sb="7" eb="9">
      <t>トクベツ</t>
    </rPh>
    <rPh sb="9" eb="11">
      <t>カイケイ</t>
    </rPh>
    <phoneticPr fontId="6"/>
  </si>
  <si>
    <t>食料安定供給関係</t>
    <rPh sb="1" eb="2">
      <t>リョウ</t>
    </rPh>
    <phoneticPr fontId="6"/>
  </si>
  <si>
    <t>子ども・若者育成支援</t>
  </si>
  <si>
    <t>エネルギー対策特別会計電源開発促進勘定</t>
    <rPh sb="7" eb="9">
      <t>トクベツ</t>
    </rPh>
    <rPh sb="9" eb="11">
      <t>カイケイ</t>
    </rPh>
    <phoneticPr fontId="6"/>
  </si>
  <si>
    <t>その他の事項経費</t>
  </si>
  <si>
    <t>エネルギー対策特別会計原子力損害賠償支援勘定</t>
    <rPh sb="7" eb="9">
      <t>トクベツ</t>
    </rPh>
    <rPh sb="9" eb="11">
      <t>カイケイ</t>
    </rPh>
    <phoneticPr fontId="6"/>
  </si>
  <si>
    <t>障害者施策</t>
  </si>
  <si>
    <t>労働保険特別会計労災勘定</t>
    <rPh sb="4" eb="6">
      <t>トクベツ</t>
    </rPh>
    <rPh sb="6" eb="8">
      <t>カイケイ</t>
    </rPh>
    <phoneticPr fontId="6"/>
  </si>
  <si>
    <t>少子化社会対策</t>
  </si>
  <si>
    <t>労働保険特別会計雇用勘定</t>
    <rPh sb="4" eb="6">
      <t>トクベツ</t>
    </rPh>
    <rPh sb="6" eb="8">
      <t>カイケイ</t>
    </rPh>
    <phoneticPr fontId="6"/>
  </si>
  <si>
    <t>食育推進</t>
  </si>
  <si>
    <t>労働保険特別会計徴収勘定</t>
    <rPh sb="4" eb="6">
      <t>トクベツ</t>
    </rPh>
    <rPh sb="6" eb="8">
      <t>カイケイ</t>
    </rPh>
    <phoneticPr fontId="6"/>
  </si>
  <si>
    <t>男女共同参画</t>
  </si>
  <si>
    <t>年金特別会計基礎年金勘定</t>
    <rPh sb="2" eb="4">
      <t>トクベツ</t>
    </rPh>
    <rPh sb="4" eb="6">
      <t>カイケイ</t>
    </rPh>
    <phoneticPr fontId="6"/>
  </si>
  <si>
    <t>地球温暖化対策</t>
  </si>
  <si>
    <t>年金特別会計国民年金勘定</t>
    <rPh sb="2" eb="4">
      <t>トクベツ</t>
    </rPh>
    <rPh sb="4" eb="6">
      <t>カイケイ</t>
    </rPh>
    <phoneticPr fontId="6"/>
  </si>
  <si>
    <t>犯罪被害者等施策</t>
  </si>
  <si>
    <t>年金特別会計厚生年金勘定</t>
    <rPh sb="2" eb="4">
      <t>トクベツ</t>
    </rPh>
    <rPh sb="4" eb="6">
      <t>カイケイ</t>
    </rPh>
    <phoneticPr fontId="6"/>
  </si>
  <si>
    <t>年金特別会計健康勘定</t>
    <rPh sb="2" eb="4">
      <t>トクベツ</t>
    </rPh>
    <rPh sb="4" eb="6">
      <t>カイケイ</t>
    </rPh>
    <phoneticPr fontId="6"/>
  </si>
  <si>
    <t>クールジャパン</t>
  </si>
  <si>
    <t>年金特別会計子ども・子育て支援勘定</t>
    <rPh sb="2" eb="4">
      <t>トクベツ</t>
    </rPh>
    <rPh sb="4" eb="6">
      <t>カイケイ</t>
    </rPh>
    <rPh sb="6" eb="7">
      <t>コ</t>
    </rPh>
    <rPh sb="11" eb="12">
      <t>ソダ</t>
    </rPh>
    <rPh sb="13" eb="15">
      <t>シエン</t>
    </rPh>
    <phoneticPr fontId="6"/>
  </si>
  <si>
    <t>知的財産</t>
    <phoneticPr fontId="6"/>
  </si>
  <si>
    <t>年金特別会計業務勘定</t>
    <rPh sb="2" eb="4">
      <t>トクベツ</t>
    </rPh>
    <rPh sb="4" eb="6">
      <t>カイケイ</t>
    </rPh>
    <phoneticPr fontId="6"/>
  </si>
  <si>
    <t>地方創生</t>
    <phoneticPr fontId="6"/>
  </si>
  <si>
    <t>食料安定供給特別会計農業経営安定勘定</t>
    <rPh sb="6" eb="8">
      <t>トクベツ</t>
    </rPh>
    <rPh sb="8" eb="10">
      <t>カイケイ</t>
    </rPh>
    <phoneticPr fontId="6"/>
  </si>
  <si>
    <t>ＯＤＡ</t>
    <phoneticPr fontId="6"/>
  </si>
  <si>
    <t>食料安定供給特別会計食糧管理勘定</t>
    <rPh sb="6" eb="8">
      <t>トクベツ</t>
    </rPh>
    <rPh sb="8" eb="10">
      <t>カイケイ</t>
    </rPh>
    <phoneticPr fontId="6"/>
  </si>
  <si>
    <t>2020年東京オリパラ</t>
    <rPh sb="4" eb="5">
      <t>ネン</t>
    </rPh>
    <rPh sb="5" eb="7">
      <t>トウキョウ</t>
    </rPh>
    <phoneticPr fontId="6"/>
  </si>
  <si>
    <t>食料安定供給特別会計漁船再保険勘定</t>
    <rPh sb="6" eb="8">
      <t>トクベツ</t>
    </rPh>
    <rPh sb="8" eb="10">
      <t>カイケイ</t>
    </rPh>
    <phoneticPr fontId="6"/>
  </si>
  <si>
    <t>食料安定供給特別会計漁業共済保険勘定</t>
    <rPh sb="6" eb="8">
      <t>トクベツ</t>
    </rPh>
    <rPh sb="8" eb="10">
      <t>カイケイ</t>
    </rPh>
    <phoneticPr fontId="6"/>
  </si>
  <si>
    <t>食料安定供給特別会計業務勘定</t>
    <rPh sb="6" eb="8">
      <t>トクベツ</t>
    </rPh>
    <rPh sb="8" eb="10">
      <t>カイケイ</t>
    </rPh>
    <phoneticPr fontId="6"/>
  </si>
  <si>
    <t>食料安定供給特別会計国営土地改良事業勘定</t>
    <rPh sb="6" eb="8">
      <t>トクベツ</t>
    </rPh>
    <rPh sb="8" eb="10">
      <t>カイケイ</t>
    </rPh>
    <phoneticPr fontId="6"/>
  </si>
  <si>
    <t>a</t>
    <phoneticPr fontId="6"/>
  </si>
  <si>
    <t>国有林野事業債務管理特別会計</t>
    <phoneticPr fontId="6"/>
  </si>
  <si>
    <t>貿易再保険特別会計</t>
    <phoneticPr fontId="6"/>
  </si>
  <si>
    <t>特許特別会計</t>
    <phoneticPr fontId="6"/>
  </si>
  <si>
    <t>自動車安全特別会計保障勘定</t>
    <phoneticPr fontId="6"/>
  </si>
  <si>
    <t>自動車安全特別会計自動車検査登録勘定</t>
    <phoneticPr fontId="6"/>
  </si>
  <si>
    <t>自動車安全特別会計自動車事故対策勘定</t>
    <phoneticPr fontId="6"/>
  </si>
  <si>
    <t>終了予定なし</t>
    <rPh sb="0" eb="2">
      <t>シュウリョウ</t>
    </rPh>
    <rPh sb="2" eb="4">
      <t>ヨテイ</t>
    </rPh>
    <phoneticPr fontId="6"/>
  </si>
  <si>
    <t>自動車安全特別会計空港整備勘定</t>
    <phoneticPr fontId="6"/>
  </si>
  <si>
    <t>東日本大震災復興特別会計</t>
    <phoneticPr fontId="6"/>
  </si>
  <si>
    <t>平成元年度</t>
    <rPh sb="0" eb="2">
      <t>ヘイセイ</t>
    </rPh>
    <rPh sb="2" eb="4">
      <t>ガンネン</t>
    </rPh>
    <rPh sb="4" eb="5">
      <t>ド</t>
    </rPh>
    <phoneticPr fontId="6"/>
  </si>
  <si>
    <t>契約方式等</t>
    <rPh sb="0" eb="2">
      <t>ケイヤク</t>
    </rPh>
    <rPh sb="2" eb="4">
      <t>ホウシキ</t>
    </rPh>
    <rPh sb="4" eb="5">
      <t>トウ</t>
    </rPh>
    <phoneticPr fontId="6"/>
  </si>
  <si>
    <t>　</t>
  </si>
  <si>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6"/>
  </si>
  <si>
    <t>関係する計画、
通知等</t>
    <phoneticPr fontId="6"/>
  </si>
  <si>
    <r>
      <t xml:space="preserve">資金の流れ
</t>
    </r>
    <r>
      <rPr>
        <sz val="11"/>
        <rFont val="ＭＳ 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6"/>
  </si>
  <si>
    <t>一者応札・一者応募又は
競争性のない随意契約となっ
た理由及び改善策
（支出額10億円以上）</t>
    <rPh sb="5" eb="6">
      <t>イッ</t>
    </rPh>
    <rPh sb="6" eb="7">
      <t>シャ</t>
    </rPh>
    <rPh sb="7" eb="9">
      <t>オウボ</t>
    </rPh>
    <rPh sb="12" eb="15">
      <t>キョウソウセイ</t>
    </rPh>
    <phoneticPr fontId="6"/>
  </si>
  <si>
    <t>チェック</t>
    <phoneticPr fontId="6"/>
  </si>
  <si>
    <t>成果目標及び
成果実績
（アウトカム）</t>
    <rPh sb="0" eb="2">
      <t>セイカ</t>
    </rPh>
    <rPh sb="2" eb="4">
      <t>モクヒョウ</t>
    </rPh>
    <rPh sb="4" eb="5">
      <t>オヨ</t>
    </rPh>
    <rPh sb="7" eb="9">
      <t>セイカ</t>
    </rPh>
    <rPh sb="9" eb="11">
      <t>ジッセキ</t>
    </rPh>
    <phoneticPr fontId="6"/>
  </si>
  <si>
    <t>当初見込み</t>
    <phoneticPr fontId="6"/>
  </si>
  <si>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6"/>
  </si>
  <si>
    <t>横断的指標</t>
    <rPh sb="0" eb="3">
      <t>オウダンテキ</t>
    </rPh>
    <rPh sb="3" eb="5">
      <t>シヒョウ</t>
    </rPh>
    <phoneticPr fontId="6"/>
  </si>
  <si>
    <t>契約方式その２</t>
    <rPh sb="0" eb="2">
      <t>ケイヤク</t>
    </rPh>
    <rPh sb="2" eb="4">
      <t>ホウシキ</t>
    </rPh>
    <phoneticPr fontId="6"/>
  </si>
  <si>
    <t>その他</t>
    <rPh sb="2" eb="3">
      <t>タ</t>
    </rPh>
    <phoneticPr fontId="6"/>
  </si>
  <si>
    <r>
      <t xml:space="preserve">事業目的
</t>
    </r>
    <r>
      <rPr>
        <sz val="11"/>
        <rFont val="ＭＳ ゴシック"/>
        <family val="3"/>
        <charset val="128"/>
      </rPr>
      <t>（目指す姿を簡潔に。3行程度以内）</t>
    </r>
    <rPh sb="0" eb="2">
      <t>ジギョウ</t>
    </rPh>
    <rPh sb="2" eb="4">
      <t>モクテキ</t>
    </rPh>
    <phoneticPr fontId="6"/>
  </si>
  <si>
    <r>
      <t xml:space="preserve">事業概要
</t>
    </r>
    <r>
      <rPr>
        <sz val="11"/>
        <rFont val="ＭＳ ゴシック"/>
        <family val="3"/>
        <charset val="128"/>
      </rPr>
      <t>（5行程度以内。別添可）</t>
    </r>
    <rPh sb="0" eb="2">
      <t>ジギョウ</t>
    </rPh>
    <rPh sb="2" eb="4">
      <t>ガイヨウ</t>
    </rPh>
    <phoneticPr fontId="6"/>
  </si>
  <si>
    <t>A.</t>
    <phoneticPr fontId="6"/>
  </si>
  <si>
    <t>補助金等交付</t>
  </si>
  <si>
    <t>運営費交付金交付</t>
  </si>
  <si>
    <t>国庫債務負担行為等</t>
  </si>
  <si>
    <t>一般競争契約
（最低価格）</t>
    <rPh sb="4" eb="6">
      <t>ケイヤク</t>
    </rPh>
    <rPh sb="8" eb="10">
      <t>サイテイ</t>
    </rPh>
    <rPh sb="10" eb="12">
      <t>カカク</t>
    </rPh>
    <phoneticPr fontId="6"/>
  </si>
  <si>
    <t>一般競争契約
（総合評価）</t>
    <rPh sb="4" eb="6">
      <t>ケイヤク</t>
    </rPh>
    <rPh sb="8" eb="12">
      <t>ソウゴウヒョウカ</t>
    </rPh>
    <phoneticPr fontId="6"/>
  </si>
  <si>
    <t>指名競争契約
（最低価格）</t>
    <rPh sb="0" eb="2">
      <t>シメイ</t>
    </rPh>
    <rPh sb="2" eb="4">
      <t>キョウソウ</t>
    </rPh>
    <rPh sb="4" eb="6">
      <t>ケイヤク</t>
    </rPh>
    <rPh sb="8" eb="10">
      <t>サイテイ</t>
    </rPh>
    <rPh sb="10" eb="12">
      <t>カカク</t>
    </rPh>
    <phoneticPr fontId="6"/>
  </si>
  <si>
    <t>指名競争契約
（総合評価）</t>
    <rPh sb="0" eb="2">
      <t>シメイ</t>
    </rPh>
    <rPh sb="2" eb="4">
      <t>キョウソウ</t>
    </rPh>
    <rPh sb="4" eb="6">
      <t>ケイヤク</t>
    </rPh>
    <rPh sb="8" eb="12">
      <t>ソウゴウヒョウカ</t>
    </rPh>
    <phoneticPr fontId="6"/>
  </si>
  <si>
    <t>随意契約
（企画競争）</t>
    <rPh sb="2" eb="4">
      <t>ケイヤク</t>
    </rPh>
    <rPh sb="6" eb="8">
      <t>キカク</t>
    </rPh>
    <rPh sb="8" eb="10">
      <t>キョウソウ</t>
    </rPh>
    <phoneticPr fontId="6"/>
  </si>
  <si>
    <t>随意契約
（公募）</t>
    <rPh sb="2" eb="4">
      <t>ケイヤク</t>
    </rPh>
    <rPh sb="6" eb="8">
      <t>コウボ</t>
    </rPh>
    <phoneticPr fontId="6"/>
  </si>
  <si>
    <t>随意契約
（少額）</t>
    <rPh sb="0" eb="2">
      <t>ズイイ</t>
    </rPh>
    <rPh sb="2" eb="4">
      <t>ケイヤク</t>
    </rPh>
    <rPh sb="6" eb="8">
      <t>ショウガク</t>
    </rPh>
    <phoneticPr fontId="6"/>
  </si>
  <si>
    <t>随意契約
（その他）</t>
    <rPh sb="0" eb="2">
      <t>ズイイ</t>
    </rPh>
    <rPh sb="2" eb="4">
      <t>ケイヤク</t>
    </rPh>
    <rPh sb="8" eb="9">
      <t>タ</t>
    </rPh>
    <phoneticPr fontId="6"/>
  </si>
  <si>
    <t>根拠として用いた
統計・データ名
（出典）</t>
    <rPh sb="0" eb="2">
      <t>コンキョ</t>
    </rPh>
    <rPh sb="5" eb="6">
      <t>モチ</t>
    </rPh>
    <rPh sb="9" eb="11">
      <t>トウケイ</t>
    </rPh>
    <rPh sb="15" eb="16">
      <t>メイ</t>
    </rPh>
    <rPh sb="18" eb="20">
      <t>シュッテン</t>
    </rPh>
    <phoneticPr fontId="6"/>
  </si>
  <si>
    <t>一般競争契約、指名競争契約又は随意契約（企画競争）による支出のうち、一者応札又は一者応募となったものはないか。</t>
    <phoneticPr fontId="6"/>
  </si>
  <si>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</si>
  <si>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独法一覧</t>
    <rPh sb="0" eb="2">
      <t>ドッポウ</t>
    </rPh>
    <rPh sb="2" eb="4">
      <t>イチラン</t>
    </rPh>
    <phoneticPr fontId="6"/>
  </si>
  <si>
    <t>国立特別支援教育総合研究所</t>
  </si>
  <si>
    <t>大学入試センター</t>
  </si>
  <si>
    <t>国立青少年教育振興機構</t>
  </si>
  <si>
    <t>国立女性教育会館</t>
  </si>
  <si>
    <t>国立科学博物館</t>
  </si>
  <si>
    <t>物質・材料研究機構</t>
  </si>
  <si>
    <t>防災科学技術研究所</t>
  </si>
  <si>
    <t>量子科学技術研究開発機構</t>
  </si>
  <si>
    <t>国立美術館</t>
  </si>
  <si>
    <t>国立文化財機構</t>
  </si>
  <si>
    <t>科学技術振興機構</t>
  </si>
  <si>
    <t>日本学術振興会</t>
  </si>
  <si>
    <t>理化学研究所</t>
  </si>
  <si>
    <t>宇宙航空研究開発機構</t>
  </si>
  <si>
    <t>日本スポーツ振興センター</t>
  </si>
  <si>
    <t>日本芸術文化振興会</t>
  </si>
  <si>
    <t>日本学生支援機構</t>
  </si>
  <si>
    <t>海洋研究開発機構</t>
  </si>
  <si>
    <t>国立高等専門学校機構</t>
  </si>
  <si>
    <t>大学改革支援・学位授与機構</t>
  </si>
  <si>
    <t>日本原子力研究開発機構</t>
  </si>
  <si>
    <t>労働者健康安全機構</t>
    <rPh sb="0" eb="3">
      <t>ロウドウシャ</t>
    </rPh>
    <rPh sb="3" eb="5">
      <t>ケンコウ</t>
    </rPh>
    <rPh sb="5" eb="7">
      <t>アンゼン</t>
    </rPh>
    <rPh sb="7" eb="9">
      <t>キコウ</t>
    </rPh>
    <phoneticPr fontId="4"/>
  </si>
  <si>
    <t>勤労者退職金共済機構</t>
  </si>
  <si>
    <t>福祉医療機構</t>
    <rPh sb="0" eb="2">
      <t>フクシ</t>
    </rPh>
    <rPh sb="2" eb="4">
      <t>イリョウ</t>
    </rPh>
    <rPh sb="4" eb="6">
      <t>キコウ</t>
    </rPh>
    <phoneticPr fontId="4"/>
  </si>
  <si>
    <t>労働政策研究・研修機構</t>
  </si>
  <si>
    <t>農業者年金基金</t>
    <rPh sb="0" eb="3">
      <t>ノウギョウシャ</t>
    </rPh>
    <rPh sb="3" eb="5">
      <t>ネンキン</t>
    </rPh>
    <rPh sb="5" eb="7">
      <t>キキン</t>
    </rPh>
    <phoneticPr fontId="4"/>
  </si>
  <si>
    <t>航空大学校</t>
    <rPh sb="0" eb="5">
      <t>コウクウダイガッコウ</t>
    </rPh>
    <phoneticPr fontId="4"/>
  </si>
  <si>
    <t>鉄道建設・運輸施設整備支援機構</t>
    <rPh sb="0" eb="2">
      <t>テツドウ</t>
    </rPh>
    <rPh sb="2" eb="4">
      <t>ケンセツ</t>
    </rPh>
    <rPh sb="5" eb="7">
      <t>ウンユ</t>
    </rPh>
    <rPh sb="7" eb="9">
      <t>シセツ</t>
    </rPh>
    <rPh sb="9" eb="11">
      <t>セイビ</t>
    </rPh>
    <rPh sb="11" eb="13">
      <t>シエン</t>
    </rPh>
    <rPh sb="13" eb="15">
      <t>キコウ</t>
    </rPh>
    <phoneticPr fontId="4"/>
  </si>
  <si>
    <t>水資源機構</t>
    <rPh sb="0" eb="3">
      <t>ミズシゲン</t>
    </rPh>
    <rPh sb="3" eb="5">
      <t>キコウ</t>
    </rPh>
    <phoneticPr fontId="4"/>
  </si>
  <si>
    <t>都市再生機構</t>
    <rPh sb="0" eb="2">
      <t>トシ</t>
    </rPh>
    <rPh sb="2" eb="4">
      <t>サイセイ</t>
    </rPh>
    <rPh sb="4" eb="6">
      <t>キコウ</t>
    </rPh>
    <phoneticPr fontId="28"/>
  </si>
  <si>
    <t>住宅金融支援機構</t>
  </si>
  <si>
    <t>国立がん研究センター</t>
  </si>
  <si>
    <t>国立精神・神経医療研究センター</t>
    <rPh sb="0" eb="2">
      <t>コクリツ</t>
    </rPh>
    <rPh sb="2" eb="4">
      <t>セイシン</t>
    </rPh>
    <rPh sb="5" eb="7">
      <t>シンケイ</t>
    </rPh>
    <rPh sb="7" eb="9">
      <t>イリョウ</t>
    </rPh>
    <rPh sb="9" eb="11">
      <t>ケンキュウ</t>
    </rPh>
    <phoneticPr fontId="4"/>
  </si>
  <si>
    <t>統計改革</t>
    <rPh sb="0" eb="2">
      <t>トウケイ</t>
    </rPh>
    <rPh sb="2" eb="4">
      <t>カイカク</t>
    </rPh>
    <phoneticPr fontId="6"/>
  </si>
  <si>
    <t>-</t>
    <phoneticPr fontId="6"/>
  </si>
  <si>
    <t>社会資本整備等</t>
    <phoneticPr fontId="6"/>
  </si>
  <si>
    <t>文教・科学技術</t>
    <phoneticPr fontId="6"/>
  </si>
  <si>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6"/>
  </si>
  <si>
    <t>食料安定供給特別会計農業再保険勘定</t>
    <rPh sb="6" eb="8">
      <t>トクベツ</t>
    </rPh>
    <rPh sb="8" eb="10">
      <t>カイケイ</t>
    </rPh>
    <phoneticPr fontId="6"/>
  </si>
  <si>
    <t>内閣官房</t>
  </si>
  <si>
    <t>内閣府</t>
    <phoneticPr fontId="6"/>
  </si>
  <si>
    <t>令和元年度</t>
    <rPh sb="0" eb="2">
      <t>レイワ</t>
    </rPh>
    <rPh sb="2" eb="4">
      <t>ガンネン</t>
    </rPh>
    <rPh sb="4" eb="5">
      <t>ド</t>
    </rPh>
    <phoneticPr fontId="6"/>
  </si>
  <si>
    <t>新02</t>
    <rPh sb="0" eb="1">
      <t>シン</t>
    </rPh>
    <phoneticPr fontId="6"/>
  </si>
  <si>
    <t>新03</t>
    <rPh sb="0" eb="1">
      <t>シン</t>
    </rPh>
    <phoneticPr fontId="6"/>
  </si>
  <si>
    <t>地方行財政改革</t>
    <rPh sb="0" eb="2">
      <t>チホウ</t>
    </rPh>
    <rPh sb="2" eb="5">
      <t>ギョウザイセイ</t>
    </rPh>
    <rPh sb="5" eb="7">
      <t>カイカク</t>
    </rPh>
    <phoneticPr fontId="6"/>
  </si>
  <si>
    <t>次世代型行政サービスの早期実現</t>
    <rPh sb="0" eb="4">
      <t>ジセダイガタ</t>
    </rPh>
    <rPh sb="4" eb="6">
      <t>ギョウセイ</t>
    </rPh>
    <rPh sb="11" eb="13">
      <t>ソウキ</t>
    </rPh>
    <rPh sb="13" eb="15">
      <t>ジツゲン</t>
    </rPh>
    <phoneticPr fontId="6"/>
  </si>
  <si>
    <t>昭和2年度</t>
    <rPh sb="0" eb="2">
      <t>ショウワ</t>
    </rPh>
    <rPh sb="3" eb="4">
      <t>ネン</t>
    </rPh>
    <rPh sb="4" eb="5">
      <t>ド</t>
    </rPh>
    <phoneticPr fontId="6"/>
  </si>
  <si>
    <t>昭和3年度</t>
    <rPh sb="0" eb="2">
      <t>ショウワ</t>
    </rPh>
    <rPh sb="3" eb="4">
      <t>ネン</t>
    </rPh>
    <rPh sb="4" eb="5">
      <t>ド</t>
    </rPh>
    <phoneticPr fontId="6"/>
  </si>
  <si>
    <t>昭和4年度</t>
    <rPh sb="0" eb="2">
      <t>ショウワ</t>
    </rPh>
    <rPh sb="3" eb="4">
      <t>ネン</t>
    </rPh>
    <rPh sb="4" eb="5">
      <t>ド</t>
    </rPh>
    <phoneticPr fontId="6"/>
  </si>
  <si>
    <t>昭和5年度</t>
    <rPh sb="0" eb="2">
      <t>ショウワ</t>
    </rPh>
    <rPh sb="3" eb="4">
      <t>ネン</t>
    </rPh>
    <rPh sb="4" eb="5">
      <t>ド</t>
    </rPh>
    <phoneticPr fontId="6"/>
  </si>
  <si>
    <t>昭和6年度</t>
    <rPh sb="0" eb="2">
      <t>ショウワ</t>
    </rPh>
    <rPh sb="3" eb="4">
      <t>ネン</t>
    </rPh>
    <rPh sb="4" eb="5">
      <t>ド</t>
    </rPh>
    <phoneticPr fontId="6"/>
  </si>
  <si>
    <t>昭和7年度</t>
    <rPh sb="0" eb="2">
      <t>ショウワ</t>
    </rPh>
    <rPh sb="3" eb="4">
      <t>ネン</t>
    </rPh>
    <rPh sb="4" eb="5">
      <t>ド</t>
    </rPh>
    <phoneticPr fontId="6"/>
  </si>
  <si>
    <t>昭和8年度</t>
    <rPh sb="0" eb="2">
      <t>ショウワ</t>
    </rPh>
    <rPh sb="3" eb="4">
      <t>ネン</t>
    </rPh>
    <rPh sb="4" eb="5">
      <t>ド</t>
    </rPh>
    <phoneticPr fontId="6"/>
  </si>
  <si>
    <t>昭和9年度</t>
    <rPh sb="0" eb="2">
      <t>ショウワ</t>
    </rPh>
    <rPh sb="3" eb="4">
      <t>ネン</t>
    </rPh>
    <rPh sb="4" eb="5">
      <t>ド</t>
    </rPh>
    <phoneticPr fontId="6"/>
  </si>
  <si>
    <t>昭和10年度</t>
    <rPh sb="0" eb="2">
      <t>ショウワ</t>
    </rPh>
    <rPh sb="4" eb="5">
      <t>ネン</t>
    </rPh>
    <rPh sb="5" eb="6">
      <t>ド</t>
    </rPh>
    <phoneticPr fontId="6"/>
  </si>
  <si>
    <t>昭和11年度</t>
    <rPh sb="0" eb="2">
      <t>ショウワ</t>
    </rPh>
    <rPh sb="4" eb="5">
      <t>ネン</t>
    </rPh>
    <rPh sb="5" eb="6">
      <t>ド</t>
    </rPh>
    <phoneticPr fontId="6"/>
  </si>
  <si>
    <t>昭和12年度</t>
    <rPh sb="0" eb="2">
      <t>ショウワ</t>
    </rPh>
    <rPh sb="4" eb="5">
      <t>ネン</t>
    </rPh>
    <rPh sb="5" eb="6">
      <t>ド</t>
    </rPh>
    <phoneticPr fontId="6"/>
  </si>
  <si>
    <t>昭和13年度</t>
    <rPh sb="0" eb="2">
      <t>ショウワ</t>
    </rPh>
    <rPh sb="4" eb="5">
      <t>ネン</t>
    </rPh>
    <rPh sb="5" eb="6">
      <t>ド</t>
    </rPh>
    <phoneticPr fontId="6"/>
  </si>
  <si>
    <t>昭和14年度</t>
    <rPh sb="0" eb="2">
      <t>ショウワ</t>
    </rPh>
    <rPh sb="4" eb="5">
      <t>ネン</t>
    </rPh>
    <rPh sb="5" eb="6">
      <t>ド</t>
    </rPh>
    <phoneticPr fontId="6"/>
  </si>
  <si>
    <t>昭和15年度</t>
    <rPh sb="0" eb="2">
      <t>ショウワ</t>
    </rPh>
    <rPh sb="4" eb="5">
      <t>ネン</t>
    </rPh>
    <rPh sb="5" eb="6">
      <t>ド</t>
    </rPh>
    <phoneticPr fontId="6"/>
  </si>
  <si>
    <t>昭和16年度</t>
    <rPh sb="0" eb="2">
      <t>ショウワ</t>
    </rPh>
    <rPh sb="4" eb="5">
      <t>ネン</t>
    </rPh>
    <rPh sb="5" eb="6">
      <t>ド</t>
    </rPh>
    <phoneticPr fontId="6"/>
  </si>
  <si>
    <t>昭和17年度</t>
    <rPh sb="0" eb="2">
      <t>ショウワ</t>
    </rPh>
    <rPh sb="4" eb="5">
      <t>ネン</t>
    </rPh>
    <rPh sb="5" eb="6">
      <t>ド</t>
    </rPh>
    <phoneticPr fontId="6"/>
  </si>
  <si>
    <t>昭和18年度</t>
    <rPh sb="0" eb="2">
      <t>ショウワ</t>
    </rPh>
    <rPh sb="4" eb="5">
      <t>ネン</t>
    </rPh>
    <rPh sb="5" eb="6">
      <t>ド</t>
    </rPh>
    <phoneticPr fontId="6"/>
  </si>
  <si>
    <t>昭和19年度</t>
    <rPh sb="0" eb="2">
      <t>ショウワ</t>
    </rPh>
    <rPh sb="4" eb="5">
      <t>ネン</t>
    </rPh>
    <rPh sb="5" eb="6">
      <t>ド</t>
    </rPh>
    <phoneticPr fontId="6"/>
  </si>
  <si>
    <t>昭和20年度</t>
    <rPh sb="0" eb="2">
      <t>ショウワ</t>
    </rPh>
    <rPh sb="4" eb="5">
      <t>ネン</t>
    </rPh>
    <rPh sb="5" eb="6">
      <t>ド</t>
    </rPh>
    <phoneticPr fontId="6"/>
  </si>
  <si>
    <t>昭和21年度</t>
    <rPh sb="0" eb="2">
      <t>ショウワ</t>
    </rPh>
    <rPh sb="4" eb="5">
      <t>ネン</t>
    </rPh>
    <rPh sb="5" eb="6">
      <t>ド</t>
    </rPh>
    <phoneticPr fontId="6"/>
  </si>
  <si>
    <t>昭和22年度</t>
    <rPh sb="0" eb="2">
      <t>ショウワ</t>
    </rPh>
    <rPh sb="4" eb="5">
      <t>ネン</t>
    </rPh>
    <rPh sb="5" eb="6">
      <t>ド</t>
    </rPh>
    <phoneticPr fontId="6"/>
  </si>
  <si>
    <t>昭和23年度</t>
    <rPh sb="0" eb="2">
      <t>ショウワ</t>
    </rPh>
    <rPh sb="4" eb="5">
      <t>ネン</t>
    </rPh>
    <rPh sb="5" eb="6">
      <t>ド</t>
    </rPh>
    <phoneticPr fontId="6"/>
  </si>
  <si>
    <t>昭和24年度</t>
    <rPh sb="0" eb="2">
      <t>ショウワ</t>
    </rPh>
    <rPh sb="4" eb="5">
      <t>ネン</t>
    </rPh>
    <rPh sb="5" eb="6">
      <t>ド</t>
    </rPh>
    <phoneticPr fontId="6"/>
  </si>
  <si>
    <t>昭和25年度</t>
    <rPh sb="0" eb="2">
      <t>ショウワ</t>
    </rPh>
    <rPh sb="4" eb="5">
      <t>ネン</t>
    </rPh>
    <rPh sb="5" eb="6">
      <t>ド</t>
    </rPh>
    <phoneticPr fontId="6"/>
  </si>
  <si>
    <t>昭和26年度</t>
    <rPh sb="0" eb="2">
      <t>ショウワ</t>
    </rPh>
    <rPh sb="4" eb="5">
      <t>ネン</t>
    </rPh>
    <rPh sb="5" eb="6">
      <t>ド</t>
    </rPh>
    <phoneticPr fontId="6"/>
  </si>
  <si>
    <t>昭和27年度</t>
    <rPh sb="0" eb="2">
      <t>ショウワ</t>
    </rPh>
    <rPh sb="4" eb="5">
      <t>ネン</t>
    </rPh>
    <rPh sb="5" eb="6">
      <t>ド</t>
    </rPh>
    <phoneticPr fontId="6"/>
  </si>
  <si>
    <t>昭和28年度</t>
    <rPh sb="0" eb="2">
      <t>ショウワ</t>
    </rPh>
    <rPh sb="4" eb="5">
      <t>ネン</t>
    </rPh>
    <rPh sb="5" eb="6">
      <t>ド</t>
    </rPh>
    <phoneticPr fontId="6"/>
  </si>
  <si>
    <t>昭和29年度</t>
    <rPh sb="0" eb="2">
      <t>ショウワ</t>
    </rPh>
    <rPh sb="4" eb="5">
      <t>ネン</t>
    </rPh>
    <rPh sb="5" eb="6">
      <t>ド</t>
    </rPh>
    <phoneticPr fontId="6"/>
  </si>
  <si>
    <t>昭和30年度</t>
    <rPh sb="0" eb="2">
      <t>ショウワ</t>
    </rPh>
    <rPh sb="4" eb="5">
      <t>ネン</t>
    </rPh>
    <rPh sb="5" eb="6">
      <t>ド</t>
    </rPh>
    <phoneticPr fontId="6"/>
  </si>
  <si>
    <t>昭和31年度</t>
    <rPh sb="0" eb="2">
      <t>ショウワ</t>
    </rPh>
    <rPh sb="4" eb="5">
      <t>ネン</t>
    </rPh>
    <rPh sb="5" eb="6">
      <t>ド</t>
    </rPh>
    <phoneticPr fontId="6"/>
  </si>
  <si>
    <t>昭和32年度</t>
    <rPh sb="0" eb="2">
      <t>ショウワ</t>
    </rPh>
    <rPh sb="4" eb="5">
      <t>ネン</t>
    </rPh>
    <rPh sb="5" eb="6">
      <t>ド</t>
    </rPh>
    <phoneticPr fontId="6"/>
  </si>
  <si>
    <t>昭和33年度</t>
    <rPh sb="0" eb="2">
      <t>ショウワ</t>
    </rPh>
    <rPh sb="4" eb="5">
      <t>ネン</t>
    </rPh>
    <rPh sb="5" eb="6">
      <t>ド</t>
    </rPh>
    <phoneticPr fontId="6"/>
  </si>
  <si>
    <t>昭和34年度</t>
    <rPh sb="0" eb="2">
      <t>ショウワ</t>
    </rPh>
    <rPh sb="4" eb="5">
      <t>ネン</t>
    </rPh>
    <rPh sb="5" eb="6">
      <t>ド</t>
    </rPh>
    <phoneticPr fontId="6"/>
  </si>
  <si>
    <t>昭和35年度</t>
    <rPh sb="0" eb="2">
      <t>ショウワ</t>
    </rPh>
    <rPh sb="4" eb="5">
      <t>ネン</t>
    </rPh>
    <rPh sb="5" eb="6">
      <t>ド</t>
    </rPh>
    <phoneticPr fontId="6"/>
  </si>
  <si>
    <t>昭和36年度</t>
    <rPh sb="0" eb="2">
      <t>ショウワ</t>
    </rPh>
    <rPh sb="4" eb="5">
      <t>ネン</t>
    </rPh>
    <rPh sb="5" eb="6">
      <t>ド</t>
    </rPh>
    <phoneticPr fontId="6"/>
  </si>
  <si>
    <t>昭和37年度</t>
    <rPh sb="0" eb="2">
      <t>ショウワ</t>
    </rPh>
    <rPh sb="4" eb="5">
      <t>ネン</t>
    </rPh>
    <rPh sb="5" eb="6">
      <t>ド</t>
    </rPh>
    <phoneticPr fontId="6"/>
  </si>
  <si>
    <t>昭和38年度</t>
    <rPh sb="0" eb="2">
      <t>ショウワ</t>
    </rPh>
    <rPh sb="4" eb="5">
      <t>ネン</t>
    </rPh>
    <rPh sb="5" eb="6">
      <t>ド</t>
    </rPh>
    <phoneticPr fontId="6"/>
  </si>
  <si>
    <t>昭和39年度</t>
    <rPh sb="0" eb="2">
      <t>ショウワ</t>
    </rPh>
    <rPh sb="4" eb="5">
      <t>ネン</t>
    </rPh>
    <rPh sb="5" eb="6">
      <t>ド</t>
    </rPh>
    <phoneticPr fontId="6"/>
  </si>
  <si>
    <t>昭和40年度</t>
    <rPh sb="0" eb="2">
      <t>ショウワ</t>
    </rPh>
    <rPh sb="4" eb="5">
      <t>ネン</t>
    </rPh>
    <rPh sb="5" eb="6">
      <t>ド</t>
    </rPh>
    <phoneticPr fontId="6"/>
  </si>
  <si>
    <t>昭和41年度</t>
    <rPh sb="0" eb="2">
      <t>ショウワ</t>
    </rPh>
    <rPh sb="4" eb="5">
      <t>ネン</t>
    </rPh>
    <rPh sb="5" eb="6">
      <t>ド</t>
    </rPh>
    <phoneticPr fontId="6"/>
  </si>
  <si>
    <t>昭和42年度</t>
    <rPh sb="0" eb="2">
      <t>ショウワ</t>
    </rPh>
    <rPh sb="4" eb="5">
      <t>ネン</t>
    </rPh>
    <rPh sb="5" eb="6">
      <t>ド</t>
    </rPh>
    <phoneticPr fontId="6"/>
  </si>
  <si>
    <t>昭和43年度</t>
    <rPh sb="0" eb="2">
      <t>ショウワ</t>
    </rPh>
    <rPh sb="4" eb="5">
      <t>ネン</t>
    </rPh>
    <rPh sb="5" eb="6">
      <t>ド</t>
    </rPh>
    <phoneticPr fontId="6"/>
  </si>
  <si>
    <t>昭和44年度</t>
    <rPh sb="0" eb="2">
      <t>ショウワ</t>
    </rPh>
    <rPh sb="4" eb="5">
      <t>ネン</t>
    </rPh>
    <rPh sb="5" eb="6">
      <t>ド</t>
    </rPh>
    <phoneticPr fontId="6"/>
  </si>
  <si>
    <t>昭和45年度</t>
    <rPh sb="0" eb="2">
      <t>ショウワ</t>
    </rPh>
    <rPh sb="4" eb="5">
      <t>ネン</t>
    </rPh>
    <rPh sb="5" eb="6">
      <t>ド</t>
    </rPh>
    <phoneticPr fontId="6"/>
  </si>
  <si>
    <t>昭和46年度</t>
    <rPh sb="0" eb="2">
      <t>ショウワ</t>
    </rPh>
    <rPh sb="4" eb="5">
      <t>ネン</t>
    </rPh>
    <rPh sb="5" eb="6">
      <t>ド</t>
    </rPh>
    <phoneticPr fontId="6"/>
  </si>
  <si>
    <t>昭和47年度</t>
    <rPh sb="0" eb="2">
      <t>ショウワ</t>
    </rPh>
    <rPh sb="4" eb="5">
      <t>ネン</t>
    </rPh>
    <rPh sb="5" eb="6">
      <t>ド</t>
    </rPh>
    <phoneticPr fontId="6"/>
  </si>
  <si>
    <t>昭和48年度</t>
    <rPh sb="0" eb="2">
      <t>ショウワ</t>
    </rPh>
    <rPh sb="4" eb="5">
      <t>ネン</t>
    </rPh>
    <rPh sb="5" eb="6">
      <t>ド</t>
    </rPh>
    <phoneticPr fontId="6"/>
  </si>
  <si>
    <t>昭和49年度</t>
    <rPh sb="0" eb="2">
      <t>ショウワ</t>
    </rPh>
    <rPh sb="4" eb="5">
      <t>ネン</t>
    </rPh>
    <rPh sb="5" eb="6">
      <t>ド</t>
    </rPh>
    <phoneticPr fontId="6"/>
  </si>
  <si>
    <t>昭和50年度</t>
    <rPh sb="0" eb="2">
      <t>ショウワ</t>
    </rPh>
    <rPh sb="4" eb="5">
      <t>ネン</t>
    </rPh>
    <rPh sb="5" eb="6">
      <t>ド</t>
    </rPh>
    <phoneticPr fontId="6"/>
  </si>
  <si>
    <t>昭和51年度</t>
    <rPh sb="0" eb="2">
      <t>ショウワ</t>
    </rPh>
    <rPh sb="4" eb="5">
      <t>ネン</t>
    </rPh>
    <rPh sb="5" eb="6">
      <t>ド</t>
    </rPh>
    <phoneticPr fontId="6"/>
  </si>
  <si>
    <t>昭和52年度</t>
    <rPh sb="0" eb="2">
      <t>ショウワ</t>
    </rPh>
    <rPh sb="4" eb="5">
      <t>ネン</t>
    </rPh>
    <rPh sb="5" eb="6">
      <t>ド</t>
    </rPh>
    <phoneticPr fontId="6"/>
  </si>
  <si>
    <t>昭和53年度</t>
    <rPh sb="0" eb="2">
      <t>ショウワ</t>
    </rPh>
    <rPh sb="4" eb="5">
      <t>ネン</t>
    </rPh>
    <rPh sb="5" eb="6">
      <t>ド</t>
    </rPh>
    <phoneticPr fontId="6"/>
  </si>
  <si>
    <t>昭和54年度</t>
    <rPh sb="0" eb="2">
      <t>ショウワ</t>
    </rPh>
    <rPh sb="4" eb="5">
      <t>ネン</t>
    </rPh>
    <rPh sb="5" eb="6">
      <t>ド</t>
    </rPh>
    <phoneticPr fontId="6"/>
  </si>
  <si>
    <t>昭和55年度</t>
    <rPh sb="0" eb="2">
      <t>ショウワ</t>
    </rPh>
    <rPh sb="4" eb="5">
      <t>ネン</t>
    </rPh>
    <rPh sb="5" eb="6">
      <t>ド</t>
    </rPh>
    <phoneticPr fontId="6"/>
  </si>
  <si>
    <t>昭和56年度</t>
    <rPh sb="0" eb="2">
      <t>ショウワ</t>
    </rPh>
    <rPh sb="4" eb="5">
      <t>ネン</t>
    </rPh>
    <rPh sb="5" eb="6">
      <t>ド</t>
    </rPh>
    <phoneticPr fontId="6"/>
  </si>
  <si>
    <t>昭和57年度</t>
    <rPh sb="0" eb="2">
      <t>ショウワ</t>
    </rPh>
    <rPh sb="4" eb="5">
      <t>ネン</t>
    </rPh>
    <rPh sb="5" eb="6">
      <t>ド</t>
    </rPh>
    <phoneticPr fontId="6"/>
  </si>
  <si>
    <t>昭和58年度</t>
    <rPh sb="0" eb="2">
      <t>ショウワ</t>
    </rPh>
    <rPh sb="4" eb="5">
      <t>ネン</t>
    </rPh>
    <rPh sb="5" eb="6">
      <t>ド</t>
    </rPh>
    <phoneticPr fontId="6"/>
  </si>
  <si>
    <t>昭和59年度</t>
    <rPh sb="0" eb="2">
      <t>ショウワ</t>
    </rPh>
    <rPh sb="4" eb="5">
      <t>ネン</t>
    </rPh>
    <rPh sb="5" eb="6">
      <t>ド</t>
    </rPh>
    <phoneticPr fontId="6"/>
  </si>
  <si>
    <t>昭和60年度</t>
    <rPh sb="0" eb="2">
      <t>ショウワ</t>
    </rPh>
    <rPh sb="4" eb="5">
      <t>ネン</t>
    </rPh>
    <rPh sb="5" eb="6">
      <t>ド</t>
    </rPh>
    <phoneticPr fontId="6"/>
  </si>
  <si>
    <t>昭和61年度</t>
    <rPh sb="0" eb="2">
      <t>ショウワ</t>
    </rPh>
    <rPh sb="4" eb="5">
      <t>ネン</t>
    </rPh>
    <rPh sb="5" eb="6">
      <t>ド</t>
    </rPh>
    <phoneticPr fontId="6"/>
  </si>
  <si>
    <t>昭和62年度</t>
    <rPh sb="0" eb="2">
      <t>ショウワ</t>
    </rPh>
    <rPh sb="4" eb="5">
      <t>ネン</t>
    </rPh>
    <rPh sb="5" eb="6">
      <t>ド</t>
    </rPh>
    <phoneticPr fontId="6"/>
  </si>
  <si>
    <t>昭和63年度</t>
    <rPh sb="0" eb="2">
      <t>ショウワ</t>
    </rPh>
    <rPh sb="4" eb="5">
      <t>ネン</t>
    </rPh>
    <rPh sb="5" eb="6">
      <t>ド</t>
    </rPh>
    <phoneticPr fontId="6"/>
  </si>
  <si>
    <t>平成2年度</t>
    <rPh sb="0" eb="2">
      <t>ヘイセイ</t>
    </rPh>
    <rPh sb="3" eb="4">
      <t>ネン</t>
    </rPh>
    <rPh sb="4" eb="5">
      <t>ド</t>
    </rPh>
    <phoneticPr fontId="6"/>
  </si>
  <si>
    <t>平成3年度</t>
    <rPh sb="0" eb="2">
      <t>ヘイセイ</t>
    </rPh>
    <rPh sb="3" eb="4">
      <t>ネン</t>
    </rPh>
    <rPh sb="4" eb="5">
      <t>ド</t>
    </rPh>
    <phoneticPr fontId="6"/>
  </si>
  <si>
    <t>平成4年度</t>
    <rPh sb="0" eb="2">
      <t>ヘイセイ</t>
    </rPh>
    <rPh sb="3" eb="4">
      <t>ネン</t>
    </rPh>
    <rPh sb="4" eb="5">
      <t>ド</t>
    </rPh>
    <phoneticPr fontId="6"/>
  </si>
  <si>
    <t>平成5年度</t>
    <rPh sb="0" eb="2">
      <t>ヘイセイ</t>
    </rPh>
    <rPh sb="3" eb="4">
      <t>ネン</t>
    </rPh>
    <rPh sb="4" eb="5">
      <t>ド</t>
    </rPh>
    <phoneticPr fontId="6"/>
  </si>
  <si>
    <t>平成6年度</t>
    <rPh sb="0" eb="2">
      <t>ヘイセイ</t>
    </rPh>
    <rPh sb="3" eb="4">
      <t>ネン</t>
    </rPh>
    <rPh sb="4" eb="5">
      <t>ド</t>
    </rPh>
    <phoneticPr fontId="6"/>
  </si>
  <si>
    <t>平成7年度</t>
    <rPh sb="0" eb="2">
      <t>ヘイセイ</t>
    </rPh>
    <rPh sb="3" eb="4">
      <t>ネン</t>
    </rPh>
    <rPh sb="4" eb="5">
      <t>ド</t>
    </rPh>
    <phoneticPr fontId="6"/>
  </si>
  <si>
    <t>平成8年度</t>
    <rPh sb="0" eb="2">
      <t>ヘイセイ</t>
    </rPh>
    <rPh sb="3" eb="4">
      <t>ネン</t>
    </rPh>
    <rPh sb="4" eb="5">
      <t>ド</t>
    </rPh>
    <phoneticPr fontId="6"/>
  </si>
  <si>
    <t>平成9年度</t>
    <rPh sb="0" eb="2">
      <t>ヘイセイ</t>
    </rPh>
    <rPh sb="3" eb="4">
      <t>ネン</t>
    </rPh>
    <rPh sb="4" eb="5">
      <t>ド</t>
    </rPh>
    <phoneticPr fontId="6"/>
  </si>
  <si>
    <t>平成10年度</t>
    <rPh sb="0" eb="2">
      <t>ヘイセイ</t>
    </rPh>
    <rPh sb="4" eb="5">
      <t>ネン</t>
    </rPh>
    <rPh sb="5" eb="6">
      <t>ド</t>
    </rPh>
    <phoneticPr fontId="6"/>
  </si>
  <si>
    <t>平成11年度</t>
    <rPh sb="0" eb="2">
      <t>ヘイセイ</t>
    </rPh>
    <rPh sb="4" eb="5">
      <t>ネン</t>
    </rPh>
    <rPh sb="5" eb="6">
      <t>ド</t>
    </rPh>
    <phoneticPr fontId="6"/>
  </si>
  <si>
    <t>平成12年度</t>
    <rPh sb="0" eb="2">
      <t>ヘイセイ</t>
    </rPh>
    <rPh sb="4" eb="5">
      <t>ネン</t>
    </rPh>
    <rPh sb="5" eb="6">
      <t>ド</t>
    </rPh>
    <phoneticPr fontId="6"/>
  </si>
  <si>
    <t>平成13年度</t>
    <rPh sb="0" eb="2">
      <t>ヘイセイ</t>
    </rPh>
    <rPh sb="4" eb="5">
      <t>ネン</t>
    </rPh>
    <rPh sb="5" eb="6">
      <t>ド</t>
    </rPh>
    <phoneticPr fontId="6"/>
  </si>
  <si>
    <t>平成14年度</t>
    <rPh sb="0" eb="2">
      <t>ヘイセイ</t>
    </rPh>
    <rPh sb="4" eb="5">
      <t>ネン</t>
    </rPh>
    <rPh sb="5" eb="6">
      <t>ド</t>
    </rPh>
    <phoneticPr fontId="6"/>
  </si>
  <si>
    <t>平成15年度</t>
    <rPh sb="0" eb="2">
      <t>ヘイセイ</t>
    </rPh>
    <rPh sb="4" eb="5">
      <t>ネン</t>
    </rPh>
    <rPh sb="5" eb="6">
      <t>ド</t>
    </rPh>
    <phoneticPr fontId="6"/>
  </si>
  <si>
    <t>平成16年度</t>
    <rPh sb="0" eb="2">
      <t>ヘイセイ</t>
    </rPh>
    <rPh sb="4" eb="5">
      <t>ネン</t>
    </rPh>
    <rPh sb="5" eb="6">
      <t>ド</t>
    </rPh>
    <phoneticPr fontId="6"/>
  </si>
  <si>
    <t>平成17年度</t>
    <rPh sb="0" eb="2">
      <t>ヘイセイ</t>
    </rPh>
    <rPh sb="4" eb="5">
      <t>ネン</t>
    </rPh>
    <rPh sb="5" eb="6">
      <t>ド</t>
    </rPh>
    <phoneticPr fontId="6"/>
  </si>
  <si>
    <t>平成18年度</t>
    <rPh sb="0" eb="2">
      <t>ヘイセイ</t>
    </rPh>
    <rPh sb="4" eb="5">
      <t>ネン</t>
    </rPh>
    <rPh sb="5" eb="6">
      <t>ド</t>
    </rPh>
    <phoneticPr fontId="6"/>
  </si>
  <si>
    <t>平成19年度</t>
    <rPh sb="0" eb="2">
      <t>ヘイセイ</t>
    </rPh>
    <rPh sb="4" eb="5">
      <t>ネン</t>
    </rPh>
    <rPh sb="5" eb="6">
      <t>ド</t>
    </rPh>
    <phoneticPr fontId="6"/>
  </si>
  <si>
    <t>平成20年度</t>
    <rPh sb="0" eb="2">
      <t>ヘイセイ</t>
    </rPh>
    <rPh sb="4" eb="5">
      <t>ネン</t>
    </rPh>
    <rPh sb="5" eb="6">
      <t>ド</t>
    </rPh>
    <phoneticPr fontId="6"/>
  </si>
  <si>
    <t>平成21年度</t>
    <rPh sb="0" eb="2">
      <t>ヘイセイ</t>
    </rPh>
    <rPh sb="4" eb="5">
      <t>ネン</t>
    </rPh>
    <rPh sb="5" eb="6">
      <t>ド</t>
    </rPh>
    <phoneticPr fontId="6"/>
  </si>
  <si>
    <t>平成22年度</t>
    <rPh sb="0" eb="2">
      <t>ヘイセイ</t>
    </rPh>
    <rPh sb="4" eb="5">
      <t>ネン</t>
    </rPh>
    <rPh sb="5" eb="6">
      <t>ド</t>
    </rPh>
    <phoneticPr fontId="6"/>
  </si>
  <si>
    <t>平成23年度</t>
    <rPh sb="0" eb="2">
      <t>ヘイセイ</t>
    </rPh>
    <rPh sb="4" eb="5">
      <t>ネン</t>
    </rPh>
    <rPh sb="5" eb="6">
      <t>ド</t>
    </rPh>
    <phoneticPr fontId="6"/>
  </si>
  <si>
    <t>平成24年度</t>
    <rPh sb="0" eb="2">
      <t>ヘイセイ</t>
    </rPh>
    <rPh sb="4" eb="5">
      <t>ネン</t>
    </rPh>
    <rPh sb="5" eb="6">
      <t>ド</t>
    </rPh>
    <phoneticPr fontId="6"/>
  </si>
  <si>
    <t>平成25年度</t>
    <rPh sb="0" eb="2">
      <t>ヘイセイ</t>
    </rPh>
    <rPh sb="4" eb="5">
      <t>ネン</t>
    </rPh>
    <rPh sb="5" eb="6">
      <t>ド</t>
    </rPh>
    <phoneticPr fontId="6"/>
  </si>
  <si>
    <t>平成26年度</t>
    <rPh sb="0" eb="2">
      <t>ヘイセイ</t>
    </rPh>
    <rPh sb="4" eb="5">
      <t>ネン</t>
    </rPh>
    <rPh sb="5" eb="6">
      <t>ド</t>
    </rPh>
    <phoneticPr fontId="6"/>
  </si>
  <si>
    <t>平成27年度</t>
    <rPh sb="0" eb="2">
      <t>ヘイセイ</t>
    </rPh>
    <rPh sb="4" eb="5">
      <t>ネン</t>
    </rPh>
    <rPh sb="5" eb="6">
      <t>ド</t>
    </rPh>
    <phoneticPr fontId="6"/>
  </si>
  <si>
    <t>平成28年度</t>
    <rPh sb="0" eb="2">
      <t>ヘイセイ</t>
    </rPh>
    <rPh sb="4" eb="5">
      <t>ネン</t>
    </rPh>
    <rPh sb="5" eb="6">
      <t>ド</t>
    </rPh>
    <phoneticPr fontId="6"/>
  </si>
  <si>
    <t>平成29年度</t>
    <rPh sb="0" eb="2">
      <t>ヘイセイ</t>
    </rPh>
    <rPh sb="4" eb="5">
      <t>ネン</t>
    </rPh>
    <rPh sb="5" eb="6">
      <t>ド</t>
    </rPh>
    <phoneticPr fontId="6"/>
  </si>
  <si>
    <t>平成30年度</t>
    <rPh sb="0" eb="2">
      <t>ヘイセイ</t>
    </rPh>
    <rPh sb="4" eb="5">
      <t>ネン</t>
    </rPh>
    <rPh sb="5" eb="6">
      <t>ド</t>
    </rPh>
    <phoneticPr fontId="6"/>
  </si>
  <si>
    <t>令和2年度</t>
    <rPh sb="0" eb="2">
      <t>レイワ</t>
    </rPh>
    <rPh sb="3" eb="5">
      <t>ネンド</t>
    </rPh>
    <rPh sb="4" eb="5">
      <t>ド</t>
    </rPh>
    <phoneticPr fontId="6"/>
  </si>
  <si>
    <t>令和3年度</t>
    <rPh sb="0" eb="2">
      <t>レイワ</t>
    </rPh>
    <rPh sb="3" eb="5">
      <t>ネンド</t>
    </rPh>
    <rPh sb="4" eb="5">
      <t>ド</t>
    </rPh>
    <phoneticPr fontId="6"/>
  </si>
  <si>
    <t>令和2年度</t>
    <rPh sb="0" eb="2">
      <t>レイワ</t>
    </rPh>
    <rPh sb="3" eb="5">
      <t>ネンド</t>
    </rPh>
    <phoneticPr fontId="6"/>
  </si>
  <si>
    <t>令和3年度</t>
    <rPh sb="0" eb="2">
      <t>レイワ</t>
    </rPh>
    <rPh sb="3" eb="5">
      <t>ネンド</t>
    </rPh>
    <phoneticPr fontId="6"/>
  </si>
  <si>
    <t>令和4年度</t>
    <rPh sb="0" eb="2">
      <t>レイワ</t>
    </rPh>
    <rPh sb="3" eb="5">
      <t>ネンド</t>
    </rPh>
    <phoneticPr fontId="6"/>
  </si>
  <si>
    <t>令和5年度</t>
    <rPh sb="0" eb="2">
      <t>レイワ</t>
    </rPh>
    <rPh sb="3" eb="5">
      <t>ネンド</t>
    </rPh>
    <phoneticPr fontId="6"/>
  </si>
  <si>
    <t>令和6年度</t>
    <rPh sb="0" eb="2">
      <t>レイワ</t>
    </rPh>
    <rPh sb="3" eb="5">
      <t>ネンド</t>
    </rPh>
    <phoneticPr fontId="6"/>
  </si>
  <si>
    <t>令和7年度</t>
    <rPh sb="0" eb="2">
      <t>レイワ</t>
    </rPh>
    <rPh sb="3" eb="5">
      <t>ネンド</t>
    </rPh>
    <phoneticPr fontId="6"/>
  </si>
  <si>
    <t>令和8年度</t>
    <rPh sb="0" eb="2">
      <t>レイワ</t>
    </rPh>
    <rPh sb="3" eb="5">
      <t>ネンド</t>
    </rPh>
    <phoneticPr fontId="6"/>
  </si>
  <si>
    <t>令和9年度</t>
    <rPh sb="0" eb="2">
      <t>レイワ</t>
    </rPh>
    <rPh sb="3" eb="5">
      <t>ネンド</t>
    </rPh>
    <phoneticPr fontId="6"/>
  </si>
  <si>
    <t>令和10年度</t>
    <rPh sb="0" eb="2">
      <t>レイワ</t>
    </rPh>
    <rPh sb="4" eb="6">
      <t>ネンド</t>
    </rPh>
    <phoneticPr fontId="6"/>
  </si>
  <si>
    <t>令和11年度</t>
    <rPh sb="0" eb="2">
      <t>レイワ</t>
    </rPh>
    <rPh sb="4" eb="6">
      <t>ネンド</t>
    </rPh>
    <phoneticPr fontId="6"/>
  </si>
  <si>
    <t>令和12年度</t>
    <rPh sb="0" eb="2">
      <t>レイワ</t>
    </rPh>
    <rPh sb="4" eb="6">
      <t>ネンド</t>
    </rPh>
    <phoneticPr fontId="6"/>
  </si>
  <si>
    <t>令和13年度</t>
    <rPh sb="0" eb="2">
      <t>レイワ</t>
    </rPh>
    <rPh sb="4" eb="6">
      <t>ネンド</t>
    </rPh>
    <phoneticPr fontId="6"/>
  </si>
  <si>
    <t>令和14年度</t>
    <rPh sb="0" eb="2">
      <t>レイワ</t>
    </rPh>
    <rPh sb="4" eb="6">
      <t>ネンド</t>
    </rPh>
    <phoneticPr fontId="6"/>
  </si>
  <si>
    <t>令和15年度</t>
    <rPh sb="0" eb="2">
      <t>レイワ</t>
    </rPh>
    <rPh sb="4" eb="6">
      <t>ネンド</t>
    </rPh>
    <phoneticPr fontId="6"/>
  </si>
  <si>
    <t>令和16年度</t>
    <rPh sb="0" eb="2">
      <t>レイワ</t>
    </rPh>
    <rPh sb="4" eb="6">
      <t>ネンド</t>
    </rPh>
    <phoneticPr fontId="6"/>
  </si>
  <si>
    <t>令和17年度</t>
    <rPh sb="0" eb="2">
      <t>レイワ</t>
    </rPh>
    <rPh sb="4" eb="6">
      <t>ネンド</t>
    </rPh>
    <phoneticPr fontId="6"/>
  </si>
  <si>
    <t>令和18年度</t>
    <rPh sb="0" eb="2">
      <t>レイワ</t>
    </rPh>
    <rPh sb="4" eb="6">
      <t>ネンド</t>
    </rPh>
    <phoneticPr fontId="6"/>
  </si>
  <si>
    <t>令和19年度</t>
    <rPh sb="0" eb="2">
      <t>レイワ</t>
    </rPh>
    <rPh sb="4" eb="6">
      <t>ネンド</t>
    </rPh>
    <phoneticPr fontId="6"/>
  </si>
  <si>
    <t>令和20年度</t>
    <rPh sb="0" eb="2">
      <t>レイワ</t>
    </rPh>
    <rPh sb="4" eb="6">
      <t>ネンド</t>
    </rPh>
    <phoneticPr fontId="6"/>
  </si>
  <si>
    <t>令和21年度</t>
    <rPh sb="0" eb="2">
      <t>レイワ</t>
    </rPh>
    <rPh sb="4" eb="6">
      <t>ネンド</t>
    </rPh>
    <phoneticPr fontId="6"/>
  </si>
  <si>
    <t>令和22年度</t>
    <rPh sb="0" eb="2">
      <t>レイワ</t>
    </rPh>
    <rPh sb="4" eb="6">
      <t>ネンド</t>
    </rPh>
    <phoneticPr fontId="6"/>
  </si>
  <si>
    <t>令和23年度</t>
    <rPh sb="0" eb="2">
      <t>レイワ</t>
    </rPh>
    <rPh sb="4" eb="6">
      <t>ネンド</t>
    </rPh>
    <phoneticPr fontId="6"/>
  </si>
  <si>
    <t>令和24年度</t>
    <rPh sb="0" eb="2">
      <t>レイワ</t>
    </rPh>
    <rPh sb="4" eb="6">
      <t>ネンド</t>
    </rPh>
    <phoneticPr fontId="6"/>
  </si>
  <si>
    <t>令和25年度</t>
    <rPh sb="0" eb="2">
      <t>レイワ</t>
    </rPh>
    <rPh sb="4" eb="6">
      <t>ネンド</t>
    </rPh>
    <phoneticPr fontId="6"/>
  </si>
  <si>
    <t>令和26年度</t>
    <rPh sb="0" eb="2">
      <t>レイワ</t>
    </rPh>
    <rPh sb="4" eb="6">
      <t>ネンド</t>
    </rPh>
    <phoneticPr fontId="6"/>
  </si>
  <si>
    <t>令和27年度</t>
    <rPh sb="0" eb="2">
      <t>レイワ</t>
    </rPh>
    <rPh sb="4" eb="6">
      <t>ネンド</t>
    </rPh>
    <phoneticPr fontId="6"/>
  </si>
  <si>
    <t>令和28年度</t>
    <rPh sb="0" eb="2">
      <t>レイワ</t>
    </rPh>
    <rPh sb="4" eb="6">
      <t>ネンド</t>
    </rPh>
    <phoneticPr fontId="6"/>
  </si>
  <si>
    <t>令和29年度</t>
    <rPh sb="0" eb="2">
      <t>レイワ</t>
    </rPh>
    <rPh sb="4" eb="6">
      <t>ネンド</t>
    </rPh>
    <phoneticPr fontId="6"/>
  </si>
  <si>
    <t>令和30年度以降</t>
    <rPh sb="0" eb="2">
      <t>レイワ</t>
    </rPh>
    <rPh sb="4" eb="6">
      <t>ネンド</t>
    </rPh>
    <rPh sb="6" eb="8">
      <t>イコウ</t>
    </rPh>
    <phoneticPr fontId="6"/>
  </si>
  <si>
    <t>令和4年度</t>
    <rPh sb="0" eb="2">
      <t>レイワ</t>
    </rPh>
    <rPh sb="3" eb="5">
      <t>ネンド</t>
    </rPh>
    <rPh sb="4" eb="5">
      <t>ド</t>
    </rPh>
    <phoneticPr fontId="6"/>
  </si>
  <si>
    <t>4年度
活動見込</t>
    <rPh sb="4" eb="6">
      <t>カツドウ</t>
    </rPh>
    <rPh sb="6" eb="8">
      <t>ミコ</t>
    </rPh>
    <phoneticPr fontId="6"/>
  </si>
  <si>
    <t>1926年度以前</t>
    <rPh sb="4" eb="6">
      <t>ネンド</t>
    </rPh>
    <rPh sb="5" eb="6">
      <t>ド</t>
    </rPh>
    <rPh sb="6" eb="8">
      <t>イゼン</t>
    </rPh>
    <phoneticPr fontId="6"/>
  </si>
  <si>
    <t>1927年度</t>
    <rPh sb="4" eb="6">
      <t>ネンド</t>
    </rPh>
    <rPh sb="5" eb="6">
      <t>ド</t>
    </rPh>
    <phoneticPr fontId="6"/>
  </si>
  <si>
    <t>開始年度西暦</t>
    <rPh sb="0" eb="2">
      <t>カイシ</t>
    </rPh>
    <rPh sb="2" eb="4">
      <t>ネンド</t>
    </rPh>
    <rPh sb="4" eb="6">
      <t>セイレキ</t>
    </rPh>
    <phoneticPr fontId="6"/>
  </si>
  <si>
    <t>終了（予定）年度西暦</t>
    <rPh sb="0" eb="2">
      <t>シュウリョウ</t>
    </rPh>
    <rPh sb="3" eb="5">
      <t>ヨテイ</t>
    </rPh>
    <rPh sb="6" eb="8">
      <t>ネンド</t>
    </rPh>
    <rPh sb="8" eb="10">
      <t>セイレキ</t>
    </rPh>
    <phoneticPr fontId="6"/>
  </si>
  <si>
    <t>2019年度</t>
    <rPh sb="4" eb="6">
      <t>ネンド</t>
    </rPh>
    <rPh sb="5" eb="6">
      <t>ド</t>
    </rPh>
    <phoneticPr fontId="6"/>
  </si>
  <si>
    <t>2020年度</t>
    <rPh sb="4" eb="6">
      <t>ネンド</t>
    </rPh>
    <rPh sb="5" eb="6">
      <t>ド</t>
    </rPh>
    <phoneticPr fontId="6"/>
  </si>
  <si>
    <t>2021年度</t>
    <rPh sb="4" eb="6">
      <t>ネンド</t>
    </rPh>
    <rPh sb="5" eb="6">
      <t>ド</t>
    </rPh>
    <phoneticPr fontId="6"/>
  </si>
  <si>
    <t>2022年度</t>
    <rPh sb="4" eb="6">
      <t>ネンド</t>
    </rPh>
    <rPh sb="5" eb="6">
      <t>ド</t>
    </rPh>
    <phoneticPr fontId="6"/>
  </si>
  <si>
    <t>2023年度</t>
    <rPh sb="4" eb="6">
      <t>ネンド</t>
    </rPh>
    <rPh sb="5" eb="6">
      <t>ド</t>
    </rPh>
    <phoneticPr fontId="6"/>
  </si>
  <si>
    <t>2024年度</t>
    <rPh sb="4" eb="6">
      <t>ネンド</t>
    </rPh>
    <rPh sb="5" eb="6">
      <t>ド</t>
    </rPh>
    <phoneticPr fontId="6"/>
  </si>
  <si>
    <t>2025年度</t>
    <rPh sb="4" eb="6">
      <t>ネンド</t>
    </rPh>
    <rPh sb="5" eb="6">
      <t>ド</t>
    </rPh>
    <phoneticPr fontId="6"/>
  </si>
  <si>
    <t>2026年度</t>
    <rPh sb="4" eb="6">
      <t>ネンド</t>
    </rPh>
    <rPh sb="5" eb="6">
      <t>ド</t>
    </rPh>
    <phoneticPr fontId="6"/>
  </si>
  <si>
    <t>2027年度</t>
    <rPh sb="4" eb="6">
      <t>ネンド</t>
    </rPh>
    <rPh sb="5" eb="6">
      <t>ド</t>
    </rPh>
    <phoneticPr fontId="6"/>
  </si>
  <si>
    <t>2028年度</t>
    <rPh sb="4" eb="6">
      <t>ネンド</t>
    </rPh>
    <rPh sb="5" eb="6">
      <t>ド</t>
    </rPh>
    <phoneticPr fontId="6"/>
  </si>
  <si>
    <t>2029年度</t>
    <rPh sb="4" eb="6">
      <t>ネンド</t>
    </rPh>
    <rPh sb="5" eb="6">
      <t>ド</t>
    </rPh>
    <phoneticPr fontId="6"/>
  </si>
  <si>
    <t>2030年度</t>
    <rPh sb="4" eb="6">
      <t>ネンド</t>
    </rPh>
    <rPh sb="5" eb="6">
      <t>ド</t>
    </rPh>
    <phoneticPr fontId="6"/>
  </si>
  <si>
    <t>2031年度</t>
    <rPh sb="4" eb="6">
      <t>ネンド</t>
    </rPh>
    <rPh sb="5" eb="6">
      <t>ド</t>
    </rPh>
    <phoneticPr fontId="6"/>
  </si>
  <si>
    <t>2032年度</t>
    <rPh sb="4" eb="6">
      <t>ネンド</t>
    </rPh>
    <rPh sb="5" eb="6">
      <t>ド</t>
    </rPh>
    <phoneticPr fontId="6"/>
  </si>
  <si>
    <t>2033年度</t>
    <rPh sb="4" eb="6">
      <t>ネンド</t>
    </rPh>
    <rPh sb="5" eb="6">
      <t>ド</t>
    </rPh>
    <phoneticPr fontId="6"/>
  </si>
  <si>
    <t>2034年度</t>
    <rPh sb="4" eb="6">
      <t>ネンド</t>
    </rPh>
    <rPh sb="5" eb="6">
      <t>ド</t>
    </rPh>
    <phoneticPr fontId="6"/>
  </si>
  <si>
    <t>2035年度</t>
    <rPh sb="4" eb="6">
      <t>ネンド</t>
    </rPh>
    <rPh sb="5" eb="6">
      <t>ド</t>
    </rPh>
    <phoneticPr fontId="6"/>
  </si>
  <si>
    <t>2036年度</t>
    <rPh sb="4" eb="6">
      <t>ネンド</t>
    </rPh>
    <rPh sb="5" eb="6">
      <t>ド</t>
    </rPh>
    <phoneticPr fontId="6"/>
  </si>
  <si>
    <t>2037年度</t>
    <rPh sb="4" eb="6">
      <t>ネンド</t>
    </rPh>
    <rPh sb="5" eb="6">
      <t>ド</t>
    </rPh>
    <phoneticPr fontId="6"/>
  </si>
  <si>
    <t>2038年度</t>
    <rPh sb="4" eb="6">
      <t>ネンド</t>
    </rPh>
    <rPh sb="5" eb="6">
      <t>ド</t>
    </rPh>
    <phoneticPr fontId="6"/>
  </si>
  <si>
    <t>2039年度</t>
    <rPh sb="4" eb="6">
      <t>ネンド</t>
    </rPh>
    <rPh sb="5" eb="6">
      <t>ド</t>
    </rPh>
    <phoneticPr fontId="6"/>
  </si>
  <si>
    <t>2040年度</t>
    <rPh sb="4" eb="6">
      <t>ネンド</t>
    </rPh>
    <rPh sb="5" eb="6">
      <t>ド</t>
    </rPh>
    <phoneticPr fontId="6"/>
  </si>
  <si>
    <t>2041年度</t>
    <rPh sb="4" eb="6">
      <t>ネンド</t>
    </rPh>
    <rPh sb="5" eb="6">
      <t>ド</t>
    </rPh>
    <phoneticPr fontId="6"/>
  </si>
  <si>
    <t>2042年度</t>
    <rPh sb="4" eb="6">
      <t>ネンド</t>
    </rPh>
    <rPh sb="5" eb="6">
      <t>ド</t>
    </rPh>
    <phoneticPr fontId="6"/>
  </si>
  <si>
    <t>2043年度</t>
    <rPh sb="4" eb="6">
      <t>ネンド</t>
    </rPh>
    <rPh sb="5" eb="6">
      <t>ド</t>
    </rPh>
    <phoneticPr fontId="6"/>
  </si>
  <si>
    <t>2044年度</t>
    <rPh sb="4" eb="6">
      <t>ネンド</t>
    </rPh>
    <rPh sb="5" eb="6">
      <t>ド</t>
    </rPh>
    <phoneticPr fontId="6"/>
  </si>
  <si>
    <t>2045年度</t>
    <rPh sb="4" eb="6">
      <t>ネンド</t>
    </rPh>
    <rPh sb="5" eb="6">
      <t>ド</t>
    </rPh>
    <phoneticPr fontId="6"/>
  </si>
  <si>
    <t>2046年度</t>
    <rPh sb="4" eb="6">
      <t>ネンド</t>
    </rPh>
    <rPh sb="5" eb="6">
      <t>ド</t>
    </rPh>
    <phoneticPr fontId="6"/>
  </si>
  <si>
    <t>2047年度</t>
    <rPh sb="4" eb="6">
      <t>ネンド</t>
    </rPh>
    <rPh sb="5" eb="6">
      <t>ド</t>
    </rPh>
    <phoneticPr fontId="6"/>
  </si>
  <si>
    <t>2048年度以降</t>
    <rPh sb="4" eb="6">
      <t>ネンド</t>
    </rPh>
    <rPh sb="5" eb="6">
      <t>ド</t>
    </rPh>
    <rPh sb="6" eb="8">
      <t>イコウ</t>
    </rPh>
    <phoneticPr fontId="6"/>
  </si>
  <si>
    <t>1928年度</t>
    <rPh sb="4" eb="6">
      <t>ネンド</t>
    </rPh>
    <rPh sb="5" eb="6">
      <t>ド</t>
    </rPh>
    <phoneticPr fontId="6"/>
  </si>
  <si>
    <t>1929年度</t>
    <rPh sb="4" eb="6">
      <t>ネンド</t>
    </rPh>
    <rPh sb="5" eb="6">
      <t>ド</t>
    </rPh>
    <phoneticPr fontId="6"/>
  </si>
  <si>
    <t>1930年度</t>
    <rPh sb="4" eb="6">
      <t>ネンド</t>
    </rPh>
    <rPh sb="5" eb="6">
      <t>ド</t>
    </rPh>
    <phoneticPr fontId="6"/>
  </si>
  <si>
    <t>1931年度</t>
    <rPh sb="4" eb="6">
      <t>ネンド</t>
    </rPh>
    <rPh sb="5" eb="6">
      <t>ド</t>
    </rPh>
    <phoneticPr fontId="6"/>
  </si>
  <si>
    <t>1932年度</t>
    <rPh sb="4" eb="6">
      <t>ネンド</t>
    </rPh>
    <rPh sb="5" eb="6">
      <t>ド</t>
    </rPh>
    <phoneticPr fontId="6"/>
  </si>
  <si>
    <t>1933年度</t>
    <rPh sb="4" eb="6">
      <t>ネンド</t>
    </rPh>
    <rPh sb="5" eb="6">
      <t>ド</t>
    </rPh>
    <phoneticPr fontId="6"/>
  </si>
  <si>
    <t>1934年度</t>
    <rPh sb="4" eb="6">
      <t>ネンド</t>
    </rPh>
    <rPh sb="5" eb="6">
      <t>ド</t>
    </rPh>
    <phoneticPr fontId="6"/>
  </si>
  <si>
    <t>1935年度</t>
    <rPh sb="4" eb="6">
      <t>ネンド</t>
    </rPh>
    <rPh sb="5" eb="6">
      <t>ド</t>
    </rPh>
    <phoneticPr fontId="6"/>
  </si>
  <si>
    <t>1936年度</t>
    <rPh sb="4" eb="6">
      <t>ネンド</t>
    </rPh>
    <rPh sb="5" eb="6">
      <t>ド</t>
    </rPh>
    <phoneticPr fontId="6"/>
  </si>
  <si>
    <t>1937年度</t>
    <rPh sb="4" eb="6">
      <t>ネンド</t>
    </rPh>
    <rPh sb="5" eb="6">
      <t>ド</t>
    </rPh>
    <phoneticPr fontId="6"/>
  </si>
  <si>
    <t>1938年度</t>
    <rPh sb="4" eb="6">
      <t>ネンド</t>
    </rPh>
    <rPh sb="5" eb="6">
      <t>ド</t>
    </rPh>
    <phoneticPr fontId="6"/>
  </si>
  <si>
    <t>1939年度</t>
    <rPh sb="4" eb="6">
      <t>ネンド</t>
    </rPh>
    <rPh sb="5" eb="6">
      <t>ド</t>
    </rPh>
    <phoneticPr fontId="6"/>
  </si>
  <si>
    <t>1940年度</t>
    <rPh sb="4" eb="6">
      <t>ネンド</t>
    </rPh>
    <rPh sb="5" eb="6">
      <t>ド</t>
    </rPh>
    <phoneticPr fontId="6"/>
  </si>
  <si>
    <t>1941年度</t>
    <rPh sb="4" eb="6">
      <t>ネンド</t>
    </rPh>
    <rPh sb="5" eb="6">
      <t>ド</t>
    </rPh>
    <phoneticPr fontId="6"/>
  </si>
  <si>
    <t>1942年度</t>
    <rPh sb="4" eb="6">
      <t>ネンド</t>
    </rPh>
    <rPh sb="5" eb="6">
      <t>ド</t>
    </rPh>
    <phoneticPr fontId="6"/>
  </si>
  <si>
    <t>1943年度</t>
    <rPh sb="4" eb="6">
      <t>ネンド</t>
    </rPh>
    <rPh sb="5" eb="6">
      <t>ド</t>
    </rPh>
    <phoneticPr fontId="6"/>
  </si>
  <si>
    <t>1944年度</t>
    <rPh sb="4" eb="6">
      <t>ネンド</t>
    </rPh>
    <rPh sb="5" eb="6">
      <t>ド</t>
    </rPh>
    <phoneticPr fontId="6"/>
  </si>
  <si>
    <t>1945年度</t>
    <rPh sb="4" eb="6">
      <t>ネンド</t>
    </rPh>
    <rPh sb="5" eb="6">
      <t>ド</t>
    </rPh>
    <phoneticPr fontId="6"/>
  </si>
  <si>
    <t>1946年度</t>
    <rPh sb="4" eb="6">
      <t>ネンド</t>
    </rPh>
    <rPh sb="5" eb="6">
      <t>ド</t>
    </rPh>
    <phoneticPr fontId="6"/>
  </si>
  <si>
    <t>1947年度</t>
    <rPh sb="4" eb="6">
      <t>ネンド</t>
    </rPh>
    <rPh sb="5" eb="6">
      <t>ド</t>
    </rPh>
    <phoneticPr fontId="6"/>
  </si>
  <si>
    <t>1948年度</t>
    <rPh sb="4" eb="6">
      <t>ネンド</t>
    </rPh>
    <rPh sb="5" eb="6">
      <t>ド</t>
    </rPh>
    <phoneticPr fontId="6"/>
  </si>
  <si>
    <t>1949年度</t>
    <rPh sb="4" eb="6">
      <t>ネンド</t>
    </rPh>
    <rPh sb="5" eb="6">
      <t>ド</t>
    </rPh>
    <phoneticPr fontId="6"/>
  </si>
  <si>
    <t>1950年度</t>
    <rPh sb="4" eb="6">
      <t>ネンド</t>
    </rPh>
    <rPh sb="5" eb="6">
      <t>ド</t>
    </rPh>
    <phoneticPr fontId="6"/>
  </si>
  <si>
    <t>1951年度</t>
    <rPh sb="4" eb="6">
      <t>ネンド</t>
    </rPh>
    <rPh sb="5" eb="6">
      <t>ド</t>
    </rPh>
    <phoneticPr fontId="6"/>
  </si>
  <si>
    <t>1952年度</t>
    <rPh sb="4" eb="6">
      <t>ネンド</t>
    </rPh>
    <rPh sb="5" eb="6">
      <t>ド</t>
    </rPh>
    <phoneticPr fontId="6"/>
  </si>
  <si>
    <t>1953年度</t>
    <rPh sb="4" eb="6">
      <t>ネンド</t>
    </rPh>
    <rPh sb="5" eb="6">
      <t>ド</t>
    </rPh>
    <phoneticPr fontId="6"/>
  </si>
  <si>
    <t>1954年度</t>
    <rPh sb="4" eb="6">
      <t>ネンド</t>
    </rPh>
    <rPh sb="5" eb="6">
      <t>ド</t>
    </rPh>
    <phoneticPr fontId="6"/>
  </si>
  <si>
    <t>1955年度</t>
    <rPh sb="4" eb="6">
      <t>ネンド</t>
    </rPh>
    <rPh sb="5" eb="6">
      <t>ド</t>
    </rPh>
    <phoneticPr fontId="6"/>
  </si>
  <si>
    <t>1956年度</t>
    <rPh sb="4" eb="6">
      <t>ネンド</t>
    </rPh>
    <rPh sb="5" eb="6">
      <t>ド</t>
    </rPh>
    <phoneticPr fontId="6"/>
  </si>
  <si>
    <t>1957年度</t>
    <rPh sb="4" eb="6">
      <t>ネンド</t>
    </rPh>
    <rPh sb="5" eb="6">
      <t>ド</t>
    </rPh>
    <phoneticPr fontId="6"/>
  </si>
  <si>
    <t>1958年度</t>
    <rPh sb="4" eb="6">
      <t>ネンド</t>
    </rPh>
    <rPh sb="5" eb="6">
      <t>ド</t>
    </rPh>
    <phoneticPr fontId="6"/>
  </si>
  <si>
    <t>1959年度</t>
    <rPh sb="4" eb="6">
      <t>ネンド</t>
    </rPh>
    <rPh sb="5" eb="6">
      <t>ド</t>
    </rPh>
    <phoneticPr fontId="6"/>
  </si>
  <si>
    <t>1960年度</t>
    <rPh sb="4" eb="6">
      <t>ネンド</t>
    </rPh>
    <rPh sb="5" eb="6">
      <t>ド</t>
    </rPh>
    <phoneticPr fontId="6"/>
  </si>
  <si>
    <t>1961年度</t>
    <rPh sb="4" eb="6">
      <t>ネンド</t>
    </rPh>
    <rPh sb="5" eb="6">
      <t>ド</t>
    </rPh>
    <phoneticPr fontId="6"/>
  </si>
  <si>
    <t>1962年度</t>
    <rPh sb="4" eb="6">
      <t>ネンド</t>
    </rPh>
    <rPh sb="5" eb="6">
      <t>ド</t>
    </rPh>
    <phoneticPr fontId="6"/>
  </si>
  <si>
    <t>1963年度</t>
    <rPh sb="4" eb="6">
      <t>ネンド</t>
    </rPh>
    <rPh sb="5" eb="6">
      <t>ド</t>
    </rPh>
    <phoneticPr fontId="6"/>
  </si>
  <si>
    <t>1964年度</t>
    <rPh sb="4" eb="6">
      <t>ネンド</t>
    </rPh>
    <rPh sb="5" eb="6">
      <t>ド</t>
    </rPh>
    <phoneticPr fontId="6"/>
  </si>
  <si>
    <t>1965年度</t>
    <rPh sb="4" eb="6">
      <t>ネンド</t>
    </rPh>
    <rPh sb="5" eb="6">
      <t>ド</t>
    </rPh>
    <phoneticPr fontId="6"/>
  </si>
  <si>
    <t>1966年度</t>
    <rPh sb="4" eb="6">
      <t>ネンド</t>
    </rPh>
    <rPh sb="5" eb="6">
      <t>ド</t>
    </rPh>
    <phoneticPr fontId="6"/>
  </si>
  <si>
    <t>1967年度</t>
    <rPh sb="4" eb="6">
      <t>ネンド</t>
    </rPh>
    <rPh sb="5" eb="6">
      <t>ド</t>
    </rPh>
    <phoneticPr fontId="6"/>
  </si>
  <si>
    <t>1968年度</t>
    <rPh sb="4" eb="6">
      <t>ネンド</t>
    </rPh>
    <rPh sb="5" eb="6">
      <t>ド</t>
    </rPh>
    <phoneticPr fontId="6"/>
  </si>
  <si>
    <t>1969年度</t>
    <rPh sb="4" eb="6">
      <t>ネンド</t>
    </rPh>
    <rPh sb="5" eb="6">
      <t>ド</t>
    </rPh>
    <phoneticPr fontId="6"/>
  </si>
  <si>
    <t>1970年度</t>
    <rPh sb="4" eb="6">
      <t>ネンド</t>
    </rPh>
    <rPh sb="5" eb="6">
      <t>ド</t>
    </rPh>
    <phoneticPr fontId="6"/>
  </si>
  <si>
    <t>1971年度</t>
    <rPh sb="4" eb="6">
      <t>ネンド</t>
    </rPh>
    <rPh sb="5" eb="6">
      <t>ド</t>
    </rPh>
    <phoneticPr fontId="6"/>
  </si>
  <si>
    <t>1972年度</t>
    <rPh sb="4" eb="6">
      <t>ネンド</t>
    </rPh>
    <rPh sb="5" eb="6">
      <t>ド</t>
    </rPh>
    <phoneticPr fontId="6"/>
  </si>
  <si>
    <t>1973年度</t>
    <rPh sb="4" eb="6">
      <t>ネンド</t>
    </rPh>
    <rPh sb="5" eb="6">
      <t>ド</t>
    </rPh>
    <phoneticPr fontId="6"/>
  </si>
  <si>
    <t>1974年度</t>
    <rPh sb="4" eb="6">
      <t>ネンド</t>
    </rPh>
    <rPh sb="5" eb="6">
      <t>ド</t>
    </rPh>
    <phoneticPr fontId="6"/>
  </si>
  <si>
    <t>1975年度</t>
    <rPh sb="4" eb="6">
      <t>ネンド</t>
    </rPh>
    <rPh sb="5" eb="6">
      <t>ド</t>
    </rPh>
    <phoneticPr fontId="6"/>
  </si>
  <si>
    <t>1976年度</t>
    <rPh sb="4" eb="6">
      <t>ネンド</t>
    </rPh>
    <rPh sb="5" eb="6">
      <t>ド</t>
    </rPh>
    <phoneticPr fontId="6"/>
  </si>
  <si>
    <t>1977年度</t>
    <rPh sb="4" eb="6">
      <t>ネンド</t>
    </rPh>
    <rPh sb="5" eb="6">
      <t>ド</t>
    </rPh>
    <phoneticPr fontId="6"/>
  </si>
  <si>
    <t>1978年度</t>
    <rPh sb="4" eb="6">
      <t>ネンド</t>
    </rPh>
    <rPh sb="5" eb="6">
      <t>ド</t>
    </rPh>
    <phoneticPr fontId="6"/>
  </si>
  <si>
    <t>1979年度</t>
    <rPh sb="4" eb="6">
      <t>ネンド</t>
    </rPh>
    <rPh sb="5" eb="6">
      <t>ド</t>
    </rPh>
    <phoneticPr fontId="6"/>
  </si>
  <si>
    <t>1980年度</t>
    <rPh sb="4" eb="6">
      <t>ネンド</t>
    </rPh>
    <rPh sb="5" eb="6">
      <t>ド</t>
    </rPh>
    <phoneticPr fontId="6"/>
  </si>
  <si>
    <t>1981年度</t>
    <rPh sb="4" eb="6">
      <t>ネンド</t>
    </rPh>
    <rPh sb="5" eb="6">
      <t>ド</t>
    </rPh>
    <phoneticPr fontId="6"/>
  </si>
  <si>
    <t>1982年度</t>
    <rPh sb="4" eb="6">
      <t>ネンド</t>
    </rPh>
    <rPh sb="5" eb="6">
      <t>ド</t>
    </rPh>
    <phoneticPr fontId="6"/>
  </si>
  <si>
    <t>1983年度</t>
    <rPh sb="4" eb="6">
      <t>ネンド</t>
    </rPh>
    <rPh sb="5" eb="6">
      <t>ド</t>
    </rPh>
    <phoneticPr fontId="6"/>
  </si>
  <si>
    <t>1984年度</t>
    <rPh sb="4" eb="6">
      <t>ネンド</t>
    </rPh>
    <rPh sb="5" eb="6">
      <t>ド</t>
    </rPh>
    <phoneticPr fontId="6"/>
  </si>
  <si>
    <t>1985年度</t>
    <rPh sb="4" eb="6">
      <t>ネンド</t>
    </rPh>
    <rPh sb="5" eb="6">
      <t>ド</t>
    </rPh>
    <phoneticPr fontId="6"/>
  </si>
  <si>
    <t>1986年度</t>
    <rPh sb="4" eb="6">
      <t>ネンド</t>
    </rPh>
    <rPh sb="5" eb="6">
      <t>ド</t>
    </rPh>
    <phoneticPr fontId="6"/>
  </si>
  <si>
    <t>1987年度</t>
    <rPh sb="4" eb="6">
      <t>ネンド</t>
    </rPh>
    <rPh sb="5" eb="6">
      <t>ド</t>
    </rPh>
    <phoneticPr fontId="6"/>
  </si>
  <si>
    <t>1988年度</t>
    <rPh sb="4" eb="6">
      <t>ネンド</t>
    </rPh>
    <rPh sb="5" eb="6">
      <t>ド</t>
    </rPh>
    <phoneticPr fontId="6"/>
  </si>
  <si>
    <t>1989年度</t>
    <rPh sb="4" eb="6">
      <t>ネンド</t>
    </rPh>
    <rPh sb="5" eb="6">
      <t>ド</t>
    </rPh>
    <phoneticPr fontId="6"/>
  </si>
  <si>
    <t>1990年度</t>
    <rPh sb="4" eb="6">
      <t>ネンド</t>
    </rPh>
    <rPh sb="5" eb="6">
      <t>ド</t>
    </rPh>
    <phoneticPr fontId="6"/>
  </si>
  <si>
    <t>1991年度</t>
    <rPh sb="4" eb="6">
      <t>ネンド</t>
    </rPh>
    <rPh sb="5" eb="6">
      <t>ド</t>
    </rPh>
    <phoneticPr fontId="6"/>
  </si>
  <si>
    <t>1992年度</t>
    <rPh sb="4" eb="6">
      <t>ネンド</t>
    </rPh>
    <rPh sb="5" eb="6">
      <t>ド</t>
    </rPh>
    <phoneticPr fontId="6"/>
  </si>
  <si>
    <t>1993年度</t>
    <rPh sb="4" eb="6">
      <t>ネンド</t>
    </rPh>
    <rPh sb="5" eb="6">
      <t>ド</t>
    </rPh>
    <phoneticPr fontId="6"/>
  </si>
  <si>
    <t>1994年度</t>
    <rPh sb="4" eb="6">
      <t>ネンド</t>
    </rPh>
    <rPh sb="5" eb="6">
      <t>ド</t>
    </rPh>
    <phoneticPr fontId="6"/>
  </si>
  <si>
    <t>1995年度</t>
    <rPh sb="4" eb="6">
      <t>ネンド</t>
    </rPh>
    <rPh sb="5" eb="6">
      <t>ド</t>
    </rPh>
    <phoneticPr fontId="6"/>
  </si>
  <si>
    <t>1996年度</t>
    <rPh sb="4" eb="6">
      <t>ネンド</t>
    </rPh>
    <rPh sb="5" eb="6">
      <t>ド</t>
    </rPh>
    <phoneticPr fontId="6"/>
  </si>
  <si>
    <t>1997年度</t>
    <rPh sb="4" eb="6">
      <t>ネンド</t>
    </rPh>
    <rPh sb="5" eb="6">
      <t>ド</t>
    </rPh>
    <phoneticPr fontId="6"/>
  </si>
  <si>
    <t>1998年度</t>
    <rPh sb="4" eb="6">
      <t>ネンド</t>
    </rPh>
    <rPh sb="5" eb="6">
      <t>ド</t>
    </rPh>
    <phoneticPr fontId="6"/>
  </si>
  <si>
    <t>1999年度</t>
    <rPh sb="4" eb="6">
      <t>ネンド</t>
    </rPh>
    <rPh sb="5" eb="6">
      <t>ド</t>
    </rPh>
    <phoneticPr fontId="6"/>
  </si>
  <si>
    <t>2000年度</t>
    <rPh sb="4" eb="6">
      <t>ネンド</t>
    </rPh>
    <rPh sb="5" eb="6">
      <t>ド</t>
    </rPh>
    <phoneticPr fontId="6"/>
  </si>
  <si>
    <t>2001年度</t>
    <rPh sb="4" eb="6">
      <t>ネンド</t>
    </rPh>
    <rPh sb="5" eb="6">
      <t>ド</t>
    </rPh>
    <phoneticPr fontId="6"/>
  </si>
  <si>
    <t>2002年度</t>
    <rPh sb="4" eb="6">
      <t>ネンド</t>
    </rPh>
    <rPh sb="5" eb="6">
      <t>ド</t>
    </rPh>
    <phoneticPr fontId="6"/>
  </si>
  <si>
    <t>2003年度</t>
    <rPh sb="4" eb="6">
      <t>ネンド</t>
    </rPh>
    <rPh sb="5" eb="6">
      <t>ド</t>
    </rPh>
    <phoneticPr fontId="6"/>
  </si>
  <si>
    <t>2004年度</t>
    <rPh sb="4" eb="6">
      <t>ネンド</t>
    </rPh>
    <rPh sb="5" eb="6">
      <t>ド</t>
    </rPh>
    <phoneticPr fontId="6"/>
  </si>
  <si>
    <t>2005年度</t>
    <rPh sb="4" eb="6">
      <t>ネンド</t>
    </rPh>
    <rPh sb="5" eb="6">
      <t>ド</t>
    </rPh>
    <phoneticPr fontId="6"/>
  </si>
  <si>
    <t>2006年度</t>
    <rPh sb="4" eb="6">
      <t>ネンド</t>
    </rPh>
    <rPh sb="5" eb="6">
      <t>ド</t>
    </rPh>
    <phoneticPr fontId="6"/>
  </si>
  <si>
    <t>2007年度</t>
    <rPh sb="4" eb="6">
      <t>ネンド</t>
    </rPh>
    <rPh sb="5" eb="6">
      <t>ド</t>
    </rPh>
    <phoneticPr fontId="6"/>
  </si>
  <si>
    <t>2008年度</t>
    <rPh sb="4" eb="6">
      <t>ネンド</t>
    </rPh>
    <rPh sb="5" eb="6">
      <t>ド</t>
    </rPh>
    <phoneticPr fontId="6"/>
  </si>
  <si>
    <t>2009年度</t>
    <rPh sb="4" eb="6">
      <t>ネンド</t>
    </rPh>
    <rPh sb="5" eb="6">
      <t>ド</t>
    </rPh>
    <phoneticPr fontId="6"/>
  </si>
  <si>
    <t>2010年度</t>
    <rPh sb="4" eb="6">
      <t>ネンド</t>
    </rPh>
    <rPh sb="5" eb="6">
      <t>ド</t>
    </rPh>
    <phoneticPr fontId="6"/>
  </si>
  <si>
    <t>2011年度</t>
    <rPh sb="4" eb="6">
      <t>ネンド</t>
    </rPh>
    <rPh sb="5" eb="6">
      <t>ド</t>
    </rPh>
    <phoneticPr fontId="6"/>
  </si>
  <si>
    <t>2012年度</t>
    <rPh sb="4" eb="6">
      <t>ネンド</t>
    </rPh>
    <rPh sb="5" eb="6">
      <t>ド</t>
    </rPh>
    <phoneticPr fontId="6"/>
  </si>
  <si>
    <t>2013年度</t>
    <rPh sb="4" eb="6">
      <t>ネンド</t>
    </rPh>
    <rPh sb="5" eb="6">
      <t>ド</t>
    </rPh>
    <phoneticPr fontId="6"/>
  </si>
  <si>
    <t>2014年度</t>
    <rPh sb="4" eb="6">
      <t>ネンド</t>
    </rPh>
    <rPh sb="5" eb="6">
      <t>ド</t>
    </rPh>
    <phoneticPr fontId="6"/>
  </si>
  <si>
    <t>2015年度</t>
    <rPh sb="4" eb="6">
      <t>ネンド</t>
    </rPh>
    <rPh sb="5" eb="6">
      <t>ド</t>
    </rPh>
    <phoneticPr fontId="6"/>
  </si>
  <si>
    <t>2016年度</t>
    <rPh sb="4" eb="6">
      <t>ネンド</t>
    </rPh>
    <rPh sb="5" eb="6">
      <t>ド</t>
    </rPh>
    <phoneticPr fontId="6"/>
  </si>
  <si>
    <t>2017年度</t>
    <rPh sb="4" eb="6">
      <t>ネンド</t>
    </rPh>
    <rPh sb="5" eb="6">
      <t>ド</t>
    </rPh>
    <phoneticPr fontId="6"/>
  </si>
  <si>
    <t>2018年度</t>
    <rPh sb="4" eb="6">
      <t>ネンド</t>
    </rPh>
    <rPh sb="5" eb="6">
      <t>ド</t>
    </rPh>
    <phoneticPr fontId="6"/>
  </si>
  <si>
    <t>-</t>
    <phoneticPr fontId="6"/>
  </si>
  <si>
    <t>（</t>
    <phoneticPr fontId="6"/>
  </si>
  <si>
    <t>　</t>
    <phoneticPr fontId="6"/>
  </si>
  <si>
    <t>新22</t>
    <rPh sb="0" eb="1">
      <t>シン</t>
    </rPh>
    <phoneticPr fontId="6"/>
  </si>
  <si>
    <t>省庁(事業番号用)</t>
    <rPh sb="0" eb="2">
      <t>ショウチョウ</t>
    </rPh>
    <rPh sb="3" eb="5">
      <t>ジギョウ</t>
    </rPh>
    <rPh sb="5" eb="7">
      <t>バンゴウ</t>
    </rPh>
    <rPh sb="7" eb="8">
      <t>ヨウ</t>
    </rPh>
    <phoneticPr fontId="6"/>
  </si>
  <si>
    <t>官房</t>
    <phoneticPr fontId="6"/>
  </si>
  <si>
    <t>府</t>
    <phoneticPr fontId="6"/>
  </si>
  <si>
    <t>個情</t>
    <rPh sb="1" eb="2">
      <t>ジョウ</t>
    </rPh>
    <phoneticPr fontId="6"/>
  </si>
  <si>
    <t>公取</t>
    <phoneticPr fontId="6"/>
  </si>
  <si>
    <t>警察</t>
    <phoneticPr fontId="6"/>
  </si>
  <si>
    <t>金融</t>
    <phoneticPr fontId="6"/>
  </si>
  <si>
    <t>消費</t>
    <phoneticPr fontId="6"/>
  </si>
  <si>
    <t>復興</t>
    <phoneticPr fontId="6"/>
  </si>
  <si>
    <t>総務</t>
    <phoneticPr fontId="6"/>
  </si>
  <si>
    <t>法務</t>
    <phoneticPr fontId="6"/>
  </si>
  <si>
    <t>外務</t>
    <phoneticPr fontId="6"/>
  </si>
  <si>
    <t>財務</t>
    <rPh sb="0" eb="2">
      <t>ザイム</t>
    </rPh>
    <phoneticPr fontId="6"/>
  </si>
  <si>
    <t>文科</t>
    <phoneticPr fontId="6"/>
  </si>
  <si>
    <t>厚労</t>
    <phoneticPr fontId="6"/>
  </si>
  <si>
    <t>農水</t>
    <phoneticPr fontId="6"/>
  </si>
  <si>
    <t>経産</t>
    <phoneticPr fontId="6"/>
  </si>
  <si>
    <t>国交</t>
    <phoneticPr fontId="6"/>
  </si>
  <si>
    <t>環境</t>
    <phoneticPr fontId="6"/>
  </si>
  <si>
    <t>原規</t>
    <phoneticPr fontId="6"/>
  </si>
  <si>
    <t>防衛</t>
    <phoneticPr fontId="6"/>
  </si>
  <si>
    <t>カジノ</t>
    <phoneticPr fontId="6"/>
  </si>
  <si>
    <t>国立公文書館</t>
    <rPh sb="0" eb="2">
      <t>コクリツ</t>
    </rPh>
    <rPh sb="2" eb="5">
      <t>コウブンショ</t>
    </rPh>
    <rPh sb="5" eb="6">
      <t>カン</t>
    </rPh>
    <phoneticPr fontId="1"/>
  </si>
  <si>
    <t>北方領土問題対策協会</t>
    <rPh sb="0" eb="2">
      <t>ホッポウ</t>
    </rPh>
    <rPh sb="2" eb="4">
      <t>リョウド</t>
    </rPh>
    <rPh sb="4" eb="6">
      <t>モンダイ</t>
    </rPh>
    <rPh sb="6" eb="8">
      <t>タイサク</t>
    </rPh>
    <rPh sb="8" eb="10">
      <t>キョウカイ</t>
    </rPh>
    <phoneticPr fontId="1"/>
  </si>
  <si>
    <t>日本医療研究開発機構</t>
    <rPh sb="0" eb="2">
      <t>ニホン</t>
    </rPh>
    <rPh sb="2" eb="4">
      <t>イリョウ</t>
    </rPh>
    <rPh sb="4" eb="6">
      <t>ケンキュウ</t>
    </rPh>
    <rPh sb="6" eb="8">
      <t>カイハツ</t>
    </rPh>
    <rPh sb="8" eb="10">
      <t>キコウ</t>
    </rPh>
    <phoneticPr fontId="1"/>
  </si>
  <si>
    <t>国民生活センター</t>
    <rPh sb="0" eb="2">
      <t>コクミン</t>
    </rPh>
    <rPh sb="2" eb="4">
      <t>セイカツ</t>
    </rPh>
    <phoneticPr fontId="1"/>
  </si>
  <si>
    <t>情報通信研究機構</t>
    <rPh sb="0" eb="8">
      <t>ジョウホウ</t>
    </rPh>
    <phoneticPr fontId="1"/>
  </si>
  <si>
    <t>統計センター</t>
    <rPh sb="0" eb="2">
      <t>トウケイ</t>
    </rPh>
    <phoneticPr fontId="1"/>
  </si>
  <si>
    <t>郵便貯金・簡易生命保険管理機構</t>
    <rPh sb="0" eb="2">
      <t>ユウビン</t>
    </rPh>
    <rPh sb="2" eb="4">
      <t>チョキン</t>
    </rPh>
    <rPh sb="5" eb="7">
      <t>カンイ</t>
    </rPh>
    <rPh sb="7" eb="9">
      <t>セイメイ</t>
    </rPh>
    <rPh sb="9" eb="11">
      <t>ホケン</t>
    </rPh>
    <rPh sb="11" eb="13">
      <t>カンリ</t>
    </rPh>
    <rPh sb="13" eb="15">
      <t>キコウ</t>
    </rPh>
    <phoneticPr fontId="1"/>
  </si>
  <si>
    <t>国際交流基金</t>
    <rPh sb="0" eb="2">
      <t>コクサイ</t>
    </rPh>
    <rPh sb="2" eb="4">
      <t>コウリュウ</t>
    </rPh>
    <rPh sb="4" eb="6">
      <t>キキン</t>
    </rPh>
    <phoneticPr fontId="1"/>
  </si>
  <si>
    <t>国際協力機構</t>
    <rPh sb="0" eb="2">
      <t>コクサイ</t>
    </rPh>
    <rPh sb="2" eb="4">
      <t>キョウリョク</t>
    </rPh>
    <rPh sb="4" eb="6">
      <t>キコウ</t>
    </rPh>
    <phoneticPr fontId="1"/>
  </si>
  <si>
    <t>造幣局</t>
    <rPh sb="0" eb="3">
      <t>ゾウヘイキョク</t>
    </rPh>
    <phoneticPr fontId="1"/>
  </si>
  <si>
    <t>国立印刷局</t>
    <rPh sb="0" eb="2">
      <t>コクリツ</t>
    </rPh>
    <rPh sb="2" eb="5">
      <t>インサツキョク</t>
    </rPh>
    <phoneticPr fontId="1"/>
  </si>
  <si>
    <t>酒類総合研究所</t>
    <rPh sb="0" eb="1">
      <t>サケ</t>
    </rPh>
    <rPh sb="1" eb="2">
      <t>ルイ</t>
    </rPh>
    <rPh sb="2" eb="4">
      <t>ソウゴウ</t>
    </rPh>
    <rPh sb="4" eb="7">
      <t>ケンキュウショ</t>
    </rPh>
    <phoneticPr fontId="1"/>
  </si>
  <si>
    <t>教職員支援機構</t>
    <rPh sb="0" eb="3">
      <t>キョウショクイン</t>
    </rPh>
    <rPh sb="3" eb="5">
      <t>シエン</t>
    </rPh>
    <rPh sb="5" eb="7">
      <t>キコウ</t>
    </rPh>
    <phoneticPr fontId="1"/>
  </si>
  <si>
    <t>医薬基盤・健康・栄養研究所</t>
    <rPh sb="0" eb="2">
      <t>イヤク</t>
    </rPh>
    <rPh sb="2" eb="4">
      <t>キバン</t>
    </rPh>
    <rPh sb="5" eb="7">
      <t>ケンコウ</t>
    </rPh>
    <rPh sb="8" eb="13">
      <t>エイヨウケンキュウショ</t>
    </rPh>
    <phoneticPr fontId="1"/>
  </si>
  <si>
    <t>高齢・障害・求職者雇用支援機構</t>
    <rPh sb="0" eb="2">
      <t>コウレイ</t>
    </rPh>
    <rPh sb="3" eb="5">
      <t>ショウガイ</t>
    </rPh>
    <rPh sb="6" eb="8">
      <t>キュウショク</t>
    </rPh>
    <rPh sb="8" eb="9">
      <t>シャ</t>
    </rPh>
    <rPh sb="9" eb="11">
      <t>コヨウ</t>
    </rPh>
    <rPh sb="11" eb="13">
      <t>シエン</t>
    </rPh>
    <rPh sb="13" eb="15">
      <t>キコウ</t>
    </rPh>
    <phoneticPr fontId="1"/>
  </si>
  <si>
    <t>国立重度知的障害者総合施設のぞみの園</t>
    <rPh sb="0" eb="2">
      <t>コクリツ</t>
    </rPh>
    <rPh sb="2" eb="4">
      <t>ジュウド</t>
    </rPh>
    <rPh sb="4" eb="6">
      <t>チテキ</t>
    </rPh>
    <rPh sb="6" eb="9">
      <t>ショウガイシャ</t>
    </rPh>
    <rPh sb="9" eb="11">
      <t>ソウゴウ</t>
    </rPh>
    <rPh sb="11" eb="13">
      <t>シセツ</t>
    </rPh>
    <rPh sb="17" eb="18">
      <t>ソノ</t>
    </rPh>
    <phoneticPr fontId="1"/>
  </si>
  <si>
    <t>国立病院機構</t>
    <rPh sb="0" eb="2">
      <t>コクリツ</t>
    </rPh>
    <rPh sb="2" eb="4">
      <t>ビョウイン</t>
    </rPh>
    <rPh sb="4" eb="6">
      <t>キコウ</t>
    </rPh>
    <phoneticPr fontId="1"/>
  </si>
  <si>
    <t>地域医療機能推進機構</t>
    <rPh sb="0" eb="2">
      <t>チイキ</t>
    </rPh>
    <rPh sb="2" eb="4">
      <t>イリョウ</t>
    </rPh>
    <rPh sb="4" eb="6">
      <t>キノウ</t>
    </rPh>
    <rPh sb="6" eb="8">
      <t>スイシン</t>
    </rPh>
    <rPh sb="8" eb="10">
      <t>キコウ</t>
    </rPh>
    <phoneticPr fontId="1"/>
  </si>
  <si>
    <t>国立循環器病研究センター</t>
    <rPh sb="0" eb="2">
      <t>コクリツ</t>
    </rPh>
    <rPh sb="2" eb="5">
      <t>ジュンカンキ</t>
    </rPh>
    <rPh sb="5" eb="6">
      <t>ビョウ</t>
    </rPh>
    <rPh sb="6" eb="8">
      <t>ケンキュウ</t>
    </rPh>
    <phoneticPr fontId="1"/>
  </si>
  <si>
    <t>国立国際医療研究センター</t>
    <rPh sb="0" eb="2">
      <t>コクリツ</t>
    </rPh>
    <rPh sb="2" eb="4">
      <t>コクサイ</t>
    </rPh>
    <rPh sb="4" eb="6">
      <t>イリョウ</t>
    </rPh>
    <rPh sb="6" eb="8">
      <t>ケンキュウ</t>
    </rPh>
    <phoneticPr fontId="1"/>
  </si>
  <si>
    <t>国立成育医療研究センター</t>
    <rPh sb="0" eb="2">
      <t>コクリツ</t>
    </rPh>
    <rPh sb="2" eb="4">
      <t>セイイク</t>
    </rPh>
    <rPh sb="4" eb="6">
      <t>イリョウ</t>
    </rPh>
    <rPh sb="6" eb="8">
      <t>ケンキュウ</t>
    </rPh>
    <phoneticPr fontId="1"/>
  </si>
  <si>
    <t>国立長寿医療研究センター</t>
    <rPh sb="0" eb="2">
      <t>コクリツ</t>
    </rPh>
    <rPh sb="2" eb="4">
      <t>チョウジュ</t>
    </rPh>
    <rPh sb="4" eb="6">
      <t>イリョウ</t>
    </rPh>
    <rPh sb="6" eb="8">
      <t>ケンキュウ</t>
    </rPh>
    <phoneticPr fontId="1"/>
  </si>
  <si>
    <t>医薬品医療機器総合機構</t>
    <rPh sb="0" eb="3">
      <t>イヤクヒン</t>
    </rPh>
    <rPh sb="3" eb="5">
      <t>イリョウ</t>
    </rPh>
    <rPh sb="5" eb="7">
      <t>キキ</t>
    </rPh>
    <rPh sb="7" eb="9">
      <t>ソウゴウ</t>
    </rPh>
    <rPh sb="9" eb="11">
      <t>キコウ</t>
    </rPh>
    <phoneticPr fontId="1"/>
  </si>
  <si>
    <t>年金積立金管理運用独立行政法人</t>
    <rPh sb="0" eb="2">
      <t>ネンキン</t>
    </rPh>
    <rPh sb="2" eb="5">
      <t>ツミタテキン</t>
    </rPh>
    <rPh sb="5" eb="7">
      <t>カンリ</t>
    </rPh>
    <rPh sb="7" eb="9">
      <t>ウンヨウ</t>
    </rPh>
    <rPh sb="9" eb="11">
      <t>ドクリツ</t>
    </rPh>
    <rPh sb="11" eb="13">
      <t>ギョウセイ</t>
    </rPh>
    <rPh sb="13" eb="15">
      <t>ホウジン</t>
    </rPh>
    <phoneticPr fontId="1"/>
  </si>
  <si>
    <t>農林水産消費安全技術センター</t>
    <rPh sb="0" eb="4">
      <t>ノウリンスイサン</t>
    </rPh>
    <rPh sb="4" eb="8">
      <t>ショウヒアンゼン</t>
    </rPh>
    <rPh sb="8" eb="10">
      <t>ギジュツ</t>
    </rPh>
    <phoneticPr fontId="1"/>
  </si>
  <si>
    <t>農畜産業振興機構</t>
    <rPh sb="0" eb="3">
      <t>ノウチクサン</t>
    </rPh>
    <rPh sb="3" eb="4">
      <t>ギョウ</t>
    </rPh>
    <rPh sb="4" eb="6">
      <t>シンコウ</t>
    </rPh>
    <rPh sb="6" eb="8">
      <t>キコウ</t>
    </rPh>
    <phoneticPr fontId="1"/>
  </si>
  <si>
    <t>農林漁業信用基金</t>
    <rPh sb="0" eb="4">
      <t>ノウリンギョギョウ</t>
    </rPh>
    <rPh sb="4" eb="8">
      <t>シンヨウキキン</t>
    </rPh>
    <phoneticPr fontId="1"/>
  </si>
  <si>
    <t>家畜改良センター</t>
    <rPh sb="0" eb="2">
      <t>カチク</t>
    </rPh>
    <rPh sb="2" eb="4">
      <t>カイリョウ</t>
    </rPh>
    <phoneticPr fontId="1"/>
  </si>
  <si>
    <t>農業・食品産業技術総合研究機構</t>
    <rPh sb="0" eb="15">
      <t>ノウギョウ</t>
    </rPh>
    <phoneticPr fontId="1"/>
  </si>
  <si>
    <t>国際農林水産業研究センター</t>
    <rPh sb="0" eb="13">
      <t>コクサイ</t>
    </rPh>
    <phoneticPr fontId="1"/>
  </si>
  <si>
    <t>森林研究・整備機構</t>
    <rPh sb="0" eb="4">
      <t>シンリンケンキュウ</t>
    </rPh>
    <rPh sb="5" eb="9">
      <t>セイビキコウ</t>
    </rPh>
    <phoneticPr fontId="1"/>
  </si>
  <si>
    <t>水産研究・教育機構</t>
    <rPh sb="0" eb="4">
      <t>スイサンケンキュウ</t>
    </rPh>
    <rPh sb="5" eb="7">
      <t>キョウイク</t>
    </rPh>
    <rPh sb="7" eb="9">
      <t>キコウ</t>
    </rPh>
    <phoneticPr fontId="1"/>
  </si>
  <si>
    <t>経済産業研究所</t>
    <rPh sb="0" eb="2">
      <t>ケイザイ</t>
    </rPh>
    <rPh sb="2" eb="4">
      <t>サンギョウ</t>
    </rPh>
    <rPh sb="4" eb="7">
      <t>ケンキュウショ</t>
    </rPh>
    <phoneticPr fontId="1"/>
  </si>
  <si>
    <t>工業所有権情報・研修館</t>
    <rPh sb="0" eb="11">
      <t>イ</t>
    </rPh>
    <phoneticPr fontId="1"/>
  </si>
  <si>
    <t>産業技術総合研究所</t>
    <rPh sb="0" eb="2">
      <t>サンギョウ</t>
    </rPh>
    <rPh sb="2" eb="4">
      <t>ギジュツ</t>
    </rPh>
    <rPh sb="4" eb="6">
      <t>ソウゴウ</t>
    </rPh>
    <rPh sb="6" eb="9">
      <t>ケンキュウジョ</t>
    </rPh>
    <phoneticPr fontId="1"/>
  </si>
  <si>
    <t>製品評価技術基盤機構</t>
    <rPh sb="0" eb="2">
      <t>セイヒン</t>
    </rPh>
    <rPh sb="2" eb="4">
      <t>ヒョウカ</t>
    </rPh>
    <rPh sb="4" eb="6">
      <t>ギジュツ</t>
    </rPh>
    <rPh sb="6" eb="8">
      <t>キバン</t>
    </rPh>
    <rPh sb="8" eb="10">
      <t>キコウ</t>
    </rPh>
    <phoneticPr fontId="1"/>
  </si>
  <si>
    <t>新エネルギー・産業技術総合開発機構</t>
    <rPh sb="0" eb="17">
      <t>ネド</t>
    </rPh>
    <phoneticPr fontId="1"/>
  </si>
  <si>
    <t>日本貿易振興機構</t>
    <rPh sb="0" eb="2">
      <t>ニホン</t>
    </rPh>
    <rPh sb="2" eb="4">
      <t>ボウエキ</t>
    </rPh>
    <rPh sb="4" eb="6">
      <t>シンコウ</t>
    </rPh>
    <rPh sb="6" eb="8">
      <t>キコウ</t>
    </rPh>
    <phoneticPr fontId="1"/>
  </si>
  <si>
    <t>情報処理推進機構</t>
    <rPh sb="0" eb="2">
      <t>ジョウホウ</t>
    </rPh>
    <rPh sb="2" eb="4">
      <t>ショリ</t>
    </rPh>
    <rPh sb="4" eb="6">
      <t>スイシン</t>
    </rPh>
    <rPh sb="6" eb="8">
      <t>キコウ</t>
    </rPh>
    <phoneticPr fontId="1"/>
  </si>
  <si>
    <t>石油天然ガス・金属鉱物資源機構</t>
    <rPh sb="0" eb="2">
      <t>セキユ</t>
    </rPh>
    <rPh sb="2" eb="4">
      <t>テンネン</t>
    </rPh>
    <rPh sb="7" eb="9">
      <t>キンゾク</t>
    </rPh>
    <rPh sb="9" eb="11">
      <t>コウブツ</t>
    </rPh>
    <rPh sb="11" eb="13">
      <t>シゲン</t>
    </rPh>
    <rPh sb="13" eb="15">
      <t>キコウ</t>
    </rPh>
    <phoneticPr fontId="1"/>
  </si>
  <si>
    <t>中小企業基盤整備機構</t>
    <rPh sb="0" eb="2">
      <t>チュウショウ</t>
    </rPh>
    <rPh sb="2" eb="4">
      <t>キギョウ</t>
    </rPh>
    <rPh sb="4" eb="6">
      <t>キバン</t>
    </rPh>
    <rPh sb="6" eb="8">
      <t>セイビ</t>
    </rPh>
    <rPh sb="8" eb="10">
      <t>キコウ</t>
    </rPh>
    <phoneticPr fontId="1"/>
  </si>
  <si>
    <t>土木研究所</t>
    <rPh sb="0" eb="2">
      <t>ドボク</t>
    </rPh>
    <rPh sb="2" eb="5">
      <t>ケンキュウジョ</t>
    </rPh>
    <phoneticPr fontId="1"/>
  </si>
  <si>
    <t>建築研究所</t>
    <rPh sb="0" eb="2">
      <t>ケンチク</t>
    </rPh>
    <rPh sb="2" eb="5">
      <t>ケンキュウジョ</t>
    </rPh>
    <phoneticPr fontId="1"/>
  </si>
  <si>
    <t>海上・港湾・航空技術研究所</t>
    <rPh sb="0" eb="2">
      <t>カイジョウ</t>
    </rPh>
    <rPh sb="3" eb="5">
      <t>コウワン</t>
    </rPh>
    <rPh sb="6" eb="8">
      <t>コウクウ</t>
    </rPh>
    <rPh sb="8" eb="10">
      <t>ギジュツ</t>
    </rPh>
    <rPh sb="10" eb="13">
      <t>ケンキュウショ</t>
    </rPh>
    <phoneticPr fontId="1"/>
  </si>
  <si>
    <t>海技教育機構</t>
    <rPh sb="0" eb="2">
      <t>カイギ</t>
    </rPh>
    <rPh sb="2" eb="4">
      <t>キョウイク</t>
    </rPh>
    <rPh sb="4" eb="6">
      <t>キコウ</t>
    </rPh>
    <phoneticPr fontId="1"/>
  </si>
  <si>
    <t>自動車技術総合機構</t>
    <rPh sb="0" eb="3">
      <t>ジドウシャ</t>
    </rPh>
    <rPh sb="3" eb="5">
      <t>ギジュツ</t>
    </rPh>
    <rPh sb="5" eb="7">
      <t>ソウゴウ</t>
    </rPh>
    <rPh sb="7" eb="9">
      <t>キコウ</t>
    </rPh>
    <phoneticPr fontId="1"/>
  </si>
  <si>
    <t>国際観光振興機構</t>
    <rPh sb="0" eb="2">
      <t>コクサイ</t>
    </rPh>
    <rPh sb="2" eb="4">
      <t>カンコウ</t>
    </rPh>
    <rPh sb="4" eb="6">
      <t>シンコウ</t>
    </rPh>
    <rPh sb="6" eb="8">
      <t>キコウ</t>
    </rPh>
    <phoneticPr fontId="1"/>
  </si>
  <si>
    <t>自動車事故対策機構</t>
    <rPh sb="0" eb="3">
      <t>ジドウシャ</t>
    </rPh>
    <rPh sb="3" eb="5">
      <t>ジコ</t>
    </rPh>
    <rPh sb="5" eb="7">
      <t>タイサク</t>
    </rPh>
    <rPh sb="7" eb="9">
      <t>キコウ</t>
    </rPh>
    <phoneticPr fontId="1"/>
  </si>
  <si>
    <t>空港周辺整備機構</t>
    <rPh sb="0" eb="2">
      <t>クウコウ</t>
    </rPh>
    <rPh sb="2" eb="4">
      <t>シュウヘン</t>
    </rPh>
    <rPh sb="4" eb="6">
      <t>セイビ</t>
    </rPh>
    <rPh sb="6" eb="8">
      <t>キコウ</t>
    </rPh>
    <phoneticPr fontId="1"/>
  </si>
  <si>
    <t>奄美群島振興開発基金</t>
    <rPh sb="0" eb="2">
      <t>アマミ</t>
    </rPh>
    <rPh sb="2" eb="4">
      <t>グントウ</t>
    </rPh>
    <rPh sb="4" eb="6">
      <t>シンコウ</t>
    </rPh>
    <rPh sb="6" eb="8">
      <t>カイハツ</t>
    </rPh>
    <rPh sb="8" eb="10">
      <t>キキン</t>
    </rPh>
    <phoneticPr fontId="1"/>
  </si>
  <si>
    <t>日本高速道路保有・債務返済機構</t>
    <rPh sb="0" eb="2">
      <t>ニホン</t>
    </rPh>
    <rPh sb="2" eb="4">
      <t>コウソク</t>
    </rPh>
    <rPh sb="4" eb="6">
      <t>ドウロ</t>
    </rPh>
    <rPh sb="6" eb="8">
      <t>ホユウ</t>
    </rPh>
    <rPh sb="9" eb="11">
      <t>サイム</t>
    </rPh>
    <rPh sb="11" eb="13">
      <t>ヘンサイ</t>
    </rPh>
    <rPh sb="13" eb="15">
      <t>キコウ</t>
    </rPh>
    <phoneticPr fontId="1"/>
  </si>
  <si>
    <t>国立環境研究所</t>
    <rPh sb="0" eb="7">
      <t>コ</t>
    </rPh>
    <phoneticPr fontId="1"/>
  </si>
  <si>
    <t>環境再生保全機構</t>
    <rPh sb="0" eb="2">
      <t>カンキョウ</t>
    </rPh>
    <rPh sb="2" eb="4">
      <t>サイセイ</t>
    </rPh>
    <rPh sb="4" eb="6">
      <t>ホゼン</t>
    </rPh>
    <rPh sb="6" eb="8">
      <t>キコウ</t>
    </rPh>
    <phoneticPr fontId="1"/>
  </si>
  <si>
    <t>駐留軍等労働者労務管理機構</t>
    <rPh sb="0" eb="4">
      <t>チュウリュウグントウ</t>
    </rPh>
    <rPh sb="4" eb="7">
      <t>ロウドウシャ</t>
    </rPh>
    <rPh sb="7" eb="9">
      <t>ロウム</t>
    </rPh>
    <rPh sb="9" eb="11">
      <t>カンリ</t>
    </rPh>
    <rPh sb="11" eb="13">
      <t>キコウ</t>
    </rPh>
    <phoneticPr fontId="1"/>
  </si>
  <si>
    <t>外務省</t>
    <rPh sb="0" eb="3">
      <t>ガイムショウ</t>
    </rPh>
    <phoneticPr fontId="1"/>
  </si>
  <si>
    <t>個人情報保護委員会</t>
    <phoneticPr fontId="6"/>
  </si>
  <si>
    <t>公正取引委員会</t>
    <phoneticPr fontId="6"/>
  </si>
  <si>
    <t>警察庁</t>
    <phoneticPr fontId="6"/>
  </si>
  <si>
    <t>金融庁</t>
    <phoneticPr fontId="6"/>
  </si>
  <si>
    <t>消費者庁</t>
    <phoneticPr fontId="6"/>
  </si>
  <si>
    <t>復興庁</t>
    <phoneticPr fontId="6"/>
  </si>
  <si>
    <t>総務省</t>
    <phoneticPr fontId="6"/>
  </si>
  <si>
    <t>法務省</t>
    <phoneticPr fontId="6"/>
  </si>
  <si>
    <t>外務省</t>
    <phoneticPr fontId="6"/>
  </si>
  <si>
    <t>財務省</t>
    <phoneticPr fontId="6"/>
  </si>
  <si>
    <t>文部科学省</t>
    <phoneticPr fontId="6"/>
  </si>
  <si>
    <t>厚生労働省</t>
    <phoneticPr fontId="6"/>
  </si>
  <si>
    <t>農林水産省</t>
    <phoneticPr fontId="6"/>
  </si>
  <si>
    <t>経済産業省</t>
    <phoneticPr fontId="6"/>
  </si>
  <si>
    <t>国土交通省</t>
    <phoneticPr fontId="6"/>
  </si>
  <si>
    <t>環境省</t>
    <phoneticPr fontId="6"/>
  </si>
  <si>
    <t>原子力規制委員会</t>
    <phoneticPr fontId="6"/>
  </si>
  <si>
    <t>防衛省</t>
    <phoneticPr fontId="6"/>
  </si>
  <si>
    <t>令和2年度</t>
    <rPh sb="0" eb="2">
      <t>レイワ</t>
    </rPh>
    <phoneticPr fontId="6"/>
  </si>
  <si>
    <t>カジノ管理委員会</t>
    <rPh sb="3" eb="5">
      <t>カンリ</t>
    </rPh>
    <rPh sb="5" eb="8">
      <t>イインカイ</t>
    </rPh>
    <phoneticPr fontId="6"/>
  </si>
  <si>
    <t>令和3年度</t>
    <rPh sb="0" eb="2">
      <t>レイワ</t>
    </rPh>
    <phoneticPr fontId="6"/>
  </si>
  <si>
    <t>-</t>
    <phoneticPr fontId="6"/>
  </si>
  <si>
    <t>活動内容
（アクティビティ）</t>
    <phoneticPr fontId="6"/>
  </si>
  <si>
    <t>活動目標及び
活動実績
（アウトプット）</t>
    <phoneticPr fontId="6"/>
  </si>
  <si>
    <t>活動目標</t>
    <rPh sb="0" eb="2">
      <t>カツドウ</t>
    </rPh>
    <rPh sb="2" eb="4">
      <t>モクヒョウ</t>
    </rPh>
    <phoneticPr fontId="6"/>
  </si>
  <si>
    <t>活動指標</t>
  </si>
  <si>
    <t>令和4年度セグメントシート</t>
    <rPh sb="0" eb="2">
      <t>レイワ</t>
    </rPh>
    <phoneticPr fontId="6"/>
  </si>
  <si>
    <t>令和4年度</t>
    <rPh sb="0" eb="2">
      <t>レイワ</t>
    </rPh>
    <phoneticPr fontId="6"/>
  </si>
  <si>
    <t>令和5年度要求</t>
    <rPh sb="0" eb="2">
      <t>レイワ</t>
    </rPh>
    <rPh sb="5" eb="7">
      <t>ヨウキュウ</t>
    </rPh>
    <phoneticPr fontId="6"/>
  </si>
  <si>
    <t>令和4・5年度予算内訳
（単位：百万円）</t>
    <rPh sb="0" eb="2">
      <t>レイワ</t>
    </rPh>
    <rPh sb="7" eb="9">
      <t>ヨサン</t>
    </rPh>
    <rPh sb="9" eb="11">
      <t>ウチワケ</t>
    </rPh>
    <phoneticPr fontId="6"/>
  </si>
  <si>
    <t>令和4年度当初予算</t>
    <rPh sb="0" eb="2">
      <t>レイワ</t>
    </rPh>
    <rPh sb="5" eb="7">
      <t>トウショ</t>
    </rPh>
    <rPh sb="7" eb="9">
      <t>ヨサン</t>
    </rPh>
    <phoneticPr fontId="6"/>
  </si>
  <si>
    <t>5年度
活動見込</t>
    <rPh sb="4" eb="6">
      <t>カツドウ</t>
    </rPh>
    <rPh sb="6" eb="8">
      <t>ミコ</t>
    </rPh>
    <phoneticPr fontId="6"/>
  </si>
  <si>
    <t>4年度活動見込</t>
    <rPh sb="3" eb="5">
      <t>カツドウ</t>
    </rPh>
    <rPh sb="5" eb="7">
      <t>ミコ</t>
    </rPh>
    <phoneticPr fontId="6"/>
  </si>
  <si>
    <t>※令和3年度実績を記入。執行実績がない新規事業、新規要求事業については現時点で予定やイメージを記入。</t>
    <rPh sb="1" eb="3">
      <t>レイワ</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6"/>
  </si>
  <si>
    <t>デジ</t>
    <phoneticPr fontId="6"/>
  </si>
  <si>
    <t>新23</t>
    <rPh sb="0" eb="1">
      <t>シン</t>
    </rPh>
    <phoneticPr fontId="6"/>
  </si>
  <si>
    <t>事業名</t>
    <rPh sb="0" eb="2">
      <t>ジギョウ</t>
    </rPh>
    <rPh sb="2" eb="3">
      <t>メイ</t>
    </rPh>
    <phoneticPr fontId="6"/>
  </si>
  <si>
    <t>令和5年度</t>
    <rPh sb="0" eb="2">
      <t>レイワ</t>
    </rPh>
    <rPh sb="3" eb="5">
      <t>ネンド</t>
    </rPh>
    <rPh sb="4" eb="5">
      <t>ド</t>
    </rPh>
    <phoneticPr fontId="6"/>
  </si>
  <si>
    <t>府</t>
  </si>
  <si>
    <t>国立公文書館</t>
    <rPh sb="0" eb="6">
      <t>コクリツコウブンショカン</t>
    </rPh>
    <phoneticPr fontId="5"/>
  </si>
  <si>
    <t>大臣官房</t>
    <rPh sb="0" eb="2">
      <t>ダイジン</t>
    </rPh>
    <rPh sb="2" eb="4">
      <t>カンボウ</t>
    </rPh>
    <phoneticPr fontId="6"/>
  </si>
  <si>
    <t>公文書管理課</t>
    <rPh sb="0" eb="3">
      <t>コウブンショ</t>
    </rPh>
    <rPh sb="3" eb="6">
      <t>カンリカ</t>
    </rPh>
    <phoneticPr fontId="6"/>
  </si>
  <si>
    <t>課長　吉田　真晃</t>
    <rPh sb="0" eb="2">
      <t>カチョウ</t>
    </rPh>
    <rPh sb="3" eb="5">
      <t>ヨシダ</t>
    </rPh>
    <rPh sb="6" eb="7">
      <t>シン</t>
    </rPh>
    <rPh sb="7" eb="8">
      <t>テル</t>
    </rPh>
    <phoneticPr fontId="5"/>
  </si>
  <si>
    <t>○</t>
  </si>
  <si>
    <t>-</t>
  </si>
  <si>
    <t>-</t>
    <phoneticPr fontId="6"/>
  </si>
  <si>
    <t>独立行政法人国立公文書館事業計画</t>
    <rPh sb="0" eb="12">
      <t>ドクリツギョウセイホウジンコクリツコウブンショカン</t>
    </rPh>
    <rPh sb="12" eb="14">
      <t>ジギョウ</t>
    </rPh>
    <rPh sb="14" eb="16">
      <t>ケイカク</t>
    </rPh>
    <phoneticPr fontId="5"/>
  </si>
  <si>
    <t>独立行政法人国立公文書館において、国民共有の知的資源である歴史資料として重要な公文書その他の文書（歴史公文書等）を保存し、及び一般の利用に供すること等の事業を行うことにより、特定歴史公文書等の適切な保存及び利用を図る。</t>
  </si>
  <si>
    <t>特定歴史公文書等を保存し、及び一般の利用に供すること、行政機関からの委託を受けた行政文書の保存、歴史公文書等の保存及び利用に関する情報の収集、整理及び提供、歴史公文書等の保存及び利用に関する専門的技術的な助言等を行う。
内閣総理大臣の求めにより、行政文書の管理状況についての報告若しくは資料徴収又は実地調査を行う。
内閣総理大臣からの委託を受けて、地方公共団体に対し、技術上の指導又は助言を行う。</t>
  </si>
  <si>
    <t>業務達成基準</t>
    <rPh sb="0" eb="2">
      <t>ギョウム</t>
    </rPh>
    <rPh sb="2" eb="4">
      <t>タッセイ</t>
    </rPh>
    <rPh sb="4" eb="6">
      <t>キジュン</t>
    </rPh>
    <phoneticPr fontId="6"/>
  </si>
  <si>
    <t>国立公文書館</t>
    <rPh sb="0" eb="2">
      <t>コクリツ</t>
    </rPh>
    <rPh sb="2" eb="6">
      <t>コウブンショカン</t>
    </rPh>
    <phoneticPr fontId="8"/>
  </si>
  <si>
    <t>ﾃﾞｼﾞﾀﾙｱｰｶｲﾌﾞのﾃﾞｰﾀ作成数</t>
  </si>
  <si>
    <t>令和4年度においても、ﾃﾞｼﾞﾀﾙｱｰｶｲﾌﾞのﾃﾞｰﾀ作成数210万コマを維持する。</t>
    <rPh sb="0" eb="2">
      <t>レイワ</t>
    </rPh>
    <phoneticPr fontId="5"/>
  </si>
  <si>
    <t>コマ数</t>
    <rPh sb="2" eb="3">
      <t>スウ</t>
    </rPh>
    <phoneticPr fontId="6"/>
  </si>
  <si>
    <t>国民共有の知的資源である特定歴史公文書等の適切な保存及び利用を図ることで、国民や社会のニーズに対応している。</t>
  </si>
  <si>
    <t>国立公文書館法第４条及び第１１条の規定により地方公共団体や民間等に委ねることはできない。</t>
  </si>
  <si>
    <t>特定歴史公文書等の適切な保存管理体制の維持に努めるために優先度は高いものである。</t>
  </si>
  <si>
    <t>有</t>
  </si>
  <si>
    <t>無</t>
  </si>
  <si>
    <t>各事業費については、事業計画等に則って効率化を図っている。</t>
    <rPh sb="0" eb="4">
      <t>カクジギョウヒ</t>
    </rPh>
    <phoneticPr fontId="5"/>
  </si>
  <si>
    <t>直近の実績をベースに成果目標を設定しており、着実に事業が実施されていることから、成果実績は見合ったものである。</t>
  </si>
  <si>
    <t>一般競争入札の実施により、効果的かつ低コストで事業が実施されている。</t>
  </si>
  <si>
    <t>新型コロナウイルス感染症拡大という予測し難い外部要因及びそれに対する自主的な努力を考慮した結果、年度目標等の目標値を達成しており、見込みに見合ったものである。</t>
    <rPh sb="0" eb="2">
      <t>シンガタ</t>
    </rPh>
    <rPh sb="9" eb="12">
      <t>カンセンショウ</t>
    </rPh>
    <rPh sb="12" eb="14">
      <t>カクダイ</t>
    </rPh>
    <rPh sb="17" eb="19">
      <t>ヨソク</t>
    </rPh>
    <rPh sb="20" eb="21">
      <t>ムズカ</t>
    </rPh>
    <rPh sb="22" eb="24">
      <t>ガイブ</t>
    </rPh>
    <rPh sb="24" eb="26">
      <t>ヨウイン</t>
    </rPh>
    <rPh sb="26" eb="27">
      <t>オヨ</t>
    </rPh>
    <rPh sb="31" eb="32">
      <t>タイ</t>
    </rPh>
    <rPh sb="34" eb="37">
      <t>ジシュテキ</t>
    </rPh>
    <rPh sb="38" eb="40">
      <t>ドリョク</t>
    </rPh>
    <rPh sb="41" eb="43">
      <t>コウリョ</t>
    </rPh>
    <rPh sb="45" eb="47">
      <t>ケッカ</t>
    </rPh>
    <rPh sb="48" eb="50">
      <t>ネンド</t>
    </rPh>
    <rPh sb="50" eb="52">
      <t>モクヒョウ</t>
    </rPh>
    <rPh sb="52" eb="53">
      <t>トウ</t>
    </rPh>
    <rPh sb="54" eb="57">
      <t>モクヒョウチ</t>
    </rPh>
    <rPh sb="58" eb="60">
      <t>タッセイ</t>
    </rPh>
    <rPh sb="65" eb="67">
      <t>ミコ</t>
    </rPh>
    <rPh sb="69" eb="71">
      <t>ミア</t>
    </rPh>
    <phoneticPr fontId="6"/>
  </si>
  <si>
    <t>国の機関及び独立行政法人等からの歴史資料として重要な公文書等の移管を受け、適切に保存するとともに、国立公文書館デジタルアーカイブによる公開及び閲覧等を通じ、広く国民の利用に供されている。</t>
  </si>
  <si>
    <t>　国立公文書館に求められる役割や業務に適切かつ効率的に対応するとともに、既存の事務及び事業について、従来の業務フローや事務処理手順を洗い出し、外部委託の活用等による一層の効率化・合理化の視点を入れ、無駄がないか徹底的な見直しを行うとともに、一般競争入札等の入札参加条件の緩和や公告期間の十分な確保等により競争性の確保に努めるなど、年度目標・事業計画に基づいて、引き続き業務運営の効率化等を進めている。</t>
  </si>
  <si>
    <t>ﾃﾞｼﾞﾀﾙｱｰｶｲﾌﾞのﾄｯﾌﾟﾍﾟｰｼﾞｱｸｾｽ件数</t>
    <phoneticPr fontId="6"/>
  </si>
  <si>
    <t>件数</t>
    <rPh sb="0" eb="2">
      <t>ケンスウ</t>
    </rPh>
    <phoneticPr fontId="5"/>
  </si>
  <si>
    <t>ﾃﾞｼﾞﾀﾙｱｰｶｲﾌﾞ運用等経費(x)／　ﾄｯﾌﾟﾍﾟｰｼﾞｱｸｾｽ件数(y)　　　　　　　　　　　　　　</t>
    <phoneticPr fontId="6"/>
  </si>
  <si>
    <t>円</t>
  </si>
  <si>
    <t>192,948
千円/
856,575件</t>
    <rPh sb="8" eb="10">
      <t>センエン</t>
    </rPh>
    <rPh sb="19" eb="20">
      <t>ケン</t>
    </rPh>
    <phoneticPr fontId="5"/>
  </si>
  <si>
    <t>194,088
千円/
1,117,313件</t>
    <phoneticPr fontId="6"/>
  </si>
  <si>
    <t>独立行政法人国立公文書館における複製物作成計画</t>
    <rPh sb="0" eb="12">
      <t>ドクリツギョウセイホウジンコクリツコウブンショカン</t>
    </rPh>
    <rPh sb="16" eb="18">
      <t>フクセイ</t>
    </rPh>
    <rPh sb="18" eb="19">
      <t>ブツ</t>
    </rPh>
    <rPh sb="19" eb="21">
      <t>サクセイ</t>
    </rPh>
    <rPh sb="21" eb="23">
      <t>ケイカク</t>
    </rPh>
    <phoneticPr fontId="6"/>
  </si>
  <si>
    <t>館への理解や利用者層の拡大を図る</t>
    <rPh sb="0" eb="1">
      <t>カン</t>
    </rPh>
    <rPh sb="3" eb="5">
      <t>リカイ</t>
    </rPh>
    <rPh sb="6" eb="9">
      <t>リヨウシャ</t>
    </rPh>
    <rPh sb="9" eb="10">
      <t>ソウ</t>
    </rPh>
    <rPh sb="11" eb="13">
      <t>カクダイ</t>
    </rPh>
    <rPh sb="14" eb="15">
      <t>ハカ</t>
    </rPh>
    <phoneticPr fontId="6"/>
  </si>
  <si>
    <t>公文書館法（昭和62年法律第115号）
国立公文書館法（平成11年法律第79号）
公文書等の管理に関する法律（平成21年法律第66号）</t>
    <phoneticPr fontId="6"/>
  </si>
  <si>
    <t>館の保存する特定歴史公文書等を広く一般の利用に供するため、インターネットにより所蔵資料を検索し、閲覧できるデジタルアーカイブを推進する。</t>
    <rPh sb="0" eb="1">
      <t>カン</t>
    </rPh>
    <rPh sb="2" eb="4">
      <t>ホゾン</t>
    </rPh>
    <rPh sb="6" eb="8">
      <t>トクテイ</t>
    </rPh>
    <rPh sb="8" eb="10">
      <t>レキシ</t>
    </rPh>
    <rPh sb="10" eb="13">
      <t>コウブンショ</t>
    </rPh>
    <rPh sb="13" eb="14">
      <t>トウ</t>
    </rPh>
    <rPh sb="15" eb="16">
      <t>ヒロ</t>
    </rPh>
    <rPh sb="17" eb="19">
      <t>イッパン</t>
    </rPh>
    <rPh sb="20" eb="22">
      <t>リヨウ</t>
    </rPh>
    <rPh sb="23" eb="24">
      <t>キョウ</t>
    </rPh>
    <rPh sb="39" eb="41">
      <t>ショゾウ</t>
    </rPh>
    <rPh sb="41" eb="43">
      <t>シリョウ</t>
    </rPh>
    <rPh sb="44" eb="46">
      <t>ケンサク</t>
    </rPh>
    <rPh sb="48" eb="50">
      <t>エツラン</t>
    </rPh>
    <rPh sb="63" eb="65">
      <t>スイシン</t>
    </rPh>
    <phoneticPr fontId="6"/>
  </si>
  <si>
    <t>国民共有の知的資源である特定歴史公文書等の適切な保存及び利用を図るための各事業を実施するために、適切に配分し、効率化・合理化のうえで支出している。</t>
    <phoneticPr fontId="6"/>
  </si>
  <si>
    <t>-</t>
    <phoneticPr fontId="6"/>
  </si>
  <si>
    <t>公文書等保存利用経費</t>
    <rPh sb="0" eb="3">
      <t>コウブンショ</t>
    </rPh>
    <rPh sb="3" eb="4">
      <t>トウ</t>
    </rPh>
    <rPh sb="4" eb="6">
      <t>ホゾン</t>
    </rPh>
    <rPh sb="6" eb="8">
      <t>リヨウ</t>
    </rPh>
    <rPh sb="8" eb="10">
      <t>ケイヒ</t>
    </rPh>
    <phoneticPr fontId="6"/>
  </si>
  <si>
    <t>A.国立公文書館</t>
    <rPh sb="2" eb="4">
      <t>コクリツ</t>
    </rPh>
    <rPh sb="4" eb="8">
      <t>コウブンショカン</t>
    </rPh>
    <phoneticPr fontId="6"/>
  </si>
  <si>
    <t>特定歴史公文書等のデジタル画像等データの作成業務等</t>
    <rPh sb="24" eb="25">
      <t>トウ</t>
    </rPh>
    <phoneticPr fontId="6"/>
  </si>
  <si>
    <t>個人</t>
    <phoneticPr fontId="6"/>
  </si>
  <si>
    <t>非常勤職員給与等</t>
    <phoneticPr fontId="6"/>
  </si>
  <si>
    <t>(株)ムサシ</t>
    <phoneticPr fontId="6"/>
  </si>
  <si>
    <t>東京ｾﾝﾁｭﾘｰ(株)</t>
    <phoneticPr fontId="6"/>
  </si>
  <si>
    <t>国立公文書館DA等システムの保守</t>
    <phoneticPr fontId="6"/>
  </si>
  <si>
    <t>電子公文書等の移管・保存・利用システムの保守</t>
    <phoneticPr fontId="6"/>
  </si>
  <si>
    <t>(株)インフォマージュ</t>
    <phoneticPr fontId="6"/>
  </si>
  <si>
    <t>特定歴史公文書等の利用請求等に対する写しの交付等に係る複写物作成業務等</t>
    <rPh sb="34" eb="35">
      <t>トウ</t>
    </rPh>
    <phoneticPr fontId="6"/>
  </si>
  <si>
    <t>内閣共済組合</t>
    <phoneticPr fontId="6"/>
  </si>
  <si>
    <t>非常勤職員に係る国共済負担金、児童手当拠出金</t>
    <phoneticPr fontId="6"/>
  </si>
  <si>
    <t>社会保険事務所</t>
    <phoneticPr fontId="6"/>
  </si>
  <si>
    <t>非常勤職員社会保険料</t>
    <phoneticPr fontId="6"/>
  </si>
  <si>
    <t>（株）エス・イー・ティー・クリエーション</t>
    <phoneticPr fontId="6"/>
  </si>
  <si>
    <t>公文書管理研修に係る役務提供業務</t>
    <phoneticPr fontId="6"/>
  </si>
  <si>
    <t>(株)ニチマイ</t>
    <phoneticPr fontId="6"/>
  </si>
  <si>
    <t>複製物作成に係る特定歴史公文書等の事前確認等業務等</t>
    <rPh sb="24" eb="25">
      <t>トウ</t>
    </rPh>
    <phoneticPr fontId="6"/>
  </si>
  <si>
    <t>㈲東京ｲﾝﾃﾘｱ･ｸﾗﾌﾄ</t>
    <phoneticPr fontId="6"/>
  </si>
  <si>
    <t>展示ケースの製作等業務</t>
    <phoneticPr fontId="6"/>
  </si>
  <si>
    <t>　　x/y</t>
    <phoneticPr fontId="6"/>
  </si>
  <si>
    <t>165,000千円/
575,936件</t>
    <phoneticPr fontId="6"/>
  </si>
  <si>
    <t>（株）オーエムシー</t>
    <rPh sb="0" eb="3">
      <t>カブ</t>
    </rPh>
    <phoneticPr fontId="6"/>
  </si>
  <si>
    <t>企画展に係る広報物製作等業務</t>
    <phoneticPr fontId="6"/>
  </si>
  <si>
    <t>令和元年度及び令和２年度と比べると単位当たりコストは増加しているものの、アクセス件数は目標を上回っており、運用経費は令和元年度及び２年度と比べて減少しているため、単位当たりのコストは妥当である。</t>
    <rPh sb="0" eb="2">
      <t>レイワ</t>
    </rPh>
    <rPh sb="2" eb="4">
      <t>ガンネン</t>
    </rPh>
    <rPh sb="4" eb="5">
      <t>ド</t>
    </rPh>
    <rPh sb="5" eb="6">
      <t>オヨ</t>
    </rPh>
    <rPh sb="7" eb="9">
      <t>レイワ</t>
    </rPh>
    <rPh sb="10" eb="12">
      <t>ネンド</t>
    </rPh>
    <rPh sb="13" eb="14">
      <t>クラ</t>
    </rPh>
    <rPh sb="17" eb="19">
      <t>タンイ</t>
    </rPh>
    <rPh sb="19" eb="20">
      <t>ア</t>
    </rPh>
    <rPh sb="26" eb="28">
      <t>ゾウカ</t>
    </rPh>
    <rPh sb="40" eb="42">
      <t>ケンスウ</t>
    </rPh>
    <rPh sb="43" eb="45">
      <t>モクヒョウ</t>
    </rPh>
    <rPh sb="46" eb="48">
      <t>ウワマワ</t>
    </rPh>
    <rPh sb="53" eb="55">
      <t>ウンヨウ</t>
    </rPh>
    <rPh sb="55" eb="57">
      <t>ケイヒ</t>
    </rPh>
    <rPh sb="58" eb="60">
      <t>レイワ</t>
    </rPh>
    <rPh sb="69" eb="70">
      <t>クラ</t>
    </rPh>
    <rPh sb="72" eb="74">
      <t>ゲンショウ</t>
    </rPh>
    <rPh sb="81" eb="83">
      <t>タンイ</t>
    </rPh>
    <rPh sb="83" eb="84">
      <t>ア</t>
    </rPh>
    <rPh sb="91" eb="93">
      <t>ダトウ</t>
    </rPh>
    <phoneticPr fontId="6"/>
  </si>
  <si>
    <t>　業務運営の効率化を目的として、少額随意契約のうち競争性が高いと思われる物品の購入及び印刷製本については、ホームページに広く公告を行った上での調達（オープンカウンター方式）を活用し、更なる経費の低減を図る。</t>
    <rPh sb="87" eb="89">
      <t>カツヨウ</t>
    </rPh>
    <phoneticPr fontId="5"/>
  </si>
  <si>
    <t>165,000千円/
500,000件</t>
    <phoneticPr fontId="6"/>
  </si>
  <si>
    <t>業者の選定に当たっては、一般競争契約を原則としており、競争性を確保している。
なお、一者応札への対応策として、競争性確保の観点から、入札説明書（仕様書含む）の電子媒体による交付を行っているところである。</t>
    <phoneticPr fontId="6"/>
  </si>
  <si>
    <t>重要政策推進枠：233，291千円</t>
    <rPh sb="0" eb="2">
      <t>ジュウヨウ</t>
    </rPh>
    <rPh sb="2" eb="4">
      <t>セイサク</t>
    </rPh>
    <rPh sb="4" eb="6">
      <t>スイシン</t>
    </rPh>
    <rPh sb="6" eb="7">
      <t>ワク</t>
    </rPh>
    <rPh sb="15" eb="17">
      <t>センエン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</si>
</sst>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quot;▲ &quot;#,##0"/>
    <numFmt numFmtId="178" formatCode="00"/>
    <numFmt numFmtId="179" formatCode="0;&quot;▲ &quot;0"/>
    <numFmt numFmtId="180" formatCode="0000000000000"/>
    <numFmt numFmtId="181" formatCode="0_ "/>
    <numFmt numFmtId="182" formatCode="0.0%"/>
    <numFmt numFmtId="183" formatCode="0000"/>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8"/>
      <name val="ＭＳ Ｐゴシック"/>
      <family val="3"/>
      <charset val="128"/>
    </font>
    <font>
      <b/>
      <sz val="14"/>
      <color rgb="FFFF0000"/>
      <name val="ＭＳ Ｐゴシック"/>
      <family val="3"/>
      <charset val="128"/>
    </font>
    <font>
      <b/>
      <sz val="10"/>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14"/>
      <name val="ＭＳ Ｐ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8">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style="thin">
        <color indexed="64"/>
      </top>
      <bottom style="medium">
        <color indexed="64"/>
      </bottom>
      <diagonal/>
    </border>
    <border>
      <left style="double">
        <color indexed="64"/>
      </left>
      <right/>
      <top style="hair">
        <color indexed="64"/>
      </top>
      <bottom style="thin">
        <color indexed="64"/>
      </bottom>
      <diagonal/>
    </border>
    <border>
      <left/>
      <right style="hair">
        <color indexed="64"/>
      </right>
      <top style="hair">
        <color indexed="64"/>
      </top>
      <bottom style="thin">
        <color indexed="64"/>
      </bottom>
      <diagonal/>
    </border>
    <border diagonalUp="1">
      <left/>
      <right style="medium">
        <color indexed="64"/>
      </right>
      <top style="thin">
        <color indexed="64"/>
      </top>
      <bottom style="thin">
        <color indexed="64"/>
      </bottom>
      <diagonal style="thin">
        <color indexed="64"/>
      </diagonal>
    </border>
    <border>
      <left style="double">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top style="thin">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right style="medium">
        <color indexed="64"/>
      </right>
      <top style="thin">
        <color indexed="64"/>
      </top>
      <bottom style="hair">
        <color indexed="64"/>
      </bottom>
      <diagonal style="thin">
        <color indexed="64"/>
      </diagonal>
    </border>
    <border diagonalUp="1">
      <left/>
      <right style="medium">
        <color indexed="64"/>
      </right>
      <top style="hair">
        <color indexed="64"/>
      </top>
      <bottom style="hair">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right style="thin">
        <color indexed="64"/>
      </right>
      <top/>
      <bottom style="medium">
        <color indexed="64"/>
      </bottom>
      <diagonal/>
    </border>
    <border>
      <left/>
      <right style="double">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s>
  <cellStyleXfs count="7">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cellStyleXfs>
  <cellXfs count="618">
    <xf numFmtId="0" fontId="0" fillId="0" borderId="0" xfId="0">
      <alignment vertical="center"/>
    </xf>
    <xf numFmtId="0" fontId="17" fillId="0" borderId="0" xfId="0" applyFont="1">
      <alignment vertical="center"/>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4" fillId="0" borderId="0" xfId="0" applyFont="1">
      <alignment vertical="center"/>
    </xf>
    <xf numFmtId="0" fontId="0" fillId="0" borderId="0" xfId="0" applyBorder="1">
      <alignment vertical="center"/>
    </xf>
    <xf numFmtId="0" fontId="0" fillId="0" borderId="0" xfId="0" applyAlignment="1">
      <alignment horizontal="center" vertical="center"/>
    </xf>
    <xf numFmtId="0" fontId="7" fillId="0" borderId="7" xfId="0" applyFont="1" applyFill="1" applyBorder="1" applyAlignment="1">
      <alignment vertical="center"/>
    </xf>
    <xf numFmtId="0" fontId="7" fillId="0" borderId="8" xfId="0" applyFont="1" applyFill="1" applyBorder="1" applyAlignment="1">
      <alignment vertical="center"/>
    </xf>
    <xf numFmtId="0" fontId="0" fillId="0" borderId="0" xfId="0" applyFont="1" applyProtection="1">
      <alignment vertical="center"/>
      <protection locked="0"/>
    </xf>
    <xf numFmtId="0" fontId="0" fillId="0" borderId="0" xfId="0" applyFont="1">
      <alignment vertical="center"/>
    </xf>
    <xf numFmtId="0" fontId="0" fillId="0" borderId="3" xfId="0" applyBorder="1">
      <alignment vertical="center"/>
    </xf>
    <xf numFmtId="0" fontId="11" fillId="0" borderId="72" xfId="1" applyFont="1" applyFill="1" applyBorder="1" applyAlignment="1" applyProtection="1">
      <alignment vertical="top"/>
      <protection locked="0"/>
    </xf>
    <xf numFmtId="0" fontId="11" fillId="0" borderId="118" xfId="1" applyFont="1" applyFill="1" applyBorder="1" applyAlignment="1" applyProtection="1">
      <alignment vertical="top"/>
      <protection locked="0"/>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119"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115" xfId="1" applyFont="1" applyFill="1" applyBorder="1" applyAlignment="1" applyProtection="1">
      <alignment vertical="top"/>
      <protection locked="0"/>
    </xf>
    <xf numFmtId="0" fontId="13" fillId="0" borderId="0" xfId="0" applyFont="1" applyFill="1" applyBorder="1" applyAlignment="1">
      <alignment horizontal="center" vertical="center" wrapText="1"/>
    </xf>
    <xf numFmtId="0" fontId="4" fillId="0" borderId="0" xfId="0" applyFont="1" applyBorder="1" applyAlignment="1">
      <alignment horizontal="center" vertical="center"/>
    </xf>
    <xf numFmtId="0" fontId="11" fillId="0" borderId="0" xfId="0" applyFont="1" applyBorder="1" applyAlignment="1">
      <alignment horizontal="center" vertical="center" wrapText="1"/>
    </xf>
    <xf numFmtId="176" fontId="4" fillId="0" borderId="0" xfId="0" applyNumberFormat="1" applyFont="1" applyBorder="1" applyAlignment="1">
      <alignment horizontal="right" vertical="center"/>
    </xf>
    <xf numFmtId="0" fontId="16" fillId="0" borderId="0" xfId="0" applyFont="1">
      <alignment vertical="center"/>
    </xf>
    <xf numFmtId="0" fontId="4" fillId="5" borderId="23" xfId="0" applyFont="1" applyFill="1" applyBorder="1" applyAlignment="1">
      <alignment horizontal="center" vertical="center" wrapText="1"/>
    </xf>
    <xf numFmtId="0" fontId="4" fillId="5" borderId="24" xfId="0" applyFont="1" applyFill="1" applyBorder="1" applyAlignment="1">
      <alignment horizontal="center" vertical="center" wrapText="1"/>
    </xf>
    <xf numFmtId="0" fontId="22" fillId="0" borderId="0" xfId="0" applyFont="1" applyBorder="1" applyAlignment="1">
      <alignment vertical="center"/>
    </xf>
    <xf numFmtId="0" fontId="24" fillId="7" borderId="9" xfId="0" applyFont="1" applyFill="1" applyBorder="1" applyAlignment="1">
      <alignment horizontal="center" vertical="center"/>
    </xf>
    <xf numFmtId="0" fontId="21" fillId="0" borderId="0" xfId="0" applyFont="1">
      <alignment vertical="center"/>
    </xf>
    <xf numFmtId="0" fontId="21" fillId="7" borderId="9" xfId="0" applyFont="1" applyFill="1" applyBorder="1" applyAlignment="1">
      <alignment horizontal="center" vertical="center"/>
    </xf>
    <xf numFmtId="0" fontId="26" fillId="7" borderId="9" xfId="0" applyFont="1" applyFill="1" applyBorder="1" applyAlignment="1">
      <alignment horizontal="center" vertical="center" wrapText="1"/>
    </xf>
    <xf numFmtId="0" fontId="21" fillId="3" borderId="9" xfId="0" applyFont="1" applyFill="1" applyBorder="1">
      <alignment vertical="center"/>
    </xf>
    <xf numFmtId="0" fontId="0" fillId="3" borderId="0" xfId="0" applyFill="1">
      <alignment vertical="center"/>
    </xf>
    <xf numFmtId="0" fontId="21" fillId="3" borderId="0" xfId="0" applyFont="1" applyFill="1">
      <alignment vertical="center"/>
    </xf>
    <xf numFmtId="0" fontId="6" fillId="3" borderId="0" xfId="0" applyFont="1" applyFill="1" applyBorder="1">
      <alignment vertical="center"/>
    </xf>
    <xf numFmtId="0" fontId="0" fillId="3" borderId="9" xfId="0" applyFill="1" applyBorder="1">
      <alignment vertical="center"/>
    </xf>
    <xf numFmtId="0" fontId="26" fillId="0" borderId="9" xfId="0" applyFont="1" applyBorder="1" applyAlignment="1">
      <alignment horizontal="justify" vertical="center" wrapText="1"/>
    </xf>
    <xf numFmtId="0" fontId="24" fillId="0" borderId="9" xfId="0" applyFont="1" applyBorder="1" applyAlignment="1" applyProtection="1">
      <alignment horizontal="center" vertical="center"/>
      <protection locked="0"/>
    </xf>
    <xf numFmtId="0" fontId="21" fillId="0" borderId="9" xfId="0" applyFont="1" applyBorder="1">
      <alignment vertical="center"/>
    </xf>
    <xf numFmtId="0" fontId="21" fillId="0" borderId="9" xfId="0" applyFont="1" applyBorder="1" applyAlignment="1" applyProtection="1">
      <alignment horizontal="center" vertical="center"/>
      <protection locked="0"/>
    </xf>
    <xf numFmtId="0" fontId="6" fillId="3" borderId="9" xfId="0" applyFont="1" applyFill="1" applyBorder="1">
      <alignment vertical="center"/>
    </xf>
    <xf numFmtId="0" fontId="6" fillId="3" borderId="9" xfId="0" applyFont="1" applyFill="1" applyBorder="1" applyAlignment="1">
      <alignment vertical="center" wrapText="1"/>
    </xf>
    <xf numFmtId="0" fontId="27" fillId="3" borderId="9" xfId="0" applyFont="1" applyFill="1" applyBorder="1">
      <alignment vertical="center"/>
    </xf>
    <xf numFmtId="0" fontId="21" fillId="0" borderId="9" xfId="4" applyFont="1" applyBorder="1" applyAlignment="1">
      <alignment vertical="center" wrapText="1"/>
    </xf>
    <xf numFmtId="0" fontId="0" fillId="3" borderId="9" xfId="0" applyFill="1" applyBorder="1" applyAlignment="1">
      <alignment vertical="center" wrapText="1"/>
    </xf>
    <xf numFmtId="0" fontId="21" fillId="0" borderId="0" xfId="0" applyFont="1" applyAlignment="1">
      <alignment horizontal="center" vertical="center"/>
    </xf>
    <xf numFmtId="0" fontId="6" fillId="3" borderId="0" xfId="0" applyFont="1" applyFill="1">
      <alignment vertical="center"/>
    </xf>
    <xf numFmtId="0" fontId="21" fillId="0" borderId="0" xfId="0" applyFont="1" applyBorder="1">
      <alignment vertical="center"/>
    </xf>
    <xf numFmtId="0" fontId="0" fillId="5" borderId="9" xfId="0" applyFont="1" applyFill="1" applyBorder="1" applyAlignment="1" applyProtection="1">
      <alignment horizontal="center" vertical="center"/>
      <protection locked="0"/>
    </xf>
    <xf numFmtId="0" fontId="4" fillId="5" borderId="101" xfId="0" applyFont="1" applyFill="1" applyBorder="1" applyAlignment="1" applyProtection="1">
      <alignment horizontal="center" vertical="center"/>
      <protection locked="0"/>
    </xf>
    <xf numFmtId="0" fontId="0" fillId="3" borderId="39" xfId="0" applyFill="1" applyBorder="1">
      <alignment vertical="center"/>
    </xf>
    <xf numFmtId="0" fontId="0" fillId="3" borderId="0" xfId="0" applyFill="1" applyBorder="1">
      <alignment vertical="center"/>
    </xf>
    <xf numFmtId="0" fontId="11" fillId="0" borderId="117" xfId="1" applyFont="1" applyFill="1" applyBorder="1" applyAlignment="1" applyProtection="1">
      <alignment vertical="top"/>
    </xf>
    <xf numFmtId="0" fontId="0" fillId="3" borderId="36" xfId="0" applyFill="1" applyBorder="1">
      <alignment vertical="center"/>
    </xf>
    <xf numFmtId="0" fontId="0" fillId="5" borderId="23" xfId="0" applyFont="1" applyFill="1" applyBorder="1" applyAlignment="1">
      <alignment horizontal="center" vertical="center"/>
    </xf>
    <xf numFmtId="0" fontId="0" fillId="5" borderId="32" xfId="0" applyFont="1" applyFill="1" applyBorder="1" applyAlignment="1">
      <alignment horizontal="center" vertical="center"/>
    </xf>
    <xf numFmtId="0" fontId="0" fillId="0" borderId="0" xfId="0" applyFont="1" applyFill="1">
      <alignment vertical="center"/>
    </xf>
    <xf numFmtId="0" fontId="29" fillId="0" borderId="0" xfId="0" applyFont="1" applyFill="1">
      <alignment vertical="center"/>
    </xf>
    <xf numFmtId="0" fontId="18" fillId="0" borderId="0" xfId="0" applyFont="1" applyFill="1" applyAlignment="1">
      <alignment horizontal="center" vertical="center"/>
    </xf>
    <xf numFmtId="0" fontId="18" fillId="0" borderId="0" xfId="0" applyFont="1" applyFill="1" applyBorder="1" applyAlignment="1" applyProtection="1">
      <alignment horizontal="center" vertical="center"/>
    </xf>
    <xf numFmtId="0" fontId="6" fillId="3" borderId="9" xfId="0" applyFont="1" applyFill="1" applyBorder="1" applyAlignment="1">
      <alignment horizontal="left" vertical="center"/>
    </xf>
    <xf numFmtId="0" fontId="4" fillId="5" borderId="9" xfId="0" applyFont="1" applyFill="1" applyBorder="1" applyAlignment="1" applyProtection="1">
      <alignment horizontal="center" vertical="center" wrapText="1"/>
      <protection locked="0"/>
    </xf>
    <xf numFmtId="0" fontId="24" fillId="0" borderId="0" xfId="0" applyFont="1" applyBorder="1" applyAlignment="1" applyProtection="1">
      <alignment horizontal="center" vertical="center"/>
      <protection locked="0"/>
    </xf>
    <xf numFmtId="49" fontId="19" fillId="0" borderId="144" xfId="0" applyNumberFormat="1" applyFont="1" applyFill="1" applyBorder="1" applyAlignment="1" applyProtection="1">
      <alignment horizontal="center" vertical="center" wrapText="1"/>
      <protection locked="0"/>
    </xf>
    <xf numFmtId="49" fontId="19" fillId="0" borderId="67" xfId="0" applyNumberFormat="1" applyFont="1" applyFill="1" applyBorder="1" applyAlignment="1" applyProtection="1">
      <alignment horizontal="center" vertical="center" wrapText="1"/>
      <protection locked="0"/>
    </xf>
    <xf numFmtId="0" fontId="19" fillId="5" borderId="145" xfId="0" applyFont="1" applyFill="1" applyBorder="1" applyAlignment="1" applyProtection="1">
      <alignment horizontal="center" vertical="center" wrapText="1"/>
      <protection locked="0"/>
    </xf>
    <xf numFmtId="0" fontId="19" fillId="5" borderId="144" xfId="0" applyFont="1" applyFill="1" applyBorder="1" applyAlignment="1" applyProtection="1">
      <alignment horizontal="center" vertical="center" wrapText="1"/>
      <protection locked="0"/>
    </xf>
    <xf numFmtId="0" fontId="19" fillId="5" borderId="146" xfId="0" applyFont="1" applyFill="1" applyBorder="1" applyAlignment="1" applyProtection="1">
      <alignment horizontal="center" vertical="center" wrapText="1"/>
      <protection locked="0"/>
    </xf>
    <xf numFmtId="183" fontId="21" fillId="0" borderId="137" xfId="0" applyNumberFormat="1" applyFont="1" applyFill="1" applyBorder="1" applyAlignment="1" applyProtection="1">
      <alignment horizontal="center" vertical="center" wrapText="1"/>
      <protection locked="0"/>
    </xf>
    <xf numFmtId="49" fontId="19" fillId="0" borderId="137" xfId="0" applyNumberFormat="1" applyFont="1" applyFill="1" applyBorder="1" applyAlignment="1" applyProtection="1">
      <alignment horizontal="center" vertical="center" wrapText="1"/>
      <protection locked="0"/>
    </xf>
    <xf numFmtId="49" fontId="19" fillId="0" borderId="138" xfId="0" applyNumberFormat="1" applyFont="1" applyFill="1" applyBorder="1" applyAlignment="1" applyProtection="1">
      <alignment horizontal="center" vertical="center" wrapText="1"/>
      <protection locked="0"/>
    </xf>
    <xf numFmtId="0" fontId="19" fillId="5" borderId="139" xfId="0" applyFont="1" applyFill="1" applyBorder="1" applyAlignment="1" applyProtection="1">
      <alignment horizontal="center" vertical="center" wrapText="1"/>
      <protection locked="0"/>
    </xf>
    <xf numFmtId="0" fontId="19" fillId="5" borderId="137" xfId="0" applyFont="1" applyFill="1" applyBorder="1" applyAlignment="1" applyProtection="1">
      <alignment horizontal="center" vertical="center" wrapText="1"/>
      <protection locked="0"/>
    </xf>
    <xf numFmtId="0" fontId="19" fillId="5" borderId="140" xfId="0" applyFont="1" applyFill="1" applyBorder="1" applyAlignment="1" applyProtection="1">
      <alignment horizontal="center" vertical="center" wrapText="1"/>
      <protection locked="0"/>
    </xf>
    <xf numFmtId="49" fontId="19" fillId="0" borderId="65" xfId="0" applyNumberFormat="1" applyFont="1" applyFill="1" applyBorder="1" applyAlignment="1" applyProtection="1">
      <alignment horizontal="center" vertical="center" wrapText="1"/>
      <protection locked="0"/>
    </xf>
    <xf numFmtId="49" fontId="19" fillId="0" borderId="82" xfId="0" applyNumberFormat="1" applyFont="1" applyFill="1" applyBorder="1" applyAlignment="1" applyProtection="1">
      <alignment horizontal="center" vertical="center" wrapText="1"/>
      <protection locked="0"/>
    </xf>
    <xf numFmtId="0" fontId="21" fillId="0" borderId="141" xfId="0" applyFont="1" applyFill="1" applyBorder="1" applyAlignment="1" applyProtection="1">
      <alignment horizontal="center" vertical="center" wrapText="1"/>
      <protection locked="0"/>
    </xf>
    <xf numFmtId="183" fontId="21" fillId="0" borderId="141" xfId="0" applyNumberFormat="1" applyFont="1" applyFill="1" applyBorder="1" applyAlignment="1" applyProtection="1">
      <alignment horizontal="center" vertical="center" wrapText="1"/>
      <protection locked="0"/>
    </xf>
    <xf numFmtId="49" fontId="19" fillId="0" borderId="141" xfId="0" applyNumberFormat="1" applyFont="1" applyFill="1" applyBorder="1" applyAlignment="1" applyProtection="1">
      <alignment horizontal="center" vertical="center" wrapText="1"/>
      <protection locked="0"/>
    </xf>
    <xf numFmtId="49" fontId="19" fillId="0" borderId="92" xfId="0" applyNumberFormat="1" applyFont="1" applyFill="1" applyBorder="1" applyAlignment="1" applyProtection="1">
      <alignment horizontal="center" vertical="center" wrapText="1"/>
      <protection locked="0"/>
    </xf>
    <xf numFmtId="0" fontId="19" fillId="5" borderId="142" xfId="0" applyFont="1" applyFill="1" applyBorder="1" applyAlignment="1" applyProtection="1">
      <alignment horizontal="center" vertical="center" wrapText="1"/>
      <protection locked="0"/>
    </xf>
    <xf numFmtId="0" fontId="19" fillId="5" borderId="141" xfId="0" applyFont="1" applyFill="1" applyBorder="1" applyAlignment="1" applyProtection="1">
      <alignment horizontal="center" vertical="center" wrapText="1"/>
      <protection locked="0"/>
    </xf>
    <xf numFmtId="0" fontId="19" fillId="5" borderId="143" xfId="0" applyFont="1" applyFill="1" applyBorder="1" applyAlignment="1" applyProtection="1">
      <alignment horizontal="center" vertical="center" wrapText="1"/>
      <protection locked="0"/>
    </xf>
    <xf numFmtId="0" fontId="13" fillId="6" borderId="42" xfId="0" applyFont="1" applyFill="1" applyBorder="1" applyAlignment="1">
      <alignment horizontal="center" vertical="center" textRotation="255" wrapText="1"/>
    </xf>
    <xf numFmtId="0" fontId="0" fillId="6" borderId="43"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5" borderId="70" xfId="0" applyFont="1" applyFill="1" applyBorder="1" applyAlignment="1">
      <alignment horizontal="left" vertical="center" wrapText="1"/>
    </xf>
    <xf numFmtId="0" fontId="0" fillId="5" borderId="64" xfId="0" applyFont="1" applyFill="1" applyBorder="1" applyAlignment="1">
      <alignment horizontal="left" vertical="center" wrapText="1"/>
    </xf>
    <xf numFmtId="0" fontId="0" fillId="5" borderId="64" xfId="0" applyFont="1" applyFill="1" applyBorder="1" applyAlignment="1">
      <alignment vertical="center"/>
    </xf>
    <xf numFmtId="0" fontId="0" fillId="5" borderId="63" xfId="0" applyFont="1" applyFill="1" applyBorder="1" applyAlignment="1" applyProtection="1">
      <alignment horizontal="center" vertical="center"/>
      <protection locked="0"/>
    </xf>
    <xf numFmtId="0" fontId="0" fillId="5" borderId="64" xfId="0" applyFont="1" applyFill="1" applyBorder="1" applyAlignment="1" applyProtection="1">
      <alignment horizontal="center" vertical="center"/>
      <protection locked="0"/>
    </xf>
    <xf numFmtId="0" fontId="0" fillId="5" borderId="38"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0" fillId="5" borderId="55" xfId="0" applyFont="1" applyFill="1" applyBorder="1" applyAlignment="1" applyProtection="1">
      <alignment horizontal="left" vertical="center" wrapText="1"/>
      <protection locked="0"/>
    </xf>
    <xf numFmtId="0" fontId="0" fillId="5" borderId="56"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11" xfId="0" applyFont="1" applyFill="1" applyBorder="1" applyAlignment="1" applyProtection="1">
      <alignment horizontal="center" vertical="center"/>
      <protection locked="0"/>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67" xfId="0" applyFont="1" applyFill="1" applyBorder="1" applyAlignment="1">
      <alignment horizontal="left" vertical="center" wrapText="1"/>
    </xf>
    <xf numFmtId="0" fontId="0" fillId="5" borderId="18" xfId="0" applyFont="1" applyFill="1" applyBorder="1" applyAlignment="1">
      <alignment horizontal="left" vertical="center" wrapText="1"/>
    </xf>
    <xf numFmtId="0" fontId="0" fillId="5" borderId="60" xfId="0" applyFont="1" applyFill="1" applyBorder="1" applyAlignment="1">
      <alignment horizontal="left" vertical="center" wrapText="1"/>
    </xf>
    <xf numFmtId="0" fontId="0" fillId="5" borderId="56"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5" xfId="0" applyFont="1" applyFill="1" applyBorder="1" applyAlignment="1">
      <alignment vertical="center"/>
    </xf>
    <xf numFmtId="0" fontId="0" fillId="5" borderId="12" xfId="0" applyFont="1" applyFill="1" applyBorder="1" applyAlignment="1">
      <alignment vertical="center"/>
    </xf>
    <xf numFmtId="0" fontId="0" fillId="5" borderId="11" xfId="0" applyFont="1" applyFill="1" applyBorder="1" applyAlignment="1" applyProtection="1">
      <alignment horizontal="left" vertical="center" wrapText="1"/>
      <protection locked="0"/>
    </xf>
    <xf numFmtId="0" fontId="0" fillId="5" borderId="12"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49" fontId="19" fillId="0" borderId="102" xfId="0" applyNumberFormat="1" applyFont="1" applyFill="1" applyBorder="1" applyAlignment="1" applyProtection="1">
      <alignment horizontal="center" vertical="center" wrapText="1"/>
      <protection locked="0"/>
    </xf>
    <xf numFmtId="49" fontId="19" fillId="0" borderId="103" xfId="0" applyNumberFormat="1" applyFont="1" applyFill="1" applyBorder="1" applyAlignment="1" applyProtection="1">
      <alignment horizontal="center" vertical="center" wrapText="1"/>
      <protection locked="0"/>
    </xf>
    <xf numFmtId="0" fontId="21" fillId="0" borderId="144" xfId="0" applyFont="1" applyFill="1" applyBorder="1" applyAlignment="1" applyProtection="1">
      <alignment horizontal="center" vertical="center" wrapText="1"/>
      <protection locked="0"/>
    </xf>
    <xf numFmtId="183" fontId="21" fillId="0" borderId="144" xfId="0" applyNumberFormat="1" applyFont="1" applyFill="1" applyBorder="1" applyAlignment="1" applyProtection="1">
      <alignment horizontal="center" vertical="center" wrapText="1"/>
      <protection locked="0"/>
    </xf>
    <xf numFmtId="0" fontId="0" fillId="5" borderId="59" xfId="0" applyFont="1" applyFill="1" applyBorder="1" applyAlignment="1">
      <alignment horizontal="left" vertical="center"/>
    </xf>
    <xf numFmtId="0" fontId="0" fillId="5" borderId="15" xfId="0" applyFont="1" applyFill="1" applyBorder="1" applyAlignment="1">
      <alignment horizontal="left" vertical="center"/>
    </xf>
    <xf numFmtId="0" fontId="0" fillId="5" borderId="16" xfId="0" applyFont="1" applyFill="1" applyBorder="1" applyAlignment="1">
      <alignment horizontal="left" vertical="center"/>
    </xf>
    <xf numFmtId="0" fontId="0" fillId="5" borderId="17" xfId="0" applyFont="1" applyFill="1" applyBorder="1" applyAlignment="1" applyProtection="1">
      <alignment horizontal="center" vertical="center"/>
      <protection locked="0"/>
    </xf>
    <xf numFmtId="0" fontId="0" fillId="5" borderId="18"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19" fillId="5" borderId="31" xfId="0" applyFont="1" applyFill="1" applyBorder="1" applyAlignment="1">
      <alignment horizontal="center" vertical="center" wrapText="1"/>
    </xf>
    <xf numFmtId="0" fontId="19" fillId="5" borderId="23" xfId="0" applyFont="1" applyFill="1" applyBorder="1" applyAlignment="1">
      <alignment horizontal="center" vertical="center" wrapText="1"/>
    </xf>
    <xf numFmtId="0" fontId="19" fillId="5" borderId="133" xfId="0" applyFont="1" applyFill="1" applyBorder="1" applyAlignment="1">
      <alignment horizontal="center" vertical="center" wrapText="1"/>
    </xf>
    <xf numFmtId="0" fontId="19" fillId="5" borderId="134" xfId="0" applyFont="1" applyFill="1" applyBorder="1" applyAlignment="1">
      <alignment horizontal="center" vertical="center" wrapText="1"/>
    </xf>
    <xf numFmtId="0" fontId="19" fillId="5" borderId="135" xfId="0" applyFont="1" applyFill="1" applyBorder="1" applyAlignment="1">
      <alignment horizontal="center" vertical="center" wrapText="1"/>
    </xf>
    <xf numFmtId="49" fontId="19" fillId="0" borderId="70" xfId="0" applyNumberFormat="1" applyFont="1" applyFill="1" applyBorder="1" applyAlignment="1" applyProtection="1">
      <alignment horizontal="center" vertical="center" wrapText="1"/>
      <protection locked="0"/>
    </xf>
    <xf numFmtId="49" fontId="19" fillId="0" borderId="136" xfId="0" applyNumberFormat="1" applyFont="1" applyFill="1" applyBorder="1" applyAlignment="1" applyProtection="1">
      <alignment horizontal="center" vertical="center" wrapText="1"/>
      <protection locked="0"/>
    </xf>
    <xf numFmtId="0" fontId="21" fillId="0" borderId="147" xfId="0" applyFont="1" applyFill="1" applyBorder="1" applyAlignment="1" applyProtection="1">
      <alignment horizontal="center" vertical="center" wrapText="1"/>
      <protection locked="0"/>
    </xf>
    <xf numFmtId="0" fontId="13" fillId="4" borderId="42" xfId="0" applyFont="1" applyFill="1" applyBorder="1" applyAlignment="1">
      <alignment horizontal="center" vertical="center" wrapText="1"/>
    </xf>
    <xf numFmtId="0" fontId="13" fillId="4" borderId="39" xfId="0" applyFont="1" applyFill="1" applyBorder="1" applyAlignment="1">
      <alignment horizontal="center" vertical="center" wrapText="1"/>
    </xf>
    <xf numFmtId="0" fontId="13" fillId="4" borderId="43" xfId="0" applyFont="1" applyFill="1" applyBorder="1" applyAlignment="1">
      <alignment horizontal="center" vertical="center" wrapText="1"/>
    </xf>
    <xf numFmtId="0" fontId="13" fillId="4" borderId="45" xfId="0" applyFont="1" applyFill="1" applyBorder="1" applyAlignment="1">
      <alignment horizontal="center" vertical="center" wrapText="1"/>
    </xf>
    <xf numFmtId="0" fontId="13" fillId="4" borderId="15" xfId="0" applyFont="1" applyFill="1" applyBorder="1" applyAlignment="1">
      <alignment horizontal="center" vertical="center" wrapText="1"/>
    </xf>
    <xf numFmtId="0" fontId="13" fillId="4" borderId="46" xfId="0" applyFont="1" applyFill="1" applyBorder="1" applyAlignment="1">
      <alignment horizontal="center" vertical="center" wrapText="1"/>
    </xf>
    <xf numFmtId="0" fontId="0" fillId="0" borderId="66" xfId="0"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0" fillId="0" borderId="55" xfId="0" applyBorder="1" applyAlignment="1" applyProtection="1">
      <alignment horizontal="left" vertical="center" wrapText="1"/>
      <protection locked="0"/>
    </xf>
    <xf numFmtId="0" fontId="0" fillId="0" borderId="59" xfId="0"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0" fontId="0" fillId="0" borderId="29" xfId="0" applyBorder="1" applyAlignment="1" applyProtection="1">
      <alignment horizontal="left" vertical="center" wrapText="1"/>
      <protection locked="0"/>
    </xf>
    <xf numFmtId="0" fontId="13" fillId="2" borderId="42" xfId="0" applyFont="1" applyFill="1" applyBorder="1" applyAlignment="1">
      <alignment horizontal="center" vertical="center" textRotation="255" wrapText="1"/>
    </xf>
    <xf numFmtId="0" fontId="13" fillId="2" borderId="43"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6" borderId="22" xfId="0" applyFont="1" applyFill="1" applyBorder="1" applyAlignment="1">
      <alignment horizontal="center" vertical="center" wrapText="1"/>
    </xf>
    <xf numFmtId="0" fontId="13" fillId="6" borderId="23" xfId="0" applyFont="1" applyFill="1" applyBorder="1" applyAlignment="1">
      <alignment horizontal="center" vertical="center" wrapText="1"/>
    </xf>
    <xf numFmtId="0" fontId="13" fillId="6" borderId="24" xfId="0" applyFont="1" applyFill="1" applyBorder="1" applyAlignment="1">
      <alignment horizontal="center" vertical="center" wrapText="1"/>
    </xf>
    <xf numFmtId="0" fontId="0" fillId="5" borderId="22" xfId="0" applyFont="1" applyFill="1" applyBorder="1" applyAlignment="1">
      <alignment horizontal="center" vertical="center" wrapText="1"/>
    </xf>
    <xf numFmtId="0" fontId="0" fillId="5" borderId="23" xfId="0" applyFont="1" applyFill="1" applyBorder="1" applyAlignment="1">
      <alignment horizontal="center" vertical="center" wrapText="1"/>
    </xf>
    <xf numFmtId="181" fontId="0" fillId="5" borderId="9" xfId="0" applyNumberFormat="1" applyFont="1" applyFill="1" applyBorder="1" applyAlignment="1" applyProtection="1">
      <alignment horizontal="right" vertical="center" wrapText="1"/>
      <protection locked="0"/>
    </xf>
    <xf numFmtId="181" fontId="4" fillId="5" borderId="9" xfId="0" applyNumberFormat="1" applyFont="1" applyFill="1" applyBorder="1" applyAlignment="1" applyProtection="1">
      <alignment horizontal="right" vertical="center" wrapText="1"/>
      <protection locked="0"/>
    </xf>
    <xf numFmtId="177" fontId="0" fillId="0" borderId="22"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0" fontId="0" fillId="5" borderId="9" xfId="0" applyFill="1" applyBorder="1" applyAlignment="1" applyProtection="1">
      <alignment horizontal="left" vertical="center" wrapText="1"/>
      <protection locked="0"/>
    </xf>
    <xf numFmtId="0" fontId="4" fillId="2" borderId="9" xfId="0" applyFont="1" applyFill="1" applyBorder="1" applyAlignment="1">
      <alignment vertical="center" wrapText="1"/>
    </xf>
    <xf numFmtId="0" fontId="0" fillId="0" borderId="9"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180" fontId="0" fillId="5" borderId="9" xfId="0" applyNumberFormat="1" applyFont="1" applyFill="1" applyBorder="1" applyAlignment="1" applyProtection="1">
      <alignment horizontal="center" vertical="center" wrapText="1"/>
      <protection locked="0"/>
    </xf>
    <xf numFmtId="180" fontId="4" fillId="5" borderId="9" xfId="0" applyNumberFormat="1" applyFont="1" applyFill="1" applyBorder="1" applyAlignment="1" applyProtection="1">
      <alignment horizontal="center" vertical="center" wrapText="1"/>
      <protection locked="0"/>
    </xf>
    <xf numFmtId="49" fontId="0" fillId="5" borderId="9" xfId="0" applyNumberFormat="1" applyFont="1" applyFill="1" applyBorder="1" applyAlignment="1" applyProtection="1">
      <alignment horizontal="left" vertical="center" wrapText="1"/>
      <protection locked="0"/>
    </xf>
    <xf numFmtId="49" fontId="4" fillId="5" borderId="9" xfId="0" applyNumberFormat="1" applyFont="1" applyFill="1" applyBorder="1" applyAlignment="1" applyProtection="1">
      <alignment horizontal="left" vertical="center" wrapText="1"/>
      <protection locked="0"/>
    </xf>
    <xf numFmtId="177" fontId="0" fillId="0" borderId="22" xfId="0" applyNumberFormat="1" applyFont="1" applyFill="1" applyBorder="1" applyAlignment="1" applyProtection="1">
      <alignment horizontal="right" vertical="center"/>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49" fontId="0" fillId="5" borderId="9" xfId="0" applyNumberFormat="1" applyFont="1" applyFill="1" applyBorder="1" applyAlignment="1" applyProtection="1">
      <alignment horizontal="center" vertical="center" wrapText="1" shrinkToFit="1"/>
      <protection locked="0"/>
    </xf>
    <xf numFmtId="49" fontId="0" fillId="5" borderId="9" xfId="0" applyNumberFormat="1" applyFont="1" applyFill="1" applyBorder="1" applyAlignment="1" applyProtection="1">
      <alignment horizontal="center" vertical="center" shrinkToFit="1"/>
      <protection locked="0"/>
    </xf>
    <xf numFmtId="181" fontId="0" fillId="0" borderId="9" xfId="0" applyNumberFormat="1" applyFont="1" applyFill="1" applyBorder="1" applyAlignment="1" applyProtection="1">
      <alignment horizontal="right" vertical="center" wrapText="1"/>
      <protection locked="0"/>
    </xf>
    <xf numFmtId="181" fontId="4" fillId="0" borderId="9" xfId="0" applyNumberFormat="1" applyFont="1" applyFill="1" applyBorder="1" applyAlignment="1" applyProtection="1">
      <alignment horizontal="right" vertical="center" wrapText="1"/>
      <protection locked="0"/>
    </xf>
    <xf numFmtId="0" fontId="4" fillId="6" borderId="9" xfId="0" applyFont="1" applyFill="1" applyBorder="1" applyAlignment="1">
      <alignment horizontal="center" vertical="center"/>
    </xf>
    <xf numFmtId="0" fontId="0" fillId="6" borderId="9" xfId="0" applyFill="1" applyBorder="1" applyAlignment="1">
      <alignment horizontal="center" vertical="center" wrapText="1"/>
    </xf>
    <xf numFmtId="0" fontId="13" fillId="6" borderId="108" xfId="0" applyFont="1" applyFill="1" applyBorder="1" applyAlignment="1">
      <alignment horizontal="center" vertical="center" wrapText="1"/>
    </xf>
    <xf numFmtId="0" fontId="13" fillId="6" borderId="68" xfId="0" applyFont="1" applyFill="1" applyBorder="1" applyAlignment="1">
      <alignment horizontal="center" vertical="center" wrapText="1"/>
    </xf>
    <xf numFmtId="0" fontId="13" fillId="6" borderId="85" xfId="0" applyFont="1" applyFill="1" applyBorder="1" applyAlignment="1">
      <alignment horizontal="center" vertical="center" wrapText="1"/>
    </xf>
    <xf numFmtId="0" fontId="4" fillId="2" borderId="9" xfId="0" applyFont="1" applyFill="1" applyBorder="1" applyAlignment="1">
      <alignment horizontal="center" vertical="center"/>
    </xf>
    <xf numFmtId="0" fontId="0" fillId="6" borderId="9" xfId="0" applyFont="1" applyFill="1" applyBorder="1" applyAlignment="1">
      <alignment horizontal="center" vertical="center" wrapText="1"/>
    </xf>
    <xf numFmtId="0" fontId="0" fillId="6" borderId="9" xfId="0" applyFont="1" applyFill="1" applyBorder="1" applyAlignment="1">
      <alignment horizontal="center" vertical="center"/>
    </xf>
    <xf numFmtId="0" fontId="4" fillId="6" borderId="9" xfId="0" applyFont="1" applyFill="1" applyBorder="1" applyAlignment="1">
      <alignment horizontal="center" vertical="center" wrapText="1"/>
    </xf>
    <xf numFmtId="0" fontId="0" fillId="5" borderId="84" xfId="0" applyFont="1" applyFill="1" applyBorder="1" applyAlignment="1">
      <alignment horizontal="center" vertical="center"/>
    </xf>
    <xf numFmtId="0" fontId="0" fillId="5" borderId="68" xfId="0" applyFont="1" applyFill="1" applyBorder="1" applyAlignment="1">
      <alignment horizontal="center" vertical="center"/>
    </xf>
    <xf numFmtId="0" fontId="4" fillId="5" borderId="84" xfId="0" applyFont="1" applyFill="1" applyBorder="1" applyAlignment="1">
      <alignment horizontal="center" vertical="center"/>
    </xf>
    <xf numFmtId="0" fontId="4" fillId="5" borderId="68" xfId="0" applyFont="1" applyFill="1" applyBorder="1" applyAlignment="1">
      <alignment horizontal="center" vertical="center"/>
    </xf>
    <xf numFmtId="0" fontId="4" fillId="5" borderId="86" xfId="0" applyFont="1" applyFill="1" applyBorder="1" applyAlignment="1">
      <alignment horizontal="center" vertical="center"/>
    </xf>
    <xf numFmtId="0" fontId="4" fillId="0" borderId="31" xfId="0" applyFont="1" applyBorder="1" applyAlignment="1">
      <alignment horizontal="center" vertical="center"/>
    </xf>
    <xf numFmtId="0" fontId="4" fillId="0" borderId="23" xfId="0" applyFont="1" applyBorder="1" applyAlignment="1">
      <alignment horizontal="center" vertical="center"/>
    </xf>
    <xf numFmtId="0" fontId="11" fillId="0" borderId="10" xfId="0" applyFont="1" applyBorder="1" applyAlignment="1">
      <alignment horizontal="center" vertical="center" wrapText="1"/>
    </xf>
    <xf numFmtId="0" fontId="4" fillId="0" borderId="20" xfId="0" applyFont="1" applyBorder="1" applyAlignment="1">
      <alignment horizontal="center" vertical="center"/>
    </xf>
    <xf numFmtId="0" fontId="4" fillId="0" borderId="21" xfId="0" applyFont="1" applyBorder="1" applyAlignment="1">
      <alignment horizontal="center" vertical="center"/>
    </xf>
    <xf numFmtId="177" fontId="0" fillId="0" borderId="22" xfId="0" applyNumberFormat="1" applyFont="1" applyFill="1" applyBorder="1" applyAlignment="1" applyProtection="1">
      <alignment horizontal="right" vertical="center"/>
    </xf>
    <xf numFmtId="177" fontId="0" fillId="0" borderId="23" xfId="0" applyNumberFormat="1" applyFont="1" applyFill="1" applyBorder="1" applyAlignment="1" applyProtection="1">
      <alignment horizontal="right" vertical="center"/>
    </xf>
    <xf numFmtId="177" fontId="0" fillId="0" borderId="41" xfId="0" applyNumberFormat="1" applyFont="1" applyFill="1" applyBorder="1" applyAlignment="1" applyProtection="1">
      <alignment horizontal="right" vertical="center"/>
    </xf>
    <xf numFmtId="177" fontId="0" fillId="0" borderId="32" xfId="0" applyNumberFormat="1" applyFont="1" applyFill="1" applyBorder="1" applyAlignment="1" applyProtection="1">
      <alignment horizontal="right" vertical="center"/>
    </xf>
    <xf numFmtId="0" fontId="0" fillId="0" borderId="66" xfId="0" applyFont="1" applyFill="1" applyBorder="1" applyAlignment="1">
      <alignment horizontal="center" vertical="center"/>
    </xf>
    <xf numFmtId="0" fontId="4" fillId="0" borderId="39" xfId="0" applyFont="1" applyBorder="1" applyAlignment="1">
      <alignment horizontal="center" vertical="center"/>
    </xf>
    <xf numFmtId="0" fontId="11" fillId="0" borderId="11" xfId="0" applyFont="1" applyBorder="1" applyAlignment="1" applyProtection="1">
      <alignment horizontal="left" vertical="center" wrapText="1"/>
      <protection locked="0"/>
    </xf>
    <xf numFmtId="0" fontId="4" fillId="0" borderId="12" xfId="0" applyFont="1" applyBorder="1" applyAlignment="1" applyProtection="1">
      <alignment horizontal="left" vertical="center"/>
      <protection locked="0"/>
    </xf>
    <xf numFmtId="0" fontId="4" fillId="0" borderId="13" xfId="0" applyFont="1" applyBorder="1" applyAlignment="1" applyProtection="1">
      <alignment horizontal="left" vertical="center"/>
      <protection locked="0"/>
    </xf>
    <xf numFmtId="177" fontId="0" fillId="0" borderId="11" xfId="0" applyNumberFormat="1" applyFont="1" applyFill="1" applyBorder="1" applyAlignment="1" applyProtection="1">
      <alignment horizontal="right" vertical="center"/>
      <protection locked="0"/>
    </xf>
    <xf numFmtId="177" fontId="0" fillId="0" borderId="12" xfId="0" applyNumberFormat="1" applyFont="1" applyFill="1" applyBorder="1" applyAlignment="1" applyProtection="1">
      <alignment horizontal="right" vertical="center"/>
      <protection locked="0"/>
    </xf>
    <xf numFmtId="177" fontId="0" fillId="0" borderId="28" xfId="0" applyNumberFormat="1" applyFont="1" applyFill="1" applyBorder="1" applyAlignment="1" applyProtection="1">
      <alignment horizontal="right" vertical="center"/>
      <protection locked="0"/>
    </xf>
    <xf numFmtId="0" fontId="0" fillId="0" borderId="38" xfId="0" applyFont="1" applyFill="1" applyBorder="1" applyAlignment="1">
      <alignment horizontal="center" vertical="center"/>
    </xf>
    <xf numFmtId="0" fontId="4" fillId="0" borderId="40" xfId="0" applyFont="1" applyBorder="1" applyAlignment="1">
      <alignment horizontal="center" vertical="center"/>
    </xf>
    <xf numFmtId="0" fontId="11" fillId="0" borderId="38" xfId="0" applyFont="1" applyBorder="1" applyAlignment="1">
      <alignment horizontal="center" vertical="center" wrapText="1"/>
    </xf>
    <xf numFmtId="0" fontId="11" fillId="0" borderId="39" xfId="0" applyFont="1" applyBorder="1" applyAlignment="1">
      <alignment horizontal="center" vertical="center"/>
    </xf>
    <xf numFmtId="0" fontId="11" fillId="0" borderId="55" xfId="0" applyFont="1" applyBorder="1" applyAlignment="1">
      <alignment horizontal="center" vertical="center"/>
    </xf>
    <xf numFmtId="0" fontId="0" fillId="0" borderId="70" xfId="0" applyFont="1" applyBorder="1" applyAlignment="1" applyProtection="1">
      <alignment horizontal="left" vertical="center" wrapText="1"/>
      <protection locked="0"/>
    </xf>
    <xf numFmtId="0" fontId="4" fillId="0" borderId="64" xfId="0" applyFont="1" applyBorder="1" applyAlignment="1" applyProtection="1">
      <alignment horizontal="left" vertical="center" wrapText="1"/>
      <protection locked="0"/>
    </xf>
    <xf numFmtId="0" fontId="4" fillId="0" borderId="81" xfId="0" applyFont="1" applyBorder="1" applyAlignment="1" applyProtection="1">
      <alignment horizontal="left" vertical="center" wrapText="1"/>
      <protection locked="0"/>
    </xf>
    <xf numFmtId="0" fontId="11" fillId="0" borderId="63" xfId="0" applyFont="1" applyBorder="1" applyAlignment="1" applyProtection="1">
      <alignment horizontal="left" vertical="center" wrapText="1"/>
      <protection locked="0"/>
    </xf>
    <xf numFmtId="0" fontId="4" fillId="0" borderId="64" xfId="0" applyFont="1" applyBorder="1" applyAlignment="1" applyProtection="1">
      <alignment horizontal="left" vertical="center"/>
      <protection locked="0"/>
    </xf>
    <xf numFmtId="0" fontId="4" fillId="0" borderId="81" xfId="0" applyFont="1" applyBorder="1" applyAlignment="1" applyProtection="1">
      <alignment horizontal="left" vertical="center"/>
      <protection locked="0"/>
    </xf>
    <xf numFmtId="177" fontId="0" fillId="0" borderId="63" xfId="0" applyNumberFormat="1" applyFont="1" applyFill="1" applyBorder="1" applyAlignment="1" applyProtection="1">
      <alignment horizontal="right" vertical="center"/>
      <protection locked="0"/>
    </xf>
    <xf numFmtId="177" fontId="0" fillId="0" borderId="64" xfId="0" applyNumberFormat="1" applyFont="1" applyFill="1" applyBorder="1" applyAlignment="1" applyProtection="1">
      <alignment horizontal="right" vertical="center"/>
      <protection locked="0"/>
    </xf>
    <xf numFmtId="177" fontId="0" fillId="0" borderId="94" xfId="0" applyNumberFormat="1" applyFont="1" applyFill="1" applyBorder="1" applyAlignment="1" applyProtection="1">
      <alignment horizontal="right" vertical="center"/>
      <protection locked="0"/>
    </xf>
    <xf numFmtId="177" fontId="0" fillId="0" borderId="83" xfId="0" applyNumberFormat="1" applyFont="1" applyFill="1" applyBorder="1" applyAlignment="1" applyProtection="1">
      <alignment horizontal="right" vertical="center"/>
      <protection locked="0"/>
    </xf>
    <xf numFmtId="0" fontId="0" fillId="5" borderId="70" xfId="0" applyFont="1" applyFill="1" applyBorder="1" applyAlignment="1">
      <alignment horizontal="left" vertical="center"/>
    </xf>
    <xf numFmtId="0" fontId="0" fillId="5" borderId="64" xfId="0" applyFont="1" applyFill="1" applyBorder="1" applyAlignment="1">
      <alignment horizontal="left" vertical="center"/>
    </xf>
    <xf numFmtId="0" fontId="0" fillId="5" borderId="81" xfId="0" applyFont="1" applyFill="1" applyBorder="1" applyAlignment="1">
      <alignment horizontal="left" vertical="center"/>
    </xf>
    <xf numFmtId="0" fontId="0" fillId="5" borderId="81" xfId="0" applyFont="1" applyFill="1" applyBorder="1" applyAlignment="1" applyProtection="1">
      <alignment horizontal="center" vertical="center"/>
      <protection locked="0"/>
    </xf>
    <xf numFmtId="0" fontId="13" fillId="6" borderId="33" xfId="0" applyFont="1" applyFill="1" applyBorder="1" applyAlignment="1">
      <alignment horizontal="center" vertical="center" wrapText="1"/>
    </xf>
    <xf numFmtId="0" fontId="13" fillId="6" borderId="9" xfId="0" applyFont="1" applyFill="1" applyBorder="1" applyAlignment="1">
      <alignment horizontal="center" vertical="center" wrapText="1"/>
    </xf>
    <xf numFmtId="0" fontId="0" fillId="0" borderId="39"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109" xfId="0" applyFont="1" applyFill="1" applyBorder="1" applyAlignment="1" applyProtection="1">
      <alignment horizontal="left" vertical="center" wrapText="1"/>
      <protection locked="0"/>
    </xf>
    <xf numFmtId="0" fontId="0" fillId="0" borderId="110" xfId="0" applyFont="1" applyFill="1" applyBorder="1" applyAlignment="1" applyProtection="1">
      <alignment horizontal="left" vertical="center" wrapText="1"/>
      <protection locked="0"/>
    </xf>
    <xf numFmtId="0" fontId="0" fillId="0" borderId="111" xfId="0" applyFont="1" applyFill="1" applyBorder="1" applyAlignment="1" applyProtection="1">
      <alignment horizontal="left" vertical="center" wrapText="1"/>
      <protection locked="0"/>
    </xf>
    <xf numFmtId="0" fontId="0" fillId="0" borderId="105" xfId="0" applyFont="1" applyFill="1" applyBorder="1" applyAlignment="1">
      <alignment horizontal="center" vertical="center" wrapText="1"/>
    </xf>
    <xf numFmtId="0" fontId="0" fillId="0" borderId="106" xfId="0" applyFont="1" applyFill="1" applyBorder="1" applyAlignment="1">
      <alignment horizontal="center" vertical="center"/>
    </xf>
    <xf numFmtId="0" fontId="0" fillId="0" borderId="107" xfId="0" applyFont="1" applyFill="1" applyBorder="1" applyAlignment="1">
      <alignment horizontal="center" vertical="center"/>
    </xf>
    <xf numFmtId="0" fontId="0" fillId="0" borderId="113" xfId="0" applyFont="1" applyFill="1" applyBorder="1" applyAlignment="1" applyProtection="1">
      <alignment horizontal="left" vertical="center" wrapText="1"/>
      <protection locked="0"/>
    </xf>
    <xf numFmtId="0" fontId="0" fillId="0" borderId="112" xfId="0" applyFont="1" applyFill="1" applyBorder="1" applyAlignment="1" applyProtection="1">
      <alignment horizontal="left" vertical="center" wrapText="1"/>
      <protection locked="0"/>
    </xf>
    <xf numFmtId="0" fontId="0" fillId="0" borderId="114" xfId="0" applyFont="1" applyFill="1" applyBorder="1" applyAlignment="1" applyProtection="1">
      <alignment horizontal="left" vertical="center" wrapText="1"/>
      <protection locked="0"/>
    </xf>
    <xf numFmtId="0" fontId="0" fillId="0" borderId="65"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4" fillId="0" borderId="13" xfId="0" applyFont="1" applyBorder="1" applyAlignment="1" applyProtection="1">
      <alignment horizontal="left" vertical="center" wrapText="1"/>
      <protection locked="0"/>
    </xf>
    <xf numFmtId="177" fontId="0" fillId="0" borderId="93" xfId="0" applyNumberFormat="1" applyFont="1" applyFill="1" applyBorder="1" applyAlignment="1" applyProtection="1">
      <alignment horizontal="right" vertical="center"/>
      <protection locked="0"/>
    </xf>
    <xf numFmtId="0" fontId="13" fillId="6" borderId="108" xfId="0" applyFont="1" applyFill="1" applyBorder="1" applyAlignment="1">
      <alignment horizontal="center" vertical="center" textRotation="255"/>
    </xf>
    <xf numFmtId="0" fontId="13" fillId="6" borderId="96" xfId="0" applyFont="1" applyFill="1" applyBorder="1" applyAlignment="1">
      <alignment horizontal="center" vertical="center" textRotation="255"/>
    </xf>
    <xf numFmtId="0" fontId="0" fillId="0" borderId="95" xfId="0" applyBorder="1" applyAlignment="1" applyProtection="1">
      <alignment horizontal="left" vertical="center" wrapText="1"/>
      <protection locked="0"/>
    </xf>
    <xf numFmtId="0" fontId="0" fillId="0" borderId="68" xfId="0" applyBorder="1" applyAlignment="1" applyProtection="1">
      <alignment horizontal="left" vertical="center" wrapText="1"/>
      <protection locked="0"/>
    </xf>
    <xf numFmtId="0" fontId="0" fillId="0" borderId="86" xfId="0" applyBorder="1" applyAlignment="1" applyProtection="1">
      <alignment horizontal="left" vertical="center" wrapText="1"/>
      <protection locked="0"/>
    </xf>
    <xf numFmtId="0" fontId="9" fillId="2" borderId="71" xfId="3" applyFont="1" applyFill="1" applyBorder="1" applyAlignment="1" applyProtection="1">
      <alignment horizontal="center" vertical="center" wrapText="1"/>
    </xf>
    <xf numFmtId="0" fontId="9" fillId="2" borderId="72" xfId="3" applyFont="1" applyFill="1" applyBorder="1" applyAlignment="1" applyProtection="1">
      <alignment horizontal="center" vertical="center" wrapText="1"/>
    </xf>
    <xf numFmtId="0" fontId="9" fillId="2" borderId="73"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4" fillId="0" borderId="6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62" xfId="0" applyFont="1" applyBorder="1" applyAlignment="1">
      <alignment horizontal="center" vertical="center" wrapText="1"/>
    </xf>
    <xf numFmtId="0" fontId="13" fillId="2" borderId="71" xfId="0" applyFont="1" applyFill="1" applyBorder="1" applyAlignment="1">
      <alignment horizontal="center" vertical="center" wrapText="1"/>
    </xf>
    <xf numFmtId="0" fontId="13" fillId="2" borderId="72" xfId="0" applyFont="1" applyFill="1" applyBorder="1" applyAlignment="1">
      <alignment horizontal="center" vertical="center" wrapText="1"/>
    </xf>
    <xf numFmtId="0" fontId="13" fillId="2" borderId="7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4" xfId="0" applyFont="1" applyFill="1" applyBorder="1" applyAlignment="1">
      <alignment horizontal="center" vertical="center" wrapText="1"/>
    </xf>
    <xf numFmtId="0" fontId="18" fillId="0" borderId="74" xfId="0" applyFont="1" applyFill="1" applyBorder="1" applyAlignment="1" applyProtection="1">
      <alignment horizontal="center" vertical="center"/>
      <protection locked="0"/>
    </xf>
    <xf numFmtId="0" fontId="18" fillId="0" borderId="48" xfId="0" applyFont="1" applyBorder="1" applyAlignment="1" applyProtection="1">
      <alignment horizontal="center" vertical="center"/>
      <protection locked="0"/>
    </xf>
    <xf numFmtId="0" fontId="18" fillId="0" borderId="75" xfId="0" applyFont="1" applyBorder="1" applyAlignment="1" applyProtection="1">
      <alignment horizontal="center" vertical="center"/>
      <protection locked="0"/>
    </xf>
    <xf numFmtId="0" fontId="18" fillId="0" borderId="49" xfId="0" applyFont="1" applyBorder="1" applyAlignment="1" applyProtection="1">
      <alignment horizontal="center" vertical="center"/>
      <protection locked="0"/>
    </xf>
    <xf numFmtId="0" fontId="11" fillId="0" borderId="40" xfId="0" applyFont="1" applyBorder="1" applyAlignment="1">
      <alignment horizontal="center" vertical="center"/>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102" xfId="0" applyFont="1" applyFill="1" applyBorder="1" applyAlignment="1">
      <alignment vertical="center" wrapText="1"/>
    </xf>
    <xf numFmtId="0" fontId="0" fillId="5" borderId="18" xfId="0" applyFont="1" applyFill="1" applyBorder="1" applyAlignment="1">
      <alignment vertical="center" wrapText="1"/>
    </xf>
    <xf numFmtId="0" fontId="0" fillId="5" borderId="60" xfId="0" applyFont="1" applyFill="1" applyBorder="1" applyAlignment="1">
      <alignment vertical="center" wrapText="1"/>
    </xf>
    <xf numFmtId="0" fontId="0" fillId="5" borderId="66" xfId="0" applyFont="1" applyFill="1" applyBorder="1" applyAlignment="1">
      <alignment vertical="center"/>
    </xf>
    <xf numFmtId="0" fontId="0" fillId="5" borderId="39" xfId="0" applyFont="1" applyFill="1" applyBorder="1" applyAlignment="1">
      <alignment vertical="center"/>
    </xf>
    <xf numFmtId="0" fontId="0" fillId="5" borderId="81" xfId="0" applyFont="1" applyFill="1" applyBorder="1" applyAlignment="1">
      <alignment vertical="center"/>
    </xf>
    <xf numFmtId="0" fontId="0" fillId="5" borderId="1" xfId="0" applyFont="1" applyFill="1" applyBorder="1" applyAlignment="1">
      <alignment horizontal="center" vertical="center"/>
    </xf>
    <xf numFmtId="0" fontId="0" fillId="5" borderId="99" xfId="0" applyFont="1" applyFill="1" applyBorder="1" applyAlignment="1">
      <alignment horizontal="center" vertical="center"/>
    </xf>
    <xf numFmtId="0" fontId="0" fillId="5" borderId="59" xfId="0" applyFont="1" applyFill="1" applyBorder="1" applyAlignment="1">
      <alignment horizontal="center" vertical="center"/>
    </xf>
    <xf numFmtId="0" fontId="0" fillId="5" borderId="100" xfId="0" applyFont="1" applyFill="1" applyBorder="1" applyAlignment="1">
      <alignment horizontal="center" vertical="center"/>
    </xf>
    <xf numFmtId="0" fontId="0" fillId="5" borderId="92" xfId="0" applyFont="1" applyFill="1" applyBorder="1" applyAlignment="1">
      <alignment horizontal="left" vertical="center" wrapText="1"/>
    </xf>
    <xf numFmtId="0" fontId="0" fillId="5" borderId="12"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63" xfId="0" applyFont="1" applyFill="1" applyBorder="1" applyAlignment="1" applyProtection="1">
      <alignment horizontal="left" vertical="center" wrapText="1"/>
      <protection locked="0"/>
    </xf>
    <xf numFmtId="0" fontId="0" fillId="5" borderId="64" xfId="0" applyFont="1" applyFill="1" applyBorder="1" applyAlignment="1" applyProtection="1">
      <alignment horizontal="left" vertical="center" wrapText="1"/>
      <protection locked="0"/>
    </xf>
    <xf numFmtId="0" fontId="0" fillId="5" borderId="83" xfId="0" applyFont="1" applyFill="1" applyBorder="1" applyAlignment="1" applyProtection="1">
      <alignment horizontal="left" vertical="center" wrapText="1"/>
      <protection locked="0"/>
    </xf>
    <xf numFmtId="0" fontId="0" fillId="5" borderId="57" xfId="0" applyFont="1" applyFill="1" applyBorder="1" applyAlignment="1">
      <alignment vertical="center" wrapText="1"/>
    </xf>
    <xf numFmtId="0" fontId="0" fillId="5" borderId="54" xfId="0" applyFont="1" applyFill="1" applyBorder="1" applyAlignment="1">
      <alignment vertical="center" wrapText="1"/>
    </xf>
    <xf numFmtId="0" fontId="0" fillId="5" borderId="58" xfId="0" applyFont="1" applyFill="1" applyBorder="1" applyAlignment="1">
      <alignment vertical="center" wrapText="1"/>
    </xf>
    <xf numFmtId="0" fontId="0" fillId="5" borderId="53" xfId="0" applyFont="1" applyFill="1" applyBorder="1" applyAlignment="1" applyProtection="1">
      <alignment horizontal="center" vertical="center"/>
      <protection locked="0"/>
    </xf>
    <xf numFmtId="0" fontId="0" fillId="5" borderId="54" xfId="0" applyFont="1" applyFill="1" applyBorder="1" applyAlignment="1" applyProtection="1">
      <alignment horizontal="center" vertical="center"/>
      <protection locked="0"/>
    </xf>
    <xf numFmtId="0" fontId="0" fillId="5" borderId="13" xfId="0" applyFont="1" applyFill="1" applyBorder="1" applyAlignment="1">
      <alignment vertical="center"/>
    </xf>
    <xf numFmtId="0" fontId="0" fillId="5" borderId="57" xfId="0" applyFont="1" applyFill="1" applyBorder="1" applyAlignment="1">
      <alignment vertical="center"/>
    </xf>
    <xf numFmtId="0" fontId="0" fillId="5" borderId="54" xfId="0" applyFont="1" applyFill="1" applyBorder="1" applyAlignment="1">
      <alignment vertical="center"/>
    </xf>
    <xf numFmtId="0" fontId="13" fillId="2" borderId="39"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6" fillId="6" borderId="47" xfId="0" applyFont="1" applyFill="1" applyBorder="1" applyAlignment="1">
      <alignment horizontal="center" vertical="center" wrapText="1"/>
    </xf>
    <xf numFmtId="0" fontId="16" fillId="6" borderId="48" xfId="0" applyFont="1" applyFill="1" applyBorder="1" applyAlignment="1">
      <alignment horizontal="center" vertical="center" wrapText="1"/>
    </xf>
    <xf numFmtId="0" fontId="16" fillId="6" borderId="49" xfId="0" applyFont="1" applyFill="1" applyBorder="1" applyAlignment="1">
      <alignment horizontal="center" vertical="center" wrapText="1"/>
    </xf>
    <xf numFmtId="0" fontId="0" fillId="0" borderId="89" xfId="0" applyFont="1" applyFill="1" applyBorder="1" applyAlignment="1">
      <alignment horizontal="center" vertical="center"/>
    </xf>
    <xf numFmtId="0" fontId="0" fillId="0" borderId="51" xfId="0" applyFont="1" applyBorder="1" applyAlignment="1">
      <alignment horizontal="center" vertical="center"/>
    </xf>
    <xf numFmtId="0" fontId="0" fillId="0" borderId="90" xfId="0" applyFont="1" applyBorder="1" applyAlignment="1">
      <alignment horizontal="center" vertical="center"/>
    </xf>
    <xf numFmtId="0" fontId="0" fillId="0" borderId="50" xfId="0" applyFont="1" applyFill="1" applyBorder="1" applyAlignment="1">
      <alignment horizontal="center" vertical="center"/>
    </xf>
    <xf numFmtId="0" fontId="0" fillId="0" borderId="52" xfId="0" applyFont="1" applyBorder="1" applyAlignment="1">
      <alignment horizontal="center" vertical="center"/>
    </xf>
    <xf numFmtId="0" fontId="13" fillId="2" borderId="87" xfId="0" applyFont="1" applyFill="1" applyBorder="1" applyAlignment="1">
      <alignment horizontal="center" vertical="center" textRotation="255" wrapText="1"/>
    </xf>
    <xf numFmtId="0" fontId="0" fillId="0" borderId="88"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5" borderId="69" xfId="0" applyFont="1" applyFill="1" applyBorder="1" applyAlignment="1">
      <alignment vertical="center" wrapText="1"/>
    </xf>
    <xf numFmtId="0" fontId="0" fillId="5" borderId="26" xfId="0" applyFont="1" applyFill="1" applyBorder="1" applyAlignment="1">
      <alignment vertical="center" wrapText="1"/>
    </xf>
    <xf numFmtId="0" fontId="0" fillId="5" borderId="26" xfId="0" applyFont="1" applyFill="1" applyBorder="1" applyAlignment="1">
      <alignment vertical="center"/>
    </xf>
    <xf numFmtId="0" fontId="0" fillId="5" borderId="25" xfId="0" applyFont="1" applyFill="1" applyBorder="1" applyAlignment="1" applyProtection="1">
      <alignment horizontal="center" vertical="center"/>
      <protection locked="0"/>
    </xf>
    <xf numFmtId="0" fontId="0" fillId="5" borderId="26" xfId="0" applyFont="1" applyFill="1" applyBorder="1" applyAlignment="1" applyProtection="1">
      <alignment horizontal="center" vertical="center"/>
      <protection locked="0"/>
    </xf>
    <xf numFmtId="0" fontId="0" fillId="5" borderId="25"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65" xfId="0" applyFont="1" applyFill="1" applyBorder="1" applyAlignment="1">
      <alignment vertical="center" wrapText="1"/>
    </xf>
    <xf numFmtId="0" fontId="0" fillId="5" borderId="12" xfId="0" applyFont="1" applyFill="1" applyBorder="1" applyAlignment="1">
      <alignment vertical="center" wrapText="1"/>
    </xf>
    <xf numFmtId="0" fontId="0" fillId="2" borderId="22"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0" fillId="0" borderId="39" xfId="0" applyFont="1" applyFill="1" applyBorder="1" applyAlignment="1" applyProtection="1">
      <alignment horizontal="center" vertical="center" wrapText="1"/>
      <protection locked="0"/>
    </xf>
    <xf numFmtId="0" fontId="0" fillId="0" borderId="0" xfId="0" applyFont="1" applyFill="1" applyBorder="1" applyAlignment="1" applyProtection="1">
      <alignment horizontal="center" vertical="center" wrapText="1"/>
      <protection locked="0"/>
    </xf>
    <xf numFmtId="0" fontId="0" fillId="6" borderId="39" xfId="0" applyFont="1" applyFill="1" applyBorder="1" applyAlignment="1">
      <alignment horizontal="center" vertical="center"/>
    </xf>
    <xf numFmtId="0" fontId="0" fillId="6" borderId="55" xfId="0" applyFont="1" applyFill="1" applyBorder="1" applyAlignment="1">
      <alignment horizontal="center" vertical="center"/>
    </xf>
    <xf numFmtId="0" fontId="11" fillId="2" borderId="14" xfId="0" applyFont="1" applyFill="1" applyBorder="1" applyAlignment="1">
      <alignment horizontal="center" vertical="center" wrapText="1"/>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29" xfId="0" applyFont="1" applyFill="1" applyBorder="1" applyAlignment="1">
      <alignment horizontal="center" vertical="center"/>
    </xf>
    <xf numFmtId="9" fontId="4" fillId="0" borderId="9" xfId="0" applyNumberFormat="1" applyFont="1" applyFill="1" applyBorder="1" applyAlignment="1">
      <alignment horizontal="center" vertical="center"/>
    </xf>
    <xf numFmtId="0" fontId="0" fillId="2" borderId="14"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15" fillId="2" borderId="38" xfId="0" applyFont="1" applyFill="1" applyBorder="1" applyAlignment="1">
      <alignment horizontal="center" vertical="center" wrapText="1" shrinkToFit="1"/>
    </xf>
    <xf numFmtId="0" fontId="0" fillId="0" borderId="39" xfId="0" applyFont="1" applyBorder="1" applyAlignment="1">
      <alignment horizontal="center" vertical="center" shrinkToFit="1"/>
    </xf>
    <xf numFmtId="0" fontId="0" fillId="0" borderId="40" xfId="0" applyFont="1" applyBorder="1" applyAlignment="1">
      <alignment horizontal="center" vertical="center" shrinkToFit="1"/>
    </xf>
    <xf numFmtId="0" fontId="0" fillId="0" borderId="9" xfId="0" applyFont="1" applyBorder="1" applyAlignment="1" applyProtection="1">
      <alignment horizontal="center" vertical="center" shrinkToFit="1"/>
      <protection locked="0"/>
    </xf>
    <xf numFmtId="177" fontId="0" fillId="0" borderId="22" xfId="0" applyNumberFormat="1"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4" fillId="0" borderId="9" xfId="0" applyNumberFormat="1" applyFont="1" applyFill="1" applyBorder="1" applyAlignment="1" applyProtection="1">
      <alignment horizontal="center" vertical="center" shrinkToFit="1"/>
      <protection locked="0"/>
    </xf>
    <xf numFmtId="0" fontId="15" fillId="2" borderId="22" xfId="0" applyFont="1" applyFill="1" applyBorder="1" applyAlignment="1">
      <alignment horizontal="center" vertical="center" shrinkToFit="1"/>
    </xf>
    <xf numFmtId="0" fontId="0" fillId="0" borderId="23" xfId="0" applyFont="1" applyBorder="1" applyAlignment="1">
      <alignment horizontal="center" vertical="center" shrinkToFit="1"/>
    </xf>
    <xf numFmtId="0" fontId="0" fillId="0" borderId="24" xfId="0" applyFont="1" applyBorder="1" applyAlignment="1">
      <alignment horizontal="center" vertical="center" shrinkToFit="1"/>
    </xf>
    <xf numFmtId="177" fontId="0" fillId="0" borderId="9" xfId="0" applyNumberFormat="1" applyFont="1" applyFill="1" applyBorder="1" applyAlignment="1" applyProtection="1">
      <alignment horizontal="center" vertical="center" shrinkToFit="1"/>
      <protection locked="0"/>
    </xf>
    <xf numFmtId="177" fontId="0" fillId="0" borderId="32" xfId="0" applyNumberFormat="1" applyFont="1" applyFill="1" applyBorder="1" applyAlignment="1" applyProtection="1">
      <alignment horizontal="center" vertical="center" shrinkToFit="1"/>
      <protection locked="0"/>
    </xf>
    <xf numFmtId="49" fontId="0" fillId="0" borderId="36" xfId="0" applyNumberFormat="1" applyFont="1" applyFill="1" applyBorder="1" applyAlignment="1" applyProtection="1">
      <alignment horizontal="center" vertical="center" wrapText="1" shrinkToFit="1"/>
      <protection locked="0"/>
    </xf>
    <xf numFmtId="49" fontId="0" fillId="0" borderId="36" xfId="0" applyNumberFormat="1" applyFont="1" applyFill="1" applyBorder="1" applyAlignment="1" applyProtection="1">
      <alignment horizontal="center" vertical="center" shrinkToFit="1"/>
      <protection locked="0"/>
    </xf>
    <xf numFmtId="182" fontId="4" fillId="0" borderId="77" xfId="0" applyNumberFormat="1" applyFont="1" applyFill="1" applyBorder="1" applyAlignment="1" applyProtection="1">
      <alignment horizontal="center" vertical="center"/>
    </xf>
    <xf numFmtId="182" fontId="4" fillId="0" borderId="79" xfId="0" applyNumberFormat="1" applyFont="1" applyFill="1" applyBorder="1" applyAlignment="1" applyProtection="1">
      <alignment horizontal="center" vertical="center"/>
    </xf>
    <xf numFmtId="0" fontId="4" fillId="2" borderId="9" xfId="0" applyFont="1" applyFill="1" applyBorder="1" applyAlignment="1">
      <alignment horizontal="center" vertical="center" wrapText="1"/>
    </xf>
    <xf numFmtId="177" fontId="4" fillId="0" borderId="9" xfId="0" applyNumberFormat="1" applyFont="1" applyFill="1" applyBorder="1" applyAlignment="1" applyProtection="1">
      <alignment horizontal="center" vertical="center"/>
      <protection locked="0"/>
    </xf>
    <xf numFmtId="177" fontId="4" fillId="0" borderId="77" xfId="0" applyNumberFormat="1" applyFont="1" applyFill="1" applyBorder="1" applyAlignment="1">
      <alignment horizontal="right" vertical="center"/>
    </xf>
    <xf numFmtId="177" fontId="4" fillId="0" borderId="79" xfId="0" applyNumberFormat="1" applyFont="1" applyFill="1" applyBorder="1" applyAlignment="1">
      <alignment horizontal="right" vertical="center"/>
    </xf>
    <xf numFmtId="177" fontId="0" fillId="0" borderId="38" xfId="0" applyNumberFormat="1" applyFont="1" applyFill="1" applyBorder="1" applyAlignment="1" applyProtection="1">
      <alignment horizontal="center" vertical="center" shrinkToFit="1"/>
      <protection locked="0"/>
    </xf>
    <xf numFmtId="177" fontId="0" fillId="0" borderId="39" xfId="0" applyNumberFormat="1" applyFont="1" applyFill="1" applyBorder="1" applyAlignment="1" applyProtection="1">
      <alignment horizontal="center" vertical="center" shrinkToFit="1"/>
      <protection locked="0"/>
    </xf>
    <xf numFmtId="177" fontId="0" fillId="0" borderId="40" xfId="0" applyNumberFormat="1" applyFont="1" applyFill="1" applyBorder="1" applyAlignment="1" applyProtection="1">
      <alignment horizontal="center" vertical="center" shrinkToFit="1"/>
      <protection locked="0"/>
    </xf>
    <xf numFmtId="0" fontId="12" fillId="2" borderId="24" xfId="3" applyFont="1" applyFill="1" applyBorder="1" applyAlignment="1" applyProtection="1">
      <alignment horizontal="center" vertical="center" textRotation="255" wrapText="1"/>
    </xf>
    <xf numFmtId="177" fontId="0" fillId="0" borderId="9" xfId="0" applyNumberFormat="1" applyFont="1" applyFill="1" applyBorder="1" applyAlignment="1" applyProtection="1">
      <alignment horizontal="center" vertical="center"/>
      <protection locked="0"/>
    </xf>
    <xf numFmtId="0" fontId="12" fillId="2" borderId="9" xfId="3" applyFont="1" applyFill="1" applyBorder="1" applyAlignment="1" applyProtection="1">
      <alignment horizontal="center" vertical="center" wrapText="1"/>
    </xf>
    <xf numFmtId="0" fontId="0" fillId="6" borderId="40" xfId="0" applyFont="1" applyFill="1" applyBorder="1" applyAlignment="1">
      <alignment horizontal="center" vertical="center"/>
    </xf>
    <xf numFmtId="0" fontId="0" fillId="6" borderId="38" xfId="0" applyFont="1" applyFill="1" applyBorder="1" applyAlignment="1">
      <alignment horizontal="center" vertical="center"/>
    </xf>
    <xf numFmtId="177" fontId="4" fillId="0" borderId="80" xfId="0" applyNumberFormat="1" applyFont="1" applyFill="1" applyBorder="1" applyAlignment="1">
      <alignment horizontal="right" vertical="center"/>
    </xf>
    <xf numFmtId="0" fontId="0" fillId="2" borderId="36" xfId="0" applyFont="1" applyFill="1" applyBorder="1" applyAlignment="1">
      <alignment horizontal="center" vertical="center"/>
    </xf>
    <xf numFmtId="0" fontId="0" fillId="2" borderId="97" xfId="0" applyFont="1" applyFill="1" applyBorder="1" applyAlignment="1">
      <alignment horizontal="center" vertical="center"/>
    </xf>
    <xf numFmtId="0" fontId="0" fillId="2" borderId="38" xfId="0" applyFont="1" applyFill="1" applyBorder="1" applyAlignment="1">
      <alignment horizontal="center" vertical="center"/>
    </xf>
    <xf numFmtId="177" fontId="4" fillId="0" borderId="98" xfId="0" applyNumberFormat="1" applyFont="1" applyFill="1" applyBorder="1" applyAlignment="1" applyProtection="1">
      <alignment horizontal="center" vertical="center"/>
      <protection locked="0"/>
    </xf>
    <xf numFmtId="0" fontId="0" fillId="3" borderId="38" xfId="0" applyFont="1" applyFill="1" applyBorder="1" applyAlignment="1">
      <alignment horizontal="center" vertical="center"/>
    </xf>
    <xf numFmtId="0" fontId="0" fillId="3" borderId="39" xfId="0" applyFont="1" applyFill="1" applyBorder="1" applyAlignment="1">
      <alignment horizontal="center" vertical="center"/>
    </xf>
    <xf numFmtId="0" fontId="0" fillId="3" borderId="40" xfId="0" applyFont="1" applyFill="1" applyBorder="1" applyAlignment="1">
      <alignment horizontal="center" vertical="center"/>
    </xf>
    <xf numFmtId="177" fontId="0" fillId="0" borderId="11" xfId="0"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4" fillId="0" borderId="53" xfId="0" applyNumberFormat="1" applyFont="1" applyFill="1" applyBorder="1" applyAlignment="1" applyProtection="1">
      <alignment horizontal="center" vertical="center"/>
      <protection locked="0"/>
    </xf>
    <xf numFmtId="177" fontId="4" fillId="0" borderId="54" xfId="0" applyNumberFormat="1" applyFont="1" applyFill="1" applyBorder="1" applyAlignment="1" applyProtection="1">
      <alignment horizontal="center" vertical="center"/>
      <protection locked="0"/>
    </xf>
    <xf numFmtId="177" fontId="4" fillId="0" borderId="58" xfId="0" applyNumberFormat="1" applyFont="1" applyFill="1" applyBorder="1" applyAlignment="1" applyProtection="1">
      <alignment horizontal="center" vertical="center"/>
      <protection locked="0"/>
    </xf>
    <xf numFmtId="0" fontId="9" fillId="2" borderId="45" xfId="3" applyFont="1" applyFill="1" applyBorder="1" applyAlignment="1" applyProtection="1">
      <alignment horizontal="center" vertical="center" wrapText="1"/>
    </xf>
    <xf numFmtId="0" fontId="9" fillId="2" borderId="15" xfId="3" applyFont="1" applyFill="1" applyBorder="1" applyAlignment="1" applyProtection="1">
      <alignment horizontal="center" vertical="center" wrapText="1"/>
    </xf>
    <xf numFmtId="0" fontId="11" fillId="0" borderId="59" xfId="1" applyFont="1" applyFill="1" applyBorder="1" applyAlignment="1" applyProtection="1">
      <alignment horizontal="left" vertical="top" wrapText="1"/>
      <protection locked="0"/>
    </xf>
    <xf numFmtId="0" fontId="11" fillId="0" borderId="15" xfId="1" applyFont="1" applyFill="1" applyBorder="1" applyAlignment="1" applyProtection="1">
      <alignment horizontal="left" vertical="top" wrapText="1"/>
      <protection locked="0"/>
    </xf>
    <xf numFmtId="0" fontId="11" fillId="0" borderId="29" xfId="1" applyFont="1" applyFill="1" applyBorder="1" applyAlignment="1" applyProtection="1">
      <alignment horizontal="left" vertical="top" wrapText="1"/>
      <protection locked="0"/>
    </xf>
    <xf numFmtId="0" fontId="9" fillId="2" borderId="30" xfId="3" applyFont="1" applyFill="1" applyBorder="1" applyAlignment="1" applyProtection="1">
      <alignment horizontal="center" vertical="center" wrapText="1"/>
    </xf>
    <xf numFmtId="0" fontId="9" fillId="2" borderId="23" xfId="3" applyFont="1" applyFill="1" applyBorder="1" applyAlignment="1" applyProtection="1">
      <alignment horizontal="center" vertical="center" wrapText="1"/>
    </xf>
    <xf numFmtId="0" fontId="11" fillId="0" borderId="31" xfId="1" applyFont="1" applyFill="1" applyBorder="1" applyAlignment="1" applyProtection="1">
      <alignment horizontal="left" vertical="top" wrapText="1"/>
      <protection locked="0"/>
    </xf>
    <xf numFmtId="0" fontId="11" fillId="0" borderId="23" xfId="1" applyFont="1" applyFill="1" applyBorder="1" applyAlignment="1" applyProtection="1">
      <alignment horizontal="left" vertical="top" wrapText="1"/>
      <protection locked="0"/>
    </xf>
    <xf numFmtId="0" fontId="11" fillId="0" borderId="32" xfId="1" applyFont="1" applyFill="1" applyBorder="1" applyAlignment="1" applyProtection="1">
      <alignment horizontal="left" vertical="top" wrapText="1"/>
      <protection locked="0"/>
    </xf>
    <xf numFmtId="0" fontId="9" fillId="2" borderId="41" xfId="3" applyFont="1" applyFill="1" applyBorder="1" applyAlignment="1" applyProtection="1">
      <alignment horizontal="center" vertical="center" wrapText="1"/>
    </xf>
    <xf numFmtId="0" fontId="0" fillId="0" borderId="31" xfId="1" applyFont="1" applyFill="1" applyBorder="1" applyAlignment="1" applyProtection="1">
      <alignment horizontal="left" vertical="center" wrapText="1"/>
    </xf>
    <xf numFmtId="0" fontId="0" fillId="0" borderId="23" xfId="1" applyFont="1" applyFill="1" applyBorder="1" applyAlignment="1" applyProtection="1">
      <alignment horizontal="left" vertical="center" wrapText="1"/>
    </xf>
    <xf numFmtId="0" fontId="0" fillId="0" borderId="32" xfId="1" applyFont="1" applyFill="1" applyBorder="1" applyAlignment="1" applyProtection="1">
      <alignment horizontal="left" vertical="center" wrapText="1"/>
    </xf>
    <xf numFmtId="177" fontId="4" fillId="0" borderId="11" xfId="0" applyNumberFormat="1" applyFont="1" applyFill="1" applyBorder="1" applyAlignment="1" applyProtection="1">
      <alignment horizontal="center" vertical="center"/>
      <protection locked="0"/>
    </xf>
    <xf numFmtId="177" fontId="4" fillId="0" borderId="12" xfId="0" applyNumberFormat="1" applyFont="1" applyFill="1" applyBorder="1" applyAlignment="1" applyProtection="1">
      <alignment horizontal="center" vertical="center"/>
      <protection locked="0"/>
    </xf>
    <xf numFmtId="177" fontId="4" fillId="0" borderId="13" xfId="0" applyNumberFormat="1" applyFont="1" applyFill="1" applyBorder="1" applyAlignment="1" applyProtection="1">
      <alignment horizontal="center" vertical="center"/>
      <protection locked="0"/>
    </xf>
    <xf numFmtId="177" fontId="4" fillId="0" borderId="123" xfId="0" applyNumberFormat="1" applyFont="1" applyFill="1" applyBorder="1" applyAlignment="1" applyProtection="1">
      <alignment horizontal="center" vertical="center"/>
    </xf>
    <xf numFmtId="177" fontId="4" fillId="0" borderId="124" xfId="0" applyNumberFormat="1" applyFont="1" applyFill="1" applyBorder="1" applyAlignment="1" applyProtection="1">
      <alignment horizontal="center" vertical="center"/>
    </xf>
    <xf numFmtId="177" fontId="4" fillId="0" borderId="125" xfId="0" applyNumberFormat="1" applyFont="1" applyFill="1" applyBorder="1" applyAlignment="1" applyProtection="1">
      <alignment horizontal="center" vertical="center"/>
    </xf>
    <xf numFmtId="177" fontId="4" fillId="0" borderId="127" xfId="0" applyNumberFormat="1" applyFont="1" applyFill="1" applyBorder="1" applyAlignment="1" applyProtection="1">
      <alignment horizontal="center" vertical="center"/>
    </xf>
    <xf numFmtId="0" fontId="4" fillId="2" borderId="23" xfId="0" applyFont="1" applyFill="1" applyBorder="1" applyAlignment="1">
      <alignment horizontal="center" vertical="center"/>
    </xf>
    <xf numFmtId="0" fontId="4" fillId="2" borderId="32" xfId="0" applyFont="1" applyFill="1" applyBorder="1" applyAlignment="1">
      <alignment horizontal="center" vertical="center"/>
    </xf>
    <xf numFmtId="9" fontId="0" fillId="0" borderId="9" xfId="0" applyNumberFormat="1" applyFont="1" applyFill="1" applyBorder="1" applyAlignment="1" applyProtection="1">
      <alignment horizontal="center" vertical="center"/>
      <protection locked="0"/>
    </xf>
    <xf numFmtId="9" fontId="4" fillId="0" borderId="9" xfId="0" applyNumberFormat="1" applyFont="1" applyFill="1" applyBorder="1" applyAlignment="1" applyProtection="1">
      <alignment horizontal="center" vertical="center"/>
      <protection locked="0"/>
    </xf>
    <xf numFmtId="177" fontId="4" fillId="0" borderId="80" xfId="0" applyNumberFormat="1" applyFont="1" applyFill="1" applyBorder="1" applyAlignment="1" applyProtection="1">
      <alignment horizontal="right" vertical="center"/>
    </xf>
    <xf numFmtId="177" fontId="4" fillId="0" borderId="77" xfId="0" applyNumberFormat="1" applyFont="1" applyFill="1" applyBorder="1" applyAlignment="1" applyProtection="1">
      <alignment horizontal="right" vertical="center"/>
    </xf>
    <xf numFmtId="177" fontId="4" fillId="0" borderId="79" xfId="0" applyNumberFormat="1" applyFont="1" applyFill="1" applyBorder="1" applyAlignment="1" applyProtection="1">
      <alignment horizontal="right" vertical="center"/>
    </xf>
    <xf numFmtId="182" fontId="4" fillId="0" borderId="9" xfId="0" applyNumberFormat="1" applyFont="1" applyFill="1" applyBorder="1" applyAlignment="1" applyProtection="1">
      <alignment horizontal="center" vertical="center"/>
    </xf>
    <xf numFmtId="0" fontId="13" fillId="2" borderId="45" xfId="3" applyFont="1" applyFill="1" applyBorder="1" applyAlignment="1" applyProtection="1">
      <alignment horizontal="center" vertical="center" wrapText="1" shrinkToFit="1"/>
    </xf>
    <xf numFmtId="0" fontId="13" fillId="2" borderId="15" xfId="3" applyFont="1" applyFill="1" applyBorder="1" applyAlignment="1" applyProtection="1">
      <alignment horizontal="center" vertical="center" wrapText="1" shrinkToFit="1"/>
    </xf>
    <xf numFmtId="0" fontId="13" fillId="2" borderId="46" xfId="3" applyFont="1" applyFill="1" applyBorder="1" applyAlignment="1" applyProtection="1">
      <alignment horizontal="center" vertical="center" wrapText="1" shrinkToFit="1"/>
    </xf>
    <xf numFmtId="0" fontId="0" fillId="5" borderId="59" xfId="3" applyFont="1" applyFill="1" applyBorder="1" applyAlignment="1" applyProtection="1">
      <alignment horizontal="left" vertical="center" wrapText="1" shrinkToFit="1"/>
      <protection locked="0"/>
    </xf>
    <xf numFmtId="0" fontId="0" fillId="5" borderId="1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9" fillId="2" borderId="14" xfId="1" applyNumberFormat="1" applyFont="1" applyFill="1" applyBorder="1" applyAlignment="1" applyProtection="1">
      <alignment horizontal="center" vertical="center" wrapText="1"/>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5" fillId="0" borderId="15" xfId="1" applyFont="1" applyFill="1" applyBorder="1" applyAlignment="1" applyProtection="1">
      <alignment horizontal="left" vertical="center" wrapText="1" shrinkToFit="1"/>
      <protection locked="0"/>
    </xf>
    <xf numFmtId="0" fontId="0" fillId="0" borderId="15" xfId="0" applyFont="1" applyBorder="1" applyAlignment="1" applyProtection="1">
      <alignment horizontal="left" vertical="center" wrapText="1" shrinkToFit="1"/>
      <protection locked="0"/>
    </xf>
    <xf numFmtId="0" fontId="0" fillId="0" borderId="29" xfId="0" applyFont="1" applyBorder="1" applyAlignment="1" applyProtection="1">
      <alignment horizontal="left" vertical="center" wrapText="1" shrinkToFit="1"/>
      <protection locked="0"/>
    </xf>
    <xf numFmtId="0" fontId="0" fillId="5" borderId="31" xfId="3" applyFont="1" applyFill="1" applyBorder="1" applyAlignment="1" applyProtection="1">
      <alignment horizontal="left" vertical="center" wrapText="1" shrinkToFi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13" fillId="6" borderId="22" xfId="3" applyFont="1" applyFill="1" applyBorder="1" applyAlignment="1" applyProtection="1">
      <alignment horizontal="center" vertical="center" wrapText="1" shrinkToFit="1"/>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0" fillId="5" borderId="22" xfId="3" applyFont="1" applyFill="1" applyBorder="1" applyAlignment="1" applyProtection="1">
      <alignment horizontal="left" vertical="center" wrapText="1" shrinkToFit="1"/>
    </xf>
    <xf numFmtId="0" fontId="0" fillId="5" borderId="32" xfId="3" applyFont="1" applyFill="1" applyBorder="1" applyAlignment="1" applyProtection="1">
      <alignment horizontal="left" vertical="center" wrapText="1" shrinkToFit="1"/>
    </xf>
    <xf numFmtId="177" fontId="4" fillId="0" borderId="120" xfId="0" applyNumberFormat="1" applyFont="1" applyFill="1" applyBorder="1" applyAlignment="1" applyProtection="1">
      <alignment horizontal="center" vertical="center"/>
    </xf>
    <xf numFmtId="177" fontId="4" fillId="0" borderId="121" xfId="0" applyNumberFormat="1" applyFont="1" applyFill="1" applyBorder="1" applyAlignment="1" applyProtection="1">
      <alignment horizontal="center" vertical="center"/>
    </xf>
    <xf numFmtId="177" fontId="4" fillId="0" borderId="126" xfId="0" applyNumberFormat="1" applyFont="1" applyFill="1" applyBorder="1" applyAlignment="1" applyProtection="1">
      <alignment horizontal="center" vertical="center"/>
    </xf>
    <xf numFmtId="177" fontId="4" fillId="0" borderId="122" xfId="0" applyNumberFormat="1" applyFont="1" applyFill="1" applyBorder="1" applyAlignment="1" applyProtection="1">
      <alignment horizontal="center" vertical="center"/>
    </xf>
    <xf numFmtId="177" fontId="4" fillId="0" borderId="11" xfId="0" applyNumberFormat="1" applyFont="1" applyFill="1" applyBorder="1" applyAlignment="1" applyProtection="1">
      <alignment horizontal="center" vertical="center"/>
    </xf>
    <xf numFmtId="177" fontId="4" fillId="0" borderId="12" xfId="0" applyNumberFormat="1" applyFont="1" applyFill="1" applyBorder="1" applyAlignment="1" applyProtection="1">
      <alignment horizontal="center" vertical="center"/>
    </xf>
    <xf numFmtId="177" fontId="4" fillId="0" borderId="13" xfId="0" applyNumberFormat="1" applyFont="1" applyFill="1" applyBorder="1" applyAlignment="1" applyProtection="1">
      <alignment horizontal="center" vertical="center"/>
    </xf>
    <xf numFmtId="0" fontId="9" fillId="2" borderId="42" xfId="3" applyFont="1" applyFill="1" applyBorder="1" applyAlignment="1" applyProtection="1">
      <alignment horizontal="center" vertical="center" wrapText="1"/>
    </xf>
    <xf numFmtId="0" fontId="9" fillId="2" borderId="39"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0" borderId="21" xfId="3" applyFont="1" applyFill="1" applyBorder="1" applyAlignment="1" applyProtection="1">
      <alignment horizontal="center" vertical="center" wrapText="1"/>
    </xf>
    <xf numFmtId="0" fontId="9" fillId="0" borderId="77" xfId="3" applyFont="1" applyFill="1" applyBorder="1" applyAlignment="1" applyProtection="1">
      <alignment horizontal="center" vertical="center" wrapText="1"/>
    </xf>
    <xf numFmtId="0" fontId="4" fillId="2" borderId="24" xfId="0" applyFont="1" applyFill="1" applyBorder="1" applyAlignment="1">
      <alignment horizontal="center" vertical="center"/>
    </xf>
    <xf numFmtId="178" fontId="18" fillId="0" borderId="6" xfId="0" applyNumberFormat="1" applyFont="1" applyFill="1" applyBorder="1" applyAlignment="1" applyProtection="1">
      <alignment horizontal="center" vertical="center"/>
      <protection locked="0"/>
    </xf>
    <xf numFmtId="183" fontId="18" fillId="0" borderId="6" xfId="0" applyNumberFormat="1" applyFont="1" applyFill="1" applyBorder="1" applyAlignment="1" applyProtection="1">
      <alignment horizontal="center" vertical="center"/>
      <protection locked="0"/>
    </xf>
    <xf numFmtId="0" fontId="18" fillId="0" borderId="6" xfId="0" applyFont="1" applyFill="1" applyBorder="1" applyAlignment="1" applyProtection="1">
      <alignment horizontal="center" vertical="center"/>
      <protection locked="0"/>
    </xf>
    <xf numFmtId="0" fontId="0" fillId="0" borderId="39" xfId="0" applyFont="1" applyBorder="1" applyAlignment="1" applyProtection="1">
      <alignment horizontal="left" vertical="center" wrapText="1" shrinkToFit="1"/>
      <protection locked="0"/>
    </xf>
    <xf numFmtId="0" fontId="0" fillId="0" borderId="40" xfId="0" applyFont="1" applyBorder="1" applyAlignment="1" applyProtection="1">
      <alignment horizontal="left" vertical="center" wrapText="1" shrinkToFit="1"/>
      <protection locked="0"/>
    </xf>
    <xf numFmtId="0" fontId="12" fillId="0" borderId="38" xfId="2" applyFont="1" applyFill="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55" xfId="2" applyFont="1" applyFill="1" applyBorder="1" applyAlignment="1" applyProtection="1">
      <alignment horizontal="left" vertical="center" wrapText="1" shrinkToFit="1"/>
      <protection locked="0"/>
    </xf>
    <xf numFmtId="0" fontId="13" fillId="2" borderId="30" xfId="3" applyFont="1" applyFill="1" applyBorder="1" applyAlignment="1" applyProtection="1">
      <alignment horizontal="center" vertical="center"/>
    </xf>
    <xf numFmtId="0" fontId="13" fillId="2" borderId="23" xfId="3" applyFont="1" applyFill="1" applyBorder="1" applyAlignment="1" applyProtection="1">
      <alignment horizontal="center" vertical="center"/>
    </xf>
    <xf numFmtId="0" fontId="12" fillId="0" borderId="31" xfId="1" applyFont="1" applyFill="1" applyBorder="1" applyAlignment="1" applyProtection="1">
      <alignment horizontal="left" vertical="center" wrapText="1" shrinkToFit="1"/>
    </xf>
    <xf numFmtId="0" fontId="12" fillId="0" borderId="23" xfId="1" applyFont="1" applyFill="1" applyBorder="1" applyAlignment="1" applyProtection="1">
      <alignment horizontal="left" vertical="center" wrapText="1" shrinkToFit="1"/>
    </xf>
    <xf numFmtId="0" fontId="12" fillId="0" borderId="32" xfId="1" applyFont="1" applyFill="1" applyBorder="1" applyAlignment="1" applyProtection="1">
      <alignment horizontal="left" vertical="center" wrapText="1" shrinkToFit="1"/>
    </xf>
    <xf numFmtId="0" fontId="13" fillId="2" borderId="30" xfId="3" applyFont="1" applyFill="1" applyBorder="1" applyAlignment="1" applyProtection="1">
      <alignment horizontal="center" vertical="center" wrapText="1"/>
    </xf>
    <xf numFmtId="0" fontId="12" fillId="0" borderId="31" xfId="1" applyFont="1" applyFill="1" applyBorder="1" applyAlignment="1" applyProtection="1">
      <alignment horizontal="left" vertical="center" wrapText="1" shrinkToFit="1"/>
      <protection locked="0"/>
    </xf>
    <xf numFmtId="0" fontId="12" fillId="0" borderId="23" xfId="1" applyFont="1" applyFill="1" applyBorder="1" applyAlignment="1" applyProtection="1">
      <alignment horizontal="left" vertical="center" wrapText="1" shrinkToFit="1"/>
      <protection locked="0"/>
    </xf>
    <xf numFmtId="0" fontId="12" fillId="0" borderId="32" xfId="1" applyFont="1" applyFill="1" applyBorder="1" applyAlignment="1" applyProtection="1">
      <alignment horizontal="left" vertical="center" wrapText="1" shrinkToFit="1"/>
      <protection locked="0"/>
    </xf>
    <xf numFmtId="0" fontId="9" fillId="2" borderId="47" xfId="3" applyFont="1" applyFill="1" applyBorder="1" applyAlignment="1" applyProtection="1">
      <alignment horizontal="center" vertical="center"/>
    </xf>
    <xf numFmtId="0" fontId="9" fillId="2" borderId="48" xfId="3" applyFont="1" applyFill="1" applyBorder="1" applyAlignment="1" applyProtection="1">
      <alignment horizontal="center" vertical="center"/>
    </xf>
    <xf numFmtId="0" fontId="14" fillId="0" borderId="74" xfId="1" applyFont="1" applyFill="1" applyBorder="1" applyAlignment="1" applyProtection="1">
      <alignment horizontal="left" vertical="center" wrapText="1" shrinkToFit="1"/>
      <protection locked="0"/>
    </xf>
    <xf numFmtId="0" fontId="0" fillId="0" borderId="48" xfId="0" applyFont="1" applyFill="1" applyBorder="1" applyAlignment="1" applyProtection="1">
      <alignment horizontal="left" vertical="center" wrapText="1"/>
      <protection locked="0"/>
    </xf>
    <xf numFmtId="0" fontId="9" fillId="2" borderId="76" xfId="1" applyFont="1" applyFill="1" applyBorder="1" applyAlignment="1" applyProtection="1">
      <alignment horizontal="center" vertical="center" wrapText="1" shrinkToFit="1"/>
    </xf>
    <xf numFmtId="0" fontId="0" fillId="0" borderId="48" xfId="0" applyFont="1" applyBorder="1" applyAlignment="1">
      <alignment horizontal="center" vertical="center"/>
    </xf>
    <xf numFmtId="0" fontId="0" fillId="0" borderId="75" xfId="0" applyFont="1" applyBorder="1" applyAlignment="1">
      <alignment horizontal="center" vertical="center"/>
    </xf>
    <xf numFmtId="0" fontId="11" fillId="0" borderId="48" xfId="0" applyFont="1" applyBorder="1" applyAlignment="1" applyProtection="1">
      <alignment horizontal="left" vertical="center" wrapText="1"/>
      <protection locked="0"/>
    </xf>
    <xf numFmtId="0" fontId="0" fillId="0" borderId="48" xfId="0" applyFont="1" applyBorder="1" applyAlignment="1" applyProtection="1">
      <alignment horizontal="left" vertical="center" wrapText="1"/>
      <protection locked="0"/>
    </xf>
    <xf numFmtId="0" fontId="0" fillId="0" borderId="75" xfId="0" applyFont="1" applyBorder="1" applyAlignment="1" applyProtection="1">
      <alignment horizontal="left" vertical="center" wrapText="1"/>
      <protection locked="0"/>
    </xf>
    <xf numFmtId="0" fontId="9" fillId="2" borderId="76" xfId="1" applyFont="1" applyFill="1" applyBorder="1" applyAlignment="1" applyProtection="1">
      <alignment horizontal="center" vertical="center"/>
    </xf>
    <xf numFmtId="0" fontId="0" fillId="0" borderId="49" xfId="0" applyFont="1" applyBorder="1" applyAlignment="1">
      <alignment horizontal="center" vertical="center"/>
    </xf>
    <xf numFmtId="0" fontId="10" fillId="6" borderId="42" xfId="3" applyFont="1" applyFill="1" applyBorder="1" applyAlignment="1" applyProtection="1">
      <alignment horizontal="center" vertical="center" wrapText="1" shrinkToFit="1"/>
    </xf>
    <xf numFmtId="0" fontId="10" fillId="6" borderId="39" xfId="3" applyFont="1" applyFill="1" applyBorder="1" applyAlignment="1" applyProtection="1">
      <alignment horizontal="center" vertical="center" wrapText="1" shrinkToFit="1"/>
    </xf>
    <xf numFmtId="0" fontId="10" fillId="6" borderId="43" xfId="3" applyFont="1" applyFill="1" applyBorder="1" applyAlignment="1" applyProtection="1">
      <alignment horizontal="center" vertical="center" wrapText="1" shrinkToFit="1"/>
    </xf>
    <xf numFmtId="0" fontId="12" fillId="0" borderId="66" xfId="3" applyFont="1" applyFill="1" applyBorder="1" applyAlignment="1" applyProtection="1">
      <alignment horizontal="center" vertical="center"/>
      <protection locked="0"/>
    </xf>
    <xf numFmtId="0" fontId="12" fillId="0" borderId="39" xfId="3" applyFont="1" applyFill="1" applyBorder="1" applyAlignment="1" applyProtection="1">
      <alignment horizontal="center" vertical="center"/>
      <protection locked="0"/>
    </xf>
    <xf numFmtId="0" fontId="10" fillId="6" borderId="38" xfId="3" applyFont="1" applyFill="1" applyBorder="1" applyAlignment="1" applyProtection="1">
      <alignment horizontal="center" vertical="center" wrapText="1"/>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2" fillId="0" borderId="38"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9" fillId="2" borderId="38" xfId="1" applyFont="1" applyFill="1" applyBorder="1" applyAlignment="1" applyProtection="1">
      <alignment horizontal="center" vertical="center" shrinkToFit="1"/>
    </xf>
    <xf numFmtId="0" fontId="8" fillId="2" borderId="91" xfId="3" applyFont="1" applyFill="1" applyBorder="1" applyAlignment="1" applyProtection="1">
      <alignment horizontal="right" vertical="center"/>
    </xf>
    <xf numFmtId="0" fontId="8" fillId="2" borderId="7" xfId="3" applyFont="1" applyFill="1" applyBorder="1" applyAlignment="1" applyProtection="1">
      <alignment horizontal="right" vertical="center"/>
    </xf>
    <xf numFmtId="0" fontId="17" fillId="0" borderId="7" xfId="0" applyFont="1" applyFill="1" applyBorder="1" applyAlignment="1" applyProtection="1">
      <alignment horizontal="center" vertical="center" shrinkToFit="1"/>
      <protection locked="0"/>
    </xf>
    <xf numFmtId="0" fontId="23" fillId="2" borderId="42" xfId="0" applyFont="1" applyFill="1" applyBorder="1" applyAlignment="1">
      <alignment horizontal="center" vertical="center" textRotation="255" wrapText="1"/>
    </xf>
    <xf numFmtId="0" fontId="23" fillId="2" borderId="40" xfId="0" applyFont="1" applyFill="1" applyBorder="1" applyAlignment="1">
      <alignment horizontal="center" vertical="center" textRotation="255" wrapText="1"/>
    </xf>
    <xf numFmtId="0" fontId="23" fillId="2" borderId="3" xfId="0" applyFont="1" applyFill="1" applyBorder="1" applyAlignment="1">
      <alignment horizontal="center" vertical="center" textRotation="255" wrapText="1"/>
    </xf>
    <xf numFmtId="0" fontId="23" fillId="2" borderId="78" xfId="0" applyFont="1" applyFill="1" applyBorder="1" applyAlignment="1">
      <alignment horizontal="center" vertical="center" textRotation="255" wrapText="1"/>
    </xf>
    <xf numFmtId="0" fontId="23" fillId="2" borderId="61" xfId="0" applyFont="1" applyFill="1" applyBorder="1" applyAlignment="1">
      <alignment horizontal="center" vertical="center" textRotation="255" wrapText="1"/>
    </xf>
    <xf numFmtId="0" fontId="23" fillId="2" borderId="131" xfId="0" applyFont="1" applyFill="1" applyBorder="1" applyAlignment="1">
      <alignment horizontal="center" vertical="center" textRotation="255" wrapText="1"/>
    </xf>
    <xf numFmtId="0" fontId="0" fillId="0" borderId="12" xfId="0" applyFont="1" applyFill="1" applyBorder="1" applyAlignment="1" applyProtection="1">
      <alignment horizontal="left" vertical="center" wrapText="1"/>
      <protection locked="0"/>
    </xf>
    <xf numFmtId="0" fontId="0" fillId="0" borderId="13" xfId="0" applyFont="1" applyFill="1" applyBorder="1" applyAlignment="1" applyProtection="1">
      <alignment horizontal="left" vertical="center" wrapText="1"/>
      <protection locked="0"/>
    </xf>
    <xf numFmtId="177" fontId="0" fillId="5" borderId="10" xfId="0" applyNumberFormat="1" applyFont="1" applyFill="1" applyBorder="1" applyAlignment="1" applyProtection="1">
      <alignment horizontal="center" vertical="center" shrinkToFit="1"/>
    </xf>
    <xf numFmtId="177" fontId="0" fillId="5" borderId="20" xfId="0" applyNumberFormat="1" applyFont="1" applyFill="1" applyBorder="1" applyAlignment="1" applyProtection="1">
      <alignment horizontal="center" vertical="center" shrinkToFit="1"/>
    </xf>
    <xf numFmtId="177" fontId="0" fillId="5" borderId="21" xfId="0" applyNumberFormat="1" applyFont="1" applyFill="1" applyBorder="1" applyAlignment="1" applyProtection="1">
      <alignment horizontal="center" vertical="center" shrinkToFit="1"/>
    </xf>
    <xf numFmtId="177" fontId="0" fillId="0" borderId="10" xfId="0" applyNumberFormat="1" applyFont="1" applyFill="1" applyBorder="1" applyAlignment="1" applyProtection="1">
      <alignment horizontal="center" vertical="center" shrinkToFit="1"/>
    </xf>
    <xf numFmtId="177" fontId="0" fillId="0" borderId="20" xfId="0" applyNumberFormat="1" applyFont="1" applyFill="1" applyBorder="1" applyAlignment="1" applyProtection="1">
      <alignment horizontal="center" vertical="center" shrinkToFit="1"/>
    </xf>
    <xf numFmtId="177" fontId="0" fillId="0" borderId="104" xfId="0" applyNumberFormat="1" applyFont="1" applyFill="1" applyBorder="1" applyAlignment="1" applyProtection="1">
      <alignment horizontal="center" vertical="center" shrinkToFit="1"/>
    </xf>
    <xf numFmtId="0" fontId="0" fillId="0" borderId="36" xfId="0" applyFont="1" applyFill="1" applyBorder="1" applyAlignment="1" applyProtection="1">
      <alignment horizontal="center" vertical="center" shrinkToFit="1"/>
      <protection locked="0"/>
    </xf>
    <xf numFmtId="177" fontId="0" fillId="5" borderId="22" xfId="0" applyNumberFormat="1"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0" fontId="0" fillId="0" borderId="66" xfId="0" applyFont="1" applyBorder="1" applyAlignment="1" applyProtection="1">
      <alignment horizontal="left" vertical="center" wrapText="1"/>
      <protection locked="0"/>
    </xf>
    <xf numFmtId="0" fontId="0" fillId="0" borderId="39"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78" xfId="0" applyFont="1" applyBorder="1" applyAlignment="1" applyProtection="1">
      <alignment horizontal="left" vertical="center" wrapText="1"/>
      <protection locked="0"/>
    </xf>
    <xf numFmtId="0" fontId="0" fillId="0" borderId="59"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78"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2" borderId="22" xfId="0" applyFont="1" applyFill="1" applyBorder="1" applyAlignment="1">
      <alignment horizontal="center" vertical="center" shrinkToFit="1"/>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0" borderId="64" xfId="0" applyFont="1" applyFill="1" applyBorder="1" applyAlignment="1" applyProtection="1">
      <alignment horizontal="left" vertical="center" wrapText="1"/>
      <protection locked="0"/>
    </xf>
    <xf numFmtId="0" fontId="0" fillId="0" borderId="81" xfId="0" applyFont="1" applyFill="1" applyBorder="1" applyAlignment="1" applyProtection="1">
      <alignment horizontal="left" vertical="center" wrapText="1"/>
      <protection locked="0"/>
    </xf>
    <xf numFmtId="177" fontId="0" fillId="0" borderId="63" xfId="0" applyNumberFormat="1" applyFont="1" applyFill="1" applyBorder="1" applyAlignment="1" applyProtection="1">
      <alignment horizontal="center" vertical="center"/>
      <protection locked="0"/>
    </xf>
    <xf numFmtId="177" fontId="0" fillId="0" borderId="64" xfId="0" applyNumberFormat="1" applyFont="1" applyFill="1" applyBorder="1" applyAlignment="1" applyProtection="1">
      <alignment horizontal="center" vertical="center"/>
      <protection locked="0"/>
    </xf>
    <xf numFmtId="177" fontId="0" fillId="0" borderId="81" xfId="0" applyNumberFormat="1" applyFont="1" applyFill="1" applyBorder="1" applyAlignment="1" applyProtection="1">
      <alignment horizontal="center" vertical="center"/>
      <protection locked="0"/>
    </xf>
    <xf numFmtId="0" fontId="0" fillId="0" borderId="38" xfId="0" applyFont="1" applyFill="1" applyBorder="1" applyAlignment="1" applyProtection="1">
      <alignment horizontal="left" vertical="top" wrapText="1"/>
      <protection locked="0"/>
    </xf>
    <xf numFmtId="0" fontId="0" fillId="0" borderId="39" xfId="0" applyFont="1" applyFill="1" applyBorder="1" applyAlignment="1" applyProtection="1">
      <alignment horizontal="left" vertical="top" wrapText="1"/>
      <protection locked="0"/>
    </xf>
    <xf numFmtId="0" fontId="0" fillId="0" borderId="55" xfId="0" applyFont="1" applyFill="1" applyBorder="1" applyAlignment="1" applyProtection="1">
      <alignment horizontal="left" vertical="top" wrapText="1"/>
      <protection locked="0"/>
    </xf>
    <xf numFmtId="0" fontId="0" fillId="0" borderId="56"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16"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115" xfId="0" applyFont="1" applyFill="1" applyBorder="1" applyAlignment="1" applyProtection="1">
      <alignment horizontal="left" vertical="top" wrapText="1"/>
      <protection locked="0"/>
    </xf>
    <xf numFmtId="179" fontId="0" fillId="5" borderId="14" xfId="0" applyNumberFormat="1" applyFont="1" applyFill="1" applyBorder="1" applyAlignment="1" applyProtection="1">
      <alignment horizontal="center" vertical="center" shrinkToFit="1"/>
      <protection locked="0"/>
    </xf>
    <xf numFmtId="179" fontId="0" fillId="5" borderId="15" xfId="0" applyNumberFormat="1" applyFont="1" applyFill="1" applyBorder="1" applyAlignment="1" applyProtection="1">
      <alignment horizontal="center" vertical="center" shrinkToFit="1"/>
      <protection locked="0"/>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179" fontId="0" fillId="0" borderId="15" xfId="0" applyNumberFormat="1" applyFont="1" applyFill="1" applyBorder="1" applyAlignment="1" applyProtection="1">
      <alignment horizontal="center" vertical="center" shrinkToFit="1"/>
      <protection locked="0"/>
    </xf>
    <xf numFmtId="0" fontId="13" fillId="2" borderId="33" xfId="0" applyFont="1" applyFill="1" applyBorder="1" applyAlignment="1">
      <alignment horizontal="center" vertical="center" wrapText="1"/>
    </xf>
    <xf numFmtId="0" fontId="13" fillId="2" borderId="9"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3"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59"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4" xfId="0" applyFont="1" applyFill="1" applyBorder="1" applyAlignment="1">
      <alignment horizontal="center" vertical="center"/>
    </xf>
    <xf numFmtId="0" fontId="0" fillId="0" borderId="10"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2" borderId="39" xfId="0" applyFont="1" applyFill="1" applyBorder="1" applyAlignment="1">
      <alignment horizontal="center" vertical="center"/>
    </xf>
    <xf numFmtId="0" fontId="0" fillId="2" borderId="40" xfId="0" applyFont="1" applyFill="1" applyBorder="1" applyAlignment="1">
      <alignment horizontal="center" vertical="center"/>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15"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0" fillId="0" borderId="130" xfId="0" applyFont="1" applyBorder="1" applyAlignment="1">
      <alignment horizontal="center" vertical="center"/>
    </xf>
    <xf numFmtId="0" fontId="0" fillId="0" borderId="128" xfId="0" applyFont="1" applyBorder="1" applyAlignment="1">
      <alignment horizontal="center" vertical="center"/>
    </xf>
    <xf numFmtId="0" fontId="0" fillId="0" borderId="129" xfId="0" applyFont="1" applyBorder="1" applyAlignment="1">
      <alignment horizontal="center" vertical="center"/>
    </xf>
    <xf numFmtId="0" fontId="0" fillId="0" borderId="68" xfId="0" applyFont="1" applyFill="1" applyBorder="1" applyAlignment="1">
      <alignment horizontal="center" vertical="center"/>
    </xf>
    <xf numFmtId="0" fontId="0" fillId="0" borderId="85" xfId="0" applyFont="1" applyFill="1" applyBorder="1" applyAlignment="1">
      <alignment horizontal="center" vertical="center"/>
    </xf>
    <xf numFmtId="177" fontId="0" fillId="0" borderId="84" xfId="0" applyNumberFormat="1" applyFont="1" applyFill="1" applyBorder="1" applyAlignment="1" applyProtection="1">
      <alignment horizontal="center" vertical="center"/>
    </xf>
    <xf numFmtId="177" fontId="0" fillId="0" borderId="68" xfId="0" applyNumberFormat="1" applyFont="1" applyFill="1" applyBorder="1" applyAlignment="1" applyProtection="1">
      <alignment horizontal="center" vertical="center"/>
    </xf>
    <xf numFmtId="177" fontId="0" fillId="0" borderId="85" xfId="0" applyNumberFormat="1" applyFont="1" applyFill="1" applyBorder="1" applyAlignment="1" applyProtection="1">
      <alignment horizontal="center" vertical="center"/>
    </xf>
    <xf numFmtId="0" fontId="0" fillId="0" borderId="9" xfId="0" applyFont="1" applyBorder="1" applyAlignment="1">
      <alignment horizontal="center" vertical="center"/>
    </xf>
    <xf numFmtId="0" fontId="9" fillId="2" borderId="4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32" xfId="3" applyFont="1" applyFill="1" applyBorder="1" applyAlignment="1" applyProtection="1">
      <alignment horizontal="center" vertical="center" wrapText="1"/>
    </xf>
    <xf numFmtId="0" fontId="0" fillId="0" borderId="74" xfId="1" applyFont="1" applyFill="1" applyBorder="1" applyAlignment="1" applyProtection="1">
      <alignment horizontal="left" vertical="top" wrapText="1"/>
      <protection locked="0"/>
    </xf>
    <xf numFmtId="0" fontId="4" fillId="0" borderId="48" xfId="1" applyFont="1" applyFill="1" applyBorder="1" applyAlignment="1" applyProtection="1">
      <alignment horizontal="left" vertical="top" wrapText="1"/>
      <protection locked="0"/>
    </xf>
    <xf numFmtId="0" fontId="4" fillId="0" borderId="49" xfId="1" applyFont="1" applyFill="1" applyBorder="1" applyAlignment="1" applyProtection="1">
      <alignment horizontal="left" vertical="top" wrapText="1"/>
      <protection locked="0"/>
    </xf>
    <xf numFmtId="0" fontId="4" fillId="6" borderId="59" xfId="0" applyFont="1" applyFill="1" applyBorder="1" applyAlignment="1">
      <alignment horizontal="center" vertical="center"/>
    </xf>
    <xf numFmtId="0" fontId="4" fillId="6" borderId="15" xfId="0" applyFont="1" applyFill="1" applyBorder="1" applyAlignment="1">
      <alignment horizontal="center" vertical="center"/>
    </xf>
    <xf numFmtId="0" fontId="4" fillId="6" borderId="14" xfId="0" applyFont="1" applyFill="1" applyBorder="1" applyAlignment="1">
      <alignment horizontal="center" vertical="center"/>
    </xf>
    <xf numFmtId="0" fontId="4" fillId="6" borderId="16" xfId="0" applyFont="1" applyFill="1" applyBorder="1" applyAlignment="1">
      <alignment horizontal="center" vertical="center"/>
    </xf>
    <xf numFmtId="0" fontId="0" fillId="5" borderId="66" xfId="0" applyFont="1" applyFill="1" applyBorder="1" applyAlignment="1" applyProtection="1">
      <alignment vertical="center" wrapText="1"/>
      <protection locked="0"/>
    </xf>
    <xf numFmtId="0" fontId="4" fillId="5" borderId="39" xfId="0" applyFont="1" applyFill="1" applyBorder="1" applyAlignment="1" applyProtection="1">
      <alignment vertical="center" wrapText="1"/>
      <protection locked="0"/>
    </xf>
    <xf numFmtId="0" fontId="4" fillId="5" borderId="59" xfId="0" applyFont="1" applyFill="1" applyBorder="1" applyAlignment="1" applyProtection="1">
      <alignment vertical="center" wrapText="1"/>
      <protection locked="0"/>
    </xf>
    <xf numFmtId="0" fontId="4" fillId="5" borderId="15" xfId="0" applyFont="1" applyFill="1" applyBorder="1" applyAlignment="1" applyProtection="1">
      <alignment vertical="center" wrapText="1"/>
      <protection locked="0"/>
    </xf>
    <xf numFmtId="0" fontId="4" fillId="5" borderId="39" xfId="0" applyFont="1" applyFill="1" applyBorder="1" applyAlignment="1" applyProtection="1">
      <alignment horizontal="left" vertical="center" wrapText="1"/>
      <protection locked="0"/>
    </xf>
    <xf numFmtId="0" fontId="4" fillId="5" borderId="40" xfId="0" applyFont="1" applyFill="1" applyBorder="1" applyAlignment="1" applyProtection="1">
      <alignment horizontal="left" vertical="center" wrapText="1"/>
      <protection locked="0"/>
    </xf>
    <xf numFmtId="0" fontId="4" fillId="5" borderId="14" xfId="0" applyFont="1" applyFill="1" applyBorder="1" applyAlignment="1" applyProtection="1">
      <alignment horizontal="left" vertical="center" wrapText="1"/>
      <protection locked="0"/>
    </xf>
    <xf numFmtId="0" fontId="4" fillId="5" borderId="15" xfId="0" applyFont="1" applyFill="1" applyBorder="1" applyAlignment="1" applyProtection="1">
      <alignment horizontal="left" vertical="center" wrapText="1"/>
      <protection locked="0"/>
    </xf>
    <xf numFmtId="0" fontId="4" fillId="5" borderId="16" xfId="0" applyFont="1" applyFill="1" applyBorder="1" applyAlignment="1" applyProtection="1">
      <alignment horizontal="left" vertical="center" wrapText="1"/>
      <protection locked="0"/>
    </xf>
    <xf numFmtId="49" fontId="0" fillId="0" borderId="9" xfId="0" applyNumberFormat="1" applyFont="1" applyFill="1" applyBorder="1" applyAlignment="1" applyProtection="1">
      <alignment horizontal="center" vertical="center" wrapText="1" shrinkToFit="1"/>
      <protection locked="0"/>
    </xf>
    <xf numFmtId="49" fontId="0" fillId="0" borderId="9" xfId="0" applyNumberFormat="1" applyFont="1" applyFill="1" applyBorder="1" applyAlignment="1" applyProtection="1">
      <alignment horizontal="center" vertical="center" shrinkToFit="1"/>
      <protection locked="0"/>
    </xf>
    <xf numFmtId="49" fontId="0" fillId="0" borderId="98" xfId="0" applyNumberFormat="1" applyFont="1" applyFill="1" applyBorder="1" applyAlignment="1" applyProtection="1">
      <alignment horizontal="center" vertical="center" shrinkToFit="1"/>
      <protection locked="0"/>
    </xf>
    <xf numFmtId="0" fontId="0" fillId="6" borderId="29"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5" borderId="24" xfId="0" applyFont="1" applyFill="1" applyBorder="1" applyAlignment="1">
      <alignment horizontal="center" vertical="center"/>
    </xf>
    <xf numFmtId="0" fontId="13" fillId="2" borderId="42" xfId="0" applyFont="1" applyFill="1" applyBorder="1" applyAlignment="1">
      <alignment horizontal="center" vertical="center" wrapText="1"/>
    </xf>
    <xf numFmtId="0" fontId="0" fillId="0" borderId="39" xfId="0" applyFont="1" applyBorder="1" applyAlignment="1">
      <alignment horizontal="center" vertical="center"/>
    </xf>
    <xf numFmtId="0" fontId="0" fillId="0" borderId="43"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4" xfId="0" applyFont="1" applyBorder="1" applyAlignment="1">
      <alignment horizontal="center" vertical="center"/>
    </xf>
    <xf numFmtId="0" fontId="15" fillId="0" borderId="10" xfId="0" applyFont="1" applyFill="1" applyBorder="1" applyAlignment="1">
      <alignment horizontal="center" vertical="center" shrinkToFit="1"/>
    </xf>
    <xf numFmtId="0" fontId="0" fillId="0" borderId="20"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20" fillId="2" borderId="22" xfId="0" applyFont="1" applyFill="1" applyBorder="1" applyAlignment="1">
      <alignment horizontal="center" vertical="center" wrapText="1" shrinkToFit="1"/>
    </xf>
    <xf numFmtId="0" fontId="20" fillId="2" borderId="23" xfId="0" applyFont="1" applyFill="1" applyBorder="1" applyAlignment="1">
      <alignment horizontal="center" vertical="center" shrinkToFit="1"/>
    </xf>
    <xf numFmtId="0" fontId="20" fillId="2" borderId="24" xfId="0" applyFont="1" applyFill="1" applyBorder="1" applyAlignment="1">
      <alignment horizontal="center" vertical="center" shrinkToFit="1"/>
    </xf>
    <xf numFmtId="0" fontId="0" fillId="0" borderId="38" xfId="0" applyFont="1" applyBorder="1" applyAlignment="1" applyProtection="1">
      <alignment horizontal="center" vertical="center" shrinkToFit="1"/>
      <protection locked="0"/>
    </xf>
    <xf numFmtId="0" fontId="0" fillId="0" borderId="39" xfId="0" applyFont="1" applyBorder="1" applyAlignment="1" applyProtection="1">
      <alignment horizontal="center" vertical="center" shrinkToFit="1"/>
      <protection locked="0"/>
    </xf>
    <xf numFmtId="0" fontId="0" fillId="0" borderId="40" xfId="0" applyFont="1" applyBorder="1" applyAlignment="1" applyProtection="1">
      <alignment horizontal="center" vertical="center" shrinkToFit="1"/>
      <protection locked="0"/>
    </xf>
    <xf numFmtId="0" fontId="0" fillId="2" borderId="38" xfId="0" applyFont="1" applyFill="1" applyBorder="1" applyAlignment="1">
      <alignment horizontal="center" vertical="center" shrinkToFit="1"/>
    </xf>
    <xf numFmtId="0" fontId="21" fillId="0" borderId="38" xfId="0" applyFont="1" applyFill="1" applyBorder="1" applyAlignment="1" applyProtection="1">
      <alignment vertical="center" wrapText="1"/>
      <protection locked="0"/>
    </xf>
    <xf numFmtId="0" fontId="21" fillId="0" borderId="39" xfId="0" applyFont="1" applyFill="1" applyBorder="1" applyAlignment="1" applyProtection="1">
      <alignment vertical="center" wrapText="1"/>
      <protection locked="0"/>
    </xf>
    <xf numFmtId="0" fontId="21" fillId="0" borderId="40" xfId="0" applyFont="1" applyFill="1" applyBorder="1" applyAlignment="1" applyProtection="1">
      <alignment vertical="center" wrapText="1"/>
      <protection locked="0"/>
    </xf>
    <xf numFmtId="0" fontId="11" fillId="2" borderId="9" xfId="0" applyFont="1" applyFill="1" applyBorder="1" applyAlignment="1">
      <alignment horizontal="center" vertical="center" shrinkToFit="1"/>
    </xf>
    <xf numFmtId="0" fontId="11" fillId="2" borderId="98" xfId="0" applyFont="1" applyFill="1" applyBorder="1" applyAlignment="1">
      <alignment horizontal="center" vertical="center" shrinkToFit="1"/>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78">
    <dxf>
      <numFmt numFmtId="184" formatCode="#,##0;&quot;▲ &quot;#,##0&quot;％&quot;"/>
    </dxf>
    <dxf>
      <numFmt numFmtId="185" formatCode="#,##0.#;&quot;▲&quot;#,##0.#&quot;％&quot;"/>
    </dxf>
    <dxf>
      <numFmt numFmtId="186" formatCode="#,##0&quot;％&quot;"/>
    </dxf>
    <dxf>
      <numFmt numFmtId="187" formatCode="#,##0.#&quot;％&quot;"/>
    </dxf>
    <dxf>
      <numFmt numFmtId="177" formatCode="#,##0;&quot;▲ &quot;#,##0"/>
    </dxf>
    <dxf>
      <numFmt numFmtId="188"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8" formatCode="#,##0.#;&quot;▲&quot;#,##0.#"/>
    </dxf>
    <dxf>
      <numFmt numFmtId="177" formatCode="#,##0;&quot;▲ &quot;#,##0"/>
    </dxf>
    <dxf>
      <numFmt numFmtId="188" formatCode="#,##0.#;&quot;▲&quot;#,##0.#"/>
    </dxf>
    <dxf>
      <numFmt numFmtId="177" formatCode="#,##0;&quot;▲ &quot;#,##0"/>
    </dxf>
    <dxf>
      <numFmt numFmtId="188" formatCode="#,##0.#;&quot;▲&quot;#,##0.#"/>
    </dxf>
    <dxf>
      <numFmt numFmtId="177" formatCode="#,##0;&quot;▲ &quot;#,##0"/>
    </dxf>
    <dxf>
      <numFmt numFmtId="188" formatCode="#,##0.#;&quot;▲&quot;#,##0.#"/>
    </dxf>
    <dxf>
      <numFmt numFmtId="177" formatCode="#,##0;&quot;▲ &quot;#,##0"/>
    </dxf>
    <dxf>
      <numFmt numFmtId="188" formatCode="#,##0.#;&quot;▲&quot;#,##0.#"/>
    </dxf>
    <dxf>
      <numFmt numFmtId="177" formatCode="#,##0;&quot;▲ &quot;#,##0"/>
    </dxf>
    <dxf>
      <numFmt numFmtId="188" formatCode="#,##0.#;&quot;▲&quot;#,##0.#"/>
    </dxf>
    <dxf>
      <numFmt numFmtId="177" formatCode="#,##0;&quot;▲ &quot;#,##0"/>
    </dxf>
    <dxf>
      <numFmt numFmtId="188" formatCode="#,##0.#;&quot;▲&quot;#,##0.#"/>
    </dxf>
    <dxf>
      <numFmt numFmtId="177" formatCode="#,##0;&quot;▲ &quot;#,##0"/>
    </dxf>
    <dxf>
      <numFmt numFmtId="188" formatCode="#,##0.#;&quot;▲&quot;#,##0.#"/>
    </dxf>
    <dxf>
      <numFmt numFmtId="177" formatCode="#,##0;&quot;▲ &quot;#,##0"/>
    </dxf>
    <dxf>
      <numFmt numFmtId="188" formatCode="#,##0.#;&quot;▲&quot;#,##0.#"/>
    </dxf>
    <dxf>
      <numFmt numFmtId="177" formatCode="#,##0;&quot;▲ &quot;#,##0"/>
    </dxf>
    <dxf>
      <numFmt numFmtId="188" formatCode="#,##0.#;&quot;▲&quot;#,##0.#"/>
    </dxf>
    <dxf>
      <numFmt numFmtId="177" formatCode="#,##0;&quot;▲ &quot;#,##0"/>
    </dxf>
    <dxf>
      <numFmt numFmtId="188" formatCode="#,##0.#;&quot;▲&quot;#,##0.#"/>
    </dxf>
    <dxf>
      <numFmt numFmtId="177" formatCode="#,##0;&quot;▲ &quot;#,##0"/>
    </dxf>
    <dxf>
      <numFmt numFmtId="188" formatCode="#,##0.#;&quot;▲&quot;#,##0.#"/>
    </dxf>
    <dxf>
      <numFmt numFmtId="177" formatCode="#,##0;&quot;▲ &quot;#,##0"/>
    </dxf>
    <dxf>
      <numFmt numFmtId="188" formatCode="#,##0.#;&quot;▲&quot;#,##0.#"/>
    </dxf>
    <dxf>
      <numFmt numFmtId="177" formatCode="#,##0;&quot;▲ &quot;#,##0"/>
    </dxf>
    <dxf>
      <numFmt numFmtId="188" formatCode="#,##0.#;&quot;▲&quot;#,##0.#"/>
    </dxf>
    <dxf>
      <numFmt numFmtId="177" formatCode="#,##0;&quot;▲ &quot;#,##0"/>
    </dxf>
    <dxf>
      <numFmt numFmtId="188" formatCode="#,##0.#;&quot;▲&quot;#,##0.#"/>
    </dxf>
    <dxf>
      <numFmt numFmtId="177" formatCode="#,##0;&quot;▲ &quot;#,##0"/>
    </dxf>
    <dxf>
      <numFmt numFmtId="188" formatCode="#,##0.#;&quot;▲&quot;#,##0.#"/>
    </dxf>
    <dxf>
      <numFmt numFmtId="177" formatCode="#,##0;&quot;▲ &quot;#,##0"/>
    </dxf>
    <dxf>
      <numFmt numFmtId="188" formatCode="#,##0.#;&quot;▲&quot;#,##0.#"/>
    </dxf>
    <dxf>
      <numFmt numFmtId="177" formatCode="#,##0;&quot;▲ &quot;#,##0"/>
    </dxf>
    <dxf>
      <numFmt numFmtId="188" formatCode="#,##0.#;&quot;▲&quot;#,##0.#"/>
    </dxf>
    <dxf>
      <numFmt numFmtId="177" formatCode="#,##0;&quot;▲ &quot;#,##0"/>
    </dxf>
    <dxf>
      <numFmt numFmtId="188" formatCode="#,##0.#;&quot;▲&quot;#,##0.#"/>
    </dxf>
    <dxf>
      <numFmt numFmtId="177" formatCode="#,##0;&quot;▲ &quot;#,##0"/>
    </dxf>
    <dxf>
      <numFmt numFmtId="188" formatCode="#,##0.#;&quot;▲&quot;#,##0.#"/>
    </dxf>
    <dxf>
      <numFmt numFmtId="177" formatCode="#,##0;&quot;▲ &quot;#,##0"/>
    </dxf>
    <dxf>
      <numFmt numFmtId="188" formatCode="#,##0.#;&quot;▲&quot;#,##0.#"/>
    </dxf>
    <dxf>
      <numFmt numFmtId="177" formatCode="#,##0;&quot;▲ &quot;#,##0"/>
    </dxf>
    <dxf>
      <numFmt numFmtId="188"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9</xdr:col>
      <xdr:colOff>60960</xdr:colOff>
      <xdr:row>73</xdr:row>
      <xdr:rowOff>223520</xdr:rowOff>
    </xdr:from>
    <xdr:to>
      <xdr:col>45</xdr:col>
      <xdr:colOff>160020</xdr:colOff>
      <xdr:row>87</xdr:row>
      <xdr:rowOff>307340</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89760" y="31374080"/>
          <a:ext cx="7414260" cy="54889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I112"/>
  <sheetViews>
    <sheetView tabSelected="1" view="pageBreakPreview" zoomScale="75" zoomScaleNormal="75" zoomScaleSheetLayoutView="75" zoomScalePageLayoutView="85" workbookViewId="0"/>
  </sheetViews>
  <sheetFormatPr defaultRowHeight="13.5" x14ac:dyDescent="0.15"/>
  <cols>
    <col min="1" max="49" width="2.875" customWidth="1"/>
    <col min="50" max="50" width="4.125" customWidth="1"/>
    <col min="51" max="51" width="8.75" hidden="1" customWidth="1"/>
    <col min="52" max="56" width="2.25" customWidth="1"/>
    <col min="61" max="61" width="27.875" customWidth="1"/>
    <col min="62" max="62" width="12.25" customWidth="1"/>
  </cols>
  <sheetData>
    <row r="1" spans="1:59" ht="24" customHeight="1" x14ac:dyDescent="0.15">
      <c r="AO1" s="27"/>
      <c r="AP1" s="27"/>
      <c r="AQ1" s="27"/>
      <c r="AR1" s="27"/>
      <c r="AS1" s="27"/>
      <c r="AT1" s="27"/>
      <c r="AU1" s="27"/>
      <c r="AV1" s="27"/>
      <c r="AW1" s="1"/>
    </row>
    <row r="2" spans="1:59" ht="24" customHeight="1" thickBot="1" x14ac:dyDescent="0.2">
      <c r="A2" s="57"/>
      <c r="B2" s="57"/>
      <c r="C2" s="57"/>
      <c r="D2" s="57"/>
      <c r="E2" s="57"/>
      <c r="F2" s="57"/>
      <c r="G2" s="57"/>
      <c r="H2" s="57"/>
      <c r="I2" s="57"/>
      <c r="J2" s="57"/>
      <c r="K2" s="57"/>
      <c r="L2" s="57"/>
      <c r="M2" s="57"/>
      <c r="N2" s="57"/>
      <c r="O2" s="57"/>
      <c r="P2" s="57"/>
      <c r="Q2" s="57"/>
      <c r="R2" s="57"/>
      <c r="S2" s="57"/>
      <c r="T2" s="57"/>
      <c r="U2" s="57"/>
      <c r="V2" s="57"/>
      <c r="W2" s="57"/>
      <c r="X2" s="58" t="s">
        <v>0</v>
      </c>
      <c r="Y2" s="57"/>
      <c r="Z2" s="10"/>
      <c r="AA2" s="10"/>
      <c r="AB2" s="10"/>
      <c r="AC2" s="10"/>
      <c r="AD2" s="446">
        <v>2022</v>
      </c>
      <c r="AE2" s="446"/>
      <c r="AF2" s="446"/>
      <c r="AG2" s="446"/>
      <c r="AH2" s="446"/>
      <c r="AI2" s="59" t="s">
        <v>512</v>
      </c>
      <c r="AJ2" s="446" t="s">
        <v>631</v>
      </c>
      <c r="AK2" s="446"/>
      <c r="AL2" s="446"/>
      <c r="AM2" s="446"/>
      <c r="AN2" s="59" t="s">
        <v>251</v>
      </c>
      <c r="AO2" s="446">
        <v>21</v>
      </c>
      <c r="AP2" s="446"/>
      <c r="AQ2" s="446"/>
      <c r="AR2" s="60" t="s">
        <v>614</v>
      </c>
      <c r="AS2" s="445">
        <v>162</v>
      </c>
      <c r="AT2" s="445"/>
      <c r="AU2" s="445"/>
      <c r="AV2" s="59" t="str">
        <f>IF(AW2="","","-")</f>
        <v>-</v>
      </c>
      <c r="AW2" s="444">
        <v>1</v>
      </c>
      <c r="AX2" s="444"/>
      <c r="BG2" s="5"/>
    </row>
    <row r="3" spans="1:59" ht="24" customHeight="1" thickBot="1" x14ac:dyDescent="0.2">
      <c r="A3" s="484" t="s">
        <v>619</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7" t="s">
        <v>513</v>
      </c>
      <c r="AJ3" s="486" t="s">
        <v>538</v>
      </c>
      <c r="AK3" s="486"/>
      <c r="AL3" s="486"/>
      <c r="AM3" s="486"/>
      <c r="AN3" s="486"/>
      <c r="AO3" s="486"/>
      <c r="AP3" s="486"/>
      <c r="AQ3" s="486"/>
      <c r="AR3" s="486"/>
      <c r="AS3" s="486"/>
      <c r="AT3" s="486"/>
      <c r="AU3" s="486"/>
      <c r="AV3" s="486"/>
      <c r="AW3" s="486"/>
      <c r="AX3" s="8" t="s">
        <v>36</v>
      </c>
    </row>
    <row r="4" spans="1:59" ht="36" customHeight="1" x14ac:dyDescent="0.15">
      <c r="A4" s="461" t="s">
        <v>57</v>
      </c>
      <c r="B4" s="462"/>
      <c r="C4" s="462"/>
      <c r="D4" s="462"/>
      <c r="E4" s="462"/>
      <c r="F4" s="462"/>
      <c r="G4" s="463" t="s">
        <v>632</v>
      </c>
      <c r="H4" s="464"/>
      <c r="I4" s="464"/>
      <c r="J4" s="464"/>
      <c r="K4" s="464"/>
      <c r="L4" s="464"/>
      <c r="M4" s="464"/>
      <c r="N4" s="464"/>
      <c r="O4" s="464"/>
      <c r="P4" s="464"/>
      <c r="Q4" s="464"/>
      <c r="R4" s="464"/>
      <c r="S4" s="464"/>
      <c r="T4" s="464"/>
      <c r="U4" s="464"/>
      <c r="V4" s="464"/>
      <c r="W4" s="464"/>
      <c r="X4" s="464"/>
      <c r="Y4" s="465" t="s">
        <v>1</v>
      </c>
      <c r="Z4" s="466"/>
      <c r="AA4" s="466"/>
      <c r="AB4" s="466"/>
      <c r="AC4" s="466"/>
      <c r="AD4" s="467"/>
      <c r="AE4" s="468" t="s">
        <v>633</v>
      </c>
      <c r="AF4" s="469"/>
      <c r="AG4" s="469"/>
      <c r="AH4" s="469"/>
      <c r="AI4" s="469"/>
      <c r="AJ4" s="469"/>
      <c r="AK4" s="469"/>
      <c r="AL4" s="469"/>
      <c r="AM4" s="469"/>
      <c r="AN4" s="469"/>
      <c r="AO4" s="469"/>
      <c r="AP4" s="470"/>
      <c r="AQ4" s="471" t="s">
        <v>2</v>
      </c>
      <c r="AR4" s="466"/>
      <c r="AS4" s="466"/>
      <c r="AT4" s="466"/>
      <c r="AU4" s="466"/>
      <c r="AV4" s="466"/>
      <c r="AW4" s="466"/>
      <c r="AX4" s="472"/>
    </row>
    <row r="5" spans="1:59" ht="36" customHeight="1" x14ac:dyDescent="0.15">
      <c r="A5" s="473" t="s">
        <v>38</v>
      </c>
      <c r="B5" s="474"/>
      <c r="C5" s="474"/>
      <c r="D5" s="474"/>
      <c r="E5" s="474"/>
      <c r="F5" s="475"/>
      <c r="G5" s="476" t="s">
        <v>336</v>
      </c>
      <c r="H5" s="477"/>
      <c r="I5" s="477"/>
      <c r="J5" s="477"/>
      <c r="K5" s="477"/>
      <c r="L5" s="477"/>
      <c r="M5" s="478" t="s">
        <v>37</v>
      </c>
      <c r="N5" s="479"/>
      <c r="O5" s="479"/>
      <c r="P5" s="479"/>
      <c r="Q5" s="479"/>
      <c r="R5" s="480"/>
      <c r="S5" s="481" t="s">
        <v>182</v>
      </c>
      <c r="T5" s="477"/>
      <c r="U5" s="477"/>
      <c r="V5" s="477"/>
      <c r="W5" s="477"/>
      <c r="X5" s="482"/>
      <c r="Y5" s="483" t="s">
        <v>3</v>
      </c>
      <c r="Z5" s="339"/>
      <c r="AA5" s="339"/>
      <c r="AB5" s="339"/>
      <c r="AC5" s="339"/>
      <c r="AD5" s="340"/>
      <c r="AE5" s="447" t="s">
        <v>634</v>
      </c>
      <c r="AF5" s="447"/>
      <c r="AG5" s="447"/>
      <c r="AH5" s="447"/>
      <c r="AI5" s="447"/>
      <c r="AJ5" s="447"/>
      <c r="AK5" s="447"/>
      <c r="AL5" s="447"/>
      <c r="AM5" s="447"/>
      <c r="AN5" s="447"/>
      <c r="AO5" s="447"/>
      <c r="AP5" s="448"/>
      <c r="AQ5" s="449" t="s">
        <v>635</v>
      </c>
      <c r="AR5" s="450"/>
      <c r="AS5" s="450"/>
      <c r="AT5" s="450"/>
      <c r="AU5" s="450"/>
      <c r="AV5" s="450"/>
      <c r="AW5" s="450"/>
      <c r="AX5" s="451"/>
    </row>
    <row r="6" spans="1:59" ht="36" customHeight="1" x14ac:dyDescent="0.15">
      <c r="A6" s="452" t="s">
        <v>4</v>
      </c>
      <c r="B6" s="453"/>
      <c r="C6" s="453"/>
      <c r="D6" s="453"/>
      <c r="E6" s="453"/>
      <c r="F6" s="453"/>
      <c r="G6" s="454" t="str">
        <f>入力規則等!F39</f>
        <v>一般会計</v>
      </c>
      <c r="H6" s="455"/>
      <c r="I6" s="455"/>
      <c r="J6" s="455"/>
      <c r="K6" s="455"/>
      <c r="L6" s="455"/>
      <c r="M6" s="455"/>
      <c r="N6" s="455"/>
      <c r="O6" s="455"/>
      <c r="P6" s="455"/>
      <c r="Q6" s="455"/>
      <c r="R6" s="455"/>
      <c r="S6" s="455"/>
      <c r="T6" s="455"/>
      <c r="U6" s="455"/>
      <c r="V6" s="455"/>
      <c r="W6" s="455"/>
      <c r="X6" s="455"/>
      <c r="Y6" s="455"/>
      <c r="Z6" s="455"/>
      <c r="AA6" s="455"/>
      <c r="AB6" s="455"/>
      <c r="AC6" s="455"/>
      <c r="AD6" s="455"/>
      <c r="AE6" s="455"/>
      <c r="AF6" s="455"/>
      <c r="AG6" s="455"/>
      <c r="AH6" s="455"/>
      <c r="AI6" s="455"/>
      <c r="AJ6" s="455"/>
      <c r="AK6" s="455"/>
      <c r="AL6" s="455"/>
      <c r="AM6" s="455"/>
      <c r="AN6" s="455"/>
      <c r="AO6" s="455"/>
      <c r="AP6" s="455"/>
      <c r="AQ6" s="455"/>
      <c r="AR6" s="455"/>
      <c r="AS6" s="455"/>
      <c r="AT6" s="455"/>
      <c r="AU6" s="455"/>
      <c r="AV6" s="455"/>
      <c r="AW6" s="455"/>
      <c r="AX6" s="456"/>
    </row>
    <row r="7" spans="1:59" ht="36" customHeight="1" x14ac:dyDescent="0.15">
      <c r="A7" s="457" t="s">
        <v>61</v>
      </c>
      <c r="B7" s="453"/>
      <c r="C7" s="453"/>
      <c r="D7" s="453"/>
      <c r="E7" s="453"/>
      <c r="F7" s="453"/>
      <c r="G7" s="458" t="s">
        <v>638</v>
      </c>
      <c r="H7" s="459"/>
      <c r="I7" s="459"/>
      <c r="J7" s="459"/>
      <c r="K7" s="459"/>
      <c r="L7" s="459"/>
      <c r="M7" s="459"/>
      <c r="N7" s="459"/>
      <c r="O7" s="459"/>
      <c r="P7" s="459"/>
      <c r="Q7" s="459"/>
      <c r="R7" s="459"/>
      <c r="S7" s="459"/>
      <c r="T7" s="459"/>
      <c r="U7" s="459"/>
      <c r="V7" s="459"/>
      <c r="W7" s="459"/>
      <c r="X7" s="459"/>
      <c r="Y7" s="459"/>
      <c r="Z7" s="459"/>
      <c r="AA7" s="459"/>
      <c r="AB7" s="459"/>
      <c r="AC7" s="459"/>
      <c r="AD7" s="459"/>
      <c r="AE7" s="459"/>
      <c r="AF7" s="459"/>
      <c r="AG7" s="459"/>
      <c r="AH7" s="459"/>
      <c r="AI7" s="459"/>
      <c r="AJ7" s="459"/>
      <c r="AK7" s="459"/>
      <c r="AL7" s="459"/>
      <c r="AM7" s="459"/>
      <c r="AN7" s="459"/>
      <c r="AO7" s="459"/>
      <c r="AP7" s="459"/>
      <c r="AQ7" s="459"/>
      <c r="AR7" s="459"/>
      <c r="AS7" s="459"/>
      <c r="AT7" s="459"/>
      <c r="AU7" s="459"/>
      <c r="AV7" s="459"/>
      <c r="AW7" s="459"/>
      <c r="AX7" s="460"/>
    </row>
    <row r="8" spans="1:59" ht="55.9" customHeight="1" x14ac:dyDescent="0.15">
      <c r="A8" s="410" t="s">
        <v>58</v>
      </c>
      <c r="B8" s="411"/>
      <c r="C8" s="411"/>
      <c r="D8" s="411"/>
      <c r="E8" s="411"/>
      <c r="F8" s="412"/>
      <c r="G8" s="413" t="s">
        <v>666</v>
      </c>
      <c r="H8" s="414"/>
      <c r="I8" s="414"/>
      <c r="J8" s="414"/>
      <c r="K8" s="414"/>
      <c r="L8" s="414"/>
      <c r="M8" s="414"/>
      <c r="N8" s="414"/>
      <c r="O8" s="414"/>
      <c r="P8" s="414"/>
      <c r="Q8" s="414"/>
      <c r="R8" s="414"/>
      <c r="S8" s="414"/>
      <c r="T8" s="414"/>
      <c r="U8" s="414"/>
      <c r="V8" s="414"/>
      <c r="W8" s="414"/>
      <c r="X8" s="415"/>
      <c r="Y8" s="416" t="s">
        <v>189</v>
      </c>
      <c r="Z8" s="417"/>
      <c r="AA8" s="417"/>
      <c r="AB8" s="417"/>
      <c r="AC8" s="417"/>
      <c r="AD8" s="418"/>
      <c r="AE8" s="419" t="s">
        <v>639</v>
      </c>
      <c r="AF8" s="420"/>
      <c r="AG8" s="420"/>
      <c r="AH8" s="420"/>
      <c r="AI8" s="420"/>
      <c r="AJ8" s="420"/>
      <c r="AK8" s="420"/>
      <c r="AL8" s="420"/>
      <c r="AM8" s="420"/>
      <c r="AN8" s="420"/>
      <c r="AO8" s="420"/>
      <c r="AP8" s="420"/>
      <c r="AQ8" s="420"/>
      <c r="AR8" s="420"/>
      <c r="AS8" s="420"/>
      <c r="AT8" s="420"/>
      <c r="AU8" s="420"/>
      <c r="AV8" s="420"/>
      <c r="AW8" s="420"/>
      <c r="AX8" s="421"/>
    </row>
    <row r="9" spans="1:59" ht="36" customHeight="1" x14ac:dyDescent="0.15">
      <c r="A9" s="410" t="s">
        <v>59</v>
      </c>
      <c r="B9" s="411"/>
      <c r="C9" s="411"/>
      <c r="D9" s="411"/>
      <c r="E9" s="411"/>
      <c r="F9" s="412"/>
      <c r="G9" s="422" t="str">
        <f>入力規則等!A25</f>
        <v>-</v>
      </c>
      <c r="H9" s="423"/>
      <c r="I9" s="423"/>
      <c r="J9" s="423"/>
      <c r="K9" s="423"/>
      <c r="L9" s="423"/>
      <c r="M9" s="423"/>
      <c r="N9" s="423"/>
      <c r="O9" s="423"/>
      <c r="P9" s="423"/>
      <c r="Q9" s="423"/>
      <c r="R9" s="423"/>
      <c r="S9" s="423"/>
      <c r="T9" s="423"/>
      <c r="U9" s="423"/>
      <c r="V9" s="423"/>
      <c r="W9" s="423"/>
      <c r="X9" s="424"/>
      <c r="Y9" s="425" t="s">
        <v>60</v>
      </c>
      <c r="Z9" s="426"/>
      <c r="AA9" s="426"/>
      <c r="AB9" s="426"/>
      <c r="AC9" s="426"/>
      <c r="AD9" s="427"/>
      <c r="AE9" s="428" t="str">
        <f>入力規則等!K13</f>
        <v>その他の事項経費</v>
      </c>
      <c r="AF9" s="423"/>
      <c r="AG9" s="423"/>
      <c r="AH9" s="423"/>
      <c r="AI9" s="423"/>
      <c r="AJ9" s="423"/>
      <c r="AK9" s="423"/>
      <c r="AL9" s="423"/>
      <c r="AM9" s="423"/>
      <c r="AN9" s="423"/>
      <c r="AO9" s="423"/>
      <c r="AP9" s="423"/>
      <c r="AQ9" s="423"/>
      <c r="AR9" s="423"/>
      <c r="AS9" s="423"/>
      <c r="AT9" s="423"/>
      <c r="AU9" s="423"/>
      <c r="AV9" s="423"/>
      <c r="AW9" s="423"/>
      <c r="AX9" s="429"/>
    </row>
    <row r="10" spans="1:59" ht="59.25" customHeight="1" x14ac:dyDescent="0.15">
      <c r="A10" s="381" t="s">
        <v>199</v>
      </c>
      <c r="B10" s="382"/>
      <c r="C10" s="382"/>
      <c r="D10" s="382"/>
      <c r="E10" s="382"/>
      <c r="F10" s="382"/>
      <c r="G10" s="383" t="s">
        <v>640</v>
      </c>
      <c r="H10" s="384"/>
      <c r="I10" s="384"/>
      <c r="J10" s="384"/>
      <c r="K10" s="384"/>
      <c r="L10" s="384"/>
      <c r="M10" s="384"/>
      <c r="N10" s="384"/>
      <c r="O10" s="384"/>
      <c r="P10" s="384"/>
      <c r="Q10" s="384"/>
      <c r="R10" s="384"/>
      <c r="S10" s="384"/>
      <c r="T10" s="384"/>
      <c r="U10" s="384"/>
      <c r="V10" s="384"/>
      <c r="W10" s="384"/>
      <c r="X10" s="384"/>
      <c r="Y10" s="384"/>
      <c r="Z10" s="384"/>
      <c r="AA10" s="384"/>
      <c r="AB10" s="384"/>
      <c r="AC10" s="384"/>
      <c r="AD10" s="384"/>
      <c r="AE10" s="384"/>
      <c r="AF10" s="384"/>
      <c r="AG10" s="384"/>
      <c r="AH10" s="384"/>
      <c r="AI10" s="384"/>
      <c r="AJ10" s="384"/>
      <c r="AK10" s="384"/>
      <c r="AL10" s="384"/>
      <c r="AM10" s="384"/>
      <c r="AN10" s="384"/>
      <c r="AO10" s="384"/>
      <c r="AP10" s="384"/>
      <c r="AQ10" s="384"/>
      <c r="AR10" s="384"/>
      <c r="AS10" s="384"/>
      <c r="AT10" s="384"/>
      <c r="AU10" s="384"/>
      <c r="AV10" s="384"/>
      <c r="AW10" s="384"/>
      <c r="AX10" s="385"/>
    </row>
    <row r="11" spans="1:59" ht="59.25" customHeight="1" x14ac:dyDescent="0.15">
      <c r="A11" s="386" t="s">
        <v>200</v>
      </c>
      <c r="B11" s="387"/>
      <c r="C11" s="387"/>
      <c r="D11" s="387"/>
      <c r="E11" s="387"/>
      <c r="F11" s="387"/>
      <c r="G11" s="388" t="s">
        <v>641</v>
      </c>
      <c r="H11" s="389"/>
      <c r="I11" s="389"/>
      <c r="J11" s="389"/>
      <c r="K11" s="389"/>
      <c r="L11" s="389"/>
      <c r="M11" s="389"/>
      <c r="N11" s="389"/>
      <c r="O11" s="389"/>
      <c r="P11" s="389"/>
      <c r="Q11" s="389"/>
      <c r="R11" s="389"/>
      <c r="S11" s="389"/>
      <c r="T11" s="389"/>
      <c r="U11" s="389"/>
      <c r="V11" s="389"/>
      <c r="W11" s="389"/>
      <c r="X11" s="389"/>
      <c r="Y11" s="389"/>
      <c r="Z11" s="389"/>
      <c r="AA11" s="389"/>
      <c r="AB11" s="389"/>
      <c r="AC11" s="389"/>
      <c r="AD11" s="389"/>
      <c r="AE11" s="389"/>
      <c r="AF11" s="389"/>
      <c r="AG11" s="389"/>
      <c r="AH11" s="389"/>
      <c r="AI11" s="389"/>
      <c r="AJ11" s="389"/>
      <c r="AK11" s="389"/>
      <c r="AL11" s="389"/>
      <c r="AM11" s="389"/>
      <c r="AN11" s="389"/>
      <c r="AO11" s="389"/>
      <c r="AP11" s="389"/>
      <c r="AQ11" s="389"/>
      <c r="AR11" s="389"/>
      <c r="AS11" s="389"/>
      <c r="AT11" s="389"/>
      <c r="AU11" s="389"/>
      <c r="AV11" s="389"/>
      <c r="AW11" s="389"/>
      <c r="AX11" s="390"/>
    </row>
    <row r="12" spans="1:59" ht="36" customHeight="1" x14ac:dyDescent="0.15">
      <c r="A12" s="386" t="s">
        <v>5</v>
      </c>
      <c r="B12" s="387"/>
      <c r="C12" s="387"/>
      <c r="D12" s="387"/>
      <c r="E12" s="387"/>
      <c r="F12" s="391"/>
      <c r="G12" s="392" t="str">
        <f>入力規則等!P10</f>
        <v>交付</v>
      </c>
      <c r="H12" s="393"/>
      <c r="I12" s="393"/>
      <c r="J12" s="393"/>
      <c r="K12" s="393"/>
      <c r="L12" s="393"/>
      <c r="M12" s="393"/>
      <c r="N12" s="393"/>
      <c r="O12" s="393"/>
      <c r="P12" s="393"/>
      <c r="Q12" s="393"/>
      <c r="R12" s="393"/>
      <c r="S12" s="393"/>
      <c r="T12" s="393"/>
      <c r="U12" s="393"/>
      <c r="V12" s="393"/>
      <c r="W12" s="393"/>
      <c r="X12" s="393"/>
      <c r="Y12" s="393"/>
      <c r="Z12" s="393"/>
      <c r="AA12" s="393"/>
      <c r="AB12" s="393"/>
      <c r="AC12" s="393"/>
      <c r="AD12" s="393"/>
      <c r="AE12" s="393"/>
      <c r="AF12" s="393"/>
      <c r="AG12" s="393"/>
      <c r="AH12" s="393"/>
      <c r="AI12" s="393"/>
      <c r="AJ12" s="393"/>
      <c r="AK12" s="393"/>
      <c r="AL12" s="393"/>
      <c r="AM12" s="393"/>
      <c r="AN12" s="393"/>
      <c r="AO12" s="393"/>
      <c r="AP12" s="393"/>
      <c r="AQ12" s="393"/>
      <c r="AR12" s="393"/>
      <c r="AS12" s="393"/>
      <c r="AT12" s="393"/>
      <c r="AU12" s="393"/>
      <c r="AV12" s="393"/>
      <c r="AW12" s="393"/>
      <c r="AX12" s="394"/>
    </row>
    <row r="13" spans="1:59" ht="24" customHeight="1" x14ac:dyDescent="0.15">
      <c r="A13" s="437" t="s">
        <v>84</v>
      </c>
      <c r="B13" s="438"/>
      <c r="C13" s="438"/>
      <c r="D13" s="438"/>
      <c r="E13" s="438"/>
      <c r="F13" s="439"/>
      <c r="G13" s="441"/>
      <c r="H13" s="442"/>
      <c r="I13" s="442"/>
      <c r="J13" s="442"/>
      <c r="K13" s="442"/>
      <c r="L13" s="442"/>
      <c r="M13" s="442"/>
      <c r="N13" s="442"/>
      <c r="O13" s="442"/>
      <c r="P13" s="323" t="s">
        <v>258</v>
      </c>
      <c r="Q13" s="402"/>
      <c r="R13" s="402"/>
      <c r="S13" s="402"/>
      <c r="T13" s="402"/>
      <c r="U13" s="402"/>
      <c r="V13" s="443"/>
      <c r="W13" s="323" t="s">
        <v>611</v>
      </c>
      <c r="X13" s="402"/>
      <c r="Y13" s="402"/>
      <c r="Z13" s="402"/>
      <c r="AA13" s="402"/>
      <c r="AB13" s="402"/>
      <c r="AC13" s="443"/>
      <c r="AD13" s="323" t="s">
        <v>613</v>
      </c>
      <c r="AE13" s="402"/>
      <c r="AF13" s="402"/>
      <c r="AG13" s="402"/>
      <c r="AH13" s="402"/>
      <c r="AI13" s="402"/>
      <c r="AJ13" s="443"/>
      <c r="AK13" s="323" t="s">
        <v>620</v>
      </c>
      <c r="AL13" s="402"/>
      <c r="AM13" s="402"/>
      <c r="AN13" s="402"/>
      <c r="AO13" s="402"/>
      <c r="AP13" s="402"/>
      <c r="AQ13" s="443"/>
      <c r="AR13" s="323" t="s">
        <v>621</v>
      </c>
      <c r="AS13" s="402"/>
      <c r="AT13" s="402"/>
      <c r="AU13" s="402"/>
      <c r="AV13" s="402"/>
      <c r="AW13" s="402"/>
      <c r="AX13" s="403"/>
    </row>
    <row r="14" spans="1:59" ht="24" customHeight="1" x14ac:dyDescent="0.15">
      <c r="A14" s="253"/>
      <c r="B14" s="254"/>
      <c r="C14" s="254"/>
      <c r="D14" s="254"/>
      <c r="E14" s="254"/>
      <c r="F14" s="255"/>
      <c r="G14" s="362" t="s">
        <v>81</v>
      </c>
      <c r="H14" s="364" t="s">
        <v>72</v>
      </c>
      <c r="I14" s="364"/>
      <c r="J14" s="364"/>
      <c r="K14" s="364"/>
      <c r="L14" s="364"/>
      <c r="M14" s="364"/>
      <c r="N14" s="364"/>
      <c r="O14" s="364"/>
      <c r="P14" s="363">
        <v>1008</v>
      </c>
      <c r="Q14" s="356"/>
      <c r="R14" s="356"/>
      <c r="S14" s="356"/>
      <c r="T14" s="356"/>
      <c r="U14" s="356"/>
      <c r="V14" s="356"/>
      <c r="W14" s="356">
        <v>1253</v>
      </c>
      <c r="X14" s="356"/>
      <c r="Y14" s="356"/>
      <c r="Z14" s="356"/>
      <c r="AA14" s="356"/>
      <c r="AB14" s="356"/>
      <c r="AC14" s="356"/>
      <c r="AD14" s="356">
        <v>1262</v>
      </c>
      <c r="AE14" s="356"/>
      <c r="AF14" s="356"/>
      <c r="AG14" s="356"/>
      <c r="AH14" s="356"/>
      <c r="AI14" s="356"/>
      <c r="AJ14" s="356"/>
      <c r="AK14" s="356">
        <v>1054</v>
      </c>
      <c r="AL14" s="356"/>
      <c r="AM14" s="356"/>
      <c r="AN14" s="356"/>
      <c r="AO14" s="356"/>
      <c r="AP14" s="356"/>
      <c r="AQ14" s="356"/>
      <c r="AR14" s="356">
        <v>1251</v>
      </c>
      <c r="AS14" s="356"/>
      <c r="AT14" s="356"/>
      <c r="AU14" s="356"/>
      <c r="AV14" s="356"/>
      <c r="AW14" s="356"/>
      <c r="AX14" s="371"/>
    </row>
    <row r="15" spans="1:59" ht="24" customHeight="1" x14ac:dyDescent="0.15">
      <c r="A15" s="253"/>
      <c r="B15" s="254"/>
      <c r="C15" s="254"/>
      <c r="D15" s="254"/>
      <c r="E15" s="254"/>
      <c r="F15" s="255"/>
      <c r="G15" s="362"/>
      <c r="H15" s="364" t="s">
        <v>73</v>
      </c>
      <c r="I15" s="364" t="s">
        <v>77</v>
      </c>
      <c r="J15" s="364"/>
      <c r="K15" s="364"/>
      <c r="L15" s="364"/>
      <c r="M15" s="364"/>
      <c r="N15" s="364"/>
      <c r="O15" s="364"/>
      <c r="P15" s="375">
        <v>1008</v>
      </c>
      <c r="Q15" s="376"/>
      <c r="R15" s="376"/>
      <c r="S15" s="376"/>
      <c r="T15" s="376"/>
      <c r="U15" s="376"/>
      <c r="V15" s="377"/>
      <c r="W15" s="378">
        <v>1246</v>
      </c>
      <c r="X15" s="379"/>
      <c r="Y15" s="379"/>
      <c r="Z15" s="379"/>
      <c r="AA15" s="379"/>
      <c r="AB15" s="379"/>
      <c r="AC15" s="380"/>
      <c r="AD15" s="378">
        <v>945</v>
      </c>
      <c r="AE15" s="379"/>
      <c r="AF15" s="379"/>
      <c r="AG15" s="379"/>
      <c r="AH15" s="379"/>
      <c r="AI15" s="379"/>
      <c r="AJ15" s="380"/>
      <c r="AK15" s="430"/>
      <c r="AL15" s="431"/>
      <c r="AM15" s="431"/>
      <c r="AN15" s="431"/>
      <c r="AO15" s="431"/>
      <c r="AP15" s="431"/>
      <c r="AQ15" s="433"/>
      <c r="AR15" s="430"/>
      <c r="AS15" s="431"/>
      <c r="AT15" s="431"/>
      <c r="AU15" s="431"/>
      <c r="AV15" s="431"/>
      <c r="AW15" s="431"/>
      <c r="AX15" s="432"/>
    </row>
    <row r="16" spans="1:59" ht="24" customHeight="1" x14ac:dyDescent="0.15">
      <c r="A16" s="253"/>
      <c r="B16" s="254"/>
      <c r="C16" s="254"/>
      <c r="D16" s="254"/>
      <c r="E16" s="254"/>
      <c r="F16" s="255"/>
      <c r="G16" s="362"/>
      <c r="H16" s="364"/>
      <c r="I16" s="364" t="s">
        <v>78</v>
      </c>
      <c r="J16" s="364"/>
      <c r="K16" s="364"/>
      <c r="L16" s="364"/>
      <c r="M16" s="364"/>
      <c r="N16" s="364"/>
      <c r="O16" s="364"/>
      <c r="P16" s="395" t="s">
        <v>637</v>
      </c>
      <c r="Q16" s="396"/>
      <c r="R16" s="396"/>
      <c r="S16" s="396"/>
      <c r="T16" s="396"/>
      <c r="U16" s="396"/>
      <c r="V16" s="397"/>
      <c r="W16" s="395" t="s">
        <v>637</v>
      </c>
      <c r="X16" s="396"/>
      <c r="Y16" s="396"/>
      <c r="Z16" s="396"/>
      <c r="AA16" s="396"/>
      <c r="AB16" s="396"/>
      <c r="AC16" s="397"/>
      <c r="AD16" s="375" t="s">
        <v>638</v>
      </c>
      <c r="AE16" s="396"/>
      <c r="AF16" s="396"/>
      <c r="AG16" s="396"/>
      <c r="AH16" s="396"/>
      <c r="AI16" s="396"/>
      <c r="AJ16" s="397"/>
      <c r="AK16" s="398"/>
      <c r="AL16" s="399"/>
      <c r="AM16" s="399"/>
      <c r="AN16" s="399"/>
      <c r="AO16" s="399"/>
      <c r="AP16" s="399"/>
      <c r="AQ16" s="400"/>
      <c r="AR16" s="398"/>
      <c r="AS16" s="399"/>
      <c r="AT16" s="399"/>
      <c r="AU16" s="399"/>
      <c r="AV16" s="399"/>
      <c r="AW16" s="399"/>
      <c r="AX16" s="401"/>
    </row>
    <row r="17" spans="1:50" ht="24" customHeight="1" x14ac:dyDescent="0.15">
      <c r="A17" s="253"/>
      <c r="B17" s="254"/>
      <c r="C17" s="254"/>
      <c r="D17" s="254"/>
      <c r="E17" s="254"/>
      <c r="F17" s="255"/>
      <c r="G17" s="362"/>
      <c r="H17" s="364"/>
      <c r="I17" s="364" t="s">
        <v>79</v>
      </c>
      <c r="J17" s="364"/>
      <c r="K17" s="364"/>
      <c r="L17" s="364"/>
      <c r="M17" s="364"/>
      <c r="N17" s="364"/>
      <c r="O17" s="364"/>
      <c r="P17" s="395" t="s">
        <v>637</v>
      </c>
      <c r="Q17" s="396"/>
      <c r="R17" s="396"/>
      <c r="S17" s="396"/>
      <c r="T17" s="396"/>
      <c r="U17" s="396"/>
      <c r="V17" s="397"/>
      <c r="W17" s="395" t="s">
        <v>637</v>
      </c>
      <c r="X17" s="396"/>
      <c r="Y17" s="396"/>
      <c r="Z17" s="396"/>
      <c r="AA17" s="396"/>
      <c r="AB17" s="396"/>
      <c r="AC17" s="397"/>
      <c r="AD17" s="375" t="s">
        <v>638</v>
      </c>
      <c r="AE17" s="396"/>
      <c r="AF17" s="396"/>
      <c r="AG17" s="396"/>
      <c r="AH17" s="396"/>
      <c r="AI17" s="396"/>
      <c r="AJ17" s="397"/>
      <c r="AK17" s="398"/>
      <c r="AL17" s="399"/>
      <c r="AM17" s="399"/>
      <c r="AN17" s="399"/>
      <c r="AO17" s="399"/>
      <c r="AP17" s="399"/>
      <c r="AQ17" s="400"/>
      <c r="AR17" s="398"/>
      <c r="AS17" s="399"/>
      <c r="AT17" s="399"/>
      <c r="AU17" s="399"/>
      <c r="AV17" s="399"/>
      <c r="AW17" s="399"/>
      <c r="AX17" s="401"/>
    </row>
    <row r="18" spans="1:50" ht="24" customHeight="1" x14ac:dyDescent="0.15">
      <c r="A18" s="253"/>
      <c r="B18" s="254"/>
      <c r="C18" s="254"/>
      <c r="D18" s="254"/>
      <c r="E18" s="254"/>
      <c r="F18" s="255"/>
      <c r="G18" s="362"/>
      <c r="H18" s="364"/>
      <c r="I18" s="364" t="s">
        <v>74</v>
      </c>
      <c r="J18" s="364"/>
      <c r="K18" s="364"/>
      <c r="L18" s="364"/>
      <c r="M18" s="364"/>
      <c r="N18" s="364"/>
      <c r="O18" s="364"/>
      <c r="P18" s="434">
        <f>SUM(P15:V17)</f>
        <v>1008</v>
      </c>
      <c r="Q18" s="435"/>
      <c r="R18" s="435"/>
      <c r="S18" s="435"/>
      <c r="T18" s="435"/>
      <c r="U18" s="435"/>
      <c r="V18" s="436"/>
      <c r="W18" s="434">
        <f t="shared" ref="W18" si="0">SUM(W15:AC17)</f>
        <v>1246</v>
      </c>
      <c r="X18" s="435"/>
      <c r="Y18" s="435"/>
      <c r="Z18" s="435"/>
      <c r="AA18" s="435"/>
      <c r="AB18" s="435"/>
      <c r="AC18" s="436"/>
      <c r="AD18" s="434">
        <f t="shared" ref="AD18" si="1">SUM(AD15:AJ17)</f>
        <v>945</v>
      </c>
      <c r="AE18" s="435"/>
      <c r="AF18" s="435"/>
      <c r="AG18" s="435"/>
      <c r="AH18" s="435"/>
      <c r="AI18" s="435"/>
      <c r="AJ18" s="436"/>
      <c r="AK18" s="398"/>
      <c r="AL18" s="399"/>
      <c r="AM18" s="399"/>
      <c r="AN18" s="399"/>
      <c r="AO18" s="399"/>
      <c r="AP18" s="399"/>
      <c r="AQ18" s="400"/>
      <c r="AR18" s="398"/>
      <c r="AS18" s="399"/>
      <c r="AT18" s="399"/>
      <c r="AU18" s="399"/>
      <c r="AV18" s="399"/>
      <c r="AW18" s="399"/>
      <c r="AX18" s="401"/>
    </row>
    <row r="19" spans="1:50" ht="36" customHeight="1" x14ac:dyDescent="0.15">
      <c r="A19" s="253"/>
      <c r="B19" s="254"/>
      <c r="C19" s="254"/>
      <c r="D19" s="254"/>
      <c r="E19" s="254"/>
      <c r="F19" s="255"/>
      <c r="G19" s="362"/>
      <c r="H19" s="364" t="s">
        <v>82</v>
      </c>
      <c r="I19" s="364"/>
      <c r="J19" s="364"/>
      <c r="K19" s="364"/>
      <c r="L19" s="364"/>
      <c r="M19" s="364"/>
      <c r="N19" s="364"/>
      <c r="O19" s="364"/>
      <c r="P19" s="409">
        <f>P15/P18</f>
        <v>1</v>
      </c>
      <c r="Q19" s="409"/>
      <c r="R19" s="409"/>
      <c r="S19" s="409"/>
      <c r="T19" s="409"/>
      <c r="U19" s="409"/>
      <c r="V19" s="409"/>
      <c r="W19" s="409">
        <f>W15/W18</f>
        <v>1</v>
      </c>
      <c r="X19" s="409"/>
      <c r="Y19" s="409"/>
      <c r="Z19" s="409"/>
      <c r="AA19" s="409"/>
      <c r="AB19" s="409"/>
      <c r="AC19" s="409"/>
      <c r="AD19" s="409">
        <f>AD15/AD18</f>
        <v>1</v>
      </c>
      <c r="AE19" s="409"/>
      <c r="AF19" s="409"/>
      <c r="AG19" s="409"/>
      <c r="AH19" s="409"/>
      <c r="AI19" s="409"/>
      <c r="AJ19" s="409"/>
      <c r="AK19" s="353"/>
      <c r="AL19" s="353"/>
      <c r="AM19" s="353"/>
      <c r="AN19" s="353"/>
      <c r="AO19" s="353"/>
      <c r="AP19" s="353"/>
      <c r="AQ19" s="353"/>
      <c r="AR19" s="353"/>
      <c r="AS19" s="353"/>
      <c r="AT19" s="353"/>
      <c r="AU19" s="353"/>
      <c r="AV19" s="353"/>
      <c r="AW19" s="353"/>
      <c r="AX19" s="354"/>
    </row>
    <row r="20" spans="1:50" ht="36" customHeight="1" x14ac:dyDescent="0.15">
      <c r="A20" s="253"/>
      <c r="B20" s="254"/>
      <c r="C20" s="254"/>
      <c r="D20" s="254"/>
      <c r="E20" s="254"/>
      <c r="F20" s="255"/>
      <c r="G20" s="362"/>
      <c r="H20" s="364" t="s">
        <v>83</v>
      </c>
      <c r="I20" s="364"/>
      <c r="J20" s="364"/>
      <c r="K20" s="364"/>
      <c r="L20" s="364"/>
      <c r="M20" s="364"/>
      <c r="N20" s="364"/>
      <c r="O20" s="364"/>
      <c r="P20" s="404" t="s">
        <v>642</v>
      </c>
      <c r="Q20" s="405"/>
      <c r="R20" s="405"/>
      <c r="S20" s="405"/>
      <c r="T20" s="405"/>
      <c r="U20" s="405"/>
      <c r="V20" s="405"/>
      <c r="W20" s="405" t="s">
        <v>642</v>
      </c>
      <c r="X20" s="405"/>
      <c r="Y20" s="405"/>
      <c r="Z20" s="405"/>
      <c r="AA20" s="405"/>
      <c r="AB20" s="405"/>
      <c r="AC20" s="405"/>
      <c r="AD20" s="405" t="s">
        <v>642</v>
      </c>
      <c r="AE20" s="405"/>
      <c r="AF20" s="405"/>
      <c r="AG20" s="405"/>
      <c r="AH20" s="405"/>
      <c r="AI20" s="405"/>
      <c r="AJ20" s="405"/>
      <c r="AK20" s="405" t="s">
        <v>642</v>
      </c>
      <c r="AL20" s="405"/>
      <c r="AM20" s="405"/>
      <c r="AN20" s="405"/>
      <c r="AO20" s="405"/>
      <c r="AP20" s="405"/>
      <c r="AQ20" s="405"/>
      <c r="AR20" s="406"/>
      <c r="AS20" s="406"/>
      <c r="AT20" s="406"/>
      <c r="AU20" s="407"/>
      <c r="AV20" s="407"/>
      <c r="AW20" s="407"/>
      <c r="AX20" s="408"/>
    </row>
    <row r="21" spans="1:50" ht="24" customHeight="1" x14ac:dyDescent="0.15">
      <c r="A21" s="253"/>
      <c r="B21" s="254"/>
      <c r="C21" s="254"/>
      <c r="D21" s="254"/>
      <c r="E21" s="254"/>
      <c r="F21" s="255"/>
      <c r="G21" s="362" t="s">
        <v>80</v>
      </c>
      <c r="H21" s="355" t="s">
        <v>75</v>
      </c>
      <c r="I21" s="355"/>
      <c r="J21" s="355"/>
      <c r="K21" s="355"/>
      <c r="L21" s="355"/>
      <c r="M21" s="355"/>
      <c r="N21" s="355"/>
      <c r="O21" s="355"/>
      <c r="P21" s="363">
        <v>1008</v>
      </c>
      <c r="Q21" s="356"/>
      <c r="R21" s="356"/>
      <c r="S21" s="356"/>
      <c r="T21" s="356"/>
      <c r="U21" s="356"/>
      <c r="V21" s="356"/>
      <c r="W21" s="356">
        <v>1253</v>
      </c>
      <c r="X21" s="356"/>
      <c r="Y21" s="356"/>
      <c r="Z21" s="356"/>
      <c r="AA21" s="356"/>
      <c r="AB21" s="356"/>
      <c r="AC21" s="356"/>
      <c r="AD21" s="356">
        <v>1262</v>
      </c>
      <c r="AE21" s="356"/>
      <c r="AF21" s="356"/>
      <c r="AG21" s="356"/>
      <c r="AH21" s="356"/>
      <c r="AI21" s="356"/>
      <c r="AJ21" s="356"/>
      <c r="AK21" s="356"/>
      <c r="AL21" s="356"/>
      <c r="AM21" s="356"/>
      <c r="AN21" s="356"/>
      <c r="AO21" s="356"/>
      <c r="AP21" s="356"/>
      <c r="AQ21" s="356"/>
      <c r="AR21" s="356"/>
      <c r="AS21" s="356"/>
      <c r="AT21" s="356"/>
      <c r="AU21" s="356"/>
      <c r="AV21" s="356"/>
      <c r="AW21" s="356"/>
      <c r="AX21" s="371"/>
    </row>
    <row r="22" spans="1:50" ht="24" customHeight="1" x14ac:dyDescent="0.15">
      <c r="A22" s="253"/>
      <c r="B22" s="254"/>
      <c r="C22" s="254"/>
      <c r="D22" s="254"/>
      <c r="E22" s="254"/>
      <c r="F22" s="255"/>
      <c r="G22" s="362"/>
      <c r="H22" s="355" t="s">
        <v>73</v>
      </c>
      <c r="I22" s="355"/>
      <c r="J22" s="355"/>
      <c r="K22" s="355"/>
      <c r="L22" s="355"/>
      <c r="M22" s="355"/>
      <c r="N22" s="355"/>
      <c r="O22" s="355"/>
      <c r="P22" s="356">
        <v>1057</v>
      </c>
      <c r="Q22" s="356"/>
      <c r="R22" s="356"/>
      <c r="S22" s="356"/>
      <c r="T22" s="356"/>
      <c r="U22" s="356"/>
      <c r="V22" s="356"/>
      <c r="W22" s="356">
        <v>1246</v>
      </c>
      <c r="X22" s="356"/>
      <c r="Y22" s="356"/>
      <c r="Z22" s="356"/>
      <c r="AA22" s="356"/>
      <c r="AB22" s="356"/>
      <c r="AC22" s="356"/>
      <c r="AD22" s="356">
        <v>945</v>
      </c>
      <c r="AE22" s="356"/>
      <c r="AF22" s="356"/>
      <c r="AG22" s="356"/>
      <c r="AH22" s="356"/>
      <c r="AI22" s="356"/>
      <c r="AJ22" s="356"/>
      <c r="AK22" s="357"/>
      <c r="AL22" s="357"/>
      <c r="AM22" s="357"/>
      <c r="AN22" s="357"/>
      <c r="AO22" s="357"/>
      <c r="AP22" s="357"/>
      <c r="AQ22" s="357"/>
      <c r="AR22" s="357"/>
      <c r="AS22" s="357"/>
      <c r="AT22" s="357"/>
      <c r="AU22" s="357"/>
      <c r="AV22" s="357"/>
      <c r="AW22" s="357"/>
      <c r="AX22" s="358"/>
    </row>
    <row r="23" spans="1:50" ht="24" customHeight="1" x14ac:dyDescent="0.15">
      <c r="A23" s="381"/>
      <c r="B23" s="382"/>
      <c r="C23" s="382"/>
      <c r="D23" s="382"/>
      <c r="E23" s="382"/>
      <c r="F23" s="440"/>
      <c r="G23" s="362"/>
      <c r="H23" s="364" t="s">
        <v>76</v>
      </c>
      <c r="I23" s="364"/>
      <c r="J23" s="364"/>
      <c r="K23" s="364"/>
      <c r="L23" s="364"/>
      <c r="M23" s="364"/>
      <c r="N23" s="364"/>
      <c r="O23" s="364"/>
      <c r="P23" s="334">
        <f>IF(P21=0, "-",P22/P21)</f>
        <v>1.0486111111111112</v>
      </c>
      <c r="Q23" s="334"/>
      <c r="R23" s="334"/>
      <c r="S23" s="334"/>
      <c r="T23" s="334"/>
      <c r="U23" s="334"/>
      <c r="V23" s="334"/>
      <c r="W23" s="334">
        <f t="shared" ref="W23" si="2">IF(W21=0, "-",W22/W21)</f>
        <v>0.994413407821229</v>
      </c>
      <c r="X23" s="334"/>
      <c r="Y23" s="334"/>
      <c r="Z23" s="334"/>
      <c r="AA23" s="334"/>
      <c r="AB23" s="334"/>
      <c r="AC23" s="334"/>
      <c r="AD23" s="334">
        <f>IF(AD21=0, "-",AD22/AD21)</f>
        <v>0.74881141045958799</v>
      </c>
      <c r="AE23" s="334"/>
      <c r="AF23" s="334"/>
      <c r="AG23" s="334"/>
      <c r="AH23" s="334"/>
      <c r="AI23" s="334"/>
      <c r="AJ23" s="334"/>
      <c r="AK23" s="357"/>
      <c r="AL23" s="357"/>
      <c r="AM23" s="357"/>
      <c r="AN23" s="357"/>
      <c r="AO23" s="357"/>
      <c r="AP23" s="357"/>
      <c r="AQ23" s="367"/>
      <c r="AR23" s="357"/>
      <c r="AS23" s="357"/>
      <c r="AT23" s="357"/>
      <c r="AU23" s="357"/>
      <c r="AV23" s="357"/>
      <c r="AW23" s="357"/>
      <c r="AX23" s="358"/>
    </row>
    <row r="24" spans="1:50" ht="45" customHeight="1" x14ac:dyDescent="0.15">
      <c r="A24" s="487" t="s">
        <v>622</v>
      </c>
      <c r="B24" s="488"/>
      <c r="C24" s="328" t="s">
        <v>63</v>
      </c>
      <c r="D24" s="328"/>
      <c r="E24" s="328"/>
      <c r="F24" s="328"/>
      <c r="G24" s="328"/>
      <c r="H24" s="328"/>
      <c r="I24" s="328"/>
      <c r="J24" s="328"/>
      <c r="K24" s="365"/>
      <c r="L24" s="185" t="s">
        <v>623</v>
      </c>
      <c r="M24" s="185"/>
      <c r="N24" s="185"/>
      <c r="O24" s="185"/>
      <c r="P24" s="185"/>
      <c r="Q24" s="185"/>
      <c r="R24" s="185" t="s">
        <v>621</v>
      </c>
      <c r="S24" s="185"/>
      <c r="T24" s="185"/>
      <c r="U24" s="185"/>
      <c r="V24" s="185"/>
      <c r="W24" s="185"/>
      <c r="X24" s="366" t="s">
        <v>64</v>
      </c>
      <c r="Y24" s="328"/>
      <c r="Z24" s="328"/>
      <c r="AA24" s="328"/>
      <c r="AB24" s="328"/>
      <c r="AC24" s="328"/>
      <c r="AD24" s="328"/>
      <c r="AE24" s="328"/>
      <c r="AF24" s="328"/>
      <c r="AG24" s="328"/>
      <c r="AH24" s="328"/>
      <c r="AI24" s="328"/>
      <c r="AJ24" s="328"/>
      <c r="AK24" s="328"/>
      <c r="AL24" s="328"/>
      <c r="AM24" s="328"/>
      <c r="AN24" s="328"/>
      <c r="AO24" s="328"/>
      <c r="AP24" s="328"/>
      <c r="AQ24" s="328"/>
      <c r="AR24" s="328"/>
      <c r="AS24" s="328"/>
      <c r="AT24" s="328"/>
      <c r="AU24" s="328"/>
      <c r="AV24" s="328"/>
      <c r="AW24" s="328"/>
      <c r="AX24" s="329"/>
    </row>
    <row r="25" spans="1:50" ht="27" customHeight="1" x14ac:dyDescent="0.15">
      <c r="A25" s="489"/>
      <c r="B25" s="490"/>
      <c r="C25" s="520" t="s">
        <v>643</v>
      </c>
      <c r="D25" s="520"/>
      <c r="E25" s="520"/>
      <c r="F25" s="520"/>
      <c r="G25" s="520"/>
      <c r="H25" s="520"/>
      <c r="I25" s="520"/>
      <c r="J25" s="520"/>
      <c r="K25" s="521"/>
      <c r="L25" s="375">
        <v>1054</v>
      </c>
      <c r="M25" s="376"/>
      <c r="N25" s="376"/>
      <c r="O25" s="376"/>
      <c r="P25" s="376"/>
      <c r="Q25" s="377"/>
      <c r="R25" s="522">
        <v>1251</v>
      </c>
      <c r="S25" s="523"/>
      <c r="T25" s="523"/>
      <c r="U25" s="523"/>
      <c r="V25" s="523"/>
      <c r="W25" s="524"/>
      <c r="X25" s="525" t="s">
        <v>699</v>
      </c>
      <c r="Y25" s="526"/>
      <c r="Z25" s="526"/>
      <c r="AA25" s="526"/>
      <c r="AB25" s="526"/>
      <c r="AC25" s="526"/>
      <c r="AD25" s="526"/>
      <c r="AE25" s="526"/>
      <c r="AF25" s="526"/>
      <c r="AG25" s="526"/>
      <c r="AH25" s="526"/>
      <c r="AI25" s="526"/>
      <c r="AJ25" s="526"/>
      <c r="AK25" s="526"/>
      <c r="AL25" s="526"/>
      <c r="AM25" s="526"/>
      <c r="AN25" s="526"/>
      <c r="AO25" s="526"/>
      <c r="AP25" s="526"/>
      <c r="AQ25" s="526"/>
      <c r="AR25" s="526"/>
      <c r="AS25" s="526"/>
      <c r="AT25" s="526"/>
      <c r="AU25" s="526"/>
      <c r="AV25" s="526"/>
      <c r="AW25" s="526"/>
      <c r="AX25" s="527"/>
    </row>
    <row r="26" spans="1:50" ht="27" customHeight="1" x14ac:dyDescent="0.15">
      <c r="A26" s="489"/>
      <c r="B26" s="490"/>
      <c r="C26" s="493"/>
      <c r="D26" s="493"/>
      <c r="E26" s="493"/>
      <c r="F26" s="493"/>
      <c r="G26" s="493"/>
      <c r="H26" s="493"/>
      <c r="I26" s="493"/>
      <c r="J26" s="493"/>
      <c r="K26" s="494"/>
      <c r="L26" s="375"/>
      <c r="M26" s="376"/>
      <c r="N26" s="376"/>
      <c r="O26" s="376"/>
      <c r="P26" s="376"/>
      <c r="Q26" s="377"/>
      <c r="R26" s="375"/>
      <c r="S26" s="376"/>
      <c r="T26" s="376"/>
      <c r="U26" s="376"/>
      <c r="V26" s="376"/>
      <c r="W26" s="377"/>
      <c r="X26" s="528"/>
      <c r="Y26" s="529"/>
      <c r="Z26" s="529"/>
      <c r="AA26" s="529"/>
      <c r="AB26" s="529"/>
      <c r="AC26" s="529"/>
      <c r="AD26" s="529"/>
      <c r="AE26" s="529"/>
      <c r="AF26" s="529"/>
      <c r="AG26" s="529"/>
      <c r="AH26" s="529"/>
      <c r="AI26" s="529"/>
      <c r="AJ26" s="529"/>
      <c r="AK26" s="529"/>
      <c r="AL26" s="529"/>
      <c r="AM26" s="529"/>
      <c r="AN26" s="529"/>
      <c r="AO26" s="529"/>
      <c r="AP26" s="529"/>
      <c r="AQ26" s="529"/>
      <c r="AR26" s="529"/>
      <c r="AS26" s="529"/>
      <c r="AT26" s="529"/>
      <c r="AU26" s="529"/>
      <c r="AV26" s="529"/>
      <c r="AW26" s="529"/>
      <c r="AX26" s="530"/>
    </row>
    <row r="27" spans="1:50" ht="27" customHeight="1" x14ac:dyDescent="0.15">
      <c r="A27" s="489"/>
      <c r="B27" s="490"/>
      <c r="C27" s="493"/>
      <c r="D27" s="493"/>
      <c r="E27" s="493"/>
      <c r="F27" s="493"/>
      <c r="G27" s="493"/>
      <c r="H27" s="493"/>
      <c r="I27" s="493"/>
      <c r="J27" s="493"/>
      <c r="K27" s="494"/>
      <c r="L27" s="375"/>
      <c r="M27" s="376"/>
      <c r="N27" s="376"/>
      <c r="O27" s="376"/>
      <c r="P27" s="376"/>
      <c r="Q27" s="377"/>
      <c r="R27" s="375"/>
      <c r="S27" s="376"/>
      <c r="T27" s="376"/>
      <c r="U27" s="376"/>
      <c r="V27" s="376"/>
      <c r="W27" s="377"/>
      <c r="X27" s="528"/>
      <c r="Y27" s="529"/>
      <c r="Z27" s="529"/>
      <c r="AA27" s="529"/>
      <c r="AB27" s="529"/>
      <c r="AC27" s="529"/>
      <c r="AD27" s="529"/>
      <c r="AE27" s="529"/>
      <c r="AF27" s="529"/>
      <c r="AG27" s="529"/>
      <c r="AH27" s="529"/>
      <c r="AI27" s="529"/>
      <c r="AJ27" s="529"/>
      <c r="AK27" s="529"/>
      <c r="AL27" s="529"/>
      <c r="AM27" s="529"/>
      <c r="AN27" s="529"/>
      <c r="AO27" s="529"/>
      <c r="AP27" s="529"/>
      <c r="AQ27" s="529"/>
      <c r="AR27" s="529"/>
      <c r="AS27" s="529"/>
      <c r="AT27" s="529"/>
      <c r="AU27" s="529"/>
      <c r="AV27" s="529"/>
      <c r="AW27" s="529"/>
      <c r="AX27" s="530"/>
    </row>
    <row r="28" spans="1:50" ht="27" customHeight="1" x14ac:dyDescent="0.15">
      <c r="A28" s="489"/>
      <c r="B28" s="490"/>
      <c r="C28" s="493"/>
      <c r="D28" s="493"/>
      <c r="E28" s="493"/>
      <c r="F28" s="493"/>
      <c r="G28" s="493"/>
      <c r="H28" s="493"/>
      <c r="I28" s="493"/>
      <c r="J28" s="493"/>
      <c r="K28" s="494"/>
      <c r="L28" s="375"/>
      <c r="M28" s="376"/>
      <c r="N28" s="376"/>
      <c r="O28" s="376"/>
      <c r="P28" s="376"/>
      <c r="Q28" s="377"/>
      <c r="R28" s="375"/>
      <c r="S28" s="376"/>
      <c r="T28" s="376"/>
      <c r="U28" s="376"/>
      <c r="V28" s="376"/>
      <c r="W28" s="377"/>
      <c r="X28" s="528"/>
      <c r="Y28" s="529"/>
      <c r="Z28" s="529"/>
      <c r="AA28" s="529"/>
      <c r="AB28" s="529"/>
      <c r="AC28" s="529"/>
      <c r="AD28" s="529"/>
      <c r="AE28" s="529"/>
      <c r="AF28" s="529"/>
      <c r="AG28" s="529"/>
      <c r="AH28" s="529"/>
      <c r="AI28" s="529"/>
      <c r="AJ28" s="529"/>
      <c r="AK28" s="529"/>
      <c r="AL28" s="529"/>
      <c r="AM28" s="529"/>
      <c r="AN28" s="529"/>
      <c r="AO28" s="529"/>
      <c r="AP28" s="529"/>
      <c r="AQ28" s="529"/>
      <c r="AR28" s="529"/>
      <c r="AS28" s="529"/>
      <c r="AT28" s="529"/>
      <c r="AU28" s="529"/>
      <c r="AV28" s="529"/>
      <c r="AW28" s="529"/>
      <c r="AX28" s="530"/>
    </row>
    <row r="29" spans="1:50" ht="27" customHeight="1" x14ac:dyDescent="0.15">
      <c r="A29" s="489"/>
      <c r="B29" s="490"/>
      <c r="C29" s="493"/>
      <c r="D29" s="493"/>
      <c r="E29" s="493"/>
      <c r="F29" s="493"/>
      <c r="G29" s="493"/>
      <c r="H29" s="493"/>
      <c r="I29" s="493"/>
      <c r="J29" s="493"/>
      <c r="K29" s="494"/>
      <c r="L29" s="375"/>
      <c r="M29" s="376"/>
      <c r="N29" s="376"/>
      <c r="O29" s="376"/>
      <c r="P29" s="376"/>
      <c r="Q29" s="377"/>
      <c r="R29" s="375"/>
      <c r="S29" s="376"/>
      <c r="T29" s="376"/>
      <c r="U29" s="376"/>
      <c r="V29" s="376"/>
      <c r="W29" s="377"/>
      <c r="X29" s="528"/>
      <c r="Y29" s="529"/>
      <c r="Z29" s="529"/>
      <c r="AA29" s="529"/>
      <c r="AB29" s="529"/>
      <c r="AC29" s="529"/>
      <c r="AD29" s="529"/>
      <c r="AE29" s="529"/>
      <c r="AF29" s="529"/>
      <c r="AG29" s="529"/>
      <c r="AH29" s="529"/>
      <c r="AI29" s="529"/>
      <c r="AJ29" s="529"/>
      <c r="AK29" s="529"/>
      <c r="AL29" s="529"/>
      <c r="AM29" s="529"/>
      <c r="AN29" s="529"/>
      <c r="AO29" s="529"/>
      <c r="AP29" s="529"/>
      <c r="AQ29" s="529"/>
      <c r="AR29" s="529"/>
      <c r="AS29" s="529"/>
      <c r="AT29" s="529"/>
      <c r="AU29" s="529"/>
      <c r="AV29" s="529"/>
      <c r="AW29" s="529"/>
      <c r="AX29" s="530"/>
    </row>
    <row r="30" spans="1:50" ht="27" customHeight="1" thickBot="1" x14ac:dyDescent="0.2">
      <c r="A30" s="491"/>
      <c r="B30" s="492"/>
      <c r="C30" s="565" t="s">
        <v>14</v>
      </c>
      <c r="D30" s="565"/>
      <c r="E30" s="565"/>
      <c r="F30" s="565"/>
      <c r="G30" s="565"/>
      <c r="H30" s="565"/>
      <c r="I30" s="565"/>
      <c r="J30" s="565"/>
      <c r="K30" s="566"/>
      <c r="L30" s="567">
        <f>AK14</f>
        <v>1054</v>
      </c>
      <c r="M30" s="568"/>
      <c r="N30" s="568"/>
      <c r="O30" s="568"/>
      <c r="P30" s="568"/>
      <c r="Q30" s="569"/>
      <c r="R30" s="567">
        <f>AR14</f>
        <v>1251</v>
      </c>
      <c r="S30" s="568"/>
      <c r="T30" s="568"/>
      <c r="U30" s="568"/>
      <c r="V30" s="568"/>
      <c r="W30" s="569"/>
      <c r="X30" s="531"/>
      <c r="Y30" s="532"/>
      <c r="Z30" s="532"/>
      <c r="AA30" s="532"/>
      <c r="AB30" s="532"/>
      <c r="AC30" s="532"/>
      <c r="AD30" s="532"/>
      <c r="AE30" s="532"/>
      <c r="AF30" s="532"/>
      <c r="AG30" s="532"/>
      <c r="AH30" s="532"/>
      <c r="AI30" s="532"/>
      <c r="AJ30" s="532"/>
      <c r="AK30" s="532"/>
      <c r="AL30" s="532"/>
      <c r="AM30" s="532"/>
      <c r="AN30" s="532"/>
      <c r="AO30" s="532"/>
      <c r="AP30" s="532"/>
      <c r="AQ30" s="532"/>
      <c r="AR30" s="532"/>
      <c r="AS30" s="532"/>
      <c r="AT30" s="532"/>
      <c r="AU30" s="532"/>
      <c r="AV30" s="532"/>
      <c r="AW30" s="532"/>
      <c r="AX30" s="533"/>
    </row>
    <row r="31" spans="1:50" ht="47.25" customHeight="1" x14ac:dyDescent="0.15">
      <c r="A31" s="571" t="s">
        <v>615</v>
      </c>
      <c r="B31" s="572"/>
      <c r="C31" s="572"/>
      <c r="D31" s="572"/>
      <c r="E31" s="572"/>
      <c r="F31" s="573"/>
      <c r="G31" s="574" t="s">
        <v>667</v>
      </c>
      <c r="H31" s="575"/>
      <c r="I31" s="575"/>
      <c r="J31" s="575"/>
      <c r="K31" s="575"/>
      <c r="L31" s="575"/>
      <c r="M31" s="575"/>
      <c r="N31" s="575"/>
      <c r="O31" s="575"/>
      <c r="P31" s="575"/>
      <c r="Q31" s="575"/>
      <c r="R31" s="575"/>
      <c r="S31" s="575"/>
      <c r="T31" s="575"/>
      <c r="U31" s="575"/>
      <c r="V31" s="575"/>
      <c r="W31" s="575"/>
      <c r="X31" s="575"/>
      <c r="Y31" s="575"/>
      <c r="Z31" s="575"/>
      <c r="AA31" s="575"/>
      <c r="AB31" s="575"/>
      <c r="AC31" s="575"/>
      <c r="AD31" s="575"/>
      <c r="AE31" s="575"/>
      <c r="AF31" s="575"/>
      <c r="AG31" s="575"/>
      <c r="AH31" s="575"/>
      <c r="AI31" s="575"/>
      <c r="AJ31" s="575"/>
      <c r="AK31" s="575"/>
      <c r="AL31" s="575"/>
      <c r="AM31" s="575"/>
      <c r="AN31" s="575"/>
      <c r="AO31" s="575"/>
      <c r="AP31" s="575"/>
      <c r="AQ31" s="575"/>
      <c r="AR31" s="575"/>
      <c r="AS31" s="575"/>
      <c r="AT31" s="575"/>
      <c r="AU31" s="575"/>
      <c r="AV31" s="575"/>
      <c r="AW31" s="575"/>
      <c r="AX31" s="576"/>
    </row>
    <row r="32" spans="1:50" ht="31.5" customHeight="1" x14ac:dyDescent="0.15">
      <c r="A32" s="556" t="s">
        <v>616</v>
      </c>
      <c r="B32" s="557"/>
      <c r="C32" s="557"/>
      <c r="D32" s="557"/>
      <c r="E32" s="557"/>
      <c r="F32" s="558"/>
      <c r="G32" s="577" t="s">
        <v>617</v>
      </c>
      <c r="H32" s="578"/>
      <c r="I32" s="578"/>
      <c r="J32" s="578"/>
      <c r="K32" s="578"/>
      <c r="L32" s="578"/>
      <c r="M32" s="578"/>
      <c r="N32" s="578"/>
      <c r="O32" s="578"/>
      <c r="P32" s="579" t="s">
        <v>618</v>
      </c>
      <c r="Q32" s="578"/>
      <c r="R32" s="578"/>
      <c r="S32" s="578"/>
      <c r="T32" s="578"/>
      <c r="U32" s="578"/>
      <c r="V32" s="578"/>
      <c r="W32" s="578"/>
      <c r="X32" s="580"/>
      <c r="Y32" s="562"/>
      <c r="Z32" s="563"/>
      <c r="AA32" s="564"/>
      <c r="AB32" s="369" t="s">
        <v>6</v>
      </c>
      <c r="AC32" s="369"/>
      <c r="AD32" s="369"/>
      <c r="AE32" s="335" t="s">
        <v>258</v>
      </c>
      <c r="AF32" s="336"/>
      <c r="AG32" s="336"/>
      <c r="AH32" s="337"/>
      <c r="AI32" s="335" t="s">
        <v>611</v>
      </c>
      <c r="AJ32" s="336"/>
      <c r="AK32" s="336"/>
      <c r="AL32" s="337"/>
      <c r="AM32" s="335" t="s">
        <v>357</v>
      </c>
      <c r="AN32" s="336"/>
      <c r="AO32" s="336"/>
      <c r="AP32" s="337"/>
      <c r="AQ32" s="330" t="s">
        <v>386</v>
      </c>
      <c r="AR32" s="331"/>
      <c r="AS32" s="331"/>
      <c r="AT32" s="332"/>
      <c r="AU32" s="330" t="s">
        <v>624</v>
      </c>
      <c r="AV32" s="331"/>
      <c r="AW32" s="331"/>
      <c r="AX32" s="333"/>
    </row>
    <row r="33" spans="1:51" ht="23.25" customHeight="1" x14ac:dyDescent="0.15">
      <c r="A33" s="556"/>
      <c r="B33" s="557"/>
      <c r="C33" s="557"/>
      <c r="D33" s="557"/>
      <c r="E33" s="557"/>
      <c r="F33" s="558"/>
      <c r="G33" s="581" t="s">
        <v>665</v>
      </c>
      <c r="H33" s="582"/>
      <c r="I33" s="582"/>
      <c r="J33" s="582"/>
      <c r="K33" s="582"/>
      <c r="L33" s="582"/>
      <c r="M33" s="582"/>
      <c r="N33" s="582"/>
      <c r="O33" s="582"/>
      <c r="P33" s="95" t="s">
        <v>658</v>
      </c>
      <c r="Q33" s="585"/>
      <c r="R33" s="585"/>
      <c r="S33" s="585"/>
      <c r="T33" s="585"/>
      <c r="U33" s="585"/>
      <c r="V33" s="585"/>
      <c r="W33" s="585"/>
      <c r="X33" s="586"/>
      <c r="Y33" s="338" t="s">
        <v>32</v>
      </c>
      <c r="Z33" s="339"/>
      <c r="AA33" s="340"/>
      <c r="AB33" s="341" t="s">
        <v>659</v>
      </c>
      <c r="AC33" s="341"/>
      <c r="AD33" s="341"/>
      <c r="AE33" s="342">
        <v>856575</v>
      </c>
      <c r="AF33" s="343"/>
      <c r="AG33" s="343"/>
      <c r="AH33" s="344"/>
      <c r="AI33" s="342">
        <v>1117313</v>
      </c>
      <c r="AJ33" s="343"/>
      <c r="AK33" s="343"/>
      <c r="AL33" s="344"/>
      <c r="AM33" s="345">
        <v>575936</v>
      </c>
      <c r="AN33" s="345"/>
      <c r="AO33" s="345"/>
      <c r="AP33" s="345"/>
      <c r="AQ33" s="342" t="s">
        <v>669</v>
      </c>
      <c r="AR33" s="343"/>
      <c r="AS33" s="343"/>
      <c r="AT33" s="344"/>
      <c r="AU33" s="342" t="s">
        <v>669</v>
      </c>
      <c r="AV33" s="343"/>
      <c r="AW33" s="343"/>
      <c r="AX33" s="350"/>
    </row>
    <row r="34" spans="1:51" ht="23.25" customHeight="1" x14ac:dyDescent="0.15">
      <c r="A34" s="559"/>
      <c r="B34" s="560"/>
      <c r="C34" s="560"/>
      <c r="D34" s="560"/>
      <c r="E34" s="560"/>
      <c r="F34" s="561"/>
      <c r="G34" s="583"/>
      <c r="H34" s="584"/>
      <c r="I34" s="584"/>
      <c r="J34" s="584"/>
      <c r="K34" s="584"/>
      <c r="L34" s="584"/>
      <c r="M34" s="584"/>
      <c r="N34" s="584"/>
      <c r="O34" s="584"/>
      <c r="P34" s="587"/>
      <c r="Q34" s="588"/>
      <c r="R34" s="588"/>
      <c r="S34" s="588"/>
      <c r="T34" s="588"/>
      <c r="U34" s="588"/>
      <c r="V34" s="588"/>
      <c r="W34" s="588"/>
      <c r="X34" s="589"/>
      <c r="Y34" s="346" t="s">
        <v>194</v>
      </c>
      <c r="Z34" s="347"/>
      <c r="AA34" s="348"/>
      <c r="AB34" s="341" t="s">
        <v>659</v>
      </c>
      <c r="AC34" s="341"/>
      <c r="AD34" s="341"/>
      <c r="AE34" s="349">
        <v>250000</v>
      </c>
      <c r="AF34" s="349"/>
      <c r="AG34" s="349"/>
      <c r="AH34" s="349"/>
      <c r="AI34" s="349">
        <v>250000</v>
      </c>
      <c r="AJ34" s="349"/>
      <c r="AK34" s="349"/>
      <c r="AL34" s="349"/>
      <c r="AM34" s="359">
        <v>250000</v>
      </c>
      <c r="AN34" s="360"/>
      <c r="AO34" s="360"/>
      <c r="AP34" s="361"/>
      <c r="AQ34" s="359">
        <v>500000</v>
      </c>
      <c r="AR34" s="360"/>
      <c r="AS34" s="360"/>
      <c r="AT34" s="361"/>
      <c r="AU34" s="342">
        <v>500000</v>
      </c>
      <c r="AV34" s="343"/>
      <c r="AW34" s="343"/>
      <c r="AX34" s="350"/>
    </row>
    <row r="35" spans="1:51" ht="31.5" customHeight="1" x14ac:dyDescent="0.15">
      <c r="A35" s="597" t="s">
        <v>9</v>
      </c>
      <c r="B35" s="598"/>
      <c r="C35" s="598"/>
      <c r="D35" s="598"/>
      <c r="E35" s="598"/>
      <c r="F35" s="599"/>
      <c r="G35" s="324" t="s">
        <v>10</v>
      </c>
      <c r="H35" s="324"/>
      <c r="I35" s="324"/>
      <c r="J35" s="324"/>
      <c r="K35" s="324"/>
      <c r="L35" s="324"/>
      <c r="M35" s="324"/>
      <c r="N35" s="324"/>
      <c r="O35" s="324"/>
      <c r="P35" s="324"/>
      <c r="Q35" s="324"/>
      <c r="R35" s="324"/>
      <c r="S35" s="324"/>
      <c r="T35" s="324"/>
      <c r="U35" s="324"/>
      <c r="V35" s="324"/>
      <c r="W35" s="324"/>
      <c r="X35" s="325"/>
      <c r="Y35" s="603"/>
      <c r="Z35" s="604"/>
      <c r="AA35" s="605"/>
      <c r="AB35" s="323" t="s">
        <v>6</v>
      </c>
      <c r="AC35" s="324"/>
      <c r="AD35" s="325"/>
      <c r="AE35" s="323" t="s">
        <v>258</v>
      </c>
      <c r="AF35" s="324"/>
      <c r="AG35" s="324"/>
      <c r="AH35" s="325"/>
      <c r="AI35" s="323" t="s">
        <v>611</v>
      </c>
      <c r="AJ35" s="324"/>
      <c r="AK35" s="324"/>
      <c r="AL35" s="325"/>
      <c r="AM35" s="323" t="s">
        <v>357</v>
      </c>
      <c r="AN35" s="324"/>
      <c r="AO35" s="324"/>
      <c r="AP35" s="325"/>
      <c r="AQ35" s="616" t="s">
        <v>625</v>
      </c>
      <c r="AR35" s="616"/>
      <c r="AS35" s="616"/>
      <c r="AT35" s="616"/>
      <c r="AU35" s="616"/>
      <c r="AV35" s="616"/>
      <c r="AW35" s="616"/>
      <c r="AX35" s="617"/>
    </row>
    <row r="36" spans="1:51" ht="23.25" customHeight="1" x14ac:dyDescent="0.15">
      <c r="A36" s="600"/>
      <c r="B36" s="601"/>
      <c r="C36" s="601"/>
      <c r="D36" s="601"/>
      <c r="E36" s="601"/>
      <c r="F36" s="602"/>
      <c r="G36" s="326" t="s">
        <v>660</v>
      </c>
      <c r="H36" s="326"/>
      <c r="I36" s="326"/>
      <c r="J36" s="326"/>
      <c r="K36" s="326"/>
      <c r="L36" s="326"/>
      <c r="M36" s="326"/>
      <c r="N36" s="326"/>
      <c r="O36" s="326"/>
      <c r="P36" s="326"/>
      <c r="Q36" s="326"/>
      <c r="R36" s="326"/>
      <c r="S36" s="326"/>
      <c r="T36" s="326"/>
      <c r="U36" s="326"/>
      <c r="V36" s="326"/>
      <c r="W36" s="326"/>
      <c r="X36" s="326"/>
      <c r="Y36" s="606" t="s">
        <v>9</v>
      </c>
      <c r="Z36" s="607"/>
      <c r="AA36" s="608"/>
      <c r="AB36" s="609" t="s">
        <v>661</v>
      </c>
      <c r="AC36" s="610"/>
      <c r="AD36" s="611"/>
      <c r="AE36" s="349">
        <v>225</v>
      </c>
      <c r="AF36" s="349"/>
      <c r="AG36" s="349"/>
      <c r="AH36" s="349"/>
      <c r="AI36" s="349">
        <v>174</v>
      </c>
      <c r="AJ36" s="349"/>
      <c r="AK36" s="349"/>
      <c r="AL36" s="349"/>
      <c r="AM36" s="349">
        <v>286</v>
      </c>
      <c r="AN36" s="349"/>
      <c r="AO36" s="349"/>
      <c r="AP36" s="349"/>
      <c r="AQ36" s="342">
        <v>330</v>
      </c>
      <c r="AR36" s="343"/>
      <c r="AS36" s="343"/>
      <c r="AT36" s="343"/>
      <c r="AU36" s="343"/>
      <c r="AV36" s="343"/>
      <c r="AW36" s="343"/>
      <c r="AX36" s="350"/>
    </row>
    <row r="37" spans="1:51" ht="46.5" customHeight="1" x14ac:dyDescent="0.15">
      <c r="A37" s="600"/>
      <c r="B37" s="601"/>
      <c r="C37" s="601"/>
      <c r="D37" s="601"/>
      <c r="E37" s="601"/>
      <c r="F37" s="602"/>
      <c r="G37" s="327"/>
      <c r="H37" s="327"/>
      <c r="I37" s="327"/>
      <c r="J37" s="327"/>
      <c r="K37" s="327"/>
      <c r="L37" s="327"/>
      <c r="M37" s="327"/>
      <c r="N37" s="327"/>
      <c r="O37" s="327"/>
      <c r="P37" s="327"/>
      <c r="Q37" s="327"/>
      <c r="R37" s="327"/>
      <c r="S37" s="327"/>
      <c r="T37" s="327"/>
      <c r="U37" s="327"/>
      <c r="V37" s="327"/>
      <c r="W37" s="327"/>
      <c r="X37" s="327"/>
      <c r="Y37" s="612" t="s">
        <v>29</v>
      </c>
      <c r="Z37" s="339"/>
      <c r="AA37" s="340"/>
      <c r="AB37" s="613" t="s">
        <v>691</v>
      </c>
      <c r="AC37" s="614"/>
      <c r="AD37" s="615"/>
      <c r="AE37" s="351" t="s">
        <v>662</v>
      </c>
      <c r="AF37" s="352"/>
      <c r="AG37" s="352"/>
      <c r="AH37" s="352"/>
      <c r="AI37" s="351" t="s">
        <v>663</v>
      </c>
      <c r="AJ37" s="352"/>
      <c r="AK37" s="352"/>
      <c r="AL37" s="352"/>
      <c r="AM37" s="590" t="s">
        <v>692</v>
      </c>
      <c r="AN37" s="591"/>
      <c r="AO37" s="591"/>
      <c r="AP37" s="591"/>
      <c r="AQ37" s="590" t="s">
        <v>697</v>
      </c>
      <c r="AR37" s="591"/>
      <c r="AS37" s="591"/>
      <c r="AT37" s="591"/>
      <c r="AU37" s="591"/>
      <c r="AV37" s="591"/>
      <c r="AW37" s="591"/>
      <c r="AX37" s="592"/>
    </row>
    <row r="38" spans="1:51" ht="18.75" customHeight="1" x14ac:dyDescent="0.15">
      <c r="A38" s="539" t="s">
        <v>193</v>
      </c>
      <c r="B38" s="540"/>
      <c r="C38" s="540"/>
      <c r="D38" s="540"/>
      <c r="E38" s="540"/>
      <c r="F38" s="541"/>
      <c r="G38" s="546" t="s">
        <v>44</v>
      </c>
      <c r="H38" s="328"/>
      <c r="I38" s="328"/>
      <c r="J38" s="328"/>
      <c r="K38" s="328"/>
      <c r="L38" s="328"/>
      <c r="M38" s="328"/>
      <c r="N38" s="328"/>
      <c r="O38" s="365"/>
      <c r="P38" s="366" t="s">
        <v>35</v>
      </c>
      <c r="Q38" s="328"/>
      <c r="R38" s="328"/>
      <c r="S38" s="328"/>
      <c r="T38" s="328"/>
      <c r="U38" s="328"/>
      <c r="V38" s="328"/>
      <c r="W38" s="328"/>
      <c r="X38" s="365"/>
      <c r="Y38" s="551"/>
      <c r="Z38" s="552"/>
      <c r="AA38" s="553"/>
      <c r="AB38" s="370" t="s">
        <v>6</v>
      </c>
      <c r="AC38" s="554"/>
      <c r="AD38" s="555"/>
      <c r="AE38" s="368" t="s">
        <v>258</v>
      </c>
      <c r="AF38" s="368"/>
      <c r="AG38" s="368"/>
      <c r="AH38" s="368"/>
      <c r="AI38" s="368" t="s">
        <v>611</v>
      </c>
      <c r="AJ38" s="368"/>
      <c r="AK38" s="368"/>
      <c r="AL38" s="370"/>
      <c r="AM38" s="368" t="s">
        <v>357</v>
      </c>
      <c r="AN38" s="368"/>
      <c r="AO38" s="368"/>
      <c r="AP38" s="370"/>
      <c r="AQ38" s="372" t="s">
        <v>47</v>
      </c>
      <c r="AR38" s="373"/>
      <c r="AS38" s="373"/>
      <c r="AT38" s="374"/>
      <c r="AU38" s="328" t="s">
        <v>39</v>
      </c>
      <c r="AV38" s="328"/>
      <c r="AW38" s="328"/>
      <c r="AX38" s="329"/>
    </row>
    <row r="39" spans="1:51" ht="18.75" customHeight="1" x14ac:dyDescent="0.15">
      <c r="A39" s="539"/>
      <c r="B39" s="540"/>
      <c r="C39" s="540"/>
      <c r="D39" s="540"/>
      <c r="E39" s="540"/>
      <c r="F39" s="541"/>
      <c r="G39" s="547"/>
      <c r="H39" s="548"/>
      <c r="I39" s="548"/>
      <c r="J39" s="548"/>
      <c r="K39" s="548"/>
      <c r="L39" s="548"/>
      <c r="M39" s="548"/>
      <c r="N39" s="548"/>
      <c r="O39" s="549"/>
      <c r="P39" s="550"/>
      <c r="Q39" s="548"/>
      <c r="R39" s="548"/>
      <c r="S39" s="548"/>
      <c r="T39" s="548"/>
      <c r="U39" s="548"/>
      <c r="V39" s="548"/>
      <c r="W39" s="548"/>
      <c r="X39" s="549"/>
      <c r="Y39" s="551"/>
      <c r="Z39" s="552"/>
      <c r="AA39" s="553"/>
      <c r="AB39" s="335"/>
      <c r="AC39" s="336"/>
      <c r="AD39" s="337"/>
      <c r="AE39" s="369"/>
      <c r="AF39" s="369"/>
      <c r="AG39" s="369"/>
      <c r="AH39" s="369"/>
      <c r="AI39" s="369"/>
      <c r="AJ39" s="369"/>
      <c r="AK39" s="369"/>
      <c r="AL39" s="335"/>
      <c r="AM39" s="369"/>
      <c r="AN39" s="369"/>
      <c r="AO39" s="369"/>
      <c r="AP39" s="335"/>
      <c r="AQ39" s="534" t="s">
        <v>638</v>
      </c>
      <c r="AR39" s="535"/>
      <c r="AS39" s="536" t="s">
        <v>48</v>
      </c>
      <c r="AT39" s="537"/>
      <c r="AU39" s="538">
        <v>4</v>
      </c>
      <c r="AV39" s="538"/>
      <c r="AW39" s="548" t="s">
        <v>45</v>
      </c>
      <c r="AX39" s="593"/>
    </row>
    <row r="40" spans="1:51" ht="23.25" customHeight="1" x14ac:dyDescent="0.15">
      <c r="A40" s="542"/>
      <c r="B40" s="540"/>
      <c r="C40" s="540"/>
      <c r="D40" s="540"/>
      <c r="E40" s="540"/>
      <c r="F40" s="541"/>
      <c r="G40" s="505" t="s">
        <v>645</v>
      </c>
      <c r="H40" s="506"/>
      <c r="I40" s="506"/>
      <c r="J40" s="506"/>
      <c r="K40" s="506"/>
      <c r="L40" s="506"/>
      <c r="M40" s="506"/>
      <c r="N40" s="506"/>
      <c r="O40" s="507"/>
      <c r="P40" s="96" t="s">
        <v>644</v>
      </c>
      <c r="Q40" s="96"/>
      <c r="R40" s="96"/>
      <c r="S40" s="96"/>
      <c r="T40" s="96"/>
      <c r="U40" s="96"/>
      <c r="V40" s="96"/>
      <c r="W40" s="96"/>
      <c r="X40" s="514"/>
      <c r="Y40" s="517" t="s">
        <v>7</v>
      </c>
      <c r="Z40" s="518"/>
      <c r="AA40" s="519"/>
      <c r="AB40" s="341" t="s">
        <v>646</v>
      </c>
      <c r="AC40" s="341"/>
      <c r="AD40" s="341"/>
      <c r="AE40" s="342">
        <v>2100000</v>
      </c>
      <c r="AF40" s="343"/>
      <c r="AG40" s="343"/>
      <c r="AH40" s="343"/>
      <c r="AI40" s="342">
        <v>2100000</v>
      </c>
      <c r="AJ40" s="343"/>
      <c r="AK40" s="343"/>
      <c r="AL40" s="343"/>
      <c r="AM40" s="342">
        <v>2105603</v>
      </c>
      <c r="AN40" s="343"/>
      <c r="AO40" s="343"/>
      <c r="AP40" s="343"/>
      <c r="AQ40" s="495"/>
      <c r="AR40" s="496"/>
      <c r="AS40" s="496"/>
      <c r="AT40" s="497"/>
      <c r="AU40" s="498"/>
      <c r="AV40" s="499"/>
      <c r="AW40" s="499"/>
      <c r="AX40" s="500"/>
    </row>
    <row r="41" spans="1:51" ht="23.25" customHeight="1" x14ac:dyDescent="0.15">
      <c r="A41" s="543"/>
      <c r="B41" s="544"/>
      <c r="C41" s="544"/>
      <c r="D41" s="544"/>
      <c r="E41" s="544"/>
      <c r="F41" s="545"/>
      <c r="G41" s="508"/>
      <c r="H41" s="509"/>
      <c r="I41" s="509"/>
      <c r="J41" s="509"/>
      <c r="K41" s="509"/>
      <c r="L41" s="509"/>
      <c r="M41" s="509"/>
      <c r="N41" s="509"/>
      <c r="O41" s="510"/>
      <c r="P41" s="99"/>
      <c r="Q41" s="99"/>
      <c r="R41" s="99"/>
      <c r="S41" s="99"/>
      <c r="T41" s="99"/>
      <c r="U41" s="99"/>
      <c r="V41" s="99"/>
      <c r="W41" s="99"/>
      <c r="X41" s="515"/>
      <c r="Y41" s="323" t="s">
        <v>31</v>
      </c>
      <c r="Z41" s="324"/>
      <c r="AA41" s="325"/>
      <c r="AB41" s="501" t="s">
        <v>646</v>
      </c>
      <c r="AC41" s="501"/>
      <c r="AD41" s="501"/>
      <c r="AE41" s="342">
        <v>2100000</v>
      </c>
      <c r="AF41" s="343"/>
      <c r="AG41" s="343"/>
      <c r="AH41" s="343"/>
      <c r="AI41" s="342">
        <v>2100000</v>
      </c>
      <c r="AJ41" s="343"/>
      <c r="AK41" s="343"/>
      <c r="AL41" s="343"/>
      <c r="AM41" s="342">
        <v>2100000</v>
      </c>
      <c r="AN41" s="343"/>
      <c r="AO41" s="343"/>
      <c r="AP41" s="343"/>
      <c r="AQ41" s="502" t="s">
        <v>251</v>
      </c>
      <c r="AR41" s="503"/>
      <c r="AS41" s="503"/>
      <c r="AT41" s="504"/>
      <c r="AU41" s="343">
        <v>2100000</v>
      </c>
      <c r="AV41" s="343"/>
      <c r="AW41" s="343"/>
      <c r="AX41" s="350"/>
    </row>
    <row r="42" spans="1:51" ht="23.25" customHeight="1" x14ac:dyDescent="0.15">
      <c r="A42" s="543"/>
      <c r="B42" s="544"/>
      <c r="C42" s="544"/>
      <c r="D42" s="544"/>
      <c r="E42" s="544"/>
      <c r="F42" s="545"/>
      <c r="G42" s="511"/>
      <c r="H42" s="512"/>
      <c r="I42" s="512"/>
      <c r="J42" s="512"/>
      <c r="K42" s="512"/>
      <c r="L42" s="512"/>
      <c r="M42" s="512"/>
      <c r="N42" s="512"/>
      <c r="O42" s="513"/>
      <c r="P42" s="102"/>
      <c r="Q42" s="102"/>
      <c r="R42" s="102"/>
      <c r="S42" s="102"/>
      <c r="T42" s="102"/>
      <c r="U42" s="102"/>
      <c r="V42" s="102"/>
      <c r="W42" s="102"/>
      <c r="X42" s="516"/>
      <c r="Y42" s="323" t="s">
        <v>8</v>
      </c>
      <c r="Z42" s="324"/>
      <c r="AA42" s="325"/>
      <c r="AB42" s="570" t="s">
        <v>46</v>
      </c>
      <c r="AC42" s="570"/>
      <c r="AD42" s="570"/>
      <c r="AE42" s="342">
        <v>100</v>
      </c>
      <c r="AF42" s="343"/>
      <c r="AG42" s="343"/>
      <c r="AH42" s="343"/>
      <c r="AI42" s="342">
        <v>100</v>
      </c>
      <c r="AJ42" s="343"/>
      <c r="AK42" s="343"/>
      <c r="AL42" s="343"/>
      <c r="AM42" s="342">
        <v>100</v>
      </c>
      <c r="AN42" s="343"/>
      <c r="AO42" s="343"/>
      <c r="AP42" s="343"/>
      <c r="AQ42" s="495"/>
      <c r="AR42" s="496"/>
      <c r="AS42" s="496"/>
      <c r="AT42" s="497"/>
      <c r="AU42" s="498"/>
      <c r="AV42" s="499"/>
      <c r="AW42" s="499"/>
      <c r="AX42" s="500"/>
    </row>
    <row r="43" spans="1:51" ht="23.25" customHeight="1" x14ac:dyDescent="0.15">
      <c r="A43" s="135" t="s">
        <v>213</v>
      </c>
      <c r="B43" s="136"/>
      <c r="C43" s="136"/>
      <c r="D43" s="136"/>
      <c r="E43" s="136"/>
      <c r="F43" s="137"/>
      <c r="G43" s="141" t="s">
        <v>664</v>
      </c>
      <c r="H43" s="142"/>
      <c r="I43" s="142"/>
      <c r="J43" s="142"/>
      <c r="K43" s="142"/>
      <c r="L43" s="142"/>
      <c r="M43" s="142"/>
      <c r="N43" s="142"/>
      <c r="O43" s="142"/>
      <c r="P43" s="142"/>
      <c r="Q43" s="142"/>
      <c r="R43" s="142"/>
      <c r="S43" s="142"/>
      <c r="T43" s="142"/>
      <c r="U43" s="142"/>
      <c r="V43" s="142"/>
      <c r="W43" s="142"/>
      <c r="X43" s="142"/>
      <c r="Y43" s="142"/>
      <c r="Z43" s="142"/>
      <c r="AA43" s="142"/>
      <c r="AB43" s="142"/>
      <c r="AC43" s="142"/>
      <c r="AD43" s="142"/>
      <c r="AE43" s="142"/>
      <c r="AF43" s="142"/>
      <c r="AG43" s="142"/>
      <c r="AH43" s="142"/>
      <c r="AI43" s="142"/>
      <c r="AJ43" s="142"/>
      <c r="AK43" s="142"/>
      <c r="AL43" s="142"/>
      <c r="AM43" s="142"/>
      <c r="AN43" s="142"/>
      <c r="AO43" s="142"/>
      <c r="AP43" s="142"/>
      <c r="AQ43" s="142"/>
      <c r="AR43" s="142"/>
      <c r="AS43" s="142"/>
      <c r="AT43" s="142"/>
      <c r="AU43" s="142"/>
      <c r="AV43" s="142"/>
      <c r="AW43" s="142"/>
      <c r="AX43" s="143"/>
    </row>
    <row r="44" spans="1:51" ht="23.25" customHeight="1" x14ac:dyDescent="0.15">
      <c r="A44" s="138"/>
      <c r="B44" s="139"/>
      <c r="C44" s="139"/>
      <c r="D44" s="139"/>
      <c r="E44" s="139"/>
      <c r="F44" s="140"/>
      <c r="G44" s="144"/>
      <c r="H44" s="145"/>
      <c r="I44" s="145"/>
      <c r="J44" s="145"/>
      <c r="K44" s="145"/>
      <c r="L44" s="145"/>
      <c r="M44" s="145"/>
      <c r="N44" s="145"/>
      <c r="O44" s="145"/>
      <c r="P44" s="145"/>
      <c r="Q44" s="145"/>
      <c r="R44" s="145"/>
      <c r="S44" s="145"/>
      <c r="T44" s="145"/>
      <c r="U44" s="145"/>
      <c r="V44" s="145"/>
      <c r="W44" s="145"/>
      <c r="X44" s="145"/>
      <c r="Y44" s="145"/>
      <c r="Z44" s="145"/>
      <c r="AA44" s="145"/>
      <c r="AB44" s="145"/>
      <c r="AC44" s="145"/>
      <c r="AD44" s="145"/>
      <c r="AE44" s="145"/>
      <c r="AF44" s="145"/>
      <c r="AG44" s="145"/>
      <c r="AH44" s="145"/>
      <c r="AI44" s="145"/>
      <c r="AJ44" s="145"/>
      <c r="AK44" s="145"/>
      <c r="AL44" s="145"/>
      <c r="AM44" s="145"/>
      <c r="AN44" s="145"/>
      <c r="AO44" s="145"/>
      <c r="AP44" s="145"/>
      <c r="AQ44" s="145"/>
      <c r="AR44" s="145"/>
      <c r="AS44" s="145"/>
      <c r="AT44" s="145"/>
      <c r="AU44" s="145"/>
      <c r="AV44" s="145"/>
      <c r="AW44" s="145"/>
      <c r="AX44" s="146"/>
    </row>
    <row r="45" spans="1:51" ht="22.5" customHeight="1" thickBot="1" x14ac:dyDescent="0.2">
      <c r="A45" s="228" t="s">
        <v>188</v>
      </c>
      <c r="B45" s="229"/>
      <c r="C45" s="229"/>
      <c r="D45" s="229"/>
      <c r="E45" s="229"/>
      <c r="F45" s="229"/>
      <c r="G45" s="229"/>
      <c r="H45" s="229"/>
      <c r="I45" s="229"/>
      <c r="J45" s="229"/>
      <c r="K45" s="229"/>
      <c r="L45" s="229"/>
      <c r="M45" s="229"/>
      <c r="N45" s="229"/>
      <c r="O45" s="229"/>
      <c r="P45" s="229"/>
      <c r="Q45" s="229"/>
      <c r="R45" s="229"/>
      <c r="S45" s="229"/>
      <c r="T45" s="229"/>
      <c r="U45" s="229"/>
      <c r="V45" s="229"/>
      <c r="W45" s="229"/>
      <c r="X45" s="229"/>
      <c r="Y45" s="229"/>
      <c r="Z45" s="229"/>
      <c r="AA45" s="229"/>
      <c r="AB45" s="229"/>
      <c r="AC45" s="229"/>
      <c r="AD45" s="229"/>
      <c r="AE45" s="229"/>
      <c r="AF45" s="229"/>
      <c r="AG45" s="229"/>
      <c r="AH45" s="229"/>
      <c r="AI45" s="229"/>
      <c r="AJ45" s="229"/>
      <c r="AK45" s="229"/>
      <c r="AL45" s="229"/>
      <c r="AM45" s="229"/>
      <c r="AN45" s="229"/>
      <c r="AO45" s="594" t="s">
        <v>192</v>
      </c>
      <c r="AP45" s="595"/>
      <c r="AQ45" s="596"/>
      <c r="AR45" s="49" t="s">
        <v>187</v>
      </c>
      <c r="AS45" s="55"/>
      <c r="AT45" s="55"/>
      <c r="AU45" s="55"/>
      <c r="AV45" s="55"/>
      <c r="AW45" s="55"/>
      <c r="AX45" s="56"/>
      <c r="AY45">
        <f>COUNTIF($AR$45,"☑")</f>
        <v>0</v>
      </c>
    </row>
    <row r="46" spans="1:51" ht="32.1" customHeight="1" x14ac:dyDescent="0.15">
      <c r="A46" s="299" t="s">
        <v>62</v>
      </c>
      <c r="B46" s="300"/>
      <c r="C46" s="300"/>
      <c r="D46" s="300"/>
      <c r="E46" s="300"/>
      <c r="F46" s="300"/>
      <c r="G46" s="300"/>
      <c r="H46" s="300"/>
      <c r="I46" s="300"/>
      <c r="J46" s="300"/>
      <c r="K46" s="300"/>
      <c r="L46" s="300"/>
      <c r="M46" s="300"/>
      <c r="N46" s="300"/>
      <c r="O46" s="300"/>
      <c r="P46" s="300"/>
      <c r="Q46" s="300"/>
      <c r="R46" s="300"/>
      <c r="S46" s="300"/>
      <c r="T46" s="300"/>
      <c r="U46" s="300"/>
      <c r="V46" s="300"/>
      <c r="W46" s="300"/>
      <c r="X46" s="300"/>
      <c r="Y46" s="300"/>
      <c r="Z46" s="300"/>
      <c r="AA46" s="300"/>
      <c r="AB46" s="300"/>
      <c r="AC46" s="300"/>
      <c r="AD46" s="300"/>
      <c r="AE46" s="300"/>
      <c r="AF46" s="300"/>
      <c r="AG46" s="300"/>
      <c r="AH46" s="300"/>
      <c r="AI46" s="300"/>
      <c r="AJ46" s="300"/>
      <c r="AK46" s="300"/>
      <c r="AL46" s="300"/>
      <c r="AM46" s="300"/>
      <c r="AN46" s="300"/>
      <c r="AO46" s="300"/>
      <c r="AP46" s="300"/>
      <c r="AQ46" s="300"/>
      <c r="AR46" s="300"/>
      <c r="AS46" s="300"/>
      <c r="AT46" s="300"/>
      <c r="AU46" s="300"/>
      <c r="AV46" s="300"/>
      <c r="AW46" s="300"/>
      <c r="AX46" s="301"/>
    </row>
    <row r="47" spans="1:51" ht="32.1" customHeight="1" x14ac:dyDescent="0.15">
      <c r="A47" s="2"/>
      <c r="B47" s="3"/>
      <c r="C47" s="302" t="s">
        <v>17</v>
      </c>
      <c r="D47" s="303"/>
      <c r="E47" s="303"/>
      <c r="F47" s="303"/>
      <c r="G47" s="303"/>
      <c r="H47" s="303"/>
      <c r="I47" s="303"/>
      <c r="J47" s="303"/>
      <c r="K47" s="303"/>
      <c r="L47" s="303"/>
      <c r="M47" s="303"/>
      <c r="N47" s="303"/>
      <c r="O47" s="303"/>
      <c r="P47" s="303"/>
      <c r="Q47" s="303"/>
      <c r="R47" s="303"/>
      <c r="S47" s="303"/>
      <c r="T47" s="303"/>
      <c r="U47" s="303"/>
      <c r="V47" s="303"/>
      <c r="W47" s="303"/>
      <c r="X47" s="303"/>
      <c r="Y47" s="303"/>
      <c r="Z47" s="303"/>
      <c r="AA47" s="303"/>
      <c r="AB47" s="303"/>
      <c r="AC47" s="304"/>
      <c r="AD47" s="303" t="s">
        <v>18</v>
      </c>
      <c r="AE47" s="303"/>
      <c r="AF47" s="303"/>
      <c r="AG47" s="305" t="s">
        <v>16</v>
      </c>
      <c r="AH47" s="303"/>
      <c r="AI47" s="303"/>
      <c r="AJ47" s="303"/>
      <c r="AK47" s="303"/>
      <c r="AL47" s="303"/>
      <c r="AM47" s="303"/>
      <c r="AN47" s="303"/>
      <c r="AO47" s="303"/>
      <c r="AP47" s="303"/>
      <c r="AQ47" s="303"/>
      <c r="AR47" s="303"/>
      <c r="AS47" s="303"/>
      <c r="AT47" s="303"/>
      <c r="AU47" s="303"/>
      <c r="AV47" s="303"/>
      <c r="AW47" s="303"/>
      <c r="AX47" s="306"/>
    </row>
    <row r="48" spans="1:51" ht="45.6" customHeight="1" x14ac:dyDescent="0.15">
      <c r="A48" s="307" t="s">
        <v>40</v>
      </c>
      <c r="B48" s="308"/>
      <c r="C48" s="313" t="s">
        <v>41</v>
      </c>
      <c r="D48" s="314"/>
      <c r="E48" s="314"/>
      <c r="F48" s="314"/>
      <c r="G48" s="314"/>
      <c r="H48" s="314"/>
      <c r="I48" s="314"/>
      <c r="J48" s="314"/>
      <c r="K48" s="314"/>
      <c r="L48" s="314"/>
      <c r="M48" s="314"/>
      <c r="N48" s="314"/>
      <c r="O48" s="314"/>
      <c r="P48" s="314"/>
      <c r="Q48" s="314"/>
      <c r="R48" s="314"/>
      <c r="S48" s="314"/>
      <c r="T48" s="314"/>
      <c r="U48" s="314"/>
      <c r="V48" s="314"/>
      <c r="W48" s="314"/>
      <c r="X48" s="314"/>
      <c r="Y48" s="314"/>
      <c r="Z48" s="314"/>
      <c r="AA48" s="314"/>
      <c r="AB48" s="314"/>
      <c r="AC48" s="315"/>
      <c r="AD48" s="316" t="s">
        <v>636</v>
      </c>
      <c r="AE48" s="317"/>
      <c r="AF48" s="317"/>
      <c r="AG48" s="318" t="s">
        <v>647</v>
      </c>
      <c r="AH48" s="319"/>
      <c r="AI48" s="319"/>
      <c r="AJ48" s="319"/>
      <c r="AK48" s="319"/>
      <c r="AL48" s="319"/>
      <c r="AM48" s="319"/>
      <c r="AN48" s="319"/>
      <c r="AO48" s="319"/>
      <c r="AP48" s="319"/>
      <c r="AQ48" s="319"/>
      <c r="AR48" s="319"/>
      <c r="AS48" s="319"/>
      <c r="AT48" s="319"/>
      <c r="AU48" s="319"/>
      <c r="AV48" s="319"/>
      <c r="AW48" s="319"/>
      <c r="AX48" s="320"/>
    </row>
    <row r="49" spans="1:61" ht="26.25" customHeight="1" x14ac:dyDescent="0.15">
      <c r="A49" s="309"/>
      <c r="B49" s="310"/>
      <c r="C49" s="321" t="s">
        <v>19</v>
      </c>
      <c r="D49" s="322"/>
      <c r="E49" s="322"/>
      <c r="F49" s="322"/>
      <c r="G49" s="322"/>
      <c r="H49" s="322"/>
      <c r="I49" s="322"/>
      <c r="J49" s="322"/>
      <c r="K49" s="322"/>
      <c r="L49" s="322"/>
      <c r="M49" s="322"/>
      <c r="N49" s="322"/>
      <c r="O49" s="322"/>
      <c r="P49" s="322"/>
      <c r="Q49" s="322"/>
      <c r="R49" s="322"/>
      <c r="S49" s="322"/>
      <c r="T49" s="322"/>
      <c r="U49" s="322"/>
      <c r="V49" s="322"/>
      <c r="W49" s="322"/>
      <c r="X49" s="322"/>
      <c r="Y49" s="322"/>
      <c r="Z49" s="322"/>
      <c r="AA49" s="322"/>
      <c r="AB49" s="322"/>
      <c r="AC49" s="113"/>
      <c r="AD49" s="104" t="s">
        <v>636</v>
      </c>
      <c r="AE49" s="105"/>
      <c r="AF49" s="105"/>
      <c r="AG49" s="114" t="s">
        <v>648</v>
      </c>
      <c r="AH49" s="115"/>
      <c r="AI49" s="115"/>
      <c r="AJ49" s="115"/>
      <c r="AK49" s="115"/>
      <c r="AL49" s="115"/>
      <c r="AM49" s="115"/>
      <c r="AN49" s="115"/>
      <c r="AO49" s="115"/>
      <c r="AP49" s="115"/>
      <c r="AQ49" s="115"/>
      <c r="AR49" s="115"/>
      <c r="AS49" s="115"/>
      <c r="AT49" s="115"/>
      <c r="AU49" s="115"/>
      <c r="AV49" s="115"/>
      <c r="AW49" s="115"/>
      <c r="AX49" s="116"/>
    </row>
    <row r="50" spans="1:61" ht="26.25" customHeight="1" x14ac:dyDescent="0.15">
      <c r="A50" s="311"/>
      <c r="B50" s="312"/>
      <c r="C50" s="273" t="s">
        <v>42</v>
      </c>
      <c r="D50" s="274"/>
      <c r="E50" s="274"/>
      <c r="F50" s="274"/>
      <c r="G50" s="274"/>
      <c r="H50" s="274"/>
      <c r="I50" s="274"/>
      <c r="J50" s="274"/>
      <c r="K50" s="274"/>
      <c r="L50" s="274"/>
      <c r="M50" s="274"/>
      <c r="N50" s="274"/>
      <c r="O50" s="274"/>
      <c r="P50" s="274"/>
      <c r="Q50" s="274"/>
      <c r="R50" s="274"/>
      <c r="S50" s="274"/>
      <c r="T50" s="274"/>
      <c r="U50" s="274"/>
      <c r="V50" s="274"/>
      <c r="W50" s="274"/>
      <c r="X50" s="274"/>
      <c r="Y50" s="274"/>
      <c r="Z50" s="274"/>
      <c r="AA50" s="274"/>
      <c r="AB50" s="274"/>
      <c r="AC50" s="275"/>
      <c r="AD50" s="124" t="s">
        <v>636</v>
      </c>
      <c r="AE50" s="125"/>
      <c r="AF50" s="126"/>
      <c r="AG50" s="98" t="s">
        <v>649</v>
      </c>
      <c r="AH50" s="99"/>
      <c r="AI50" s="99"/>
      <c r="AJ50" s="99"/>
      <c r="AK50" s="99"/>
      <c r="AL50" s="99"/>
      <c r="AM50" s="99"/>
      <c r="AN50" s="99"/>
      <c r="AO50" s="99"/>
      <c r="AP50" s="99"/>
      <c r="AQ50" s="99"/>
      <c r="AR50" s="99"/>
      <c r="AS50" s="99"/>
      <c r="AT50" s="99"/>
      <c r="AU50" s="99"/>
      <c r="AV50" s="99"/>
      <c r="AW50" s="99"/>
      <c r="AX50" s="100"/>
    </row>
    <row r="51" spans="1:61" ht="24.75" customHeight="1" x14ac:dyDescent="0.15">
      <c r="A51" s="147" t="s">
        <v>21</v>
      </c>
      <c r="B51" s="297"/>
      <c r="C51" s="276" t="s">
        <v>23</v>
      </c>
      <c r="D51" s="277"/>
      <c r="E51" s="92"/>
      <c r="F51" s="92"/>
      <c r="G51" s="92"/>
      <c r="H51" s="92"/>
      <c r="I51" s="92"/>
      <c r="J51" s="92"/>
      <c r="K51" s="92"/>
      <c r="L51" s="92"/>
      <c r="M51" s="92"/>
      <c r="N51" s="92"/>
      <c r="O51" s="92"/>
      <c r="P51" s="92"/>
      <c r="Q51" s="92"/>
      <c r="R51" s="92"/>
      <c r="S51" s="92"/>
      <c r="T51" s="92"/>
      <c r="U51" s="92"/>
      <c r="V51" s="92"/>
      <c r="W51" s="92"/>
      <c r="X51" s="92"/>
      <c r="Y51" s="92"/>
      <c r="Z51" s="92"/>
      <c r="AA51" s="92"/>
      <c r="AB51" s="92"/>
      <c r="AC51" s="278"/>
      <c r="AD51" s="93" t="s">
        <v>636</v>
      </c>
      <c r="AE51" s="94"/>
      <c r="AF51" s="227"/>
      <c r="AG51" s="95" t="s">
        <v>698</v>
      </c>
      <c r="AH51" s="96"/>
      <c r="AI51" s="96"/>
      <c r="AJ51" s="96"/>
      <c r="AK51" s="96"/>
      <c r="AL51" s="96"/>
      <c r="AM51" s="96"/>
      <c r="AN51" s="96"/>
      <c r="AO51" s="96"/>
      <c r="AP51" s="96"/>
      <c r="AQ51" s="96"/>
      <c r="AR51" s="96"/>
      <c r="AS51" s="96"/>
      <c r="AT51" s="96"/>
      <c r="AU51" s="96"/>
      <c r="AV51" s="96"/>
      <c r="AW51" s="96"/>
      <c r="AX51" s="97"/>
      <c r="BF51" s="5"/>
      <c r="BG51" s="5"/>
      <c r="BH51" s="5"/>
      <c r="BI51" s="5"/>
    </row>
    <row r="52" spans="1:61" ht="32.1" customHeight="1" x14ac:dyDescent="0.15">
      <c r="A52" s="149"/>
      <c r="B52" s="298"/>
      <c r="C52" s="279"/>
      <c r="D52" s="280"/>
      <c r="E52" s="283" t="s">
        <v>214</v>
      </c>
      <c r="F52" s="284"/>
      <c r="G52" s="284"/>
      <c r="H52" s="284"/>
      <c r="I52" s="284"/>
      <c r="J52" s="284"/>
      <c r="K52" s="284"/>
      <c r="L52" s="284"/>
      <c r="M52" s="284"/>
      <c r="N52" s="284"/>
      <c r="O52" s="284"/>
      <c r="P52" s="284"/>
      <c r="Q52" s="284"/>
      <c r="R52" s="284"/>
      <c r="S52" s="284"/>
      <c r="T52" s="284"/>
      <c r="U52" s="284"/>
      <c r="V52" s="284"/>
      <c r="W52" s="284"/>
      <c r="X52" s="284"/>
      <c r="Y52" s="284"/>
      <c r="Z52" s="284"/>
      <c r="AA52" s="284"/>
      <c r="AB52" s="284"/>
      <c r="AC52" s="285"/>
      <c r="AD52" s="104" t="s">
        <v>650</v>
      </c>
      <c r="AE52" s="105"/>
      <c r="AF52" s="106"/>
      <c r="AG52" s="98"/>
      <c r="AH52" s="99"/>
      <c r="AI52" s="99"/>
      <c r="AJ52" s="99"/>
      <c r="AK52" s="99"/>
      <c r="AL52" s="99"/>
      <c r="AM52" s="99"/>
      <c r="AN52" s="99"/>
      <c r="AO52" s="99"/>
      <c r="AP52" s="99"/>
      <c r="AQ52" s="99"/>
      <c r="AR52" s="99"/>
      <c r="AS52" s="99"/>
      <c r="AT52" s="99"/>
      <c r="AU52" s="99"/>
      <c r="AV52" s="99"/>
      <c r="AW52" s="99"/>
      <c r="AX52" s="100"/>
    </row>
    <row r="53" spans="1:61" ht="24.75" customHeight="1" x14ac:dyDescent="0.15">
      <c r="A53" s="149"/>
      <c r="B53" s="298"/>
      <c r="C53" s="281"/>
      <c r="D53" s="282"/>
      <c r="E53" s="107" t="s">
        <v>53</v>
      </c>
      <c r="F53" s="108"/>
      <c r="G53" s="108"/>
      <c r="H53" s="108"/>
      <c r="I53" s="108"/>
      <c r="J53" s="108"/>
      <c r="K53" s="108"/>
      <c r="L53" s="108"/>
      <c r="M53" s="108"/>
      <c r="N53" s="108"/>
      <c r="O53" s="108"/>
      <c r="P53" s="108"/>
      <c r="Q53" s="108"/>
      <c r="R53" s="108"/>
      <c r="S53" s="108"/>
      <c r="T53" s="108"/>
      <c r="U53" s="108"/>
      <c r="V53" s="108"/>
      <c r="W53" s="108"/>
      <c r="X53" s="108"/>
      <c r="Y53" s="108"/>
      <c r="Z53" s="108"/>
      <c r="AA53" s="108"/>
      <c r="AB53" s="108"/>
      <c r="AC53" s="109"/>
      <c r="AD53" s="110" t="s">
        <v>651</v>
      </c>
      <c r="AE53" s="111"/>
      <c r="AF53" s="111"/>
      <c r="AG53" s="98"/>
      <c r="AH53" s="99"/>
      <c r="AI53" s="99"/>
      <c r="AJ53" s="99"/>
      <c r="AK53" s="99"/>
      <c r="AL53" s="99"/>
      <c r="AM53" s="99"/>
      <c r="AN53" s="99"/>
      <c r="AO53" s="99"/>
      <c r="AP53" s="99"/>
      <c r="AQ53" s="99"/>
      <c r="AR53" s="99"/>
      <c r="AS53" s="99"/>
      <c r="AT53" s="99"/>
      <c r="AU53" s="99"/>
      <c r="AV53" s="99"/>
      <c r="AW53" s="99"/>
      <c r="AX53" s="100"/>
    </row>
    <row r="54" spans="1:61" ht="24.75" customHeight="1" x14ac:dyDescent="0.15">
      <c r="A54" s="149"/>
      <c r="B54" s="150"/>
      <c r="C54" s="295" t="s">
        <v>24</v>
      </c>
      <c r="D54" s="296"/>
      <c r="E54" s="296"/>
      <c r="F54" s="296"/>
      <c r="G54" s="296"/>
      <c r="H54" s="296"/>
      <c r="I54" s="296"/>
      <c r="J54" s="296"/>
      <c r="K54" s="296"/>
      <c r="L54" s="296"/>
      <c r="M54" s="296"/>
      <c r="N54" s="296"/>
      <c r="O54" s="296"/>
      <c r="P54" s="296"/>
      <c r="Q54" s="296"/>
      <c r="R54" s="296"/>
      <c r="S54" s="296"/>
      <c r="T54" s="296"/>
      <c r="U54" s="296"/>
      <c r="V54" s="296"/>
      <c r="W54" s="296"/>
      <c r="X54" s="296"/>
      <c r="Y54" s="296"/>
      <c r="Z54" s="296"/>
      <c r="AA54" s="296"/>
      <c r="AB54" s="296"/>
      <c r="AC54" s="296"/>
      <c r="AD54" s="93" t="s">
        <v>637</v>
      </c>
      <c r="AE54" s="94"/>
      <c r="AF54" s="94"/>
      <c r="AG54" s="286" t="s">
        <v>637</v>
      </c>
      <c r="AH54" s="287"/>
      <c r="AI54" s="287"/>
      <c r="AJ54" s="287"/>
      <c r="AK54" s="287"/>
      <c r="AL54" s="287"/>
      <c r="AM54" s="287"/>
      <c r="AN54" s="287"/>
      <c r="AO54" s="287"/>
      <c r="AP54" s="287"/>
      <c r="AQ54" s="287"/>
      <c r="AR54" s="287"/>
      <c r="AS54" s="287"/>
      <c r="AT54" s="287"/>
      <c r="AU54" s="287"/>
      <c r="AV54" s="287"/>
      <c r="AW54" s="287"/>
      <c r="AX54" s="288"/>
    </row>
    <row r="55" spans="1:61" ht="57.6" customHeight="1" x14ac:dyDescent="0.15">
      <c r="A55" s="149"/>
      <c r="B55" s="150"/>
      <c r="C55" s="112" t="s">
        <v>43</v>
      </c>
      <c r="D55" s="113"/>
      <c r="E55" s="113"/>
      <c r="F55" s="113"/>
      <c r="G55" s="113"/>
      <c r="H55" s="113"/>
      <c r="I55" s="113"/>
      <c r="J55" s="113"/>
      <c r="K55" s="113"/>
      <c r="L55" s="113"/>
      <c r="M55" s="113"/>
      <c r="N55" s="113"/>
      <c r="O55" s="113"/>
      <c r="P55" s="113"/>
      <c r="Q55" s="113"/>
      <c r="R55" s="113"/>
      <c r="S55" s="113"/>
      <c r="T55" s="113"/>
      <c r="U55" s="113"/>
      <c r="V55" s="113"/>
      <c r="W55" s="113"/>
      <c r="X55" s="113"/>
      <c r="Y55" s="113"/>
      <c r="Z55" s="113"/>
      <c r="AA55" s="113"/>
      <c r="AB55" s="113"/>
      <c r="AC55" s="113"/>
      <c r="AD55" s="104" t="s">
        <v>636</v>
      </c>
      <c r="AE55" s="105"/>
      <c r="AF55" s="106"/>
      <c r="AG55" s="114" t="s">
        <v>695</v>
      </c>
      <c r="AH55" s="115"/>
      <c r="AI55" s="115"/>
      <c r="AJ55" s="115"/>
      <c r="AK55" s="115"/>
      <c r="AL55" s="115"/>
      <c r="AM55" s="115"/>
      <c r="AN55" s="115"/>
      <c r="AO55" s="115"/>
      <c r="AP55" s="115"/>
      <c r="AQ55" s="115"/>
      <c r="AR55" s="115"/>
      <c r="AS55" s="115"/>
      <c r="AT55" s="115"/>
      <c r="AU55" s="115"/>
      <c r="AV55" s="115"/>
      <c r="AW55" s="115"/>
      <c r="AX55" s="116"/>
    </row>
    <row r="56" spans="1:61" ht="24.75" customHeight="1" x14ac:dyDescent="0.15">
      <c r="A56" s="149"/>
      <c r="B56" s="150"/>
      <c r="C56" s="112" t="s">
        <v>20</v>
      </c>
      <c r="D56" s="113"/>
      <c r="E56" s="113"/>
      <c r="F56" s="113"/>
      <c r="G56" s="113"/>
      <c r="H56" s="113"/>
      <c r="I56" s="113"/>
      <c r="J56" s="113"/>
      <c r="K56" s="113"/>
      <c r="L56" s="113"/>
      <c r="M56" s="113"/>
      <c r="N56" s="113"/>
      <c r="O56" s="113"/>
      <c r="P56" s="113"/>
      <c r="Q56" s="113"/>
      <c r="R56" s="113"/>
      <c r="S56" s="113"/>
      <c r="T56" s="113"/>
      <c r="U56" s="113"/>
      <c r="V56" s="113"/>
      <c r="W56" s="113"/>
      <c r="X56" s="113"/>
      <c r="Y56" s="113"/>
      <c r="Z56" s="113"/>
      <c r="AA56" s="113"/>
      <c r="AB56" s="113"/>
      <c r="AC56" s="113"/>
      <c r="AD56" s="104" t="s">
        <v>637</v>
      </c>
      <c r="AE56" s="105"/>
      <c r="AF56" s="105"/>
      <c r="AG56" s="114" t="s">
        <v>637</v>
      </c>
      <c r="AH56" s="115"/>
      <c r="AI56" s="115"/>
      <c r="AJ56" s="115"/>
      <c r="AK56" s="115"/>
      <c r="AL56" s="115"/>
      <c r="AM56" s="115"/>
      <c r="AN56" s="115"/>
      <c r="AO56" s="115"/>
      <c r="AP56" s="115"/>
      <c r="AQ56" s="115"/>
      <c r="AR56" s="115"/>
      <c r="AS56" s="115"/>
      <c r="AT56" s="115"/>
      <c r="AU56" s="115"/>
      <c r="AV56" s="115"/>
      <c r="AW56" s="115"/>
      <c r="AX56" s="116"/>
    </row>
    <row r="57" spans="1:61" ht="55.9" customHeight="1" x14ac:dyDescent="0.15">
      <c r="A57" s="149"/>
      <c r="B57" s="150"/>
      <c r="C57" s="112" t="s">
        <v>25</v>
      </c>
      <c r="D57" s="113"/>
      <c r="E57" s="113"/>
      <c r="F57" s="113"/>
      <c r="G57" s="113"/>
      <c r="H57" s="113"/>
      <c r="I57" s="113"/>
      <c r="J57" s="113"/>
      <c r="K57" s="113"/>
      <c r="L57" s="113"/>
      <c r="M57" s="113"/>
      <c r="N57" s="113"/>
      <c r="O57" s="113"/>
      <c r="P57" s="113"/>
      <c r="Q57" s="113"/>
      <c r="R57" s="113"/>
      <c r="S57" s="113"/>
      <c r="T57" s="113"/>
      <c r="U57" s="113"/>
      <c r="V57" s="113"/>
      <c r="W57" s="113"/>
      <c r="X57" s="113"/>
      <c r="Y57" s="113"/>
      <c r="Z57" s="113"/>
      <c r="AA57" s="113"/>
      <c r="AB57" s="113"/>
      <c r="AC57" s="294"/>
      <c r="AD57" s="104" t="s">
        <v>636</v>
      </c>
      <c r="AE57" s="105"/>
      <c r="AF57" s="105"/>
      <c r="AG57" s="114" t="s">
        <v>668</v>
      </c>
      <c r="AH57" s="115"/>
      <c r="AI57" s="115"/>
      <c r="AJ57" s="115"/>
      <c r="AK57" s="115"/>
      <c r="AL57" s="115"/>
      <c r="AM57" s="115"/>
      <c r="AN57" s="115"/>
      <c r="AO57" s="115"/>
      <c r="AP57" s="115"/>
      <c r="AQ57" s="115"/>
      <c r="AR57" s="115"/>
      <c r="AS57" s="115"/>
      <c r="AT57" s="115"/>
      <c r="AU57" s="115"/>
      <c r="AV57" s="115"/>
      <c r="AW57" s="115"/>
      <c r="AX57" s="116"/>
    </row>
    <row r="58" spans="1:61" ht="27" customHeight="1" x14ac:dyDescent="0.15">
      <c r="A58" s="151"/>
      <c r="B58" s="152"/>
      <c r="C58" s="121" t="s">
        <v>54</v>
      </c>
      <c r="D58" s="122"/>
      <c r="E58" s="122"/>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3"/>
      <c r="AD58" s="124" t="s">
        <v>636</v>
      </c>
      <c r="AE58" s="125"/>
      <c r="AF58" s="126"/>
      <c r="AG58" s="270" t="s">
        <v>652</v>
      </c>
      <c r="AH58" s="271"/>
      <c r="AI58" s="271"/>
      <c r="AJ58" s="271"/>
      <c r="AK58" s="271"/>
      <c r="AL58" s="271"/>
      <c r="AM58" s="271"/>
      <c r="AN58" s="271"/>
      <c r="AO58" s="271"/>
      <c r="AP58" s="271"/>
      <c r="AQ58" s="271"/>
      <c r="AR58" s="271"/>
      <c r="AS58" s="271"/>
      <c r="AT58" s="271"/>
      <c r="AU58" s="271"/>
      <c r="AV58" s="271"/>
      <c r="AW58" s="271"/>
      <c r="AX58" s="272"/>
    </row>
    <row r="59" spans="1:61" ht="43.15" customHeight="1" x14ac:dyDescent="0.15">
      <c r="A59" s="147" t="s">
        <v>22</v>
      </c>
      <c r="B59" s="148"/>
      <c r="C59" s="224" t="s">
        <v>55</v>
      </c>
      <c r="D59" s="225"/>
      <c r="E59" s="225"/>
      <c r="F59" s="225"/>
      <c r="G59" s="225"/>
      <c r="H59" s="225"/>
      <c r="I59" s="225"/>
      <c r="J59" s="225"/>
      <c r="K59" s="225"/>
      <c r="L59" s="225"/>
      <c r="M59" s="225"/>
      <c r="N59" s="225"/>
      <c r="O59" s="225"/>
      <c r="P59" s="225"/>
      <c r="Q59" s="225"/>
      <c r="R59" s="225"/>
      <c r="S59" s="225"/>
      <c r="T59" s="225"/>
      <c r="U59" s="225"/>
      <c r="V59" s="225"/>
      <c r="W59" s="225"/>
      <c r="X59" s="225"/>
      <c r="Y59" s="225"/>
      <c r="Z59" s="225"/>
      <c r="AA59" s="225"/>
      <c r="AB59" s="225"/>
      <c r="AC59" s="226"/>
      <c r="AD59" s="93" t="s">
        <v>636</v>
      </c>
      <c r="AE59" s="94"/>
      <c r="AF59" s="227"/>
      <c r="AG59" s="286" t="s">
        <v>653</v>
      </c>
      <c r="AH59" s="287"/>
      <c r="AI59" s="287"/>
      <c r="AJ59" s="287"/>
      <c r="AK59" s="287"/>
      <c r="AL59" s="287"/>
      <c r="AM59" s="287"/>
      <c r="AN59" s="287"/>
      <c r="AO59" s="287"/>
      <c r="AP59" s="287"/>
      <c r="AQ59" s="287"/>
      <c r="AR59" s="287"/>
      <c r="AS59" s="287"/>
      <c r="AT59" s="287"/>
      <c r="AU59" s="287"/>
      <c r="AV59" s="287"/>
      <c r="AW59" s="287"/>
      <c r="AX59" s="288"/>
    </row>
    <row r="60" spans="1:61" ht="48" customHeight="1" x14ac:dyDescent="0.15">
      <c r="A60" s="149"/>
      <c r="B60" s="150"/>
      <c r="C60" s="289" t="s">
        <v>27</v>
      </c>
      <c r="D60" s="290"/>
      <c r="E60" s="290"/>
      <c r="F60" s="290"/>
      <c r="G60" s="290"/>
      <c r="H60" s="290"/>
      <c r="I60" s="290"/>
      <c r="J60" s="290"/>
      <c r="K60" s="290"/>
      <c r="L60" s="290"/>
      <c r="M60" s="290"/>
      <c r="N60" s="290"/>
      <c r="O60" s="290"/>
      <c r="P60" s="290"/>
      <c r="Q60" s="290"/>
      <c r="R60" s="290"/>
      <c r="S60" s="290"/>
      <c r="T60" s="290"/>
      <c r="U60" s="290"/>
      <c r="V60" s="290"/>
      <c r="W60" s="290"/>
      <c r="X60" s="290"/>
      <c r="Y60" s="290"/>
      <c r="Z60" s="290"/>
      <c r="AA60" s="290"/>
      <c r="AB60" s="290"/>
      <c r="AC60" s="291"/>
      <c r="AD60" s="292" t="s">
        <v>636</v>
      </c>
      <c r="AE60" s="293"/>
      <c r="AF60" s="293"/>
      <c r="AG60" s="114" t="s">
        <v>654</v>
      </c>
      <c r="AH60" s="115"/>
      <c r="AI60" s="115"/>
      <c r="AJ60" s="115"/>
      <c r="AK60" s="115"/>
      <c r="AL60" s="115"/>
      <c r="AM60" s="115"/>
      <c r="AN60" s="115"/>
      <c r="AO60" s="115"/>
      <c r="AP60" s="115"/>
      <c r="AQ60" s="115"/>
      <c r="AR60" s="115"/>
      <c r="AS60" s="115"/>
      <c r="AT60" s="115"/>
      <c r="AU60" s="115"/>
      <c r="AV60" s="115"/>
      <c r="AW60" s="115"/>
      <c r="AX60" s="116"/>
    </row>
    <row r="61" spans="1:61" ht="43.15" customHeight="1" x14ac:dyDescent="0.15">
      <c r="A61" s="149"/>
      <c r="B61" s="150"/>
      <c r="C61" s="112" t="s">
        <v>49</v>
      </c>
      <c r="D61" s="113"/>
      <c r="E61" s="113"/>
      <c r="F61" s="113"/>
      <c r="G61" s="113"/>
      <c r="H61" s="113"/>
      <c r="I61" s="113"/>
      <c r="J61" s="113"/>
      <c r="K61" s="113"/>
      <c r="L61" s="113"/>
      <c r="M61" s="113"/>
      <c r="N61" s="113"/>
      <c r="O61" s="113"/>
      <c r="P61" s="113"/>
      <c r="Q61" s="113"/>
      <c r="R61" s="113"/>
      <c r="S61" s="113"/>
      <c r="T61" s="113"/>
      <c r="U61" s="113"/>
      <c r="V61" s="113"/>
      <c r="W61" s="113"/>
      <c r="X61" s="113"/>
      <c r="Y61" s="113"/>
      <c r="Z61" s="113"/>
      <c r="AA61" s="113"/>
      <c r="AB61" s="113"/>
      <c r="AC61" s="113"/>
      <c r="AD61" s="104" t="s">
        <v>636</v>
      </c>
      <c r="AE61" s="105"/>
      <c r="AF61" s="105"/>
      <c r="AG61" s="114" t="s">
        <v>655</v>
      </c>
      <c r="AH61" s="115"/>
      <c r="AI61" s="115"/>
      <c r="AJ61" s="115"/>
      <c r="AK61" s="115"/>
      <c r="AL61" s="115"/>
      <c r="AM61" s="115"/>
      <c r="AN61" s="115"/>
      <c r="AO61" s="115"/>
      <c r="AP61" s="115"/>
      <c r="AQ61" s="115"/>
      <c r="AR61" s="115"/>
      <c r="AS61" s="115"/>
      <c r="AT61" s="115"/>
      <c r="AU61" s="115"/>
      <c r="AV61" s="115"/>
      <c r="AW61" s="115"/>
      <c r="AX61" s="116"/>
    </row>
    <row r="62" spans="1:61" ht="61.15" customHeight="1" x14ac:dyDescent="0.15">
      <c r="A62" s="151"/>
      <c r="B62" s="152"/>
      <c r="C62" s="112" t="s">
        <v>26</v>
      </c>
      <c r="D62" s="113"/>
      <c r="E62" s="113"/>
      <c r="F62" s="113"/>
      <c r="G62" s="113"/>
      <c r="H62" s="113"/>
      <c r="I62" s="113"/>
      <c r="J62" s="113"/>
      <c r="K62" s="113"/>
      <c r="L62" s="113"/>
      <c r="M62" s="113"/>
      <c r="N62" s="113"/>
      <c r="O62" s="113"/>
      <c r="P62" s="113"/>
      <c r="Q62" s="113"/>
      <c r="R62" s="113"/>
      <c r="S62" s="113"/>
      <c r="T62" s="113"/>
      <c r="U62" s="113"/>
      <c r="V62" s="113"/>
      <c r="W62" s="113"/>
      <c r="X62" s="113"/>
      <c r="Y62" s="113"/>
      <c r="Z62" s="113"/>
      <c r="AA62" s="113"/>
      <c r="AB62" s="113"/>
      <c r="AC62" s="113"/>
      <c r="AD62" s="104" t="s">
        <v>636</v>
      </c>
      <c r="AE62" s="105"/>
      <c r="AF62" s="105"/>
      <c r="AG62" s="101" t="s">
        <v>656</v>
      </c>
      <c r="AH62" s="102"/>
      <c r="AI62" s="102"/>
      <c r="AJ62" s="102"/>
      <c r="AK62" s="102"/>
      <c r="AL62" s="102"/>
      <c r="AM62" s="102"/>
      <c r="AN62" s="102"/>
      <c r="AO62" s="102"/>
      <c r="AP62" s="102"/>
      <c r="AQ62" s="102"/>
      <c r="AR62" s="102"/>
      <c r="AS62" s="102"/>
      <c r="AT62" s="102"/>
      <c r="AU62" s="102"/>
      <c r="AV62" s="102"/>
      <c r="AW62" s="102"/>
      <c r="AX62" s="103"/>
      <c r="AY62" s="11"/>
    </row>
    <row r="63" spans="1:61" ht="41.25" customHeight="1" x14ac:dyDescent="0.15">
      <c r="A63" s="84" t="s">
        <v>34</v>
      </c>
      <c r="B63" s="85"/>
      <c r="C63" s="90" t="s">
        <v>195</v>
      </c>
      <c r="D63" s="91"/>
      <c r="E63" s="91"/>
      <c r="F63" s="91"/>
      <c r="G63" s="91"/>
      <c r="H63" s="91"/>
      <c r="I63" s="91"/>
      <c r="J63" s="91"/>
      <c r="K63" s="91"/>
      <c r="L63" s="91"/>
      <c r="M63" s="91"/>
      <c r="N63" s="91"/>
      <c r="O63" s="91"/>
      <c r="P63" s="91"/>
      <c r="Q63" s="91"/>
      <c r="R63" s="91"/>
      <c r="S63" s="91"/>
      <c r="T63" s="91"/>
      <c r="U63" s="91"/>
      <c r="V63" s="91"/>
      <c r="W63" s="91"/>
      <c r="X63" s="91"/>
      <c r="Y63" s="91"/>
      <c r="Z63" s="91"/>
      <c r="AA63" s="91"/>
      <c r="AB63" s="91"/>
      <c r="AC63" s="92"/>
      <c r="AD63" s="93"/>
      <c r="AE63" s="94"/>
      <c r="AF63" s="94"/>
      <c r="AG63" s="95"/>
      <c r="AH63" s="96"/>
      <c r="AI63" s="96"/>
      <c r="AJ63" s="96"/>
      <c r="AK63" s="96"/>
      <c r="AL63" s="96"/>
      <c r="AM63" s="96"/>
      <c r="AN63" s="96"/>
      <c r="AO63" s="96"/>
      <c r="AP63" s="96"/>
      <c r="AQ63" s="96"/>
      <c r="AR63" s="96"/>
      <c r="AS63" s="96"/>
      <c r="AT63" s="96"/>
      <c r="AU63" s="96"/>
      <c r="AV63" s="96"/>
      <c r="AW63" s="96"/>
      <c r="AX63" s="97"/>
    </row>
    <row r="64" spans="1:61" ht="19.7" customHeight="1" x14ac:dyDescent="0.15">
      <c r="A64" s="86"/>
      <c r="B64" s="87"/>
      <c r="C64" s="127" t="s">
        <v>0</v>
      </c>
      <c r="D64" s="128"/>
      <c r="E64" s="128"/>
      <c r="F64" s="128"/>
      <c r="G64" s="128"/>
      <c r="H64" s="128"/>
      <c r="I64" s="128"/>
      <c r="J64" s="128"/>
      <c r="K64" s="128"/>
      <c r="L64" s="128"/>
      <c r="M64" s="128"/>
      <c r="N64" s="128"/>
      <c r="O64" s="129" t="s">
        <v>629</v>
      </c>
      <c r="P64" s="130"/>
      <c r="Q64" s="130"/>
      <c r="R64" s="130"/>
      <c r="S64" s="130"/>
      <c r="T64" s="130"/>
      <c r="U64" s="130"/>
      <c r="V64" s="130"/>
      <c r="W64" s="130"/>
      <c r="X64" s="130"/>
      <c r="Y64" s="130"/>
      <c r="Z64" s="130"/>
      <c r="AA64" s="130"/>
      <c r="AB64" s="130"/>
      <c r="AC64" s="130"/>
      <c r="AD64" s="130"/>
      <c r="AE64" s="130"/>
      <c r="AF64" s="131"/>
      <c r="AG64" s="98"/>
      <c r="AH64" s="99"/>
      <c r="AI64" s="99"/>
      <c r="AJ64" s="99"/>
      <c r="AK64" s="99"/>
      <c r="AL64" s="99"/>
      <c r="AM64" s="99"/>
      <c r="AN64" s="99"/>
      <c r="AO64" s="99"/>
      <c r="AP64" s="99"/>
      <c r="AQ64" s="99"/>
      <c r="AR64" s="99"/>
      <c r="AS64" s="99"/>
      <c r="AT64" s="99"/>
      <c r="AU64" s="99"/>
      <c r="AV64" s="99"/>
      <c r="AW64" s="99"/>
      <c r="AX64" s="100"/>
    </row>
    <row r="65" spans="1:50" ht="24.75" customHeight="1" x14ac:dyDescent="0.15">
      <c r="A65" s="86"/>
      <c r="B65" s="87"/>
      <c r="C65" s="132"/>
      <c r="D65" s="133"/>
      <c r="E65" s="134"/>
      <c r="F65" s="134"/>
      <c r="G65" s="134"/>
      <c r="H65" s="70"/>
      <c r="I65" s="70"/>
      <c r="J65" s="69"/>
      <c r="K65" s="69"/>
      <c r="L65" s="69"/>
      <c r="M65" s="70"/>
      <c r="N65" s="71"/>
      <c r="O65" s="72"/>
      <c r="P65" s="73"/>
      <c r="Q65" s="73"/>
      <c r="R65" s="73"/>
      <c r="S65" s="73"/>
      <c r="T65" s="73"/>
      <c r="U65" s="73"/>
      <c r="V65" s="73"/>
      <c r="W65" s="73"/>
      <c r="X65" s="73"/>
      <c r="Y65" s="73"/>
      <c r="Z65" s="73"/>
      <c r="AA65" s="73"/>
      <c r="AB65" s="73"/>
      <c r="AC65" s="73"/>
      <c r="AD65" s="73"/>
      <c r="AE65" s="73"/>
      <c r="AF65" s="74"/>
      <c r="AG65" s="98"/>
      <c r="AH65" s="99"/>
      <c r="AI65" s="99"/>
      <c r="AJ65" s="99"/>
      <c r="AK65" s="99"/>
      <c r="AL65" s="99"/>
      <c r="AM65" s="99"/>
      <c r="AN65" s="99"/>
      <c r="AO65" s="99"/>
      <c r="AP65" s="99"/>
      <c r="AQ65" s="99"/>
      <c r="AR65" s="99"/>
      <c r="AS65" s="99"/>
      <c r="AT65" s="99"/>
      <c r="AU65" s="99"/>
      <c r="AV65" s="99"/>
      <c r="AW65" s="99"/>
      <c r="AX65" s="100"/>
    </row>
    <row r="66" spans="1:50" ht="24.75" customHeight="1" x14ac:dyDescent="0.15">
      <c r="A66" s="86"/>
      <c r="B66" s="87"/>
      <c r="C66" s="75"/>
      <c r="D66" s="76"/>
      <c r="E66" s="77"/>
      <c r="F66" s="77"/>
      <c r="G66" s="77"/>
      <c r="H66" s="70"/>
      <c r="I66" s="70"/>
      <c r="J66" s="78"/>
      <c r="K66" s="78"/>
      <c r="L66" s="78"/>
      <c r="M66" s="79"/>
      <c r="N66" s="80"/>
      <c r="O66" s="81"/>
      <c r="P66" s="82"/>
      <c r="Q66" s="82"/>
      <c r="R66" s="82"/>
      <c r="S66" s="82"/>
      <c r="T66" s="82"/>
      <c r="U66" s="82"/>
      <c r="V66" s="82"/>
      <c r="W66" s="82"/>
      <c r="X66" s="82"/>
      <c r="Y66" s="82"/>
      <c r="Z66" s="82"/>
      <c r="AA66" s="82"/>
      <c r="AB66" s="82"/>
      <c r="AC66" s="82"/>
      <c r="AD66" s="82"/>
      <c r="AE66" s="82"/>
      <c r="AF66" s="83"/>
      <c r="AG66" s="98"/>
      <c r="AH66" s="99"/>
      <c r="AI66" s="99"/>
      <c r="AJ66" s="99"/>
      <c r="AK66" s="99"/>
      <c r="AL66" s="99"/>
      <c r="AM66" s="99"/>
      <c r="AN66" s="99"/>
      <c r="AO66" s="99"/>
      <c r="AP66" s="99"/>
      <c r="AQ66" s="99"/>
      <c r="AR66" s="99"/>
      <c r="AS66" s="99"/>
      <c r="AT66" s="99"/>
      <c r="AU66" s="99"/>
      <c r="AV66" s="99"/>
      <c r="AW66" s="99"/>
      <c r="AX66" s="100"/>
    </row>
    <row r="67" spans="1:50" ht="24.75" customHeight="1" x14ac:dyDescent="0.15">
      <c r="A67" s="86"/>
      <c r="B67" s="87"/>
      <c r="C67" s="75"/>
      <c r="D67" s="76"/>
      <c r="E67" s="77"/>
      <c r="F67" s="77"/>
      <c r="G67" s="77"/>
      <c r="H67" s="70"/>
      <c r="I67" s="70"/>
      <c r="J67" s="78"/>
      <c r="K67" s="78"/>
      <c r="L67" s="78"/>
      <c r="M67" s="79"/>
      <c r="N67" s="80"/>
      <c r="O67" s="81"/>
      <c r="P67" s="82"/>
      <c r="Q67" s="82"/>
      <c r="R67" s="82"/>
      <c r="S67" s="82"/>
      <c r="T67" s="82"/>
      <c r="U67" s="82"/>
      <c r="V67" s="82"/>
      <c r="W67" s="82"/>
      <c r="X67" s="82"/>
      <c r="Y67" s="82"/>
      <c r="Z67" s="82"/>
      <c r="AA67" s="82"/>
      <c r="AB67" s="82"/>
      <c r="AC67" s="82"/>
      <c r="AD67" s="82"/>
      <c r="AE67" s="82"/>
      <c r="AF67" s="83"/>
      <c r="AG67" s="98"/>
      <c r="AH67" s="99"/>
      <c r="AI67" s="99"/>
      <c r="AJ67" s="99"/>
      <c r="AK67" s="99"/>
      <c r="AL67" s="99"/>
      <c r="AM67" s="99"/>
      <c r="AN67" s="99"/>
      <c r="AO67" s="99"/>
      <c r="AP67" s="99"/>
      <c r="AQ67" s="99"/>
      <c r="AR67" s="99"/>
      <c r="AS67" s="99"/>
      <c r="AT67" s="99"/>
      <c r="AU67" s="99"/>
      <c r="AV67" s="99"/>
      <c r="AW67" s="99"/>
      <c r="AX67" s="100"/>
    </row>
    <row r="68" spans="1:50" ht="24.75" customHeight="1" x14ac:dyDescent="0.15">
      <c r="A68" s="86"/>
      <c r="B68" s="87"/>
      <c r="C68" s="75"/>
      <c r="D68" s="76"/>
      <c r="E68" s="77"/>
      <c r="F68" s="77"/>
      <c r="G68" s="77"/>
      <c r="H68" s="70"/>
      <c r="I68" s="70"/>
      <c r="J68" s="78"/>
      <c r="K68" s="78"/>
      <c r="L68" s="78"/>
      <c r="M68" s="79"/>
      <c r="N68" s="80"/>
      <c r="O68" s="81"/>
      <c r="P68" s="82"/>
      <c r="Q68" s="82"/>
      <c r="R68" s="82"/>
      <c r="S68" s="82"/>
      <c r="T68" s="82"/>
      <c r="U68" s="82"/>
      <c r="V68" s="82"/>
      <c r="W68" s="82"/>
      <c r="X68" s="82"/>
      <c r="Y68" s="82"/>
      <c r="Z68" s="82"/>
      <c r="AA68" s="82"/>
      <c r="AB68" s="82"/>
      <c r="AC68" s="82"/>
      <c r="AD68" s="82"/>
      <c r="AE68" s="82"/>
      <c r="AF68" s="83"/>
      <c r="AG68" s="98"/>
      <c r="AH68" s="99"/>
      <c r="AI68" s="99"/>
      <c r="AJ68" s="99"/>
      <c r="AK68" s="99"/>
      <c r="AL68" s="99"/>
      <c r="AM68" s="99"/>
      <c r="AN68" s="99"/>
      <c r="AO68" s="99"/>
      <c r="AP68" s="99"/>
      <c r="AQ68" s="99"/>
      <c r="AR68" s="99"/>
      <c r="AS68" s="99"/>
      <c r="AT68" s="99"/>
      <c r="AU68" s="99"/>
      <c r="AV68" s="99"/>
      <c r="AW68" s="99"/>
      <c r="AX68" s="100"/>
    </row>
    <row r="69" spans="1:50" ht="24.75" customHeight="1" x14ac:dyDescent="0.15">
      <c r="A69" s="88"/>
      <c r="B69" s="89"/>
      <c r="C69" s="117"/>
      <c r="D69" s="118"/>
      <c r="E69" s="119"/>
      <c r="F69" s="119"/>
      <c r="G69" s="119"/>
      <c r="H69" s="70"/>
      <c r="I69" s="70"/>
      <c r="J69" s="120"/>
      <c r="K69" s="120"/>
      <c r="L69" s="120"/>
      <c r="M69" s="64"/>
      <c r="N69" s="65"/>
      <c r="O69" s="66"/>
      <c r="P69" s="67"/>
      <c r="Q69" s="67"/>
      <c r="R69" s="67"/>
      <c r="S69" s="67"/>
      <c r="T69" s="67"/>
      <c r="U69" s="67"/>
      <c r="V69" s="67"/>
      <c r="W69" s="67"/>
      <c r="X69" s="67"/>
      <c r="Y69" s="67"/>
      <c r="Z69" s="67"/>
      <c r="AA69" s="67"/>
      <c r="AB69" s="67"/>
      <c r="AC69" s="67"/>
      <c r="AD69" s="67"/>
      <c r="AE69" s="67"/>
      <c r="AF69" s="68"/>
      <c r="AG69" s="101"/>
      <c r="AH69" s="102"/>
      <c r="AI69" s="102"/>
      <c r="AJ69" s="102"/>
      <c r="AK69" s="102"/>
      <c r="AL69" s="102"/>
      <c r="AM69" s="102"/>
      <c r="AN69" s="102"/>
      <c r="AO69" s="102"/>
      <c r="AP69" s="102"/>
      <c r="AQ69" s="102"/>
      <c r="AR69" s="102"/>
      <c r="AS69" s="102"/>
      <c r="AT69" s="102"/>
      <c r="AU69" s="102"/>
      <c r="AV69" s="102"/>
      <c r="AW69" s="102"/>
      <c r="AX69" s="103"/>
    </row>
    <row r="70" spans="1:50" ht="86.25" customHeight="1" x14ac:dyDescent="0.15">
      <c r="A70" s="147" t="s">
        <v>28</v>
      </c>
      <c r="B70" s="148"/>
      <c r="C70" s="201" t="s">
        <v>30</v>
      </c>
      <c r="D70" s="230"/>
      <c r="E70" s="230"/>
      <c r="F70" s="231"/>
      <c r="G70" s="232" t="s">
        <v>657</v>
      </c>
      <c r="H70" s="233"/>
      <c r="I70" s="233"/>
      <c r="J70" s="233"/>
      <c r="K70" s="233"/>
      <c r="L70" s="233"/>
      <c r="M70" s="233"/>
      <c r="N70" s="233"/>
      <c r="O70" s="233"/>
      <c r="P70" s="233"/>
      <c r="Q70" s="233"/>
      <c r="R70" s="233"/>
      <c r="S70" s="233"/>
      <c r="T70" s="233"/>
      <c r="U70" s="233"/>
      <c r="V70" s="233"/>
      <c r="W70" s="233"/>
      <c r="X70" s="233"/>
      <c r="Y70" s="233"/>
      <c r="Z70" s="233"/>
      <c r="AA70" s="233"/>
      <c r="AB70" s="233"/>
      <c r="AC70" s="233"/>
      <c r="AD70" s="233"/>
      <c r="AE70" s="233"/>
      <c r="AF70" s="233"/>
      <c r="AG70" s="233"/>
      <c r="AH70" s="233"/>
      <c r="AI70" s="233"/>
      <c r="AJ70" s="233"/>
      <c r="AK70" s="233"/>
      <c r="AL70" s="233"/>
      <c r="AM70" s="233"/>
      <c r="AN70" s="233"/>
      <c r="AO70" s="233"/>
      <c r="AP70" s="233"/>
      <c r="AQ70" s="233"/>
      <c r="AR70" s="233"/>
      <c r="AS70" s="233"/>
      <c r="AT70" s="233"/>
      <c r="AU70" s="233"/>
      <c r="AV70" s="233"/>
      <c r="AW70" s="233"/>
      <c r="AX70" s="234"/>
    </row>
    <row r="71" spans="1:50" ht="86.25" customHeight="1" x14ac:dyDescent="0.15">
      <c r="A71" s="149"/>
      <c r="B71" s="150"/>
      <c r="C71" s="235" t="s">
        <v>33</v>
      </c>
      <c r="D71" s="236"/>
      <c r="E71" s="236"/>
      <c r="F71" s="237"/>
      <c r="G71" s="238" t="s">
        <v>696</v>
      </c>
      <c r="H71" s="239"/>
      <c r="I71" s="239"/>
      <c r="J71" s="239"/>
      <c r="K71" s="239"/>
      <c r="L71" s="239"/>
      <c r="M71" s="239"/>
      <c r="N71" s="239"/>
      <c r="O71" s="239"/>
      <c r="P71" s="239"/>
      <c r="Q71" s="239"/>
      <c r="R71" s="239"/>
      <c r="S71" s="239"/>
      <c r="T71" s="239"/>
      <c r="U71" s="239"/>
      <c r="V71" s="239"/>
      <c r="W71" s="239"/>
      <c r="X71" s="239"/>
      <c r="Y71" s="239"/>
      <c r="Z71" s="239"/>
      <c r="AA71" s="239"/>
      <c r="AB71" s="239"/>
      <c r="AC71" s="239"/>
      <c r="AD71" s="239"/>
      <c r="AE71" s="239"/>
      <c r="AF71" s="239"/>
      <c r="AG71" s="239"/>
      <c r="AH71" s="239"/>
      <c r="AI71" s="239"/>
      <c r="AJ71" s="239"/>
      <c r="AK71" s="239"/>
      <c r="AL71" s="239"/>
      <c r="AM71" s="239"/>
      <c r="AN71" s="239"/>
      <c r="AO71" s="239"/>
      <c r="AP71" s="239"/>
      <c r="AQ71" s="239"/>
      <c r="AR71" s="239"/>
      <c r="AS71" s="239"/>
      <c r="AT71" s="239"/>
      <c r="AU71" s="239"/>
      <c r="AV71" s="239"/>
      <c r="AW71" s="239"/>
      <c r="AX71" s="240"/>
    </row>
    <row r="72" spans="1:50" ht="86.25" customHeight="1" thickBot="1" x14ac:dyDescent="0.2">
      <c r="A72" s="245" t="s">
        <v>56</v>
      </c>
      <c r="B72" s="246"/>
      <c r="C72" s="247"/>
      <c r="D72" s="248"/>
      <c r="E72" s="248"/>
      <c r="F72" s="248"/>
      <c r="G72" s="248"/>
      <c r="H72" s="248"/>
      <c r="I72" s="248"/>
      <c r="J72" s="248"/>
      <c r="K72" s="248"/>
      <c r="L72" s="248"/>
      <c r="M72" s="248"/>
      <c r="N72" s="248"/>
      <c r="O72" s="248"/>
      <c r="P72" s="248"/>
      <c r="Q72" s="248"/>
      <c r="R72" s="248"/>
      <c r="S72" s="248"/>
      <c r="T72" s="248"/>
      <c r="U72" s="248"/>
      <c r="V72" s="248"/>
      <c r="W72" s="248"/>
      <c r="X72" s="248"/>
      <c r="Y72" s="248"/>
      <c r="Z72" s="248"/>
      <c r="AA72" s="248"/>
      <c r="AB72" s="248"/>
      <c r="AC72" s="248"/>
      <c r="AD72" s="248"/>
      <c r="AE72" s="248"/>
      <c r="AF72" s="248"/>
      <c r="AG72" s="248"/>
      <c r="AH72" s="248"/>
      <c r="AI72" s="248"/>
      <c r="AJ72" s="248"/>
      <c r="AK72" s="248"/>
      <c r="AL72" s="248"/>
      <c r="AM72" s="248"/>
      <c r="AN72" s="248"/>
      <c r="AO72" s="248"/>
      <c r="AP72" s="248"/>
      <c r="AQ72" s="248"/>
      <c r="AR72" s="248"/>
      <c r="AS72" s="248"/>
      <c r="AT72" s="248"/>
      <c r="AU72" s="248"/>
      <c r="AV72" s="248"/>
      <c r="AW72" s="248"/>
      <c r="AX72" s="249"/>
    </row>
    <row r="73" spans="1:50" ht="30" customHeight="1" x14ac:dyDescent="0.15">
      <c r="A73" s="250" t="s">
        <v>190</v>
      </c>
      <c r="B73" s="251"/>
      <c r="C73" s="251"/>
      <c r="D73" s="251"/>
      <c r="E73" s="251"/>
      <c r="F73" s="252"/>
      <c r="G73" s="53" t="s">
        <v>626</v>
      </c>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N73" s="12"/>
      <c r="AO73" s="12"/>
      <c r="AP73" s="12"/>
      <c r="AQ73" s="12"/>
      <c r="AR73" s="12"/>
      <c r="AS73" s="12"/>
      <c r="AT73" s="12"/>
      <c r="AU73" s="12"/>
      <c r="AV73" s="12"/>
      <c r="AW73" s="12"/>
      <c r="AX73" s="13"/>
    </row>
    <row r="74" spans="1:50" ht="30" customHeight="1" x14ac:dyDescent="0.15">
      <c r="A74" s="253"/>
      <c r="B74" s="254"/>
      <c r="C74" s="254"/>
      <c r="D74" s="254"/>
      <c r="E74" s="254"/>
      <c r="F74" s="255"/>
      <c r="G74" s="14"/>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6"/>
    </row>
    <row r="75" spans="1:50" ht="30" customHeight="1" x14ac:dyDescent="0.15">
      <c r="A75" s="253"/>
      <c r="B75" s="254"/>
      <c r="C75" s="254"/>
      <c r="D75" s="254"/>
      <c r="E75" s="254"/>
      <c r="F75" s="255"/>
      <c r="G75" s="14"/>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6"/>
    </row>
    <row r="76" spans="1:50" ht="30" customHeight="1" x14ac:dyDescent="0.15">
      <c r="A76" s="253"/>
      <c r="B76" s="254"/>
      <c r="C76" s="254"/>
      <c r="D76" s="254"/>
      <c r="E76" s="254"/>
      <c r="F76" s="255"/>
      <c r="G76" s="14"/>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6"/>
    </row>
    <row r="77" spans="1:50" ht="30" customHeight="1" x14ac:dyDescent="0.15">
      <c r="A77" s="253"/>
      <c r="B77" s="254"/>
      <c r="C77" s="254"/>
      <c r="D77" s="254"/>
      <c r="E77" s="254"/>
      <c r="F77" s="255"/>
      <c r="G77" s="14"/>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6"/>
    </row>
    <row r="78" spans="1:50" ht="30" customHeight="1" x14ac:dyDescent="0.15">
      <c r="A78" s="253"/>
      <c r="B78" s="254"/>
      <c r="C78" s="254"/>
      <c r="D78" s="254"/>
      <c r="E78" s="254"/>
      <c r="F78" s="255"/>
      <c r="G78" s="14"/>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6"/>
    </row>
    <row r="79" spans="1:50" ht="30" customHeight="1" x14ac:dyDescent="0.15">
      <c r="A79" s="253"/>
      <c r="B79" s="254"/>
      <c r="C79" s="254"/>
      <c r="D79" s="254"/>
      <c r="E79" s="254"/>
      <c r="F79" s="255"/>
      <c r="G79" s="14"/>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6"/>
    </row>
    <row r="80" spans="1:50" ht="30" customHeight="1" x14ac:dyDescent="0.15">
      <c r="A80" s="253"/>
      <c r="B80" s="254"/>
      <c r="C80" s="254"/>
      <c r="D80" s="254"/>
      <c r="E80" s="254"/>
      <c r="F80" s="255"/>
      <c r="G80" s="14"/>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6"/>
    </row>
    <row r="81" spans="1:51" ht="30" customHeight="1" x14ac:dyDescent="0.15">
      <c r="A81" s="253"/>
      <c r="B81" s="254"/>
      <c r="C81" s="254"/>
      <c r="D81" s="254"/>
      <c r="E81" s="254"/>
      <c r="F81" s="255"/>
      <c r="G81" s="14"/>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6"/>
    </row>
    <row r="82" spans="1:51" ht="30" customHeight="1" x14ac:dyDescent="0.15">
      <c r="A82" s="253"/>
      <c r="B82" s="254"/>
      <c r="C82" s="254"/>
      <c r="D82" s="254"/>
      <c r="E82" s="254"/>
      <c r="F82" s="255"/>
      <c r="G82" s="14"/>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6"/>
    </row>
    <row r="83" spans="1:51" ht="30" customHeight="1" x14ac:dyDescent="0.15">
      <c r="A83" s="253"/>
      <c r="B83" s="254"/>
      <c r="C83" s="254"/>
      <c r="D83" s="254"/>
      <c r="E83" s="254"/>
      <c r="F83" s="255"/>
      <c r="G83" s="14"/>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6"/>
    </row>
    <row r="84" spans="1:51" ht="30" customHeight="1" x14ac:dyDescent="0.15">
      <c r="A84" s="253"/>
      <c r="B84" s="254"/>
      <c r="C84" s="254"/>
      <c r="D84" s="254"/>
      <c r="E84" s="254"/>
      <c r="F84" s="255"/>
      <c r="G84" s="14"/>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6"/>
    </row>
    <row r="85" spans="1:51" ht="30" customHeight="1" x14ac:dyDescent="0.15">
      <c r="A85" s="253"/>
      <c r="B85" s="254"/>
      <c r="C85" s="254"/>
      <c r="D85" s="254"/>
      <c r="E85" s="254"/>
      <c r="F85" s="255"/>
      <c r="G85" s="14"/>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6"/>
    </row>
    <row r="86" spans="1:51" ht="30" customHeight="1" x14ac:dyDescent="0.15">
      <c r="A86" s="253"/>
      <c r="B86" s="254"/>
      <c r="C86" s="254"/>
      <c r="D86" s="254"/>
      <c r="E86" s="254"/>
      <c r="F86" s="255"/>
      <c r="G86" s="14"/>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6"/>
    </row>
    <row r="87" spans="1:51" ht="30" customHeight="1" x14ac:dyDescent="0.15">
      <c r="A87" s="253"/>
      <c r="B87" s="254"/>
      <c r="C87" s="254"/>
      <c r="D87" s="254"/>
      <c r="E87" s="254"/>
      <c r="F87" s="255"/>
      <c r="G87" s="14"/>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6"/>
    </row>
    <row r="88" spans="1:51" ht="30" customHeight="1" x14ac:dyDescent="0.15">
      <c r="A88" s="253"/>
      <c r="B88" s="254"/>
      <c r="C88" s="254"/>
      <c r="D88" s="254"/>
      <c r="E88" s="254"/>
      <c r="F88" s="255"/>
      <c r="G88" s="14"/>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6"/>
    </row>
    <row r="89" spans="1:51" ht="20.100000000000001" customHeight="1" thickBot="1" x14ac:dyDescent="0.2">
      <c r="A89" s="256"/>
      <c r="B89" s="257"/>
      <c r="C89" s="257"/>
      <c r="D89" s="257"/>
      <c r="E89" s="257"/>
      <c r="F89" s="258"/>
      <c r="G89" s="17"/>
      <c r="H89" s="18"/>
      <c r="I89" s="18"/>
      <c r="J89" s="18"/>
      <c r="K89" s="18"/>
      <c r="L89" s="18"/>
      <c r="M89" s="18"/>
      <c r="N89" s="18"/>
      <c r="O89" s="18"/>
      <c r="P89" s="18"/>
      <c r="Q89" s="18"/>
      <c r="R89" s="18"/>
      <c r="S89" s="18"/>
      <c r="T89" s="18"/>
      <c r="U89" s="18"/>
      <c r="V89" s="18"/>
      <c r="W89" s="18"/>
      <c r="X89" s="18"/>
      <c r="Y89" s="18"/>
      <c r="Z89" s="18"/>
      <c r="AA89" s="18"/>
      <c r="AB89" s="18"/>
      <c r="AC89" s="18"/>
      <c r="AD89" s="18"/>
      <c r="AE89" s="18"/>
      <c r="AF89" s="18"/>
      <c r="AG89" s="18"/>
      <c r="AH89" s="18"/>
      <c r="AI89" s="18"/>
      <c r="AJ89" s="18"/>
      <c r="AK89" s="18"/>
      <c r="AL89" s="18"/>
      <c r="AM89" s="18"/>
      <c r="AN89" s="18"/>
      <c r="AO89" s="18"/>
      <c r="AP89" s="18"/>
      <c r="AQ89" s="18"/>
      <c r="AR89" s="18"/>
      <c r="AS89" s="18"/>
      <c r="AT89" s="18"/>
      <c r="AU89" s="18"/>
      <c r="AV89" s="18"/>
      <c r="AW89" s="18"/>
      <c r="AX89" s="19"/>
    </row>
    <row r="90" spans="1:51" ht="21" customHeight="1" x14ac:dyDescent="0.15">
      <c r="A90" s="259" t="s">
        <v>215</v>
      </c>
      <c r="B90" s="260"/>
      <c r="C90" s="260"/>
      <c r="D90" s="260"/>
      <c r="E90" s="260"/>
      <c r="F90" s="261"/>
      <c r="G90" s="265" t="s">
        <v>671</v>
      </c>
      <c r="H90" s="266"/>
      <c r="I90" s="266"/>
      <c r="J90" s="266"/>
      <c r="K90" s="266"/>
      <c r="L90" s="266"/>
      <c r="M90" s="266"/>
      <c r="N90" s="266"/>
      <c r="O90" s="266"/>
      <c r="P90" s="266"/>
      <c r="Q90" s="266"/>
      <c r="R90" s="266"/>
      <c r="S90" s="266"/>
      <c r="T90" s="266"/>
      <c r="U90" s="266"/>
      <c r="V90" s="266"/>
      <c r="W90" s="266"/>
      <c r="X90" s="266"/>
      <c r="Y90" s="266"/>
      <c r="Z90" s="266"/>
      <c r="AA90" s="266"/>
      <c r="AB90" s="267"/>
      <c r="AC90" s="265" t="s">
        <v>65</v>
      </c>
      <c r="AD90" s="266"/>
      <c r="AE90" s="266"/>
      <c r="AF90" s="266"/>
      <c r="AG90" s="266"/>
      <c r="AH90" s="266"/>
      <c r="AI90" s="266"/>
      <c r="AJ90" s="266"/>
      <c r="AK90" s="266"/>
      <c r="AL90" s="266"/>
      <c r="AM90" s="266"/>
      <c r="AN90" s="266"/>
      <c r="AO90" s="266"/>
      <c r="AP90" s="266"/>
      <c r="AQ90" s="266"/>
      <c r="AR90" s="266"/>
      <c r="AS90" s="266"/>
      <c r="AT90" s="266"/>
      <c r="AU90" s="266"/>
      <c r="AV90" s="266"/>
      <c r="AW90" s="266"/>
      <c r="AX90" s="268"/>
      <c r="AY90">
        <f>COUNTA($G$92,$AC$92)</f>
        <v>1</v>
      </c>
    </row>
    <row r="91" spans="1:51" ht="24.75" customHeight="1" x14ac:dyDescent="0.15">
      <c r="A91" s="262"/>
      <c r="B91" s="263"/>
      <c r="C91" s="263"/>
      <c r="D91" s="263"/>
      <c r="E91" s="263"/>
      <c r="F91" s="264"/>
      <c r="G91" s="201" t="s">
        <v>11</v>
      </c>
      <c r="H91" s="202"/>
      <c r="I91" s="202"/>
      <c r="J91" s="202"/>
      <c r="K91" s="202"/>
      <c r="L91" s="209" t="s">
        <v>12</v>
      </c>
      <c r="M91" s="202"/>
      <c r="N91" s="202"/>
      <c r="O91" s="202"/>
      <c r="P91" s="202"/>
      <c r="Q91" s="202"/>
      <c r="R91" s="202"/>
      <c r="S91" s="202"/>
      <c r="T91" s="202"/>
      <c r="U91" s="202"/>
      <c r="V91" s="202"/>
      <c r="W91" s="202"/>
      <c r="X91" s="210"/>
      <c r="Y91" s="211" t="s">
        <v>13</v>
      </c>
      <c r="Z91" s="212"/>
      <c r="AA91" s="212"/>
      <c r="AB91" s="269"/>
      <c r="AC91" s="201" t="s">
        <v>11</v>
      </c>
      <c r="AD91" s="202"/>
      <c r="AE91" s="202"/>
      <c r="AF91" s="202"/>
      <c r="AG91" s="202"/>
      <c r="AH91" s="209" t="s">
        <v>12</v>
      </c>
      <c r="AI91" s="202"/>
      <c r="AJ91" s="202"/>
      <c r="AK91" s="202"/>
      <c r="AL91" s="202"/>
      <c r="AM91" s="202"/>
      <c r="AN91" s="202"/>
      <c r="AO91" s="202"/>
      <c r="AP91" s="202"/>
      <c r="AQ91" s="202"/>
      <c r="AR91" s="202"/>
      <c r="AS91" s="202"/>
      <c r="AT91" s="210"/>
      <c r="AU91" s="211" t="s">
        <v>13</v>
      </c>
      <c r="AV91" s="212"/>
      <c r="AW91" s="212"/>
      <c r="AX91" s="213"/>
      <c r="AY91">
        <f>$AY$90</f>
        <v>1</v>
      </c>
    </row>
    <row r="92" spans="1:51" ht="24.75" customHeight="1" x14ac:dyDescent="0.15">
      <c r="A92" s="262"/>
      <c r="B92" s="263"/>
      <c r="C92" s="263"/>
      <c r="D92" s="263"/>
      <c r="E92" s="263"/>
      <c r="F92" s="264"/>
      <c r="G92" s="214" t="s">
        <v>670</v>
      </c>
      <c r="H92" s="215"/>
      <c r="I92" s="215"/>
      <c r="J92" s="215"/>
      <c r="K92" s="216"/>
      <c r="L92" s="217" t="s">
        <v>672</v>
      </c>
      <c r="M92" s="218"/>
      <c r="N92" s="218"/>
      <c r="O92" s="218"/>
      <c r="P92" s="218"/>
      <c r="Q92" s="218"/>
      <c r="R92" s="218"/>
      <c r="S92" s="218"/>
      <c r="T92" s="218"/>
      <c r="U92" s="218"/>
      <c r="V92" s="218"/>
      <c r="W92" s="218"/>
      <c r="X92" s="219"/>
      <c r="Y92" s="220">
        <v>945</v>
      </c>
      <c r="Z92" s="221"/>
      <c r="AA92" s="221"/>
      <c r="AB92" s="222"/>
      <c r="AC92" s="214"/>
      <c r="AD92" s="215"/>
      <c r="AE92" s="215"/>
      <c r="AF92" s="215"/>
      <c r="AG92" s="216"/>
      <c r="AH92" s="217"/>
      <c r="AI92" s="218"/>
      <c r="AJ92" s="218"/>
      <c r="AK92" s="218"/>
      <c r="AL92" s="218"/>
      <c r="AM92" s="218"/>
      <c r="AN92" s="218"/>
      <c r="AO92" s="218"/>
      <c r="AP92" s="218"/>
      <c r="AQ92" s="218"/>
      <c r="AR92" s="218"/>
      <c r="AS92" s="218"/>
      <c r="AT92" s="219"/>
      <c r="AU92" s="220"/>
      <c r="AV92" s="221"/>
      <c r="AW92" s="221"/>
      <c r="AX92" s="223"/>
      <c r="AY92">
        <f>$AY$90</f>
        <v>1</v>
      </c>
    </row>
    <row r="93" spans="1:51" ht="24.75" customHeight="1" x14ac:dyDescent="0.15">
      <c r="A93" s="262"/>
      <c r="B93" s="263"/>
      <c r="C93" s="263"/>
      <c r="D93" s="263"/>
      <c r="E93" s="263"/>
      <c r="F93" s="264"/>
      <c r="G93" s="241"/>
      <c r="H93" s="242"/>
      <c r="I93" s="242"/>
      <c r="J93" s="242"/>
      <c r="K93" s="243"/>
      <c r="L93" s="203"/>
      <c r="M93" s="204"/>
      <c r="N93" s="204"/>
      <c r="O93" s="204"/>
      <c r="P93" s="204"/>
      <c r="Q93" s="204"/>
      <c r="R93" s="204"/>
      <c r="S93" s="204"/>
      <c r="T93" s="204"/>
      <c r="U93" s="204"/>
      <c r="V93" s="204"/>
      <c r="W93" s="204"/>
      <c r="X93" s="205"/>
      <c r="Y93" s="206"/>
      <c r="Z93" s="207"/>
      <c r="AA93" s="207"/>
      <c r="AB93" s="244"/>
      <c r="AC93" s="241"/>
      <c r="AD93" s="242"/>
      <c r="AE93" s="242"/>
      <c r="AF93" s="242"/>
      <c r="AG93" s="243"/>
      <c r="AH93" s="203"/>
      <c r="AI93" s="204"/>
      <c r="AJ93" s="204"/>
      <c r="AK93" s="204"/>
      <c r="AL93" s="204"/>
      <c r="AM93" s="204"/>
      <c r="AN93" s="204"/>
      <c r="AO93" s="204"/>
      <c r="AP93" s="204"/>
      <c r="AQ93" s="204"/>
      <c r="AR93" s="204"/>
      <c r="AS93" s="204"/>
      <c r="AT93" s="205"/>
      <c r="AU93" s="206"/>
      <c r="AV93" s="207"/>
      <c r="AW93" s="207"/>
      <c r="AX93" s="208"/>
      <c r="AY93">
        <f>$AY$90</f>
        <v>1</v>
      </c>
    </row>
    <row r="94" spans="1:51" ht="24.75" customHeight="1" x14ac:dyDescent="0.15">
      <c r="A94" s="262"/>
      <c r="B94" s="263"/>
      <c r="C94" s="263"/>
      <c r="D94" s="263"/>
      <c r="E94" s="263"/>
      <c r="F94" s="264"/>
      <c r="G94" s="241"/>
      <c r="H94" s="242"/>
      <c r="I94" s="242"/>
      <c r="J94" s="242"/>
      <c r="K94" s="243"/>
      <c r="L94" s="203"/>
      <c r="M94" s="204"/>
      <c r="N94" s="204"/>
      <c r="O94" s="204"/>
      <c r="P94" s="204"/>
      <c r="Q94" s="204"/>
      <c r="R94" s="204"/>
      <c r="S94" s="204"/>
      <c r="T94" s="204"/>
      <c r="U94" s="204"/>
      <c r="V94" s="204"/>
      <c r="W94" s="204"/>
      <c r="X94" s="205"/>
      <c r="Y94" s="206"/>
      <c r="Z94" s="207"/>
      <c r="AA94" s="207"/>
      <c r="AB94" s="244"/>
      <c r="AC94" s="241"/>
      <c r="AD94" s="242"/>
      <c r="AE94" s="242"/>
      <c r="AF94" s="242"/>
      <c r="AG94" s="243"/>
      <c r="AH94" s="203"/>
      <c r="AI94" s="204"/>
      <c r="AJ94" s="204"/>
      <c r="AK94" s="204"/>
      <c r="AL94" s="204"/>
      <c r="AM94" s="204"/>
      <c r="AN94" s="204"/>
      <c r="AO94" s="204"/>
      <c r="AP94" s="204"/>
      <c r="AQ94" s="204"/>
      <c r="AR94" s="204"/>
      <c r="AS94" s="204"/>
      <c r="AT94" s="205"/>
      <c r="AU94" s="206"/>
      <c r="AV94" s="207"/>
      <c r="AW94" s="207"/>
      <c r="AX94" s="208"/>
      <c r="AY94">
        <f>$AY$90</f>
        <v>1</v>
      </c>
    </row>
    <row r="95" spans="1:51" ht="24.75" customHeight="1" x14ac:dyDescent="0.15">
      <c r="A95" s="262"/>
      <c r="B95" s="263"/>
      <c r="C95" s="263"/>
      <c r="D95" s="263"/>
      <c r="E95" s="263"/>
      <c r="F95" s="264"/>
      <c r="G95" s="192" t="s">
        <v>14</v>
      </c>
      <c r="H95" s="193"/>
      <c r="I95" s="193"/>
      <c r="J95" s="193"/>
      <c r="K95" s="193"/>
      <c r="L95" s="194"/>
      <c r="M95" s="195"/>
      <c r="N95" s="195"/>
      <c r="O95" s="195"/>
      <c r="P95" s="195"/>
      <c r="Q95" s="195"/>
      <c r="R95" s="195"/>
      <c r="S95" s="195"/>
      <c r="T95" s="195"/>
      <c r="U95" s="195"/>
      <c r="V95" s="195"/>
      <c r="W95" s="195"/>
      <c r="X95" s="196"/>
      <c r="Y95" s="197">
        <f>SUM(Y92:AB94)</f>
        <v>945</v>
      </c>
      <c r="Z95" s="198"/>
      <c r="AA95" s="198"/>
      <c r="AB95" s="199"/>
      <c r="AC95" s="192" t="s">
        <v>14</v>
      </c>
      <c r="AD95" s="193"/>
      <c r="AE95" s="193"/>
      <c r="AF95" s="193"/>
      <c r="AG95" s="193"/>
      <c r="AH95" s="194"/>
      <c r="AI95" s="195"/>
      <c r="AJ95" s="195"/>
      <c r="AK95" s="195"/>
      <c r="AL95" s="195"/>
      <c r="AM95" s="195"/>
      <c r="AN95" s="195"/>
      <c r="AO95" s="195"/>
      <c r="AP95" s="195"/>
      <c r="AQ95" s="195"/>
      <c r="AR95" s="195"/>
      <c r="AS95" s="195"/>
      <c r="AT95" s="196"/>
      <c r="AU95" s="197">
        <f>SUM(AU92:AX94)</f>
        <v>0</v>
      </c>
      <c r="AV95" s="198"/>
      <c r="AW95" s="198"/>
      <c r="AX95" s="200"/>
      <c r="AY95">
        <f>$AY$90</f>
        <v>1</v>
      </c>
    </row>
    <row r="96" spans="1:51" ht="19.5" customHeight="1" thickBot="1" x14ac:dyDescent="0.2">
      <c r="A96" s="180" t="s">
        <v>66</v>
      </c>
      <c r="B96" s="181"/>
      <c r="C96" s="181"/>
      <c r="D96" s="181"/>
      <c r="E96" s="181"/>
      <c r="F96" s="181"/>
      <c r="G96" s="181"/>
      <c r="H96" s="181"/>
      <c r="I96" s="181"/>
      <c r="J96" s="181"/>
      <c r="K96" s="181"/>
      <c r="L96" s="181"/>
      <c r="M96" s="181"/>
      <c r="N96" s="181"/>
      <c r="O96" s="181"/>
      <c r="P96" s="181"/>
      <c r="Q96" s="181"/>
      <c r="R96" s="181"/>
      <c r="S96" s="181"/>
      <c r="T96" s="181"/>
      <c r="U96" s="181"/>
      <c r="V96" s="181"/>
      <c r="W96" s="181"/>
      <c r="X96" s="181"/>
      <c r="Y96" s="181"/>
      <c r="Z96" s="181"/>
      <c r="AA96" s="181"/>
      <c r="AB96" s="181"/>
      <c r="AC96" s="181"/>
      <c r="AD96" s="181"/>
      <c r="AE96" s="181"/>
      <c r="AF96" s="181"/>
      <c r="AG96" s="181"/>
      <c r="AH96" s="181"/>
      <c r="AI96" s="181"/>
      <c r="AJ96" s="181"/>
      <c r="AK96" s="182"/>
      <c r="AL96" s="187" t="s">
        <v>192</v>
      </c>
      <c r="AM96" s="188"/>
      <c r="AN96" s="188"/>
      <c r="AO96" s="50" t="s">
        <v>187</v>
      </c>
      <c r="AP96" s="189"/>
      <c r="AQ96" s="190"/>
      <c r="AR96" s="190"/>
      <c r="AS96" s="190"/>
      <c r="AT96" s="190"/>
      <c r="AU96" s="190"/>
      <c r="AV96" s="190"/>
      <c r="AW96" s="190"/>
      <c r="AX96" s="191"/>
      <c r="AY96">
        <f>COUNTIF($AO$96,"☑")</f>
        <v>0</v>
      </c>
    </row>
    <row r="97" spans="1:51" ht="30" customHeight="1" x14ac:dyDescent="0.15">
      <c r="A97" s="20"/>
      <c r="B97" s="20"/>
      <c r="C97" s="20"/>
      <c r="D97" s="20"/>
      <c r="E97" s="20"/>
      <c r="F97" s="20"/>
      <c r="G97" s="21"/>
      <c r="H97" s="21"/>
      <c r="I97" s="21"/>
      <c r="J97" s="21"/>
      <c r="K97" s="21"/>
      <c r="L97" s="22"/>
      <c r="M97" s="21"/>
      <c r="N97" s="21"/>
      <c r="O97" s="21"/>
      <c r="P97" s="21"/>
      <c r="Q97" s="21"/>
      <c r="R97" s="21"/>
      <c r="S97" s="21"/>
      <c r="T97" s="21"/>
      <c r="U97" s="21"/>
      <c r="V97" s="21"/>
      <c r="W97" s="21"/>
      <c r="X97" s="21"/>
      <c r="Y97" s="23"/>
      <c r="Z97" s="23"/>
      <c r="AA97" s="23"/>
      <c r="AB97" s="23"/>
      <c r="AC97" s="21"/>
      <c r="AD97" s="21"/>
      <c r="AE97" s="21"/>
      <c r="AF97" s="21"/>
      <c r="AG97" s="21"/>
      <c r="AH97" s="22"/>
      <c r="AI97" s="21"/>
      <c r="AJ97" s="21"/>
      <c r="AK97" s="21"/>
      <c r="AL97" s="21"/>
      <c r="AM97" s="21"/>
      <c r="AN97" s="21"/>
      <c r="AO97" s="21"/>
      <c r="AP97" s="21"/>
      <c r="AQ97" s="21"/>
      <c r="AR97" s="21"/>
      <c r="AS97" s="21"/>
      <c r="AT97" s="21"/>
      <c r="AU97" s="23"/>
      <c r="AV97" s="23"/>
      <c r="AW97" s="23"/>
      <c r="AX97" s="23"/>
    </row>
    <row r="98" spans="1:51" ht="30" customHeight="1" x14ac:dyDescent="0.15">
      <c r="A98" s="4"/>
      <c r="B98" s="24" t="s">
        <v>67</v>
      </c>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row>
    <row r="99" spans="1:51" ht="30" customHeight="1" x14ac:dyDescent="0.15">
      <c r="A99" s="4"/>
      <c r="B99" s="9" t="s">
        <v>201</v>
      </c>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row>
    <row r="100" spans="1:51" ht="64.5" customHeight="1" x14ac:dyDescent="0.15">
      <c r="A100" s="183"/>
      <c r="B100" s="183"/>
      <c r="C100" s="178" t="s">
        <v>68</v>
      </c>
      <c r="D100" s="178"/>
      <c r="E100" s="178"/>
      <c r="F100" s="178"/>
      <c r="G100" s="178"/>
      <c r="H100" s="178"/>
      <c r="I100" s="178"/>
      <c r="J100" s="184" t="s">
        <v>52</v>
      </c>
      <c r="K100" s="185"/>
      <c r="L100" s="185"/>
      <c r="M100" s="185"/>
      <c r="N100" s="185"/>
      <c r="O100" s="185"/>
      <c r="P100" s="185" t="s">
        <v>69</v>
      </c>
      <c r="Q100" s="185"/>
      <c r="R100" s="185"/>
      <c r="S100" s="185"/>
      <c r="T100" s="185"/>
      <c r="U100" s="185"/>
      <c r="V100" s="185"/>
      <c r="W100" s="185"/>
      <c r="X100" s="185"/>
      <c r="Y100" s="184" t="s">
        <v>70</v>
      </c>
      <c r="Z100" s="186"/>
      <c r="AA100" s="186"/>
      <c r="AB100" s="186"/>
      <c r="AC100" s="184" t="s">
        <v>186</v>
      </c>
      <c r="AD100" s="184"/>
      <c r="AE100" s="184"/>
      <c r="AF100" s="184"/>
      <c r="AG100" s="184"/>
      <c r="AH100" s="184" t="s">
        <v>51</v>
      </c>
      <c r="AI100" s="178"/>
      <c r="AJ100" s="178"/>
      <c r="AK100" s="178"/>
      <c r="AL100" s="178" t="s">
        <v>15</v>
      </c>
      <c r="AM100" s="178"/>
      <c r="AN100" s="178"/>
      <c r="AO100" s="178"/>
      <c r="AP100" s="179" t="s">
        <v>191</v>
      </c>
      <c r="AQ100" s="179"/>
      <c r="AR100" s="179"/>
      <c r="AS100" s="179"/>
      <c r="AT100" s="179"/>
      <c r="AU100" s="179"/>
      <c r="AV100" s="179"/>
      <c r="AW100" s="179"/>
      <c r="AX100" s="179"/>
    </row>
    <row r="101" spans="1:51" ht="24.75" customHeight="1" x14ac:dyDescent="0.15">
      <c r="A101" s="164">
        <v>1</v>
      </c>
      <c r="B101" s="164">
        <v>1</v>
      </c>
      <c r="C101" s="165" t="s">
        <v>673</v>
      </c>
      <c r="D101" s="166"/>
      <c r="E101" s="166"/>
      <c r="F101" s="166"/>
      <c r="G101" s="166"/>
      <c r="H101" s="166"/>
      <c r="I101" s="166"/>
      <c r="J101" s="167" t="s">
        <v>251</v>
      </c>
      <c r="K101" s="168"/>
      <c r="L101" s="168"/>
      <c r="M101" s="168"/>
      <c r="N101" s="168"/>
      <c r="O101" s="168"/>
      <c r="P101" s="169" t="s">
        <v>674</v>
      </c>
      <c r="Q101" s="170"/>
      <c r="R101" s="170"/>
      <c r="S101" s="170"/>
      <c r="T101" s="170"/>
      <c r="U101" s="170"/>
      <c r="V101" s="170"/>
      <c r="W101" s="170"/>
      <c r="X101" s="170"/>
      <c r="Y101" s="171">
        <v>313</v>
      </c>
      <c r="Z101" s="172"/>
      <c r="AA101" s="172"/>
      <c r="AB101" s="173"/>
      <c r="AC101" s="174" t="s">
        <v>138</v>
      </c>
      <c r="AD101" s="175"/>
      <c r="AE101" s="175"/>
      <c r="AF101" s="175"/>
      <c r="AG101" s="175"/>
      <c r="AH101" s="160" t="s">
        <v>251</v>
      </c>
      <c r="AI101" s="161"/>
      <c r="AJ101" s="161"/>
      <c r="AK101" s="162"/>
      <c r="AL101" s="160" t="s">
        <v>251</v>
      </c>
      <c r="AM101" s="161"/>
      <c r="AN101" s="161"/>
      <c r="AO101" s="162"/>
      <c r="AP101" s="163"/>
      <c r="AQ101" s="163"/>
      <c r="AR101" s="163"/>
      <c r="AS101" s="163"/>
      <c r="AT101" s="163"/>
      <c r="AU101" s="163"/>
      <c r="AV101" s="163"/>
      <c r="AW101" s="163"/>
      <c r="AX101" s="163"/>
    </row>
    <row r="102" spans="1:51" ht="46.9" customHeight="1" x14ac:dyDescent="0.15">
      <c r="A102" s="164">
        <v>2</v>
      </c>
      <c r="B102" s="164">
        <v>1</v>
      </c>
      <c r="C102" s="165" t="s">
        <v>675</v>
      </c>
      <c r="D102" s="166"/>
      <c r="E102" s="166"/>
      <c r="F102" s="166"/>
      <c r="G102" s="166"/>
      <c r="H102" s="166"/>
      <c r="I102" s="166"/>
      <c r="J102" s="167">
        <v>6010001058667</v>
      </c>
      <c r="K102" s="168"/>
      <c r="L102" s="168"/>
      <c r="M102" s="168"/>
      <c r="N102" s="168"/>
      <c r="O102" s="168"/>
      <c r="P102" s="169" t="s">
        <v>672</v>
      </c>
      <c r="Q102" s="170"/>
      <c r="R102" s="170"/>
      <c r="S102" s="170"/>
      <c r="T102" s="170"/>
      <c r="U102" s="170"/>
      <c r="V102" s="170"/>
      <c r="W102" s="170"/>
      <c r="X102" s="170"/>
      <c r="Y102" s="171">
        <v>235</v>
      </c>
      <c r="Z102" s="172"/>
      <c r="AA102" s="172"/>
      <c r="AB102" s="173"/>
      <c r="AC102" s="174" t="s">
        <v>205</v>
      </c>
      <c r="AD102" s="175"/>
      <c r="AE102" s="175"/>
      <c r="AF102" s="175"/>
      <c r="AG102" s="175"/>
      <c r="AH102" s="176">
        <v>2</v>
      </c>
      <c r="AI102" s="177"/>
      <c r="AJ102" s="177"/>
      <c r="AK102" s="177"/>
      <c r="AL102" s="160" t="s">
        <v>251</v>
      </c>
      <c r="AM102" s="161"/>
      <c r="AN102" s="161"/>
      <c r="AO102" s="162"/>
      <c r="AP102" s="163"/>
      <c r="AQ102" s="163"/>
      <c r="AR102" s="163"/>
      <c r="AS102" s="163"/>
      <c r="AT102" s="163"/>
      <c r="AU102" s="163"/>
      <c r="AV102" s="163"/>
      <c r="AW102" s="163"/>
      <c r="AX102" s="163"/>
      <c r="AY102">
        <f>COUNTA($C$102)</f>
        <v>1</v>
      </c>
    </row>
    <row r="103" spans="1:51" ht="31.9" customHeight="1" x14ac:dyDescent="0.15">
      <c r="A103" s="164">
        <v>3</v>
      </c>
      <c r="B103" s="164">
        <v>1</v>
      </c>
      <c r="C103" s="165" t="s">
        <v>676</v>
      </c>
      <c r="D103" s="166"/>
      <c r="E103" s="166"/>
      <c r="F103" s="166"/>
      <c r="G103" s="166"/>
      <c r="H103" s="166"/>
      <c r="I103" s="166"/>
      <c r="J103" s="167">
        <v>6010401015821</v>
      </c>
      <c r="K103" s="168"/>
      <c r="L103" s="168"/>
      <c r="M103" s="168"/>
      <c r="N103" s="168"/>
      <c r="O103" s="168"/>
      <c r="P103" s="169" t="s">
        <v>677</v>
      </c>
      <c r="Q103" s="170"/>
      <c r="R103" s="170"/>
      <c r="S103" s="170"/>
      <c r="T103" s="170"/>
      <c r="U103" s="170"/>
      <c r="V103" s="170"/>
      <c r="W103" s="170"/>
      <c r="X103" s="170"/>
      <c r="Y103" s="171">
        <v>165</v>
      </c>
      <c r="Z103" s="172"/>
      <c r="AA103" s="172"/>
      <c r="AB103" s="173"/>
      <c r="AC103" s="174" t="s">
        <v>206</v>
      </c>
      <c r="AD103" s="175"/>
      <c r="AE103" s="175"/>
      <c r="AF103" s="175"/>
      <c r="AG103" s="175"/>
      <c r="AH103" s="158">
        <v>1</v>
      </c>
      <c r="AI103" s="159"/>
      <c r="AJ103" s="159"/>
      <c r="AK103" s="159"/>
      <c r="AL103" s="160" t="s">
        <v>251</v>
      </c>
      <c r="AM103" s="161"/>
      <c r="AN103" s="161"/>
      <c r="AO103" s="162"/>
      <c r="AP103" s="163"/>
      <c r="AQ103" s="163"/>
      <c r="AR103" s="163"/>
      <c r="AS103" s="163"/>
      <c r="AT103" s="163"/>
      <c r="AU103" s="163"/>
      <c r="AV103" s="163"/>
      <c r="AW103" s="163"/>
      <c r="AX103" s="163"/>
      <c r="AY103">
        <f>COUNTA($C$103)</f>
        <v>1</v>
      </c>
    </row>
    <row r="104" spans="1:51" ht="31.9" customHeight="1" x14ac:dyDescent="0.15">
      <c r="A104" s="164">
        <v>4</v>
      </c>
      <c r="B104" s="164">
        <v>1</v>
      </c>
      <c r="C104" s="165" t="s">
        <v>676</v>
      </c>
      <c r="D104" s="166"/>
      <c r="E104" s="166"/>
      <c r="F104" s="166"/>
      <c r="G104" s="166"/>
      <c r="H104" s="166"/>
      <c r="I104" s="166"/>
      <c r="J104" s="167">
        <v>6010401015821</v>
      </c>
      <c r="K104" s="168"/>
      <c r="L104" s="168"/>
      <c r="M104" s="168"/>
      <c r="N104" s="168"/>
      <c r="O104" s="168"/>
      <c r="P104" s="169" t="s">
        <v>678</v>
      </c>
      <c r="Q104" s="170"/>
      <c r="R104" s="170"/>
      <c r="S104" s="170"/>
      <c r="T104" s="170"/>
      <c r="U104" s="170"/>
      <c r="V104" s="170"/>
      <c r="W104" s="170"/>
      <c r="X104" s="170"/>
      <c r="Y104" s="171">
        <v>53</v>
      </c>
      <c r="Z104" s="172"/>
      <c r="AA104" s="172"/>
      <c r="AB104" s="173"/>
      <c r="AC104" s="174" t="s">
        <v>206</v>
      </c>
      <c r="AD104" s="175"/>
      <c r="AE104" s="175"/>
      <c r="AF104" s="175"/>
      <c r="AG104" s="175"/>
      <c r="AH104" s="158">
        <v>1</v>
      </c>
      <c r="AI104" s="159"/>
      <c r="AJ104" s="159"/>
      <c r="AK104" s="159"/>
      <c r="AL104" s="160" t="s">
        <v>251</v>
      </c>
      <c r="AM104" s="161"/>
      <c r="AN104" s="161"/>
      <c r="AO104" s="162"/>
      <c r="AP104" s="163"/>
      <c r="AQ104" s="163"/>
      <c r="AR104" s="163"/>
      <c r="AS104" s="163"/>
      <c r="AT104" s="163"/>
      <c r="AU104" s="163"/>
      <c r="AV104" s="163"/>
      <c r="AW104" s="163"/>
      <c r="AX104" s="163"/>
      <c r="AY104">
        <f>COUNTA($C$104)</f>
        <v>1</v>
      </c>
    </row>
    <row r="105" spans="1:51" ht="46.15" customHeight="1" x14ac:dyDescent="0.15">
      <c r="A105" s="164">
        <v>5</v>
      </c>
      <c r="B105" s="164">
        <v>1</v>
      </c>
      <c r="C105" s="165" t="s">
        <v>679</v>
      </c>
      <c r="D105" s="166"/>
      <c r="E105" s="166"/>
      <c r="F105" s="166"/>
      <c r="G105" s="166"/>
      <c r="H105" s="166"/>
      <c r="I105" s="166"/>
      <c r="J105" s="167">
        <v>4010001121253</v>
      </c>
      <c r="K105" s="168"/>
      <c r="L105" s="168"/>
      <c r="M105" s="168"/>
      <c r="N105" s="168"/>
      <c r="O105" s="168"/>
      <c r="P105" s="169" t="s">
        <v>680</v>
      </c>
      <c r="Q105" s="170"/>
      <c r="R105" s="170"/>
      <c r="S105" s="170"/>
      <c r="T105" s="170"/>
      <c r="U105" s="170"/>
      <c r="V105" s="170"/>
      <c r="W105" s="170"/>
      <c r="X105" s="170"/>
      <c r="Y105" s="171">
        <v>30</v>
      </c>
      <c r="Z105" s="172"/>
      <c r="AA105" s="172"/>
      <c r="AB105" s="173"/>
      <c r="AC105" s="174" t="s">
        <v>205</v>
      </c>
      <c r="AD105" s="175"/>
      <c r="AE105" s="175"/>
      <c r="AF105" s="175"/>
      <c r="AG105" s="175"/>
      <c r="AH105" s="158">
        <v>1</v>
      </c>
      <c r="AI105" s="159"/>
      <c r="AJ105" s="159"/>
      <c r="AK105" s="159"/>
      <c r="AL105" s="160" t="s">
        <v>251</v>
      </c>
      <c r="AM105" s="161"/>
      <c r="AN105" s="161"/>
      <c r="AO105" s="162"/>
      <c r="AP105" s="163"/>
      <c r="AQ105" s="163"/>
      <c r="AR105" s="163"/>
      <c r="AS105" s="163"/>
      <c r="AT105" s="163"/>
      <c r="AU105" s="163"/>
      <c r="AV105" s="163"/>
      <c r="AW105" s="163"/>
      <c r="AX105" s="163"/>
      <c r="AY105">
        <f>COUNTA($C$105)</f>
        <v>1</v>
      </c>
    </row>
    <row r="106" spans="1:51" ht="31.9" customHeight="1" x14ac:dyDescent="0.15">
      <c r="A106" s="164">
        <v>6</v>
      </c>
      <c r="B106" s="164">
        <v>1</v>
      </c>
      <c r="C106" s="165" t="s">
        <v>681</v>
      </c>
      <c r="D106" s="166"/>
      <c r="E106" s="166"/>
      <c r="F106" s="166"/>
      <c r="G106" s="166"/>
      <c r="H106" s="166"/>
      <c r="I106" s="166"/>
      <c r="J106" s="167">
        <v>7700150001332</v>
      </c>
      <c r="K106" s="168"/>
      <c r="L106" s="168"/>
      <c r="M106" s="168"/>
      <c r="N106" s="168"/>
      <c r="O106" s="168"/>
      <c r="P106" s="169" t="s">
        <v>682</v>
      </c>
      <c r="Q106" s="170"/>
      <c r="R106" s="170"/>
      <c r="S106" s="170"/>
      <c r="T106" s="170"/>
      <c r="U106" s="170"/>
      <c r="V106" s="170"/>
      <c r="W106" s="170"/>
      <c r="X106" s="170"/>
      <c r="Y106" s="171">
        <v>29</v>
      </c>
      <c r="Z106" s="172"/>
      <c r="AA106" s="172"/>
      <c r="AB106" s="173"/>
      <c r="AC106" s="174" t="s">
        <v>138</v>
      </c>
      <c r="AD106" s="175"/>
      <c r="AE106" s="175"/>
      <c r="AF106" s="175"/>
      <c r="AG106" s="175"/>
      <c r="AH106" s="160" t="s">
        <v>251</v>
      </c>
      <c r="AI106" s="161"/>
      <c r="AJ106" s="161"/>
      <c r="AK106" s="162"/>
      <c r="AL106" s="160" t="s">
        <v>251</v>
      </c>
      <c r="AM106" s="161"/>
      <c r="AN106" s="161"/>
      <c r="AO106" s="162"/>
      <c r="AP106" s="163"/>
      <c r="AQ106" s="163"/>
      <c r="AR106" s="163"/>
      <c r="AS106" s="163"/>
      <c r="AT106" s="163"/>
      <c r="AU106" s="163"/>
      <c r="AV106" s="163"/>
      <c r="AW106" s="163"/>
      <c r="AX106" s="163"/>
      <c r="AY106">
        <f>COUNTA($C$106)</f>
        <v>1</v>
      </c>
    </row>
    <row r="107" spans="1:51" ht="31.9" customHeight="1" x14ac:dyDescent="0.15">
      <c r="A107" s="164">
        <v>7</v>
      </c>
      <c r="B107" s="164">
        <v>1</v>
      </c>
      <c r="C107" s="165" t="s">
        <v>683</v>
      </c>
      <c r="D107" s="166"/>
      <c r="E107" s="166"/>
      <c r="F107" s="166"/>
      <c r="G107" s="166"/>
      <c r="H107" s="166"/>
      <c r="I107" s="166"/>
      <c r="J107" s="167" t="s">
        <v>251</v>
      </c>
      <c r="K107" s="168"/>
      <c r="L107" s="168"/>
      <c r="M107" s="168"/>
      <c r="N107" s="168"/>
      <c r="O107" s="168"/>
      <c r="P107" s="169" t="s">
        <v>684</v>
      </c>
      <c r="Q107" s="170"/>
      <c r="R107" s="170"/>
      <c r="S107" s="170"/>
      <c r="T107" s="170"/>
      <c r="U107" s="170"/>
      <c r="V107" s="170"/>
      <c r="W107" s="170"/>
      <c r="X107" s="170"/>
      <c r="Y107" s="171">
        <v>15</v>
      </c>
      <c r="Z107" s="172"/>
      <c r="AA107" s="172"/>
      <c r="AB107" s="173"/>
      <c r="AC107" s="174" t="s">
        <v>138</v>
      </c>
      <c r="AD107" s="175"/>
      <c r="AE107" s="175"/>
      <c r="AF107" s="175"/>
      <c r="AG107" s="175"/>
      <c r="AH107" s="160" t="s">
        <v>251</v>
      </c>
      <c r="AI107" s="161"/>
      <c r="AJ107" s="161"/>
      <c r="AK107" s="162"/>
      <c r="AL107" s="160" t="s">
        <v>251</v>
      </c>
      <c r="AM107" s="161"/>
      <c r="AN107" s="161"/>
      <c r="AO107" s="162"/>
      <c r="AP107" s="163"/>
      <c r="AQ107" s="163"/>
      <c r="AR107" s="163"/>
      <c r="AS107" s="163"/>
      <c r="AT107" s="163"/>
      <c r="AU107" s="163"/>
      <c r="AV107" s="163"/>
      <c r="AW107" s="163"/>
      <c r="AX107" s="163"/>
      <c r="AY107">
        <f>COUNTA($C$107)</f>
        <v>1</v>
      </c>
    </row>
    <row r="108" spans="1:51" ht="31.9" customHeight="1" x14ac:dyDescent="0.15">
      <c r="A108" s="164">
        <v>8</v>
      </c>
      <c r="B108" s="164">
        <v>1</v>
      </c>
      <c r="C108" s="165" t="s">
        <v>685</v>
      </c>
      <c r="D108" s="166"/>
      <c r="E108" s="166"/>
      <c r="F108" s="166"/>
      <c r="G108" s="166"/>
      <c r="H108" s="166"/>
      <c r="I108" s="166"/>
      <c r="J108" s="167">
        <v>3011101028125</v>
      </c>
      <c r="K108" s="168"/>
      <c r="L108" s="168"/>
      <c r="M108" s="168"/>
      <c r="N108" s="168"/>
      <c r="O108" s="168"/>
      <c r="P108" s="169" t="s">
        <v>686</v>
      </c>
      <c r="Q108" s="170"/>
      <c r="R108" s="170"/>
      <c r="S108" s="170"/>
      <c r="T108" s="170"/>
      <c r="U108" s="170"/>
      <c r="V108" s="170"/>
      <c r="W108" s="170"/>
      <c r="X108" s="170"/>
      <c r="Y108" s="171">
        <v>14</v>
      </c>
      <c r="Z108" s="172"/>
      <c r="AA108" s="172"/>
      <c r="AB108" s="173"/>
      <c r="AC108" s="174" t="s">
        <v>205</v>
      </c>
      <c r="AD108" s="175"/>
      <c r="AE108" s="175"/>
      <c r="AF108" s="175"/>
      <c r="AG108" s="175"/>
      <c r="AH108" s="158">
        <v>4</v>
      </c>
      <c r="AI108" s="159"/>
      <c r="AJ108" s="159"/>
      <c r="AK108" s="159"/>
      <c r="AL108" s="160" t="s">
        <v>251</v>
      </c>
      <c r="AM108" s="161"/>
      <c r="AN108" s="161"/>
      <c r="AO108" s="162"/>
      <c r="AP108" s="163"/>
      <c r="AQ108" s="163"/>
      <c r="AR108" s="163"/>
      <c r="AS108" s="163"/>
      <c r="AT108" s="163"/>
      <c r="AU108" s="163"/>
      <c r="AV108" s="163"/>
      <c r="AW108" s="163"/>
      <c r="AX108" s="163"/>
      <c r="AY108">
        <f>COUNTA($C$108)</f>
        <v>1</v>
      </c>
    </row>
    <row r="109" spans="1:51" ht="42" customHeight="1" x14ac:dyDescent="0.15">
      <c r="A109" s="164">
        <v>9</v>
      </c>
      <c r="B109" s="164">
        <v>1</v>
      </c>
      <c r="C109" s="165" t="s">
        <v>687</v>
      </c>
      <c r="D109" s="166"/>
      <c r="E109" s="166"/>
      <c r="F109" s="166"/>
      <c r="G109" s="166"/>
      <c r="H109" s="166"/>
      <c r="I109" s="166"/>
      <c r="J109" s="167">
        <v>5010001006197</v>
      </c>
      <c r="K109" s="168"/>
      <c r="L109" s="168"/>
      <c r="M109" s="168"/>
      <c r="N109" s="168"/>
      <c r="O109" s="168"/>
      <c r="P109" s="169" t="s">
        <v>688</v>
      </c>
      <c r="Q109" s="170"/>
      <c r="R109" s="170"/>
      <c r="S109" s="170"/>
      <c r="T109" s="170"/>
      <c r="U109" s="170"/>
      <c r="V109" s="170"/>
      <c r="W109" s="170"/>
      <c r="X109" s="170"/>
      <c r="Y109" s="171">
        <v>10</v>
      </c>
      <c r="Z109" s="172"/>
      <c r="AA109" s="172"/>
      <c r="AB109" s="173"/>
      <c r="AC109" s="174" t="s">
        <v>205</v>
      </c>
      <c r="AD109" s="175"/>
      <c r="AE109" s="175"/>
      <c r="AF109" s="175"/>
      <c r="AG109" s="175"/>
      <c r="AH109" s="158">
        <v>2</v>
      </c>
      <c r="AI109" s="159"/>
      <c r="AJ109" s="159"/>
      <c r="AK109" s="159"/>
      <c r="AL109" s="160" t="s">
        <v>251</v>
      </c>
      <c r="AM109" s="161"/>
      <c r="AN109" s="161"/>
      <c r="AO109" s="162"/>
      <c r="AP109" s="163"/>
      <c r="AQ109" s="163"/>
      <c r="AR109" s="163"/>
      <c r="AS109" s="163"/>
      <c r="AT109" s="163"/>
      <c r="AU109" s="163"/>
      <c r="AV109" s="163"/>
      <c r="AW109" s="163"/>
      <c r="AX109" s="163"/>
      <c r="AY109">
        <f>COUNTA($C$109)</f>
        <v>1</v>
      </c>
    </row>
    <row r="110" spans="1:51" ht="34.9" customHeight="1" x14ac:dyDescent="0.15">
      <c r="A110" s="164">
        <v>10</v>
      </c>
      <c r="B110" s="164">
        <v>1</v>
      </c>
      <c r="C110" s="165" t="s">
        <v>689</v>
      </c>
      <c r="D110" s="166"/>
      <c r="E110" s="166"/>
      <c r="F110" s="166"/>
      <c r="G110" s="166"/>
      <c r="H110" s="166"/>
      <c r="I110" s="166"/>
      <c r="J110" s="167">
        <v>3013302006792</v>
      </c>
      <c r="K110" s="168"/>
      <c r="L110" s="168"/>
      <c r="M110" s="168"/>
      <c r="N110" s="168"/>
      <c r="O110" s="168"/>
      <c r="P110" s="169" t="s">
        <v>690</v>
      </c>
      <c r="Q110" s="170"/>
      <c r="R110" s="170"/>
      <c r="S110" s="170"/>
      <c r="T110" s="170"/>
      <c r="U110" s="170"/>
      <c r="V110" s="170"/>
      <c r="W110" s="170"/>
      <c r="X110" s="170"/>
      <c r="Y110" s="171">
        <v>8</v>
      </c>
      <c r="Z110" s="172"/>
      <c r="AA110" s="172"/>
      <c r="AB110" s="173"/>
      <c r="AC110" s="174" t="s">
        <v>205</v>
      </c>
      <c r="AD110" s="175"/>
      <c r="AE110" s="175"/>
      <c r="AF110" s="175"/>
      <c r="AG110" s="175"/>
      <c r="AH110" s="158">
        <v>2</v>
      </c>
      <c r="AI110" s="159"/>
      <c r="AJ110" s="159"/>
      <c r="AK110" s="159"/>
      <c r="AL110" s="160" t="s">
        <v>251</v>
      </c>
      <c r="AM110" s="161"/>
      <c r="AN110" s="161"/>
      <c r="AO110" s="162"/>
      <c r="AP110" s="163"/>
      <c r="AQ110" s="163"/>
      <c r="AR110" s="163"/>
      <c r="AS110" s="163"/>
      <c r="AT110" s="163"/>
      <c r="AU110" s="163"/>
      <c r="AV110" s="163"/>
      <c r="AW110" s="163"/>
      <c r="AX110" s="163"/>
      <c r="AY110">
        <f>COUNTA($C$110)</f>
        <v>1</v>
      </c>
    </row>
    <row r="111" spans="1:51" ht="27" customHeight="1" x14ac:dyDescent="0.15">
      <c r="A111" s="164">
        <v>11</v>
      </c>
      <c r="B111" s="164">
        <v>1</v>
      </c>
      <c r="C111" s="165" t="s">
        <v>693</v>
      </c>
      <c r="D111" s="166"/>
      <c r="E111" s="166"/>
      <c r="F111" s="166"/>
      <c r="G111" s="166"/>
      <c r="H111" s="166"/>
      <c r="I111" s="166"/>
      <c r="J111" s="167">
        <v>9011101039249</v>
      </c>
      <c r="K111" s="168"/>
      <c r="L111" s="168"/>
      <c r="M111" s="168"/>
      <c r="N111" s="168"/>
      <c r="O111" s="168"/>
      <c r="P111" s="169" t="s">
        <v>694</v>
      </c>
      <c r="Q111" s="170"/>
      <c r="R111" s="170"/>
      <c r="S111" s="170"/>
      <c r="T111" s="170"/>
      <c r="U111" s="170"/>
      <c r="V111" s="170"/>
      <c r="W111" s="170"/>
      <c r="X111" s="170"/>
      <c r="Y111" s="171">
        <v>6</v>
      </c>
      <c r="Z111" s="172"/>
      <c r="AA111" s="172"/>
      <c r="AB111" s="173"/>
      <c r="AC111" s="174" t="s">
        <v>205</v>
      </c>
      <c r="AD111" s="175"/>
      <c r="AE111" s="175"/>
      <c r="AF111" s="175"/>
      <c r="AG111" s="175"/>
      <c r="AH111" s="158">
        <v>8</v>
      </c>
      <c r="AI111" s="159"/>
      <c r="AJ111" s="159"/>
      <c r="AK111" s="159"/>
      <c r="AL111" s="160" t="s">
        <v>251</v>
      </c>
      <c r="AM111" s="161"/>
      <c r="AN111" s="161"/>
      <c r="AO111" s="162"/>
      <c r="AP111" s="163"/>
      <c r="AQ111" s="163"/>
      <c r="AR111" s="163"/>
      <c r="AS111" s="163"/>
      <c r="AT111" s="163"/>
      <c r="AU111" s="163"/>
      <c r="AV111" s="163"/>
      <c r="AW111" s="163"/>
      <c r="AX111" s="163"/>
      <c r="AY111">
        <f>COUNTA($C$111)</f>
        <v>1</v>
      </c>
    </row>
    <row r="112" spans="1:51" ht="24.75" customHeight="1" x14ac:dyDescent="0.15">
      <c r="A112" s="153" t="s">
        <v>71</v>
      </c>
      <c r="B112" s="154"/>
      <c r="C112" s="154"/>
      <c r="D112" s="154"/>
      <c r="E112" s="154"/>
      <c r="F112" s="154"/>
      <c r="G112" s="154"/>
      <c r="H112" s="154"/>
      <c r="I112" s="154"/>
      <c r="J112" s="154"/>
      <c r="K112" s="154"/>
      <c r="L112" s="154"/>
      <c r="M112" s="154"/>
      <c r="N112" s="154"/>
      <c r="O112" s="154"/>
      <c r="P112" s="154"/>
      <c r="Q112" s="154"/>
      <c r="R112" s="154"/>
      <c r="S112" s="154"/>
      <c r="T112" s="154"/>
      <c r="U112" s="154"/>
      <c r="V112" s="154"/>
      <c r="W112" s="154"/>
      <c r="X112" s="154"/>
      <c r="Y112" s="154"/>
      <c r="Z112" s="154"/>
      <c r="AA112" s="154"/>
      <c r="AB112" s="154"/>
      <c r="AC112" s="154"/>
      <c r="AD112" s="154"/>
      <c r="AE112" s="154"/>
      <c r="AF112" s="154"/>
      <c r="AG112" s="154"/>
      <c r="AH112" s="154"/>
      <c r="AI112" s="154"/>
      <c r="AJ112" s="154"/>
      <c r="AK112" s="155"/>
      <c r="AL112" s="156" t="s">
        <v>192</v>
      </c>
      <c r="AM112" s="157"/>
      <c r="AN112" s="157"/>
      <c r="AO112" s="62" t="s">
        <v>187</v>
      </c>
      <c r="AP112" s="25"/>
      <c r="AQ112" s="25"/>
      <c r="AR112" s="25"/>
      <c r="AS112" s="25"/>
      <c r="AT112" s="25"/>
      <c r="AU112" s="25"/>
      <c r="AV112" s="25"/>
      <c r="AW112" s="25"/>
      <c r="AX112" s="26"/>
      <c r="AY112">
        <f>COUNTIF($AO$112,"☑")</f>
        <v>0</v>
      </c>
    </row>
  </sheetData>
  <sheetProtection formatRows="0"/>
  <dataConsolidate/>
  <mergeCells count="462">
    <mergeCell ref="AO45:AQ45"/>
    <mergeCell ref="A35:F37"/>
    <mergeCell ref="G35:X35"/>
    <mergeCell ref="Y35:AA35"/>
    <mergeCell ref="AB35:AD35"/>
    <mergeCell ref="Y36:AA36"/>
    <mergeCell ref="AB36:AD36"/>
    <mergeCell ref="Y37:AA37"/>
    <mergeCell ref="AB37:AD37"/>
    <mergeCell ref="AQ35:AX35"/>
    <mergeCell ref="Y42:AA42"/>
    <mergeCell ref="AB42:AD42"/>
    <mergeCell ref="AE42:AH42"/>
    <mergeCell ref="AI42:AL42"/>
    <mergeCell ref="A31:F31"/>
    <mergeCell ref="G31:AX31"/>
    <mergeCell ref="G32:O32"/>
    <mergeCell ref="P32:X32"/>
    <mergeCell ref="G33:O34"/>
    <mergeCell ref="P33:X34"/>
    <mergeCell ref="AI37:AL37"/>
    <mergeCell ref="AM37:AP37"/>
    <mergeCell ref="AQ37:AX37"/>
    <mergeCell ref="AW39:AX39"/>
    <mergeCell ref="AQ42:AT42"/>
    <mergeCell ref="AU42:AX42"/>
    <mergeCell ref="C25:K25"/>
    <mergeCell ref="L25:Q25"/>
    <mergeCell ref="R25:W25"/>
    <mergeCell ref="X25:AX30"/>
    <mergeCell ref="C26:K26"/>
    <mergeCell ref="AQ39:AR39"/>
    <mergeCell ref="AS39:AT39"/>
    <mergeCell ref="AU39:AV39"/>
    <mergeCell ref="AI34:AL34"/>
    <mergeCell ref="AM34:AP34"/>
    <mergeCell ref="A38:F42"/>
    <mergeCell ref="G38:O39"/>
    <mergeCell ref="P38:X39"/>
    <mergeCell ref="Y38:AA39"/>
    <mergeCell ref="AB38:AD39"/>
    <mergeCell ref="AM42:AP42"/>
    <mergeCell ref="A32:F34"/>
    <mergeCell ref="Y32:AA32"/>
    <mergeCell ref="AB32:AD32"/>
    <mergeCell ref="AE32:AH32"/>
    <mergeCell ref="AI32:AL32"/>
    <mergeCell ref="R27:W27"/>
    <mergeCell ref="C28:K28"/>
    <mergeCell ref="L28:Q28"/>
    <mergeCell ref="L27:Q27"/>
    <mergeCell ref="AM40:AP40"/>
    <mergeCell ref="AQ40:AT40"/>
    <mergeCell ref="AU40:AX40"/>
    <mergeCell ref="Y41:AA41"/>
    <mergeCell ref="AB41:AD41"/>
    <mergeCell ref="AE41:AH41"/>
    <mergeCell ref="AI41:AL41"/>
    <mergeCell ref="AM41:AP41"/>
    <mergeCell ref="AQ41:AT41"/>
    <mergeCell ref="AU41:AX41"/>
    <mergeCell ref="G40:O42"/>
    <mergeCell ref="P40:X42"/>
    <mergeCell ref="Y40:AA40"/>
    <mergeCell ref="AB40:AD40"/>
    <mergeCell ref="AE40:AH40"/>
    <mergeCell ref="AI40:AL40"/>
    <mergeCell ref="R28:W28"/>
    <mergeCell ref="C29:K29"/>
    <mergeCell ref="L29:Q29"/>
    <mergeCell ref="R29:W29"/>
    <mergeCell ref="C30:K30"/>
    <mergeCell ref="L30:Q30"/>
    <mergeCell ref="R30:W30"/>
    <mergeCell ref="AW2:AX2"/>
    <mergeCell ref="AS2:AU2"/>
    <mergeCell ref="AO2:AQ2"/>
    <mergeCell ref="AE5:AP5"/>
    <mergeCell ref="AQ5:AX5"/>
    <mergeCell ref="A6:F6"/>
    <mergeCell ref="G6:AX6"/>
    <mergeCell ref="A7:F7"/>
    <mergeCell ref="G7:AX7"/>
    <mergeCell ref="A4:F4"/>
    <mergeCell ref="G4:X4"/>
    <mergeCell ref="Y4:AD4"/>
    <mergeCell ref="AE4:AP4"/>
    <mergeCell ref="AQ4:AX4"/>
    <mergeCell ref="A5:F5"/>
    <mergeCell ref="G5:L5"/>
    <mergeCell ref="M5:R5"/>
    <mergeCell ref="S5:X5"/>
    <mergeCell ref="Y5:AD5"/>
    <mergeCell ref="A3:AH3"/>
    <mergeCell ref="AJ3:AW3"/>
    <mergeCell ref="AD2:AH2"/>
    <mergeCell ref="AJ2:AM2"/>
    <mergeCell ref="A8:F8"/>
    <mergeCell ref="G8:X8"/>
    <mergeCell ref="Y8:AD8"/>
    <mergeCell ref="AE8:AX8"/>
    <mergeCell ref="A9:F9"/>
    <mergeCell ref="G9:X9"/>
    <mergeCell ref="Y9:AD9"/>
    <mergeCell ref="AE9:AX9"/>
    <mergeCell ref="I17:O17"/>
    <mergeCell ref="P17:V17"/>
    <mergeCell ref="W17:AC17"/>
    <mergeCell ref="AD17:AJ17"/>
    <mergeCell ref="AK17:AQ17"/>
    <mergeCell ref="AR17:AX17"/>
    <mergeCell ref="AR15:AX15"/>
    <mergeCell ref="I16:O16"/>
    <mergeCell ref="P16:V16"/>
    <mergeCell ref="H15:H18"/>
    <mergeCell ref="I15:O15"/>
    <mergeCell ref="AR18:AX18"/>
    <mergeCell ref="AK15:AQ15"/>
    <mergeCell ref="I18:O18"/>
    <mergeCell ref="P18:V18"/>
    <mergeCell ref="W18:AC18"/>
    <mergeCell ref="AK14:AQ14"/>
    <mergeCell ref="AR14:AX14"/>
    <mergeCell ref="H20:O20"/>
    <mergeCell ref="P20:V20"/>
    <mergeCell ref="W20:AC20"/>
    <mergeCell ref="AD20:AJ20"/>
    <mergeCell ref="AK20:AQ20"/>
    <mergeCell ref="AR20:AX20"/>
    <mergeCell ref="H19:O19"/>
    <mergeCell ref="P19:V19"/>
    <mergeCell ref="W19:AC19"/>
    <mergeCell ref="AD19:AJ19"/>
    <mergeCell ref="AK19:AQ19"/>
    <mergeCell ref="AD18:AJ18"/>
    <mergeCell ref="AK18:AQ18"/>
    <mergeCell ref="AE38:AH39"/>
    <mergeCell ref="AI38:AL39"/>
    <mergeCell ref="AM38:AP39"/>
    <mergeCell ref="AR21:AX21"/>
    <mergeCell ref="AQ38:AT38"/>
    <mergeCell ref="P15:V15"/>
    <mergeCell ref="W15:AC15"/>
    <mergeCell ref="AD15:AJ15"/>
    <mergeCell ref="A10:F10"/>
    <mergeCell ref="G10:AX10"/>
    <mergeCell ref="A11:F11"/>
    <mergeCell ref="G11:AX11"/>
    <mergeCell ref="A12:F12"/>
    <mergeCell ref="G12:AX12"/>
    <mergeCell ref="W16:AC16"/>
    <mergeCell ref="AD16:AJ16"/>
    <mergeCell ref="AK16:AQ16"/>
    <mergeCell ref="AR16:AX16"/>
    <mergeCell ref="AR13:AX13"/>
    <mergeCell ref="G14:G20"/>
    <mergeCell ref="H14:O14"/>
    <mergeCell ref="P14:V14"/>
    <mergeCell ref="W14:AC14"/>
    <mergeCell ref="AD14:AJ14"/>
    <mergeCell ref="G21:G23"/>
    <mergeCell ref="H21:O21"/>
    <mergeCell ref="P21:V21"/>
    <mergeCell ref="W21:AC21"/>
    <mergeCell ref="AD21:AJ21"/>
    <mergeCell ref="AK21:AQ21"/>
    <mergeCell ref="H23:O23"/>
    <mergeCell ref="P23:V23"/>
    <mergeCell ref="W23:AC23"/>
    <mergeCell ref="AK23:AQ23"/>
    <mergeCell ref="AR19:AX19"/>
    <mergeCell ref="H22:O22"/>
    <mergeCell ref="P22:V22"/>
    <mergeCell ref="W22:AC22"/>
    <mergeCell ref="AD22:AJ22"/>
    <mergeCell ref="AK22:AQ22"/>
    <mergeCell ref="AR22:AX22"/>
    <mergeCell ref="AQ33:AT33"/>
    <mergeCell ref="AU33:AX33"/>
    <mergeCell ref="C24:K24"/>
    <mergeCell ref="L24:Q24"/>
    <mergeCell ref="R24:W24"/>
    <mergeCell ref="X24:AX24"/>
    <mergeCell ref="AR23:AX23"/>
    <mergeCell ref="A13:F23"/>
    <mergeCell ref="G13:O13"/>
    <mergeCell ref="P13:V13"/>
    <mergeCell ref="W13:AC13"/>
    <mergeCell ref="AD13:AJ13"/>
    <mergeCell ref="AK13:AQ13"/>
    <mergeCell ref="A24:B30"/>
    <mergeCell ref="L26:Q26"/>
    <mergeCell ref="R26:W26"/>
    <mergeCell ref="C27:K27"/>
    <mergeCell ref="AE35:AH35"/>
    <mergeCell ref="AI35:AL35"/>
    <mergeCell ref="AM35:AP35"/>
    <mergeCell ref="G36:X37"/>
    <mergeCell ref="AU38:AX38"/>
    <mergeCell ref="AQ32:AT32"/>
    <mergeCell ref="AU32:AX32"/>
    <mergeCell ref="AD23:AJ23"/>
    <mergeCell ref="AM32:AP32"/>
    <mergeCell ref="Y33:AA33"/>
    <mergeCell ref="AB33:AD33"/>
    <mergeCell ref="AE33:AH33"/>
    <mergeCell ref="AI33:AL33"/>
    <mergeCell ref="AM33:AP33"/>
    <mergeCell ref="Y34:AA34"/>
    <mergeCell ref="AB34:AD34"/>
    <mergeCell ref="AE34:AH34"/>
    <mergeCell ref="AE36:AH36"/>
    <mergeCell ref="AI36:AL36"/>
    <mergeCell ref="AM36:AP36"/>
    <mergeCell ref="AQ36:AX36"/>
    <mergeCell ref="AE37:AH37"/>
    <mergeCell ref="AQ34:AT34"/>
    <mergeCell ref="AU34:AX34"/>
    <mergeCell ref="A51:B58"/>
    <mergeCell ref="C55:AC55"/>
    <mergeCell ref="C56:AC56"/>
    <mergeCell ref="AD56:AF56"/>
    <mergeCell ref="AG56:AX56"/>
    <mergeCell ref="A46:AX46"/>
    <mergeCell ref="C47:AC47"/>
    <mergeCell ref="AD47:AF47"/>
    <mergeCell ref="AG47:AX47"/>
    <mergeCell ref="A48:B50"/>
    <mergeCell ref="C48:AC48"/>
    <mergeCell ref="AD48:AF48"/>
    <mergeCell ref="AG48:AX48"/>
    <mergeCell ref="C49:AC49"/>
    <mergeCell ref="AD49:AF49"/>
    <mergeCell ref="AG59:AX59"/>
    <mergeCell ref="C60:AC60"/>
    <mergeCell ref="AD60:AF60"/>
    <mergeCell ref="AG60:AX60"/>
    <mergeCell ref="C57:AC57"/>
    <mergeCell ref="AD57:AF57"/>
    <mergeCell ref="AG57:AX57"/>
    <mergeCell ref="C54:AC54"/>
    <mergeCell ref="AD54:AF54"/>
    <mergeCell ref="AG54:AX54"/>
    <mergeCell ref="AD55:AF55"/>
    <mergeCell ref="AG55:AX55"/>
    <mergeCell ref="AG58:AX58"/>
    <mergeCell ref="AG49:AX49"/>
    <mergeCell ref="C50:AC50"/>
    <mergeCell ref="AD50:AF50"/>
    <mergeCell ref="AG50:AX50"/>
    <mergeCell ref="C51:AC51"/>
    <mergeCell ref="AD51:AF51"/>
    <mergeCell ref="AG51:AX53"/>
    <mergeCell ref="C52:D53"/>
    <mergeCell ref="E52:AC52"/>
    <mergeCell ref="C59:AC59"/>
    <mergeCell ref="AD59:AF59"/>
    <mergeCell ref="A45:AN45"/>
    <mergeCell ref="A70:B71"/>
    <mergeCell ref="C70:F70"/>
    <mergeCell ref="G70:AX70"/>
    <mergeCell ref="C71:F71"/>
    <mergeCell ref="G71:AX71"/>
    <mergeCell ref="G94:K94"/>
    <mergeCell ref="L94:X94"/>
    <mergeCell ref="Y94:AB94"/>
    <mergeCell ref="AC94:AG94"/>
    <mergeCell ref="AH94:AT94"/>
    <mergeCell ref="AU94:AX94"/>
    <mergeCell ref="G93:K93"/>
    <mergeCell ref="L93:X93"/>
    <mergeCell ref="Y93:AB93"/>
    <mergeCell ref="AC93:AG93"/>
    <mergeCell ref="A72:B72"/>
    <mergeCell ref="C72:AX72"/>
    <mergeCell ref="A73:F89"/>
    <mergeCell ref="A90:F95"/>
    <mergeCell ref="G90:AB90"/>
    <mergeCell ref="AC90:AX90"/>
    <mergeCell ref="AP96:AX96"/>
    <mergeCell ref="G95:K95"/>
    <mergeCell ref="L95:X95"/>
    <mergeCell ref="Y95:AB95"/>
    <mergeCell ref="AC95:AG95"/>
    <mergeCell ref="AH95:AT95"/>
    <mergeCell ref="AU95:AX95"/>
    <mergeCell ref="AC91:AG91"/>
    <mergeCell ref="AH93:AT93"/>
    <mergeCell ref="AU93:AX93"/>
    <mergeCell ref="AH91:AT91"/>
    <mergeCell ref="AU91:AX91"/>
    <mergeCell ref="G92:K92"/>
    <mergeCell ref="L92:X92"/>
    <mergeCell ref="Y92:AB92"/>
    <mergeCell ref="AC92:AG92"/>
    <mergeCell ref="AH92:AT92"/>
    <mergeCell ref="AU92:AX92"/>
    <mergeCell ref="G91:K91"/>
    <mergeCell ref="L91:X91"/>
    <mergeCell ref="Y91:AB91"/>
    <mergeCell ref="A96:AK96"/>
    <mergeCell ref="A100:B100"/>
    <mergeCell ref="C100:I100"/>
    <mergeCell ref="J100:O100"/>
    <mergeCell ref="P100:X100"/>
    <mergeCell ref="Y100:AB100"/>
    <mergeCell ref="AC100:AG100"/>
    <mergeCell ref="AH100:AK100"/>
    <mergeCell ref="AL96:AN96"/>
    <mergeCell ref="AL100:AO100"/>
    <mergeCell ref="AP100:AX100"/>
    <mergeCell ref="A101:B101"/>
    <mergeCell ref="C101:I101"/>
    <mergeCell ref="J101:O101"/>
    <mergeCell ref="P101:X101"/>
    <mergeCell ref="Y101:AB101"/>
    <mergeCell ref="AC101:AG101"/>
    <mergeCell ref="AH101:AK101"/>
    <mergeCell ref="AL101:AO101"/>
    <mergeCell ref="AP101:AX101"/>
    <mergeCell ref="A102:B102"/>
    <mergeCell ref="C102:I102"/>
    <mergeCell ref="J102:O102"/>
    <mergeCell ref="P102:X102"/>
    <mergeCell ref="Y102:AB102"/>
    <mergeCell ref="AC102:AG102"/>
    <mergeCell ref="AH102:AK102"/>
    <mergeCell ref="AL102:AO102"/>
    <mergeCell ref="AP102:AX102"/>
    <mergeCell ref="AH103:AK103"/>
    <mergeCell ref="AL103:AO103"/>
    <mergeCell ref="AP103:AX103"/>
    <mergeCell ref="A104:B104"/>
    <mergeCell ref="C104:I104"/>
    <mergeCell ref="J104:O104"/>
    <mergeCell ref="P104:X104"/>
    <mergeCell ref="Y104:AB104"/>
    <mergeCell ref="AC104:AG104"/>
    <mergeCell ref="AH104:AK104"/>
    <mergeCell ref="A103:B103"/>
    <mergeCell ref="C103:I103"/>
    <mergeCell ref="J103:O103"/>
    <mergeCell ref="P103:X103"/>
    <mergeCell ref="Y103:AB103"/>
    <mergeCell ref="AC103:AG103"/>
    <mergeCell ref="AL104:AO104"/>
    <mergeCell ref="AP104:AX104"/>
    <mergeCell ref="A105:B105"/>
    <mergeCell ref="C105:I105"/>
    <mergeCell ref="J105:O105"/>
    <mergeCell ref="P105:X105"/>
    <mergeCell ref="Y105:AB105"/>
    <mergeCell ref="AC105:AG105"/>
    <mergeCell ref="AH105:AK105"/>
    <mergeCell ref="AL105:AO105"/>
    <mergeCell ref="AP105:AX105"/>
    <mergeCell ref="A106:B106"/>
    <mergeCell ref="C106:I106"/>
    <mergeCell ref="J106:O106"/>
    <mergeCell ref="P106:X106"/>
    <mergeCell ref="Y106:AB106"/>
    <mergeCell ref="AC106:AG106"/>
    <mergeCell ref="AH106:AK106"/>
    <mergeCell ref="AL106:AO106"/>
    <mergeCell ref="AP106:AX106"/>
    <mergeCell ref="AH107:AK107"/>
    <mergeCell ref="AL107:AO107"/>
    <mergeCell ref="AP107:AX107"/>
    <mergeCell ref="A108:B108"/>
    <mergeCell ref="C108:I108"/>
    <mergeCell ref="J108:O108"/>
    <mergeCell ref="P108:X108"/>
    <mergeCell ref="Y108:AB108"/>
    <mergeCell ref="AC108:AG108"/>
    <mergeCell ref="AH108:AK108"/>
    <mergeCell ref="A107:B107"/>
    <mergeCell ref="C107:I107"/>
    <mergeCell ref="J107:O107"/>
    <mergeCell ref="P107:X107"/>
    <mergeCell ref="Y107:AB107"/>
    <mergeCell ref="AC107:AG107"/>
    <mergeCell ref="AL108:AO108"/>
    <mergeCell ref="AP108:AX108"/>
    <mergeCell ref="A109:B109"/>
    <mergeCell ref="C109:I109"/>
    <mergeCell ref="J109:O109"/>
    <mergeCell ref="P109:X109"/>
    <mergeCell ref="Y109:AB109"/>
    <mergeCell ref="AC109:AG109"/>
    <mergeCell ref="AH109:AK109"/>
    <mergeCell ref="AL109:AO109"/>
    <mergeCell ref="A43:F44"/>
    <mergeCell ref="G43:AX44"/>
    <mergeCell ref="A59:B62"/>
    <mergeCell ref="A112:AK112"/>
    <mergeCell ref="AL112:AN112"/>
    <mergeCell ref="AH111:AK111"/>
    <mergeCell ref="AL111:AO111"/>
    <mergeCell ref="AP111:AX111"/>
    <mergeCell ref="A111:B111"/>
    <mergeCell ref="C111:I111"/>
    <mergeCell ref="J111:O111"/>
    <mergeCell ref="P111:X111"/>
    <mergeCell ref="Y111:AB111"/>
    <mergeCell ref="AC111:AG111"/>
    <mergeCell ref="AP109:AX109"/>
    <mergeCell ref="A110:B110"/>
    <mergeCell ref="C110:I110"/>
    <mergeCell ref="J110:O110"/>
    <mergeCell ref="P110:X110"/>
    <mergeCell ref="Y110:AB110"/>
    <mergeCell ref="AC110:AG110"/>
    <mergeCell ref="AH110:AK110"/>
    <mergeCell ref="AL110:AO110"/>
    <mergeCell ref="AP110:AX110"/>
    <mergeCell ref="A63:B69"/>
    <mergeCell ref="C63:AC63"/>
    <mergeCell ref="AD63:AF63"/>
    <mergeCell ref="AG63:AX69"/>
    <mergeCell ref="AD52:AF52"/>
    <mergeCell ref="E53:AC53"/>
    <mergeCell ref="AD53:AF53"/>
    <mergeCell ref="C61:AC61"/>
    <mergeCell ref="AD61:AF61"/>
    <mergeCell ref="AG61:AX61"/>
    <mergeCell ref="C62:AC62"/>
    <mergeCell ref="AD62:AF62"/>
    <mergeCell ref="C69:D69"/>
    <mergeCell ref="E69:G69"/>
    <mergeCell ref="H69:I69"/>
    <mergeCell ref="J69:L69"/>
    <mergeCell ref="AG62:AX62"/>
    <mergeCell ref="C58:AC58"/>
    <mergeCell ref="AD58:AF58"/>
    <mergeCell ref="C64:N64"/>
    <mergeCell ref="O64:AF64"/>
    <mergeCell ref="C65:D65"/>
    <mergeCell ref="E65:G65"/>
    <mergeCell ref="H65:I65"/>
    <mergeCell ref="M69:N69"/>
    <mergeCell ref="O69:AF69"/>
    <mergeCell ref="J65:L65"/>
    <mergeCell ref="M65:N65"/>
    <mergeCell ref="O65:AF65"/>
    <mergeCell ref="C66:D66"/>
    <mergeCell ref="E66:G66"/>
    <mergeCell ref="H66:I66"/>
    <mergeCell ref="J66:L66"/>
    <mergeCell ref="M66:N66"/>
    <mergeCell ref="O66:AF66"/>
    <mergeCell ref="C67:D67"/>
    <mergeCell ref="E67:G67"/>
    <mergeCell ref="H67:I67"/>
    <mergeCell ref="J67:L67"/>
    <mergeCell ref="M67:N67"/>
    <mergeCell ref="O67:AF67"/>
    <mergeCell ref="C68:D68"/>
    <mergeCell ref="E68:G68"/>
    <mergeCell ref="H68:I68"/>
    <mergeCell ref="J68:L68"/>
    <mergeCell ref="M68:N68"/>
    <mergeCell ref="O68:AF68"/>
  </mergeCells>
  <phoneticPr fontId="6"/>
  <conditionalFormatting sqref="AE40:AE42 AI40:AI42 AM41 AQ40 AU40:AU42 P14:AX18 P22:AJ22 P21:AX21 AQ42 Y92:Y95 AU92:AU95 L25:L30 R25:R30">
    <cfRule type="expression" dxfId="77" priority="1079">
      <formula>IF(RIGHT(TEXT(L14,"0.#"),1)=".",FALSE,TRUE)</formula>
    </cfRule>
    <cfRule type="expression" dxfId="76" priority="1080">
      <formula>IF(RIGHT(TEXT(L14,"0.#"),1)=".",TRUE,FALSE)</formula>
    </cfRule>
  </conditionalFormatting>
  <conditionalFormatting sqref="AQ34">
    <cfRule type="expression" dxfId="75" priority="507">
      <formula>IF(RIGHT(TEXT(AQ34,"0.#"),1)=".",FALSE,TRUE)</formula>
    </cfRule>
    <cfRule type="expression" dxfId="74" priority="508">
      <formula>IF(RIGHT(TEXT(AQ34,"0.#"),1)=".",TRUE,FALSE)</formula>
    </cfRule>
  </conditionalFormatting>
  <conditionalFormatting sqref="AQ33">
    <cfRule type="expression" dxfId="73" priority="519">
      <formula>IF(RIGHT(TEXT(AQ33,"0.#"),1)=".",FALSE,TRUE)</formula>
    </cfRule>
    <cfRule type="expression" dxfId="72" priority="520">
      <formula>IF(RIGHT(TEXT(AQ33,"0.#"),1)=".",TRUE,FALSE)</formula>
    </cfRule>
  </conditionalFormatting>
  <conditionalFormatting sqref="AU33">
    <cfRule type="expression" dxfId="71" priority="375">
      <formula>IF(RIGHT(TEXT(AU33,"0.#"),1)=".",FALSE,TRUE)</formula>
    </cfRule>
    <cfRule type="expression" dxfId="70" priority="376">
      <formula>IF(RIGHT(TEXT(AU33,"0.#"),1)=".",TRUE,FALSE)</formula>
    </cfRule>
  </conditionalFormatting>
  <conditionalFormatting sqref="AU34">
    <cfRule type="expression" dxfId="69" priority="373">
      <formula>IF(RIGHT(TEXT(AU34,"0.#"),1)=".",FALSE,TRUE)</formula>
    </cfRule>
    <cfRule type="expression" dxfId="68" priority="374">
      <formula>IF(RIGHT(TEXT(AU34,"0.#"),1)=".",TRUE,FALSE)</formula>
    </cfRule>
  </conditionalFormatting>
  <conditionalFormatting sqref="AM33">
    <cfRule type="expression" dxfId="67" priority="67">
      <formula>IF(RIGHT(TEXT(AM33,"0.#"),1)=".",FALSE,TRUE)</formula>
    </cfRule>
    <cfRule type="expression" dxfId="66" priority="68">
      <formula>IF(RIGHT(TEXT(AM33,"0.#"),1)=".",TRUE,FALSE)</formula>
    </cfRule>
  </conditionalFormatting>
  <conditionalFormatting sqref="AE33">
    <cfRule type="expression" dxfId="65" priority="65">
      <formula>IF(RIGHT(TEXT(AE33,"0.#"),1)=".",FALSE,TRUE)</formula>
    </cfRule>
    <cfRule type="expression" dxfId="64" priority="66">
      <formula>IF(RIGHT(TEXT(AE33,"0.#"),1)=".",TRUE,FALSE)</formula>
    </cfRule>
  </conditionalFormatting>
  <conditionalFormatting sqref="AI33">
    <cfRule type="expression" dxfId="63" priority="63">
      <formula>IF(RIGHT(TEXT(AI33,"0.#"),1)=".",FALSE,TRUE)</formula>
    </cfRule>
    <cfRule type="expression" dxfId="62" priority="64">
      <formula>IF(RIGHT(TEXT(AI33,"0.#"),1)=".",TRUE,FALSE)</formula>
    </cfRule>
  </conditionalFormatting>
  <conditionalFormatting sqref="AE34">
    <cfRule type="expression" dxfId="61" priority="61">
      <formula>IF(RIGHT(TEXT(AE34,"0.#"),1)=".",FALSE,TRUE)</formula>
    </cfRule>
    <cfRule type="expression" dxfId="60" priority="62">
      <formula>IF(RIGHT(TEXT(AE34,"0.#"),1)=".",TRUE,FALSE)</formula>
    </cfRule>
  </conditionalFormatting>
  <conditionalFormatting sqref="AI34">
    <cfRule type="expression" dxfId="59" priority="59">
      <formula>IF(RIGHT(TEXT(AI34,"0.#"),1)=".",FALSE,TRUE)</formula>
    </cfRule>
    <cfRule type="expression" dxfId="58" priority="60">
      <formula>IF(RIGHT(TEXT(AI34,"0.#"),1)=".",TRUE,FALSE)</formula>
    </cfRule>
  </conditionalFormatting>
  <conditionalFormatting sqref="AM34">
    <cfRule type="expression" dxfId="57" priority="57">
      <formula>IF(RIGHT(TEXT(AM34,"0.#"),1)=".",FALSE,TRUE)</formula>
    </cfRule>
    <cfRule type="expression" dxfId="56" priority="58">
      <formula>IF(RIGHT(TEXT(AM34,"0.#"),1)=".",TRUE,FALSE)</formula>
    </cfRule>
  </conditionalFormatting>
  <conditionalFormatting sqref="AE36:AE37">
    <cfRule type="expression" dxfId="55" priority="55">
      <formula>IF(RIGHT(TEXT(AE36,"0.#"),1)=".",FALSE,TRUE)</formula>
    </cfRule>
    <cfRule type="expression" dxfId="54" priority="56">
      <formula>IF(RIGHT(TEXT(AE36,"0.#"),1)=".",TRUE,FALSE)</formula>
    </cfRule>
  </conditionalFormatting>
  <conditionalFormatting sqref="AI36:AI37">
    <cfRule type="expression" dxfId="53" priority="53">
      <formula>IF(RIGHT(TEXT(AI36,"0.#"),1)=".",FALSE,TRUE)</formula>
    </cfRule>
    <cfRule type="expression" dxfId="52" priority="54">
      <formula>IF(RIGHT(TEXT(AI36,"0.#"),1)=".",TRUE,FALSE)</formula>
    </cfRule>
  </conditionalFormatting>
  <conditionalFormatting sqref="AQ41">
    <cfRule type="expression" dxfId="51" priority="51">
      <formula>IF(RIGHT(TEXT(AQ41,"0.#"),1)=".",FALSE,TRUE)</formula>
    </cfRule>
    <cfRule type="expression" dxfId="50" priority="52">
      <formula>IF(RIGHT(TEXT(AQ41,"0.#"),1)=".",TRUE,FALSE)</formula>
    </cfRule>
  </conditionalFormatting>
  <conditionalFormatting sqref="AM36">
    <cfRule type="expression" dxfId="49" priority="47">
      <formula>IF(RIGHT(TEXT(AM36,"0.#"),1)=".",FALSE,TRUE)</formula>
    </cfRule>
    <cfRule type="expression" dxfId="48" priority="48">
      <formula>IF(RIGHT(TEXT(AM36,"0.#"),1)=".",TRUE,FALSE)</formula>
    </cfRule>
  </conditionalFormatting>
  <conditionalFormatting sqref="AQ36">
    <cfRule type="expression" dxfId="47" priority="49">
      <formula>IF(RIGHT(TEXT(AQ36,"0.#"),1)=".",FALSE,TRUE)</formula>
    </cfRule>
    <cfRule type="expression" dxfId="46" priority="50">
      <formula>IF(RIGHT(TEXT(AQ36,"0.#"),1)=".",TRUE,FALSE)</formula>
    </cfRule>
  </conditionalFormatting>
  <conditionalFormatting sqref="AM37">
    <cfRule type="expression" dxfId="45" priority="45">
      <formula>IF(RIGHT(TEXT(AM37,"0.#"),1)=".",FALSE,TRUE)</formula>
    </cfRule>
    <cfRule type="expression" dxfId="44" priority="46">
      <formula>IF(RIGHT(TEXT(AM37,"0.#"),1)=".",TRUE,FALSE)</formula>
    </cfRule>
  </conditionalFormatting>
  <conditionalFormatting sqref="AQ37">
    <cfRule type="expression" dxfId="43" priority="43">
      <formula>IF(RIGHT(TEXT(AQ37,"0.#"),1)=".",FALSE,TRUE)</formula>
    </cfRule>
    <cfRule type="expression" dxfId="42" priority="44">
      <formula>IF(RIGHT(TEXT(AQ37,"0.#"),1)=".",TRUE,FALSE)</formula>
    </cfRule>
  </conditionalFormatting>
  <conditionalFormatting sqref="AM40">
    <cfRule type="expression" dxfId="41" priority="41">
      <formula>IF(RIGHT(TEXT(AM40,"0.#"),1)=".",FALSE,TRUE)</formula>
    </cfRule>
    <cfRule type="expression" dxfId="40" priority="42">
      <formula>IF(RIGHT(TEXT(AM40,"0.#"),1)=".",TRUE,FALSE)</formula>
    </cfRule>
  </conditionalFormatting>
  <conditionalFormatting sqref="AM42">
    <cfRule type="expression" dxfId="39" priority="39">
      <formula>IF(RIGHT(TEXT(AM42,"0.#"),1)=".",FALSE,TRUE)</formula>
    </cfRule>
    <cfRule type="expression" dxfId="38" priority="40">
      <formula>IF(RIGHT(TEXT(AM42,"0.#"),1)=".",TRUE,FALSE)</formula>
    </cfRule>
  </conditionalFormatting>
  <conditionalFormatting sqref="Y103:Y110">
    <cfRule type="expression" dxfId="37" priority="37">
      <formula>IF(RIGHT(TEXT(Y103,"0.#"),1)=".",FALSE,TRUE)</formula>
    </cfRule>
    <cfRule type="expression" dxfId="36" priority="38">
      <formula>IF(RIGHT(TEXT(Y103,"0.#"),1)=".",TRUE,FALSE)</formula>
    </cfRule>
  </conditionalFormatting>
  <conditionalFormatting sqref="Y101:Y102">
    <cfRule type="expression" dxfId="35" priority="31">
      <formula>IF(RIGHT(TEXT(Y101,"0.#"),1)=".",FALSE,TRUE)</formula>
    </cfRule>
    <cfRule type="expression" dxfId="34" priority="32">
      <formula>IF(RIGHT(TEXT(Y101,"0.#"),1)=".",TRUE,FALSE)</formula>
    </cfRule>
  </conditionalFormatting>
  <conditionalFormatting sqref="AL101:AO101">
    <cfRule type="expression" dxfId="33" priority="33">
      <formula>IF(AND(AL101&gt;=0, RIGHT(TEXT(AL101,"0.#"),1)&lt;&gt;"."),TRUE,FALSE)</formula>
    </cfRule>
    <cfRule type="expression" dxfId="32" priority="34">
      <formula>IF(AND(AL101&gt;=0, RIGHT(TEXT(AL101,"0.#"),1)="."),TRUE,FALSE)</formula>
    </cfRule>
    <cfRule type="expression" dxfId="31" priority="35">
      <formula>IF(AND(AL101&lt;0, RIGHT(TEXT(AL101,"0.#"),1)&lt;&gt;"."),TRUE,FALSE)</formula>
    </cfRule>
    <cfRule type="expression" dxfId="30" priority="36">
      <formula>IF(AND(AL101&lt;0, RIGHT(TEXT(AL101,"0.#"),1)="."),TRUE,FALSE)</formula>
    </cfRule>
  </conditionalFormatting>
  <conditionalFormatting sqref="AL102:AO105 AL107:AO109">
    <cfRule type="expression" dxfId="29" priority="27">
      <formula>IF(AND(AL102&gt;=0, RIGHT(TEXT(AL102,"0.#"),1)&lt;&gt;"."),TRUE,FALSE)</formula>
    </cfRule>
    <cfRule type="expression" dxfId="28" priority="28">
      <formula>IF(AND(AL102&gt;=0, RIGHT(TEXT(AL102,"0.#"),1)="."),TRUE,FALSE)</formula>
    </cfRule>
    <cfRule type="expression" dxfId="27" priority="29">
      <formula>IF(AND(AL102&lt;0, RIGHT(TEXT(AL102,"0.#"),1)&lt;&gt;"."),TRUE,FALSE)</formula>
    </cfRule>
    <cfRule type="expression" dxfId="26" priority="30">
      <formula>IF(AND(AL102&lt;0, RIGHT(TEXT(AL102,"0.#"),1)="."),TRUE,FALSE)</formula>
    </cfRule>
  </conditionalFormatting>
  <conditionalFormatting sqref="AL110:AO110">
    <cfRule type="expression" dxfId="25" priority="23">
      <formula>IF(AND(AL110&gt;=0, RIGHT(TEXT(AL110,"0.#"),1)&lt;&gt;"."),TRUE,FALSE)</formula>
    </cfRule>
    <cfRule type="expression" dxfId="24" priority="24">
      <formula>IF(AND(AL110&gt;=0, RIGHT(TEXT(AL110,"0.#"),1)="."),TRUE,FALSE)</formula>
    </cfRule>
    <cfRule type="expression" dxfId="23" priority="25">
      <formula>IF(AND(AL110&lt;0, RIGHT(TEXT(AL110,"0.#"),1)&lt;&gt;"."),TRUE,FALSE)</formula>
    </cfRule>
    <cfRule type="expression" dxfId="22" priority="26">
      <formula>IF(AND(AL110&lt;0, RIGHT(TEXT(AL110,"0.#"),1)="."),TRUE,FALSE)</formula>
    </cfRule>
  </conditionalFormatting>
  <conditionalFormatting sqref="AH101:AK101">
    <cfRule type="expression" dxfId="21" priority="19">
      <formula>IF(AND(AH101&gt;=0, RIGHT(TEXT(AH101,"0.#"),1)&lt;&gt;"."),TRUE,FALSE)</formula>
    </cfRule>
    <cfRule type="expression" dxfId="20" priority="20">
      <formula>IF(AND(AH101&gt;=0, RIGHT(TEXT(AH101,"0.#"),1)="."),TRUE,FALSE)</formula>
    </cfRule>
    <cfRule type="expression" dxfId="19" priority="21">
      <formula>IF(AND(AH101&lt;0, RIGHT(TEXT(AH101,"0.#"),1)&lt;&gt;"."),TRUE,FALSE)</formula>
    </cfRule>
    <cfRule type="expression" dxfId="18" priority="22">
      <formula>IF(AND(AH101&lt;0, RIGHT(TEXT(AH101,"0.#"),1)="."),TRUE,FALSE)</formula>
    </cfRule>
  </conditionalFormatting>
  <conditionalFormatting sqref="AL106:AO106">
    <cfRule type="expression" dxfId="17" priority="15">
      <formula>IF(AND(AL106&gt;=0, RIGHT(TEXT(AL106,"0.#"),1)&lt;&gt;"."),TRUE,FALSE)</formula>
    </cfRule>
    <cfRule type="expression" dxfId="16" priority="16">
      <formula>IF(AND(AL106&gt;=0, RIGHT(TEXT(AL106,"0.#"),1)="."),TRUE,FALSE)</formula>
    </cfRule>
    <cfRule type="expression" dxfId="15" priority="17">
      <formula>IF(AND(AL106&lt;0, RIGHT(TEXT(AL106,"0.#"),1)&lt;&gt;"."),TRUE,FALSE)</formula>
    </cfRule>
    <cfRule type="expression" dxfId="14" priority="18">
      <formula>IF(AND(AL106&lt;0, RIGHT(TEXT(AL106,"0.#"),1)="."),TRUE,FALSE)</formula>
    </cfRule>
  </conditionalFormatting>
  <conditionalFormatting sqref="AH106:AK106">
    <cfRule type="expression" dxfId="13" priority="11">
      <formula>IF(AND(AH106&gt;=0, RIGHT(TEXT(AH106,"0.#"),1)&lt;&gt;"."),TRUE,FALSE)</formula>
    </cfRule>
    <cfRule type="expression" dxfId="12" priority="12">
      <formula>IF(AND(AH106&gt;=0, RIGHT(TEXT(AH106,"0.#"),1)="."),TRUE,FALSE)</formula>
    </cfRule>
    <cfRule type="expression" dxfId="11" priority="13">
      <formula>IF(AND(AH106&lt;0, RIGHT(TEXT(AH106,"0.#"),1)&lt;&gt;"."),TRUE,FALSE)</formula>
    </cfRule>
    <cfRule type="expression" dxfId="10" priority="14">
      <formula>IF(AND(AH106&lt;0, RIGHT(TEXT(AH106,"0.#"),1)="."),TRUE,FALSE)</formula>
    </cfRule>
  </conditionalFormatting>
  <conditionalFormatting sqref="AH107:AK107">
    <cfRule type="expression" dxfId="9" priority="7">
      <formula>IF(AND(AH107&gt;=0, RIGHT(TEXT(AH107,"0.#"),1)&lt;&gt;"."),TRUE,FALSE)</formula>
    </cfRule>
    <cfRule type="expression" dxfId="8" priority="8">
      <formula>IF(AND(AH107&gt;=0, RIGHT(TEXT(AH107,"0.#"),1)="."),TRUE,FALSE)</formula>
    </cfRule>
    <cfRule type="expression" dxfId="7" priority="9">
      <formula>IF(AND(AH107&lt;0, RIGHT(TEXT(AH107,"0.#"),1)&lt;&gt;"."),TRUE,FALSE)</formula>
    </cfRule>
    <cfRule type="expression" dxfId="6" priority="10">
      <formula>IF(AND(AH107&lt;0, RIGHT(TEXT(AH107,"0.#"),1)="."),TRUE,FALSE)</formula>
    </cfRule>
  </conditionalFormatting>
  <conditionalFormatting sqref="Y111">
    <cfRule type="expression" dxfId="5" priority="1">
      <formula>IF(RIGHT(TEXT(Y111,"0.#"),1)=".",FALSE,TRUE)</formula>
    </cfRule>
    <cfRule type="expression" dxfId="4" priority="2">
      <formula>IF(RIGHT(TEXT(Y111,"0.#"),1)=".",TRUE,FALSE)</formula>
    </cfRule>
  </conditionalFormatting>
  <conditionalFormatting sqref="AL111:AO111">
    <cfRule type="expression" dxfId="3" priority="3">
      <formula>IF(AND(AL111&gt;=0, RIGHT(TEXT(AL111,"0.#"),1)&lt;&gt;"."),TRUE,FALSE)</formula>
    </cfRule>
    <cfRule type="expression" dxfId="2" priority="4">
      <formula>IF(AND(AL111&gt;=0, RIGHT(TEXT(AL111,"0.#"),1)="."),TRUE,FALSE)</formula>
    </cfRule>
    <cfRule type="expression" dxfId="1" priority="5">
      <formula>IF(AND(AL111&lt;0, RIGHT(TEXT(AL111,"0.#"),1)&lt;&gt;"."),TRUE,FALSE)</formula>
    </cfRule>
    <cfRule type="expression" dxfId="0" priority="6">
      <formula>IF(AND(AL111&lt;0, RIGHT(TEXT(AL111,"0.#"),1)="."),TRUE,FALSE)</formula>
    </cfRule>
  </conditionalFormatting>
  <dataValidations count="11">
    <dataValidation type="list" imeMode="disabled" allowBlank="1" showInputMessage="1" showErrorMessage="1" sqref="AR45">
      <formula1>"　,☑"</formula1>
    </dataValidation>
    <dataValidation type="list" allowBlank="1" showInputMessage="1" showErrorMessage="1" error="プルダウンリストから選択してください。" sqref="AD63:AF63">
      <formula1>"○,△,×,‐"</formula1>
    </dataValidation>
    <dataValidation type="list" imeMode="disabled" allowBlank="1" showInputMessage="1" showErrorMessage="1" sqref="AD52:AF53">
      <formula1>"有, 無"</formula1>
    </dataValidation>
    <dataValidation type="list" imeMode="disabled" allowBlank="1" showInputMessage="1" showErrorMessage="1" sqref="AD48:AF51 AE54:AF54 AD54:AD55 AD56:AF62">
      <formula1>"○, △, ×, -"</formula1>
    </dataValidation>
    <dataValidation type="list" imeMode="disabled" allowBlank="1" showInputMessage="1" showErrorMessage="1" sqref="AO96">
      <formula1>"　, ☑"</formula1>
    </dataValidation>
    <dataValidation type="list" allowBlank="1" showInputMessage="1" showErrorMessage="1" sqref="AO112">
      <formula1>"　,☑"</formula1>
    </dataValidation>
    <dataValidation type="custom" imeMode="disabled" allowBlank="1" showInputMessage="1" showErrorMessage="1" sqref="P14:AX14 P15:AJ17 P21:AX21 P22:AJ22">
      <formula1>OR(ISNUMBER(P14),P14="-")</formula1>
    </dataValidation>
    <dataValidation type="custom" imeMode="disabled" allowBlank="1" showInputMessage="1" showErrorMessage="1" sqref="L25:W29 AQ39:AR39 AU39:AV39 AE40:AP41 AQ41:AX41 AE33:AX34 AE36:AX36 Y92:AB94 AU92:AX94 Y101:AB111 AL101:AO111 L30:W30">
      <formula1>OR(ISNUMBER(L25), L25="-")</formula1>
    </dataValidation>
    <dataValidation type="custom" imeMode="disabled" allowBlank="1" showInputMessage="1" showErrorMessage="1" sqref="AH101:AK111">
      <formula1>OR(AND(MOD(IF(ISNUMBER(AH101), AH101, 0.5),1)=0, 0&lt;=AH101), AH101="-")</formula1>
    </dataValidation>
    <dataValidation type="whole" allowBlank="1" showInputMessage="1" showErrorMessage="1" sqref="J65:J69">
      <formula1>0</formula1>
      <formula2>9999</formula2>
    </dataValidation>
    <dataValidation type="custom" allowBlank="1" showInputMessage="1" showErrorMessage="1" errorTitle="法人番号チェック" error="法人番号は13桁の数字で入力してください。" sqref="J101:O111">
      <formula1>OR(J101="-",AND(LEN(J101)=13,IFERROR(SEARCH("-",J101),"")="",IFERROR(SEARCH(".",J101),"")="",ISNUMBER(J101)))</formula1>
    </dataValidation>
  </dataValidations>
  <pageMargins left="0.62992125984251968" right="0.39370078740157483" top="0.59055118110236227" bottom="0.39370078740157483" header="0.51181102362204722" footer="0.51181102362204722"/>
  <pageSetup paperSize="9" scale="65" fitToHeight="0" orientation="portrait" cellComments="asDisplayed" r:id="rId1"/>
  <headerFooter differentFirst="1" alignWithMargins="0"/>
  <rowBreaks count="3" manualBreakCount="3">
    <brk id="37" max="49" man="1"/>
    <brk id="72" max="49" man="1"/>
    <brk id="97" max="49" man="1"/>
  </rowBreaks>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入力規則等!$U$8:$U$10</xm:f>
          </x14:formula1>
          <xm:sqref>AO2:AQ2 H65:I69</xm:sqref>
        </x14:dataValidation>
        <x14:dataValidation type="list" allowBlank="1" showInputMessage="1" showErrorMessage="1">
          <x14:formula1>
            <xm:f>入力規則等!$U$15:$U$37</xm:f>
          </x14:formula1>
          <xm:sqref>AJ2:AM2 E65:G69</xm:sqref>
        </x14:dataValidation>
        <x14:dataValidation type="list" allowBlank="1" showInputMessage="1" showErrorMessage="1">
          <x14:formula1>
            <xm:f>入力規則等!$W$2:$W$90</xm:f>
          </x14:formula1>
          <xm:sqref>AJ3:AW3</xm:sqref>
        </x14:dataValidation>
        <x14:dataValidation type="list" imeMode="disabled" allowBlank="1" showInputMessage="1" showErrorMessage="1">
          <x14:formula1>
            <xm:f>入力規則等!$Y$2:$Y$100</xm:f>
          </x14:formula1>
          <xm:sqref>G5:L5</xm:sqref>
        </x14:dataValidation>
        <x14:dataValidation type="list" imeMode="disabled" allowBlank="1" showInputMessage="1" showErrorMessage="1">
          <x14:formula1>
            <xm:f>入力規則等!$AA$2:$AA$32</xm:f>
          </x14:formula1>
          <xm:sqref>S5:X5</xm:sqref>
        </x14:dataValidation>
        <x14:dataValidation type="list" allowBlank="1" showInputMessage="1" showErrorMessage="1">
          <x14:formula1>
            <xm:f>入力規則等!$AG$2:$AG$13</xm:f>
          </x14:formula1>
          <xm:sqref>AC101:AG111</xm:sqref>
        </x14:dataValidation>
        <x14:dataValidation type="custom" allowBlank="1" showInputMessage="1" showErrorMessage="1">
          <x14:formula1>
            <xm:f>入力規則等!$A$25</xm:f>
          </x14:formula1>
          <xm:sqref>G9:X9</xm:sqref>
        </x14:dataValidation>
        <x14:dataValidation type="list" allowBlank="1" showInputMessage="1" showErrorMessage="1">
          <x14:formula1>
            <xm:f>入力規則等!$U$45</xm:f>
          </x14:formula1>
          <xm:sqref>C65:D69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12"/>
  <sheetViews>
    <sheetView zoomScale="115" zoomScaleNormal="115" workbookViewId="0"/>
  </sheetViews>
  <sheetFormatPr defaultColWidth="9" defaultRowHeight="13.5" x14ac:dyDescent="0.15"/>
  <cols>
    <col min="1" max="1" width="21.75" customWidth="1"/>
    <col min="2" max="2" width="8.75"/>
    <col min="3" max="3" width="17" style="29" customWidth="1"/>
    <col min="4" max="5" width="4" style="29" customWidth="1"/>
    <col min="6" max="6" width="32.5" customWidth="1"/>
    <col min="7" max="7" width="10.125" style="6" customWidth="1"/>
    <col min="8" max="8" width="17" style="29" hidden="1" customWidth="1"/>
    <col min="9" max="9" width="4" style="29" hidden="1" customWidth="1"/>
    <col min="10" max="10" width="4" style="29" customWidth="1"/>
    <col min="11" max="11" width="15.375" customWidth="1"/>
    <col min="12" max="12" width="8.75"/>
    <col min="13" max="13" width="12" style="29" hidden="1" customWidth="1"/>
    <col min="14" max="14" width="4" style="29" hidden="1" customWidth="1"/>
    <col min="15" max="15" width="3.625" customWidth="1"/>
    <col min="16" max="16" width="8.375" customWidth="1"/>
    <col min="17" max="17" width="8.75" style="6" customWidth="1"/>
    <col min="18" max="18" width="9.5" style="29" hidden="1" customWidth="1"/>
    <col min="19" max="19" width="4" style="29" hidden="1" customWidth="1"/>
    <col min="20" max="20" width="8.75"/>
    <col min="21" max="21" width="9" style="33"/>
    <col min="22" max="22" width="3.375" style="33" customWidth="1"/>
    <col min="23" max="23" width="19.625" style="33" customWidth="1"/>
    <col min="24" max="24" width="3.625" style="33" customWidth="1"/>
    <col min="25" max="25" width="12.5" style="47" bestFit="1" customWidth="1"/>
    <col min="26" max="26" width="12.375" style="33" customWidth="1"/>
    <col min="27" max="27" width="11.375" style="47" bestFit="1" customWidth="1"/>
    <col min="28" max="28" width="12.25" style="47" customWidth="1"/>
    <col min="29" max="29" width="24.125" style="47" bestFit="1" customWidth="1"/>
    <col min="30" max="30" width="3.75" style="47" customWidth="1"/>
    <col min="31" max="31" width="33.75" style="47" bestFit="1" customWidth="1"/>
    <col min="32" max="32" width="3" style="33" customWidth="1"/>
    <col min="33" max="33" width="30.625" style="33" customWidth="1"/>
    <col min="34" max="34" width="9" style="33"/>
    <col min="35" max="35" width="14.625" style="33" customWidth="1"/>
    <col min="36" max="41" width="9" style="33"/>
    <col min="42" max="42" width="15" style="33" customWidth="1"/>
    <col min="43" max="16384" width="9" style="33"/>
  </cols>
  <sheetData>
    <row r="1" spans="1:42" x14ac:dyDescent="0.15">
      <c r="A1" s="28" t="s">
        <v>85</v>
      </c>
      <c r="B1" s="28" t="s">
        <v>86</v>
      </c>
      <c r="F1" s="30" t="s">
        <v>4</v>
      </c>
      <c r="G1" s="30" t="s">
        <v>87</v>
      </c>
      <c r="K1" s="31" t="s">
        <v>88</v>
      </c>
      <c r="L1" s="28" t="s">
        <v>86</v>
      </c>
      <c r="O1" s="29"/>
      <c r="P1" s="30" t="s">
        <v>5</v>
      </c>
      <c r="Q1" s="30" t="s">
        <v>87</v>
      </c>
      <c r="T1" s="29"/>
      <c r="U1" s="32" t="s">
        <v>89</v>
      </c>
      <c r="W1" s="32" t="s">
        <v>216</v>
      </c>
      <c r="Y1" s="32" t="s">
        <v>90</v>
      </c>
      <c r="Z1" s="32" t="s">
        <v>389</v>
      </c>
      <c r="AA1" s="32" t="s">
        <v>91</v>
      </c>
      <c r="AB1" s="32" t="s">
        <v>390</v>
      </c>
      <c r="AC1" s="32" t="s">
        <v>92</v>
      </c>
      <c r="AD1" s="33"/>
      <c r="AE1" s="32" t="s">
        <v>93</v>
      </c>
      <c r="AF1" s="34"/>
      <c r="AG1" s="36" t="s">
        <v>50</v>
      </c>
      <c r="AI1" s="36" t="s">
        <v>94</v>
      </c>
      <c r="AK1" s="36" t="s">
        <v>95</v>
      </c>
      <c r="AM1" s="54" t="s">
        <v>196</v>
      </c>
      <c r="AP1" s="33" t="s">
        <v>197</v>
      </c>
    </row>
    <row r="2" spans="1:42" ht="13.5" customHeight="1" x14ac:dyDescent="0.15">
      <c r="A2" s="37" t="s">
        <v>96</v>
      </c>
      <c r="B2" s="38"/>
      <c r="C2" s="29" t="str">
        <f>IF(B2="","",A2)</f>
        <v/>
      </c>
      <c r="D2" s="29" t="str">
        <f>IF(C2="","",IF(D1&lt;&gt;"",CONCATENATE(D1,"、",C2),C2))</f>
        <v/>
      </c>
      <c r="F2" s="39" t="s">
        <v>97</v>
      </c>
      <c r="G2" s="40" t="s">
        <v>636</v>
      </c>
      <c r="H2" s="29" t="str">
        <f>IF(G2="","",F2)</f>
        <v>一般会計</v>
      </c>
      <c r="I2" s="29" t="str">
        <f>IF(H2="","",IF(I1&lt;&gt;"",CONCATENATE(I1,"、",H2),H2))</f>
        <v>一般会計</v>
      </c>
      <c r="K2" s="37" t="s">
        <v>98</v>
      </c>
      <c r="L2" s="38"/>
      <c r="M2" s="29" t="str">
        <f>IF(L2="","",K2)</f>
        <v/>
      </c>
      <c r="N2" s="29" t="str">
        <f>IF(M2="","",IF(N1&lt;&gt;"",CONCATENATE(N1,"、",M2),M2))</f>
        <v/>
      </c>
      <c r="O2" s="29"/>
      <c r="P2" s="39" t="s">
        <v>99</v>
      </c>
      <c r="Q2" s="40"/>
      <c r="R2" s="29" t="str">
        <f>IF(Q2="","",P2)</f>
        <v/>
      </c>
      <c r="S2" s="29" t="str">
        <f>IF(R2="","",IF(S1&lt;&gt;"",CONCATENATE(S1,"、",R2),R2))</f>
        <v/>
      </c>
      <c r="T2" s="29"/>
      <c r="U2" s="41" t="s">
        <v>514</v>
      </c>
      <c r="W2" s="41" t="s">
        <v>100</v>
      </c>
      <c r="Y2" s="41" t="s">
        <v>101</v>
      </c>
      <c r="Z2" s="41" t="s">
        <v>101</v>
      </c>
      <c r="AA2" s="41" t="s">
        <v>258</v>
      </c>
      <c r="AB2" s="41" t="s">
        <v>391</v>
      </c>
      <c r="AC2" s="42" t="s">
        <v>102</v>
      </c>
      <c r="AD2" s="33"/>
      <c r="AE2" s="43" t="s">
        <v>103</v>
      </c>
      <c r="AF2" s="34"/>
      <c r="AG2" s="45" t="s">
        <v>205</v>
      </c>
      <c r="AI2" s="36" t="s">
        <v>251</v>
      </c>
      <c r="AK2" s="36" t="s">
        <v>105</v>
      </c>
      <c r="AM2" s="52"/>
      <c r="AN2" s="52"/>
      <c r="AP2" s="45" t="s">
        <v>205</v>
      </c>
    </row>
    <row r="3" spans="1:42" ht="13.5" customHeight="1" x14ac:dyDescent="0.15">
      <c r="A3" s="37" t="s">
        <v>106</v>
      </c>
      <c r="B3" s="38"/>
      <c r="C3" s="29" t="str">
        <f t="shared" ref="C3:C23" si="0">IF(B3="","",A3)</f>
        <v/>
      </c>
      <c r="D3" s="29" t="str">
        <f>IF(C3="",D2,IF(D2&lt;&gt;"",CONCATENATE(D2,"、",C3),C3))</f>
        <v/>
      </c>
      <c r="F3" s="44" t="s">
        <v>107</v>
      </c>
      <c r="G3" s="40"/>
      <c r="H3" s="29" t="str">
        <f t="shared" ref="H3:H37" si="1">IF(G3="","",F3)</f>
        <v/>
      </c>
      <c r="I3" s="29" t="str">
        <f>IF(H3="",I2,IF(I2&lt;&gt;"",CONCATENATE(I2,"、",H3),H3))</f>
        <v>一般会計</v>
      </c>
      <c r="K3" s="37" t="s">
        <v>108</v>
      </c>
      <c r="L3" s="38"/>
      <c r="M3" s="29" t="str">
        <f t="shared" ref="M3:M11" si="2">IF(L3="","",K3)</f>
        <v/>
      </c>
      <c r="N3" s="29" t="str">
        <f>IF(M3="",N2,IF(N2&lt;&gt;"",CONCATENATE(N2,"、",M3),M3))</f>
        <v/>
      </c>
      <c r="O3" s="29"/>
      <c r="P3" s="39" t="s">
        <v>109</v>
      </c>
      <c r="Q3" s="40"/>
      <c r="R3" s="29" t="str">
        <f t="shared" ref="R3:R8" si="3">IF(Q3="","",P3)</f>
        <v/>
      </c>
      <c r="S3" s="29" t="str">
        <f t="shared" ref="S3:S8" si="4">IF(R3="",S2,IF(S2&lt;&gt;"",CONCATENATE(S2,"、",R3),R3))</f>
        <v/>
      </c>
      <c r="T3" s="29"/>
      <c r="U3" s="41" t="s">
        <v>259</v>
      </c>
      <c r="W3" s="41" t="s">
        <v>538</v>
      </c>
      <c r="Y3" s="41" t="s">
        <v>110</v>
      </c>
      <c r="Z3" s="41" t="s">
        <v>387</v>
      </c>
      <c r="AA3" s="41" t="s">
        <v>356</v>
      </c>
      <c r="AB3" s="41" t="s">
        <v>392</v>
      </c>
      <c r="AC3" s="42" t="s">
        <v>111</v>
      </c>
      <c r="AD3" s="33"/>
      <c r="AE3" s="43" t="s">
        <v>112</v>
      </c>
      <c r="AF3" s="34"/>
      <c r="AG3" s="45" t="s">
        <v>206</v>
      </c>
      <c r="AI3" s="36" t="s">
        <v>104</v>
      </c>
      <c r="AK3" s="36" t="str">
        <f>CHAR(CODE(AK2)+1)</f>
        <v>B</v>
      </c>
      <c r="AM3" s="52"/>
      <c r="AN3" s="52"/>
      <c r="AP3" s="45" t="s">
        <v>206</v>
      </c>
    </row>
    <row r="4" spans="1:42" ht="13.5" customHeight="1" x14ac:dyDescent="0.15">
      <c r="A4" s="37" t="s">
        <v>113</v>
      </c>
      <c r="B4" s="38"/>
      <c r="C4" s="29" t="str">
        <f t="shared" si="0"/>
        <v/>
      </c>
      <c r="D4" s="29" t="str">
        <f>IF(C4="",D3,IF(D3&lt;&gt;"",CONCATENATE(D3,"、",C4),C4))</f>
        <v/>
      </c>
      <c r="F4" s="44" t="s">
        <v>114</v>
      </c>
      <c r="G4" s="40"/>
      <c r="H4" s="29" t="str">
        <f t="shared" si="1"/>
        <v/>
      </c>
      <c r="I4" s="29" t="str">
        <f t="shared" ref="I4:I37" si="5">IF(H4="",I3,IF(I3&lt;&gt;"",CONCATENATE(I3,"、",H4),H4))</f>
        <v>一般会計</v>
      </c>
      <c r="K4" s="37" t="s">
        <v>115</v>
      </c>
      <c r="L4" s="38"/>
      <c r="M4" s="29" t="str">
        <f t="shared" si="2"/>
        <v/>
      </c>
      <c r="N4" s="29" t="str">
        <f t="shared" ref="N4:N11" si="6">IF(M4="",N3,IF(N3&lt;&gt;"",CONCATENATE(N3,"、",M4),M4))</f>
        <v/>
      </c>
      <c r="O4" s="29"/>
      <c r="P4" s="39" t="s">
        <v>116</v>
      </c>
      <c r="Q4" s="40"/>
      <c r="R4" s="29" t="str">
        <f t="shared" si="3"/>
        <v/>
      </c>
      <c r="S4" s="29" t="str">
        <f t="shared" si="4"/>
        <v/>
      </c>
      <c r="T4" s="29"/>
      <c r="U4" s="41" t="s">
        <v>260</v>
      </c>
      <c r="W4" s="41" t="s">
        <v>539</v>
      </c>
      <c r="Y4" s="41" t="s">
        <v>263</v>
      </c>
      <c r="Z4" s="41" t="s">
        <v>388</v>
      </c>
      <c r="AA4" s="41" t="s">
        <v>357</v>
      </c>
      <c r="AB4" s="41" t="s">
        <v>393</v>
      </c>
      <c r="AC4" s="41" t="s">
        <v>117</v>
      </c>
      <c r="AD4" s="33"/>
      <c r="AE4" s="43" t="s">
        <v>118</v>
      </c>
      <c r="AF4" s="34"/>
      <c r="AG4" s="45" t="s">
        <v>207</v>
      </c>
      <c r="AI4" s="36" t="s">
        <v>252</v>
      </c>
      <c r="AK4" s="36" t="str">
        <f t="shared" ref="AK4:AK49" si="7">CHAR(CODE(AK3)+1)</f>
        <v>C</v>
      </c>
      <c r="AM4" s="52"/>
      <c r="AN4" s="52"/>
      <c r="AP4" s="45" t="s">
        <v>207</v>
      </c>
    </row>
    <row r="5" spans="1:42" ht="13.5" customHeight="1" x14ac:dyDescent="0.15">
      <c r="A5" s="37" t="s">
        <v>119</v>
      </c>
      <c r="B5" s="38"/>
      <c r="C5" s="29" t="str">
        <f t="shared" si="0"/>
        <v/>
      </c>
      <c r="D5" s="29" t="str">
        <f>IF(C5="",D4,IF(D4&lt;&gt;"",CONCATENATE(D4,"、",C5),C5))</f>
        <v/>
      </c>
      <c r="F5" s="44" t="s">
        <v>120</v>
      </c>
      <c r="G5" s="40"/>
      <c r="H5" s="29" t="str">
        <f t="shared" si="1"/>
        <v/>
      </c>
      <c r="I5" s="29" t="str">
        <f t="shared" si="5"/>
        <v>一般会計</v>
      </c>
      <c r="K5" s="37" t="s">
        <v>121</v>
      </c>
      <c r="L5" s="38"/>
      <c r="M5" s="29" t="str">
        <f t="shared" si="2"/>
        <v/>
      </c>
      <c r="N5" s="29" t="str">
        <f t="shared" si="6"/>
        <v/>
      </c>
      <c r="O5" s="29"/>
      <c r="P5" s="39" t="s">
        <v>122</v>
      </c>
      <c r="Q5" s="40"/>
      <c r="R5" s="29" t="str">
        <f t="shared" si="3"/>
        <v/>
      </c>
      <c r="S5" s="29" t="str">
        <f t="shared" si="4"/>
        <v/>
      </c>
      <c r="T5" s="29"/>
      <c r="W5" s="41" t="s">
        <v>540</v>
      </c>
      <c r="Y5" s="41" t="s">
        <v>264</v>
      </c>
      <c r="Z5" s="41" t="s">
        <v>421</v>
      </c>
      <c r="AA5" s="41" t="s">
        <v>358</v>
      </c>
      <c r="AB5" s="41" t="s">
        <v>394</v>
      </c>
      <c r="AC5" s="41" t="s">
        <v>123</v>
      </c>
      <c r="AD5" s="35"/>
      <c r="AE5" s="43" t="s">
        <v>124</v>
      </c>
      <c r="AF5" s="34"/>
      <c r="AG5" s="45" t="s">
        <v>208</v>
      </c>
      <c r="AI5" s="36" t="s">
        <v>261</v>
      </c>
      <c r="AK5" s="36" t="str">
        <f t="shared" si="7"/>
        <v>D</v>
      </c>
      <c r="AP5" s="45" t="s">
        <v>208</v>
      </c>
    </row>
    <row r="6" spans="1:42" ht="13.5" customHeight="1" x14ac:dyDescent="0.15">
      <c r="A6" s="37" t="s">
        <v>125</v>
      </c>
      <c r="B6" s="38"/>
      <c r="C6" s="29" t="str">
        <f t="shared" si="0"/>
        <v/>
      </c>
      <c r="D6" s="29" t="str">
        <f t="shared" ref="D6:D23" si="8">IF(C6="",D5,IF(D5&lt;&gt;"",CONCATENATE(D5,"、",C6),C6))</f>
        <v/>
      </c>
      <c r="F6" s="44" t="s">
        <v>126</v>
      </c>
      <c r="G6" s="40"/>
      <c r="H6" s="29" t="str">
        <f t="shared" si="1"/>
        <v/>
      </c>
      <c r="I6" s="29" t="str">
        <f t="shared" si="5"/>
        <v>一般会計</v>
      </c>
      <c r="K6" s="37" t="s">
        <v>127</v>
      </c>
      <c r="L6" s="38"/>
      <c r="M6" s="29" t="str">
        <f t="shared" si="2"/>
        <v/>
      </c>
      <c r="N6" s="29" t="str">
        <f t="shared" si="6"/>
        <v/>
      </c>
      <c r="O6" s="29"/>
      <c r="P6" s="39" t="s">
        <v>128</v>
      </c>
      <c r="Q6" s="40" t="s">
        <v>636</v>
      </c>
      <c r="R6" s="29" t="str">
        <f t="shared" si="3"/>
        <v>交付</v>
      </c>
      <c r="S6" s="29" t="str">
        <f t="shared" si="4"/>
        <v>交付</v>
      </c>
      <c r="T6" s="29"/>
      <c r="W6" s="41" t="s">
        <v>541</v>
      </c>
      <c r="Y6" s="41" t="s">
        <v>265</v>
      </c>
      <c r="Z6" s="41" t="s">
        <v>422</v>
      </c>
      <c r="AA6" s="41" t="s">
        <v>359</v>
      </c>
      <c r="AB6" s="41" t="s">
        <v>395</v>
      </c>
      <c r="AC6" s="41" t="s">
        <v>129</v>
      </c>
      <c r="AD6" s="35"/>
      <c r="AE6" s="43" t="s">
        <v>130</v>
      </c>
      <c r="AF6" s="34"/>
      <c r="AG6" s="45" t="s">
        <v>209</v>
      </c>
      <c r="AI6" s="36" t="s">
        <v>262</v>
      </c>
      <c r="AK6" s="36" t="str">
        <f t="shared" si="7"/>
        <v>E</v>
      </c>
      <c r="AP6" s="45" t="s">
        <v>209</v>
      </c>
    </row>
    <row r="7" spans="1:42" ht="13.5" customHeight="1" x14ac:dyDescent="0.15">
      <c r="A7" s="37" t="s">
        <v>131</v>
      </c>
      <c r="B7" s="38"/>
      <c r="C7" s="29" t="str">
        <f t="shared" si="0"/>
        <v/>
      </c>
      <c r="D7" s="29" t="str">
        <f t="shared" si="8"/>
        <v/>
      </c>
      <c r="F7" s="44" t="s">
        <v>132</v>
      </c>
      <c r="G7" s="40"/>
      <c r="H7" s="29" t="str">
        <f t="shared" si="1"/>
        <v/>
      </c>
      <c r="I7" s="29" t="str">
        <f t="shared" si="5"/>
        <v>一般会計</v>
      </c>
      <c r="K7" s="37" t="s">
        <v>133</v>
      </c>
      <c r="L7" s="38"/>
      <c r="M7" s="29" t="str">
        <f t="shared" si="2"/>
        <v/>
      </c>
      <c r="N7" s="29" t="str">
        <f t="shared" si="6"/>
        <v/>
      </c>
      <c r="O7" s="29"/>
      <c r="P7" s="39" t="s">
        <v>134</v>
      </c>
      <c r="Q7" s="40"/>
      <c r="R7" s="29" t="str">
        <f t="shared" si="3"/>
        <v/>
      </c>
      <c r="S7" s="29" t="str">
        <f t="shared" si="4"/>
        <v>交付</v>
      </c>
      <c r="T7" s="29"/>
      <c r="U7" s="32" t="s">
        <v>89</v>
      </c>
      <c r="W7" s="41" t="s">
        <v>542</v>
      </c>
      <c r="Y7" s="41" t="s">
        <v>266</v>
      </c>
      <c r="Z7" s="41" t="s">
        <v>423</v>
      </c>
      <c r="AA7" s="41" t="s">
        <v>360</v>
      </c>
      <c r="AB7" s="41" t="s">
        <v>396</v>
      </c>
      <c r="AC7" s="35"/>
      <c r="AD7" s="35"/>
      <c r="AE7" s="35"/>
      <c r="AF7" s="34"/>
      <c r="AG7" s="45" t="s">
        <v>210</v>
      </c>
      <c r="AI7" s="45" t="s">
        <v>253</v>
      </c>
      <c r="AK7" s="36" t="str">
        <f t="shared" si="7"/>
        <v>F</v>
      </c>
      <c r="AP7" s="45" t="s">
        <v>210</v>
      </c>
    </row>
    <row r="8" spans="1:42" ht="13.5" customHeight="1" x14ac:dyDescent="0.15">
      <c r="A8" s="37" t="s">
        <v>135</v>
      </c>
      <c r="B8" s="38"/>
      <c r="C8" s="29" t="str">
        <f t="shared" si="0"/>
        <v/>
      </c>
      <c r="D8" s="29" t="str">
        <f t="shared" si="8"/>
        <v/>
      </c>
      <c r="F8" s="44" t="s">
        <v>136</v>
      </c>
      <c r="G8" s="40"/>
      <c r="H8" s="29" t="str">
        <f t="shared" si="1"/>
        <v/>
      </c>
      <c r="I8" s="29" t="str">
        <f t="shared" si="5"/>
        <v>一般会計</v>
      </c>
      <c r="K8" s="37" t="s">
        <v>137</v>
      </c>
      <c r="L8" s="38"/>
      <c r="M8" s="29" t="str">
        <f t="shared" si="2"/>
        <v/>
      </c>
      <c r="N8" s="29" t="str">
        <f t="shared" si="6"/>
        <v/>
      </c>
      <c r="O8" s="29"/>
      <c r="P8" s="39" t="s">
        <v>138</v>
      </c>
      <c r="Q8" s="40"/>
      <c r="R8" s="29" t="str">
        <f t="shared" si="3"/>
        <v/>
      </c>
      <c r="S8" s="29" t="str">
        <f t="shared" si="4"/>
        <v>交付</v>
      </c>
      <c r="T8" s="29"/>
      <c r="U8" s="61">
        <v>21</v>
      </c>
      <c r="W8" s="41" t="s">
        <v>543</v>
      </c>
      <c r="Y8" s="41" t="s">
        <v>267</v>
      </c>
      <c r="Z8" s="41" t="s">
        <v>424</v>
      </c>
      <c r="AA8" s="41" t="s">
        <v>361</v>
      </c>
      <c r="AB8" s="41" t="s">
        <v>397</v>
      </c>
      <c r="AC8" s="35"/>
      <c r="AD8" s="35"/>
      <c r="AE8" s="35"/>
      <c r="AF8" s="34"/>
      <c r="AG8" s="45" t="s">
        <v>211</v>
      </c>
      <c r="AI8" s="36" t="s">
        <v>254</v>
      </c>
      <c r="AK8" s="36" t="str">
        <f t="shared" si="7"/>
        <v>G</v>
      </c>
      <c r="AP8" s="45" t="s">
        <v>211</v>
      </c>
    </row>
    <row r="9" spans="1:42" ht="13.5" customHeight="1" x14ac:dyDescent="0.15">
      <c r="A9" s="37" t="s">
        <v>139</v>
      </c>
      <c r="B9" s="38"/>
      <c r="C9" s="29" t="str">
        <f t="shared" si="0"/>
        <v/>
      </c>
      <c r="D9" s="29" t="str">
        <f t="shared" si="8"/>
        <v/>
      </c>
      <c r="F9" s="44" t="s">
        <v>140</v>
      </c>
      <c r="G9" s="40"/>
      <c r="H9" s="29" t="str">
        <f t="shared" si="1"/>
        <v/>
      </c>
      <c r="I9" s="29" t="str">
        <f t="shared" si="5"/>
        <v>一般会計</v>
      </c>
      <c r="K9" s="37" t="s">
        <v>141</v>
      </c>
      <c r="L9" s="38"/>
      <c r="M9" s="29" t="str">
        <f t="shared" si="2"/>
        <v/>
      </c>
      <c r="N9" s="29" t="str">
        <f t="shared" si="6"/>
        <v/>
      </c>
      <c r="O9" s="29"/>
      <c r="P9" s="29"/>
      <c r="Q9" s="46"/>
      <c r="T9" s="29"/>
      <c r="U9" s="41" t="s">
        <v>515</v>
      </c>
      <c r="W9" s="41" t="s">
        <v>544</v>
      </c>
      <c r="Y9" s="41" t="s">
        <v>268</v>
      </c>
      <c r="Z9" s="41" t="s">
        <v>425</v>
      </c>
      <c r="AA9" s="41" t="s">
        <v>362</v>
      </c>
      <c r="AB9" s="41" t="s">
        <v>398</v>
      </c>
      <c r="AC9" s="35"/>
      <c r="AD9" s="35"/>
      <c r="AE9" s="35"/>
      <c r="AF9" s="34"/>
      <c r="AG9" s="45" t="s">
        <v>212</v>
      </c>
      <c r="AK9" s="36" t="str">
        <f t="shared" si="7"/>
        <v>H</v>
      </c>
      <c r="AP9" s="45" t="s">
        <v>212</v>
      </c>
    </row>
    <row r="10" spans="1:42" ht="13.5" customHeight="1" x14ac:dyDescent="0.15">
      <c r="A10" s="37" t="s">
        <v>142</v>
      </c>
      <c r="B10" s="38"/>
      <c r="C10" s="29" t="str">
        <f t="shared" si="0"/>
        <v/>
      </c>
      <c r="D10" s="29" t="str">
        <f t="shared" si="8"/>
        <v/>
      </c>
      <c r="F10" s="44" t="s">
        <v>143</v>
      </c>
      <c r="G10" s="40"/>
      <c r="H10" s="29" t="str">
        <f t="shared" si="1"/>
        <v/>
      </c>
      <c r="I10" s="29" t="str">
        <f t="shared" si="5"/>
        <v>一般会計</v>
      </c>
      <c r="K10" s="37" t="s">
        <v>144</v>
      </c>
      <c r="L10" s="38"/>
      <c r="M10" s="29" t="str">
        <f t="shared" si="2"/>
        <v/>
      </c>
      <c r="N10" s="29" t="str">
        <f t="shared" si="6"/>
        <v/>
      </c>
      <c r="O10" s="29"/>
      <c r="P10" s="29" t="str">
        <f>S8</f>
        <v>交付</v>
      </c>
      <c r="Q10" s="46"/>
      <c r="T10" s="29"/>
      <c r="U10" s="41" t="s">
        <v>628</v>
      </c>
      <c r="W10" s="41" t="s">
        <v>545</v>
      </c>
      <c r="Y10" s="41" t="s">
        <v>269</v>
      </c>
      <c r="Z10" s="41" t="s">
        <v>426</v>
      </c>
      <c r="AA10" s="41" t="s">
        <v>363</v>
      </c>
      <c r="AB10" s="41" t="s">
        <v>399</v>
      </c>
      <c r="AC10" s="35"/>
      <c r="AD10" s="35"/>
      <c r="AE10" s="35"/>
      <c r="AF10" s="34"/>
      <c r="AG10" s="45" t="s">
        <v>202</v>
      </c>
      <c r="AK10" s="36" t="str">
        <f t="shared" si="7"/>
        <v>I</v>
      </c>
      <c r="AP10" s="36" t="s">
        <v>198</v>
      </c>
    </row>
    <row r="11" spans="1:42" ht="13.5" customHeight="1" x14ac:dyDescent="0.15">
      <c r="A11" s="37" t="s">
        <v>145</v>
      </c>
      <c r="B11" s="38"/>
      <c r="C11" s="29" t="str">
        <f t="shared" si="0"/>
        <v/>
      </c>
      <c r="D11" s="29" t="str">
        <f t="shared" si="8"/>
        <v/>
      </c>
      <c r="F11" s="44" t="s">
        <v>146</v>
      </c>
      <c r="G11" s="40"/>
      <c r="H11" s="29" t="str">
        <f t="shared" si="1"/>
        <v/>
      </c>
      <c r="I11" s="29" t="str">
        <f t="shared" si="5"/>
        <v>一般会計</v>
      </c>
      <c r="K11" s="37" t="s">
        <v>147</v>
      </c>
      <c r="L11" s="38" t="s">
        <v>636</v>
      </c>
      <c r="M11" s="29" t="str">
        <f t="shared" si="2"/>
        <v>その他の事項経費</v>
      </c>
      <c r="N11" s="29" t="str">
        <f t="shared" si="6"/>
        <v>その他の事項経費</v>
      </c>
      <c r="O11" s="29"/>
      <c r="P11" s="29"/>
      <c r="Q11" s="46"/>
      <c r="T11" s="29"/>
      <c r="W11" s="41" t="s">
        <v>546</v>
      </c>
      <c r="Y11" s="41" t="s">
        <v>270</v>
      </c>
      <c r="Z11" s="41" t="s">
        <v>427</v>
      </c>
      <c r="AA11" s="41" t="s">
        <v>364</v>
      </c>
      <c r="AB11" s="41" t="s">
        <v>400</v>
      </c>
      <c r="AC11" s="35"/>
      <c r="AD11" s="35"/>
      <c r="AE11" s="35"/>
      <c r="AF11" s="34"/>
      <c r="AG11" s="36" t="s">
        <v>203</v>
      </c>
      <c r="AK11" s="36" t="str">
        <f t="shared" si="7"/>
        <v>J</v>
      </c>
    </row>
    <row r="12" spans="1:42" ht="13.5" customHeight="1" x14ac:dyDescent="0.15">
      <c r="A12" s="37" t="s">
        <v>149</v>
      </c>
      <c r="B12" s="38"/>
      <c r="C12" s="29" t="str">
        <f t="shared" si="0"/>
        <v/>
      </c>
      <c r="D12" s="29" t="str">
        <f t="shared" si="8"/>
        <v/>
      </c>
      <c r="F12" s="44" t="s">
        <v>148</v>
      </c>
      <c r="G12" s="40"/>
      <c r="H12" s="29" t="str">
        <f t="shared" si="1"/>
        <v/>
      </c>
      <c r="I12" s="29" t="str">
        <f t="shared" si="5"/>
        <v>一般会計</v>
      </c>
      <c r="K12" s="29"/>
      <c r="L12" s="29"/>
      <c r="O12" s="29"/>
      <c r="P12" s="29"/>
      <c r="Q12" s="46"/>
      <c r="T12" s="29"/>
      <c r="W12" s="41" t="s">
        <v>547</v>
      </c>
      <c r="Y12" s="41" t="s">
        <v>271</v>
      </c>
      <c r="Z12" s="41" t="s">
        <v>428</v>
      </c>
      <c r="AA12" s="41" t="s">
        <v>365</v>
      </c>
      <c r="AB12" s="41" t="s">
        <v>401</v>
      </c>
      <c r="AC12" s="35"/>
      <c r="AD12" s="35"/>
      <c r="AE12" s="35"/>
      <c r="AF12" s="34"/>
      <c r="AG12" s="36" t="s">
        <v>204</v>
      </c>
      <c r="AK12" s="36" t="str">
        <f t="shared" si="7"/>
        <v>K</v>
      </c>
    </row>
    <row r="13" spans="1:42" ht="13.5" customHeight="1" x14ac:dyDescent="0.15">
      <c r="A13" s="37" t="s">
        <v>151</v>
      </c>
      <c r="B13" s="38"/>
      <c r="C13" s="29" t="str">
        <f t="shared" si="0"/>
        <v/>
      </c>
      <c r="D13" s="29" t="str">
        <f t="shared" si="8"/>
        <v/>
      </c>
      <c r="F13" s="44" t="s">
        <v>150</v>
      </c>
      <c r="G13" s="40"/>
      <c r="H13" s="29" t="str">
        <f t="shared" si="1"/>
        <v/>
      </c>
      <c r="I13" s="29" t="str">
        <f t="shared" si="5"/>
        <v>一般会計</v>
      </c>
      <c r="K13" s="29" t="str">
        <f>N11</f>
        <v>その他の事項経費</v>
      </c>
      <c r="L13" s="29"/>
      <c r="O13" s="29"/>
      <c r="P13" s="29"/>
      <c r="Q13" s="46"/>
      <c r="T13" s="29"/>
      <c r="W13" s="41" t="s">
        <v>548</v>
      </c>
      <c r="Y13" s="41" t="s">
        <v>272</v>
      </c>
      <c r="Z13" s="41" t="s">
        <v>429</v>
      </c>
      <c r="AA13" s="41" t="s">
        <v>366</v>
      </c>
      <c r="AB13" s="41" t="s">
        <v>402</v>
      </c>
      <c r="AC13" s="35"/>
      <c r="AD13" s="35"/>
      <c r="AE13" s="35"/>
      <c r="AF13" s="34"/>
      <c r="AG13" s="36" t="s">
        <v>138</v>
      </c>
      <c r="AK13" s="36" t="str">
        <f t="shared" si="7"/>
        <v>L</v>
      </c>
    </row>
    <row r="14" spans="1:42" ht="13.5" customHeight="1" x14ac:dyDescent="0.15">
      <c r="A14" s="37" t="s">
        <v>153</v>
      </c>
      <c r="B14" s="38"/>
      <c r="C14" s="29" t="str">
        <f t="shared" si="0"/>
        <v/>
      </c>
      <c r="D14" s="29" t="str">
        <f t="shared" si="8"/>
        <v/>
      </c>
      <c r="F14" s="44" t="s">
        <v>152</v>
      </c>
      <c r="G14" s="40"/>
      <c r="H14" s="29" t="str">
        <f t="shared" si="1"/>
        <v/>
      </c>
      <c r="I14" s="29" t="str">
        <f t="shared" si="5"/>
        <v>一般会計</v>
      </c>
      <c r="K14" s="29"/>
      <c r="L14" s="29"/>
      <c r="O14" s="29"/>
      <c r="P14" s="29"/>
      <c r="Q14" s="46"/>
      <c r="T14" s="29"/>
      <c r="U14" s="32" t="s">
        <v>516</v>
      </c>
      <c r="W14" s="41" t="s">
        <v>549</v>
      </c>
      <c r="Y14" s="41" t="s">
        <v>273</v>
      </c>
      <c r="Z14" s="41" t="s">
        <v>430</v>
      </c>
      <c r="AA14" s="41" t="s">
        <v>367</v>
      </c>
      <c r="AB14" s="41" t="s">
        <v>403</v>
      </c>
      <c r="AC14" s="35"/>
      <c r="AD14" s="35"/>
      <c r="AE14" s="35"/>
      <c r="AF14" s="34"/>
      <c r="AG14" s="51"/>
      <c r="AK14" s="36" t="str">
        <f t="shared" si="7"/>
        <v>M</v>
      </c>
    </row>
    <row r="15" spans="1:42" ht="13.5" customHeight="1" x14ac:dyDescent="0.15">
      <c r="A15" s="37" t="s">
        <v>155</v>
      </c>
      <c r="B15" s="38"/>
      <c r="C15" s="29" t="str">
        <f t="shared" si="0"/>
        <v/>
      </c>
      <c r="D15" s="29" t="str">
        <f t="shared" si="8"/>
        <v/>
      </c>
      <c r="F15" s="44" t="s">
        <v>154</v>
      </c>
      <c r="G15" s="40"/>
      <c r="H15" s="29" t="str">
        <f t="shared" si="1"/>
        <v/>
      </c>
      <c r="I15" s="29" t="str">
        <f t="shared" si="5"/>
        <v>一般会計</v>
      </c>
      <c r="K15" s="29"/>
      <c r="L15" s="29"/>
      <c r="O15" s="29"/>
      <c r="P15" s="29"/>
      <c r="Q15" s="46"/>
      <c r="T15" s="29"/>
      <c r="U15" s="41" t="s">
        <v>100</v>
      </c>
      <c r="W15" s="41" t="s">
        <v>217</v>
      </c>
      <c r="Y15" s="41" t="s">
        <v>274</v>
      </c>
      <c r="Z15" s="41" t="s">
        <v>431</v>
      </c>
      <c r="AA15" s="41" t="s">
        <v>368</v>
      </c>
      <c r="AB15" s="41" t="s">
        <v>404</v>
      </c>
      <c r="AC15" s="35"/>
      <c r="AD15" s="35"/>
      <c r="AE15" s="35"/>
      <c r="AF15" s="34"/>
      <c r="AG15" s="52"/>
      <c r="AK15" s="36" t="str">
        <f t="shared" si="7"/>
        <v>N</v>
      </c>
    </row>
    <row r="16" spans="1:42" ht="13.5" customHeight="1" x14ac:dyDescent="0.15">
      <c r="A16" s="37" t="s">
        <v>157</v>
      </c>
      <c r="B16" s="38"/>
      <c r="C16" s="29" t="str">
        <f t="shared" si="0"/>
        <v/>
      </c>
      <c r="D16" s="29" t="str">
        <f t="shared" si="8"/>
        <v/>
      </c>
      <c r="F16" s="44" t="s">
        <v>156</v>
      </c>
      <c r="G16" s="40"/>
      <c r="H16" s="29" t="str">
        <f t="shared" si="1"/>
        <v/>
      </c>
      <c r="I16" s="29" t="str">
        <f t="shared" si="5"/>
        <v>一般会計</v>
      </c>
      <c r="K16" s="29"/>
      <c r="L16" s="29"/>
      <c r="O16" s="29"/>
      <c r="P16" s="29"/>
      <c r="Q16" s="46"/>
      <c r="T16" s="29"/>
      <c r="U16" s="41" t="s">
        <v>517</v>
      </c>
      <c r="W16" s="41" t="s">
        <v>218</v>
      </c>
      <c r="Y16" s="41" t="s">
        <v>275</v>
      </c>
      <c r="Z16" s="41" t="s">
        <v>432</v>
      </c>
      <c r="AA16" s="41" t="s">
        <v>369</v>
      </c>
      <c r="AB16" s="41" t="s">
        <v>405</v>
      </c>
      <c r="AC16" s="35"/>
      <c r="AD16" s="35"/>
      <c r="AE16" s="35"/>
      <c r="AF16" s="34"/>
      <c r="AG16" s="52"/>
      <c r="AK16" s="36" t="str">
        <f t="shared" si="7"/>
        <v>O</v>
      </c>
    </row>
    <row r="17" spans="1:37" ht="13.5" customHeight="1" x14ac:dyDescent="0.15">
      <c r="A17" s="37" t="s">
        <v>159</v>
      </c>
      <c r="B17" s="38"/>
      <c r="C17" s="29" t="str">
        <f t="shared" si="0"/>
        <v/>
      </c>
      <c r="D17" s="29" t="str">
        <f t="shared" si="8"/>
        <v/>
      </c>
      <c r="F17" s="44" t="s">
        <v>158</v>
      </c>
      <c r="G17" s="40"/>
      <c r="H17" s="29" t="str">
        <f t="shared" si="1"/>
        <v/>
      </c>
      <c r="I17" s="29" t="str">
        <f t="shared" si="5"/>
        <v>一般会計</v>
      </c>
      <c r="K17" s="29"/>
      <c r="L17" s="29"/>
      <c r="O17" s="29"/>
      <c r="P17" s="29"/>
      <c r="Q17" s="46"/>
      <c r="T17" s="29"/>
      <c r="U17" s="41" t="s">
        <v>518</v>
      </c>
      <c r="W17" s="41" t="s">
        <v>219</v>
      </c>
      <c r="Y17" s="41" t="s">
        <v>276</v>
      </c>
      <c r="Z17" s="41" t="s">
        <v>433</v>
      </c>
      <c r="AA17" s="41" t="s">
        <v>370</v>
      </c>
      <c r="AB17" s="41" t="s">
        <v>406</v>
      </c>
      <c r="AC17" s="35"/>
      <c r="AD17" s="35"/>
      <c r="AE17" s="35"/>
      <c r="AF17" s="34"/>
      <c r="AG17" s="52"/>
      <c r="AK17" s="36" t="str">
        <f t="shared" si="7"/>
        <v>P</v>
      </c>
    </row>
    <row r="18" spans="1:37" ht="13.5" customHeight="1" x14ac:dyDescent="0.15">
      <c r="A18" s="37" t="s">
        <v>162</v>
      </c>
      <c r="B18" s="38"/>
      <c r="C18" s="29" t="str">
        <f t="shared" si="0"/>
        <v/>
      </c>
      <c r="D18" s="29" t="str">
        <f t="shared" si="8"/>
        <v/>
      </c>
      <c r="F18" s="44" t="s">
        <v>160</v>
      </c>
      <c r="G18" s="40"/>
      <c r="H18" s="29" t="str">
        <f t="shared" si="1"/>
        <v/>
      </c>
      <c r="I18" s="29" t="str">
        <f t="shared" si="5"/>
        <v>一般会計</v>
      </c>
      <c r="K18" s="29"/>
      <c r="L18" s="29"/>
      <c r="O18" s="29"/>
      <c r="P18" s="29"/>
      <c r="Q18" s="46"/>
      <c r="T18" s="29"/>
      <c r="U18" s="41" t="s">
        <v>519</v>
      </c>
      <c r="W18" s="41" t="s">
        <v>220</v>
      </c>
      <c r="Y18" s="41" t="s">
        <v>277</v>
      </c>
      <c r="Z18" s="41" t="s">
        <v>434</v>
      </c>
      <c r="AA18" s="41" t="s">
        <v>371</v>
      </c>
      <c r="AB18" s="41" t="s">
        <v>407</v>
      </c>
      <c r="AC18" s="35"/>
      <c r="AD18" s="35"/>
      <c r="AE18" s="35"/>
      <c r="AF18" s="34"/>
      <c r="AK18" s="36" t="str">
        <f t="shared" si="7"/>
        <v>Q</v>
      </c>
    </row>
    <row r="19" spans="1:37" ht="13.5" customHeight="1" x14ac:dyDescent="0.15">
      <c r="A19" s="37" t="s">
        <v>164</v>
      </c>
      <c r="B19" s="38"/>
      <c r="C19" s="29" t="str">
        <f t="shared" si="0"/>
        <v/>
      </c>
      <c r="D19" s="29" t="str">
        <f t="shared" si="8"/>
        <v/>
      </c>
      <c r="F19" s="44" t="s">
        <v>161</v>
      </c>
      <c r="G19" s="40"/>
      <c r="H19" s="29" t="str">
        <f t="shared" si="1"/>
        <v/>
      </c>
      <c r="I19" s="29" t="str">
        <f t="shared" si="5"/>
        <v>一般会計</v>
      </c>
      <c r="K19" s="29"/>
      <c r="L19" s="29"/>
      <c r="O19" s="29"/>
      <c r="P19" s="29"/>
      <c r="Q19" s="46"/>
      <c r="T19" s="29"/>
      <c r="U19" s="41" t="s">
        <v>537</v>
      </c>
      <c r="W19" s="41" t="s">
        <v>221</v>
      </c>
      <c r="Y19" s="41" t="s">
        <v>278</v>
      </c>
      <c r="Z19" s="41" t="s">
        <v>435</v>
      </c>
      <c r="AA19" s="41" t="s">
        <v>372</v>
      </c>
      <c r="AB19" s="41" t="s">
        <v>408</v>
      </c>
      <c r="AC19" s="35"/>
      <c r="AD19" s="35"/>
      <c r="AE19" s="35"/>
      <c r="AF19" s="34"/>
      <c r="AK19" s="36" t="str">
        <f t="shared" si="7"/>
        <v>R</v>
      </c>
    </row>
    <row r="20" spans="1:37" ht="13.5" customHeight="1" x14ac:dyDescent="0.15">
      <c r="A20" s="37" t="s">
        <v>166</v>
      </c>
      <c r="B20" s="38"/>
      <c r="C20" s="29" t="str">
        <f t="shared" si="0"/>
        <v/>
      </c>
      <c r="D20" s="29" t="str">
        <f t="shared" si="8"/>
        <v/>
      </c>
      <c r="F20" s="44" t="s">
        <v>163</v>
      </c>
      <c r="G20" s="40"/>
      <c r="H20" s="29" t="str">
        <f t="shared" si="1"/>
        <v/>
      </c>
      <c r="I20" s="29" t="str">
        <f t="shared" si="5"/>
        <v>一般会計</v>
      </c>
      <c r="K20" s="29"/>
      <c r="L20" s="29"/>
      <c r="O20" s="29"/>
      <c r="P20" s="29"/>
      <c r="Q20" s="46"/>
      <c r="T20" s="29"/>
      <c r="U20" s="41" t="s">
        <v>520</v>
      </c>
      <c r="W20" s="41" t="s">
        <v>222</v>
      </c>
      <c r="Y20" s="41" t="s">
        <v>279</v>
      </c>
      <c r="Z20" s="41" t="s">
        <v>436</v>
      </c>
      <c r="AA20" s="41" t="s">
        <v>373</v>
      </c>
      <c r="AB20" s="41" t="s">
        <v>409</v>
      </c>
      <c r="AC20" s="35"/>
      <c r="AD20" s="35"/>
      <c r="AE20" s="35"/>
      <c r="AF20" s="34"/>
      <c r="AK20" s="36" t="str">
        <f t="shared" si="7"/>
        <v>S</v>
      </c>
    </row>
    <row r="21" spans="1:37" ht="13.5" customHeight="1" x14ac:dyDescent="0.15">
      <c r="A21" s="37" t="s">
        <v>168</v>
      </c>
      <c r="B21" s="38"/>
      <c r="C21" s="29" t="str">
        <f t="shared" si="0"/>
        <v/>
      </c>
      <c r="D21" s="29" t="str">
        <f t="shared" si="8"/>
        <v/>
      </c>
      <c r="F21" s="44" t="s">
        <v>165</v>
      </c>
      <c r="G21" s="40"/>
      <c r="H21" s="29" t="str">
        <f t="shared" si="1"/>
        <v/>
      </c>
      <c r="I21" s="29" t="str">
        <f t="shared" si="5"/>
        <v>一般会計</v>
      </c>
      <c r="K21" s="29"/>
      <c r="L21" s="29"/>
      <c r="O21" s="29"/>
      <c r="P21" s="29"/>
      <c r="Q21" s="46"/>
      <c r="T21" s="29"/>
      <c r="U21" s="41" t="s">
        <v>521</v>
      </c>
      <c r="W21" s="41" t="s">
        <v>223</v>
      </c>
      <c r="Y21" s="41" t="s">
        <v>280</v>
      </c>
      <c r="Z21" s="41" t="s">
        <v>437</v>
      </c>
      <c r="AA21" s="41" t="s">
        <v>374</v>
      </c>
      <c r="AB21" s="41" t="s">
        <v>410</v>
      </c>
      <c r="AC21" s="35"/>
      <c r="AD21" s="35"/>
      <c r="AE21" s="35"/>
      <c r="AF21" s="34"/>
      <c r="AK21" s="36" t="str">
        <f t="shared" si="7"/>
        <v>T</v>
      </c>
    </row>
    <row r="22" spans="1:37" ht="13.5" customHeight="1" x14ac:dyDescent="0.15">
      <c r="A22" s="37" t="s">
        <v>170</v>
      </c>
      <c r="B22" s="38"/>
      <c r="C22" s="29" t="str">
        <f t="shared" si="0"/>
        <v/>
      </c>
      <c r="D22" s="29" t="str">
        <f>IF(C22="",D21,IF(D21&lt;&gt;"",CONCATENATE(D21,"、",C22),C22))</f>
        <v/>
      </c>
      <c r="F22" s="44" t="s">
        <v>167</v>
      </c>
      <c r="G22" s="40"/>
      <c r="H22" s="29" t="str">
        <f t="shared" si="1"/>
        <v/>
      </c>
      <c r="I22" s="29" t="str">
        <f t="shared" si="5"/>
        <v>一般会計</v>
      </c>
      <c r="K22" s="29"/>
      <c r="L22" s="29"/>
      <c r="O22" s="29"/>
      <c r="P22" s="29"/>
      <c r="Q22" s="46"/>
      <c r="T22" s="29"/>
      <c r="U22" s="41" t="s">
        <v>522</v>
      </c>
      <c r="W22" s="41" t="s">
        <v>224</v>
      </c>
      <c r="Y22" s="41" t="s">
        <v>281</v>
      </c>
      <c r="Z22" s="41" t="s">
        <v>438</v>
      </c>
      <c r="AA22" s="41" t="s">
        <v>375</v>
      </c>
      <c r="AB22" s="41" t="s">
        <v>411</v>
      </c>
      <c r="AC22" s="35"/>
      <c r="AD22" s="35"/>
      <c r="AE22" s="35"/>
      <c r="AF22" s="34"/>
      <c r="AK22" s="36" t="str">
        <f t="shared" si="7"/>
        <v>U</v>
      </c>
    </row>
    <row r="23" spans="1:37" ht="13.5" customHeight="1" x14ac:dyDescent="0.15">
      <c r="A23" s="39" t="s">
        <v>250</v>
      </c>
      <c r="B23" s="38"/>
      <c r="C23" s="29" t="str">
        <f t="shared" si="0"/>
        <v/>
      </c>
      <c r="D23" s="29" t="str">
        <f t="shared" si="8"/>
        <v/>
      </c>
      <c r="F23" s="44" t="s">
        <v>169</v>
      </c>
      <c r="G23" s="40"/>
      <c r="H23" s="29" t="str">
        <f t="shared" si="1"/>
        <v/>
      </c>
      <c r="I23" s="29" t="str">
        <f t="shared" si="5"/>
        <v>一般会計</v>
      </c>
      <c r="K23" s="29"/>
      <c r="L23" s="29"/>
      <c r="O23" s="29"/>
      <c r="P23" s="29"/>
      <c r="Q23" s="46"/>
      <c r="T23" s="29"/>
      <c r="U23" s="41" t="s">
        <v>523</v>
      </c>
      <c r="W23" s="41" t="s">
        <v>225</v>
      </c>
      <c r="Y23" s="41" t="s">
        <v>282</v>
      </c>
      <c r="Z23" s="41" t="s">
        <v>439</v>
      </c>
      <c r="AA23" s="41" t="s">
        <v>376</v>
      </c>
      <c r="AB23" s="41" t="s">
        <v>412</v>
      </c>
      <c r="AC23" s="35"/>
      <c r="AD23" s="35"/>
      <c r="AE23" s="35"/>
      <c r="AF23" s="34"/>
      <c r="AK23" s="36" t="str">
        <f t="shared" si="7"/>
        <v>V</v>
      </c>
    </row>
    <row r="24" spans="1:37" ht="13.5" customHeight="1" x14ac:dyDescent="0.15">
      <c r="A24" s="48"/>
      <c r="B24" s="63"/>
      <c r="F24" s="44" t="s">
        <v>255</v>
      </c>
      <c r="G24" s="40"/>
      <c r="H24" s="29" t="str">
        <f t="shared" si="1"/>
        <v/>
      </c>
      <c r="I24" s="29" t="str">
        <f t="shared" si="5"/>
        <v>一般会計</v>
      </c>
      <c r="K24" s="29"/>
      <c r="L24" s="29"/>
      <c r="O24" s="29"/>
      <c r="P24" s="29"/>
      <c r="Q24" s="46"/>
      <c r="T24" s="29"/>
      <c r="U24" s="41" t="s">
        <v>627</v>
      </c>
      <c r="W24" s="41" t="s">
        <v>226</v>
      </c>
      <c r="Y24" s="41" t="s">
        <v>283</v>
      </c>
      <c r="Z24" s="41" t="s">
        <v>440</v>
      </c>
      <c r="AA24" s="41" t="s">
        <v>377</v>
      </c>
      <c r="AB24" s="41" t="s">
        <v>413</v>
      </c>
      <c r="AC24" s="35"/>
      <c r="AD24" s="35"/>
      <c r="AE24" s="35"/>
      <c r="AF24" s="34"/>
      <c r="AK24" s="36" t="str">
        <f>CHAR(CODE(AK23)+1)</f>
        <v>W</v>
      </c>
    </row>
    <row r="25" spans="1:37" ht="13.5" customHeight="1" x14ac:dyDescent="0.15">
      <c r="A25" s="29" t="str">
        <f>IF(D23="", "-", D23)</f>
        <v>-</v>
      </c>
      <c r="B25" s="29"/>
      <c r="F25" s="44" t="s">
        <v>171</v>
      </c>
      <c r="G25" s="40"/>
      <c r="H25" s="29" t="str">
        <f t="shared" si="1"/>
        <v/>
      </c>
      <c r="I25" s="29" t="str">
        <f t="shared" si="5"/>
        <v>一般会計</v>
      </c>
      <c r="K25" s="29"/>
      <c r="L25" s="29"/>
      <c r="O25" s="29"/>
      <c r="P25" s="29"/>
      <c r="Q25" s="46"/>
      <c r="T25" s="29"/>
      <c r="U25" s="41" t="s">
        <v>524</v>
      </c>
      <c r="W25" s="41" t="s">
        <v>550</v>
      </c>
      <c r="Y25" s="41" t="s">
        <v>284</v>
      </c>
      <c r="Z25" s="41" t="s">
        <v>441</v>
      </c>
      <c r="AA25" s="41" t="s">
        <v>378</v>
      </c>
      <c r="AB25" s="41" t="s">
        <v>414</v>
      </c>
      <c r="AC25" s="35"/>
      <c r="AD25" s="35"/>
      <c r="AE25" s="35"/>
      <c r="AF25" s="34"/>
      <c r="AK25" s="36" t="str">
        <f t="shared" si="7"/>
        <v>X</v>
      </c>
    </row>
    <row r="26" spans="1:37" ht="13.5" customHeight="1" x14ac:dyDescent="0.15">
      <c r="B26" s="29"/>
      <c r="F26" s="44" t="s">
        <v>172</v>
      </c>
      <c r="G26" s="40"/>
      <c r="H26" s="29" t="str">
        <f t="shared" si="1"/>
        <v/>
      </c>
      <c r="I26" s="29" t="str">
        <f t="shared" si="5"/>
        <v>一般会計</v>
      </c>
      <c r="K26" s="29"/>
      <c r="L26" s="29"/>
      <c r="O26" s="29"/>
      <c r="P26" s="29"/>
      <c r="Q26" s="46"/>
      <c r="T26" s="29"/>
      <c r="U26" s="41" t="s">
        <v>525</v>
      </c>
      <c r="W26" s="41" t="s">
        <v>227</v>
      </c>
      <c r="Y26" s="41" t="s">
        <v>285</v>
      </c>
      <c r="Z26" s="41" t="s">
        <v>442</v>
      </c>
      <c r="AA26" s="41" t="s">
        <v>379</v>
      </c>
      <c r="AB26" s="41" t="s">
        <v>415</v>
      </c>
      <c r="AC26" s="35"/>
      <c r="AD26" s="35"/>
      <c r="AE26" s="35"/>
      <c r="AF26" s="34"/>
      <c r="AK26" s="36" t="str">
        <f t="shared" si="7"/>
        <v>Y</v>
      </c>
    </row>
    <row r="27" spans="1:37" ht="13.5" customHeight="1" x14ac:dyDescent="0.15">
      <c r="A27" s="29"/>
      <c r="B27" s="29"/>
      <c r="F27" s="44" t="s">
        <v>173</v>
      </c>
      <c r="G27" s="40"/>
      <c r="H27" s="29" t="str">
        <f t="shared" si="1"/>
        <v/>
      </c>
      <c r="I27" s="29" t="str">
        <f t="shared" si="5"/>
        <v>一般会計</v>
      </c>
      <c r="K27" s="29"/>
      <c r="L27" s="29"/>
      <c r="O27" s="29"/>
      <c r="P27" s="29"/>
      <c r="Q27" s="46"/>
      <c r="T27" s="29"/>
      <c r="U27" s="41" t="s">
        <v>526</v>
      </c>
      <c r="W27" s="41" t="s">
        <v>228</v>
      </c>
      <c r="Y27" s="41" t="s">
        <v>286</v>
      </c>
      <c r="Z27" s="41" t="s">
        <v>443</v>
      </c>
      <c r="AA27" s="41" t="s">
        <v>380</v>
      </c>
      <c r="AB27" s="41" t="s">
        <v>416</v>
      </c>
      <c r="AC27" s="35"/>
      <c r="AD27" s="35"/>
      <c r="AE27" s="35"/>
      <c r="AF27" s="34"/>
      <c r="AK27" s="36" t="str">
        <f>CHAR(CODE(AK26)+1)</f>
        <v>Z</v>
      </c>
    </row>
    <row r="28" spans="1:37" ht="13.5" customHeight="1" x14ac:dyDescent="0.15">
      <c r="A28" s="29"/>
      <c r="B28" s="29"/>
      <c r="F28" s="44" t="s">
        <v>174</v>
      </c>
      <c r="G28" s="40"/>
      <c r="H28" s="29" t="str">
        <f t="shared" si="1"/>
        <v/>
      </c>
      <c r="I28" s="29" t="str">
        <f t="shared" si="5"/>
        <v>一般会計</v>
      </c>
      <c r="K28" s="29"/>
      <c r="L28" s="29"/>
      <c r="O28" s="29"/>
      <c r="P28" s="29"/>
      <c r="Q28" s="46"/>
      <c r="T28" s="29"/>
      <c r="U28" s="41" t="s">
        <v>527</v>
      </c>
      <c r="W28" s="41" t="s">
        <v>229</v>
      </c>
      <c r="Y28" s="41" t="s">
        <v>287</v>
      </c>
      <c r="Z28" s="41" t="s">
        <v>444</v>
      </c>
      <c r="AA28" s="41" t="s">
        <v>381</v>
      </c>
      <c r="AB28" s="41" t="s">
        <v>417</v>
      </c>
      <c r="AC28" s="35"/>
      <c r="AD28" s="35"/>
      <c r="AE28" s="35"/>
      <c r="AF28" s="34"/>
      <c r="AK28" s="36" t="s">
        <v>175</v>
      </c>
    </row>
    <row r="29" spans="1:37" ht="13.5" customHeight="1" x14ac:dyDescent="0.15">
      <c r="A29" s="29"/>
      <c r="B29" s="29"/>
      <c r="F29" s="44" t="s">
        <v>176</v>
      </c>
      <c r="G29" s="40"/>
      <c r="H29" s="29" t="str">
        <f t="shared" si="1"/>
        <v/>
      </c>
      <c r="I29" s="29" t="str">
        <f t="shared" si="5"/>
        <v>一般会計</v>
      </c>
      <c r="K29" s="29"/>
      <c r="L29" s="29"/>
      <c r="O29" s="29"/>
      <c r="P29" s="29"/>
      <c r="Q29" s="46"/>
      <c r="T29" s="29"/>
      <c r="U29" s="41" t="s">
        <v>528</v>
      </c>
      <c r="W29" s="41" t="s">
        <v>230</v>
      </c>
      <c r="Y29" s="41" t="s">
        <v>288</v>
      </c>
      <c r="Z29" s="41" t="s">
        <v>445</v>
      </c>
      <c r="AA29" s="41" t="s">
        <v>382</v>
      </c>
      <c r="AB29" s="41" t="s">
        <v>418</v>
      </c>
      <c r="AC29" s="35"/>
      <c r="AD29" s="35"/>
      <c r="AE29" s="35"/>
      <c r="AF29" s="34"/>
      <c r="AK29" s="36" t="str">
        <f t="shared" si="7"/>
        <v>b</v>
      </c>
    </row>
    <row r="30" spans="1:37" ht="13.5" customHeight="1" x14ac:dyDescent="0.15">
      <c r="A30" s="29"/>
      <c r="B30" s="29"/>
      <c r="F30" s="44" t="s">
        <v>177</v>
      </c>
      <c r="G30" s="40"/>
      <c r="H30" s="29" t="str">
        <f t="shared" si="1"/>
        <v/>
      </c>
      <c r="I30" s="29" t="str">
        <f t="shared" si="5"/>
        <v>一般会計</v>
      </c>
      <c r="K30" s="29"/>
      <c r="L30" s="29"/>
      <c r="O30" s="29"/>
      <c r="P30" s="29"/>
      <c r="Q30" s="46"/>
      <c r="T30" s="29"/>
      <c r="U30" s="41" t="s">
        <v>529</v>
      </c>
      <c r="W30" s="41" t="s">
        <v>231</v>
      </c>
      <c r="Y30" s="41" t="s">
        <v>289</v>
      </c>
      <c r="Z30" s="41" t="s">
        <v>446</v>
      </c>
      <c r="AA30" s="41" t="s">
        <v>383</v>
      </c>
      <c r="AB30" s="41" t="s">
        <v>419</v>
      </c>
      <c r="AC30" s="35"/>
      <c r="AD30" s="35"/>
      <c r="AE30" s="35"/>
      <c r="AF30" s="34"/>
      <c r="AK30" s="36" t="str">
        <f t="shared" si="7"/>
        <v>c</v>
      </c>
    </row>
    <row r="31" spans="1:37" ht="13.5" customHeight="1" x14ac:dyDescent="0.15">
      <c r="A31" s="29"/>
      <c r="B31" s="29"/>
      <c r="F31" s="44" t="s">
        <v>178</v>
      </c>
      <c r="G31" s="40"/>
      <c r="H31" s="29" t="str">
        <f t="shared" si="1"/>
        <v/>
      </c>
      <c r="I31" s="29" t="str">
        <f t="shared" si="5"/>
        <v>一般会計</v>
      </c>
      <c r="K31" s="29"/>
      <c r="L31" s="29"/>
      <c r="O31" s="29"/>
      <c r="P31" s="29"/>
      <c r="Q31" s="46"/>
      <c r="T31" s="29"/>
      <c r="U31" s="41" t="s">
        <v>530</v>
      </c>
      <c r="W31" s="41" t="s">
        <v>232</v>
      </c>
      <c r="Y31" s="41" t="s">
        <v>290</v>
      </c>
      <c r="Z31" s="41" t="s">
        <v>447</v>
      </c>
      <c r="AA31" s="41" t="s">
        <v>384</v>
      </c>
      <c r="AB31" s="41" t="s">
        <v>420</v>
      </c>
      <c r="AC31" s="35"/>
      <c r="AD31" s="35"/>
      <c r="AE31" s="35"/>
      <c r="AF31" s="34"/>
      <c r="AK31" s="36" t="str">
        <f t="shared" si="7"/>
        <v>d</v>
      </c>
    </row>
    <row r="32" spans="1:37" ht="13.5" customHeight="1" x14ac:dyDescent="0.15">
      <c r="A32" s="29"/>
      <c r="B32" s="29"/>
      <c r="F32" s="44" t="s">
        <v>179</v>
      </c>
      <c r="G32" s="40"/>
      <c r="H32" s="29" t="str">
        <f t="shared" si="1"/>
        <v/>
      </c>
      <c r="I32" s="29" t="str">
        <f t="shared" si="5"/>
        <v>一般会計</v>
      </c>
      <c r="K32" s="29"/>
      <c r="L32" s="29"/>
      <c r="O32" s="29"/>
      <c r="P32" s="29"/>
      <c r="Q32" s="46"/>
      <c r="T32" s="29"/>
      <c r="U32" s="41" t="s">
        <v>531</v>
      </c>
      <c r="W32" s="41" t="s">
        <v>233</v>
      </c>
      <c r="Y32" s="41" t="s">
        <v>291</v>
      </c>
      <c r="Z32" s="41" t="s">
        <v>448</v>
      </c>
      <c r="AA32" s="41" t="s">
        <v>182</v>
      </c>
      <c r="AB32" s="41" t="s">
        <v>182</v>
      </c>
      <c r="AC32" s="35"/>
      <c r="AD32" s="35"/>
      <c r="AE32" s="35"/>
      <c r="AF32" s="34"/>
      <c r="AK32" s="36" t="str">
        <f t="shared" si="7"/>
        <v>e</v>
      </c>
    </row>
    <row r="33" spans="1:37" ht="13.5" customHeight="1" x14ac:dyDescent="0.15">
      <c r="A33" s="29"/>
      <c r="B33" s="29"/>
      <c r="F33" s="44" t="s">
        <v>180</v>
      </c>
      <c r="G33" s="40"/>
      <c r="H33" s="29" t="str">
        <f t="shared" si="1"/>
        <v/>
      </c>
      <c r="I33" s="29" t="str">
        <f t="shared" si="5"/>
        <v>一般会計</v>
      </c>
      <c r="K33" s="29"/>
      <c r="L33" s="29"/>
      <c r="O33" s="29"/>
      <c r="P33" s="29"/>
      <c r="Q33" s="46"/>
      <c r="T33" s="29"/>
      <c r="U33" s="41" t="s">
        <v>532</v>
      </c>
      <c r="W33" s="41" t="s">
        <v>234</v>
      </c>
      <c r="Y33" s="41" t="s">
        <v>292</v>
      </c>
      <c r="Z33" s="41" t="s">
        <v>449</v>
      </c>
      <c r="AB33" s="35"/>
      <c r="AC33" s="35"/>
      <c r="AD33" s="35"/>
      <c r="AE33" s="35"/>
      <c r="AF33" s="34"/>
      <c r="AK33" s="36" t="str">
        <f t="shared" si="7"/>
        <v>f</v>
      </c>
    </row>
    <row r="34" spans="1:37" ht="13.5" customHeight="1" x14ac:dyDescent="0.15">
      <c r="A34" s="29"/>
      <c r="B34" s="29"/>
      <c r="F34" s="44" t="s">
        <v>181</v>
      </c>
      <c r="G34" s="40"/>
      <c r="H34" s="29" t="str">
        <f t="shared" si="1"/>
        <v/>
      </c>
      <c r="I34" s="29" t="str">
        <f t="shared" si="5"/>
        <v>一般会計</v>
      </c>
      <c r="K34" s="29"/>
      <c r="L34" s="29"/>
      <c r="O34" s="29"/>
      <c r="P34" s="29"/>
      <c r="Q34" s="46"/>
      <c r="T34" s="29"/>
      <c r="U34" s="41" t="s">
        <v>533</v>
      </c>
      <c r="W34" s="41" t="s">
        <v>235</v>
      </c>
      <c r="Y34" s="41" t="s">
        <v>293</v>
      </c>
      <c r="Z34" s="41" t="s">
        <v>450</v>
      </c>
      <c r="AB34" s="35"/>
      <c r="AC34" s="35"/>
      <c r="AD34" s="35"/>
      <c r="AE34" s="35"/>
      <c r="AF34" s="34"/>
      <c r="AK34" s="36" t="str">
        <f t="shared" si="7"/>
        <v>g</v>
      </c>
    </row>
    <row r="35" spans="1:37" ht="13.5" customHeight="1" x14ac:dyDescent="0.15">
      <c r="A35" s="29"/>
      <c r="B35" s="29"/>
      <c r="F35" s="44" t="s">
        <v>183</v>
      </c>
      <c r="G35" s="40"/>
      <c r="H35" s="29" t="str">
        <f t="shared" si="1"/>
        <v/>
      </c>
      <c r="I35" s="29" t="str">
        <f t="shared" si="5"/>
        <v>一般会計</v>
      </c>
      <c r="K35" s="29"/>
      <c r="L35" s="29"/>
      <c r="O35" s="29"/>
      <c r="P35" s="29"/>
      <c r="Q35" s="46"/>
      <c r="T35" s="29"/>
      <c r="U35" s="41" t="s">
        <v>534</v>
      </c>
      <c r="W35" s="41" t="s">
        <v>236</v>
      </c>
      <c r="Y35" s="41" t="s">
        <v>294</v>
      </c>
      <c r="Z35" s="41" t="s">
        <v>451</v>
      </c>
      <c r="AC35" s="35"/>
      <c r="AF35" s="34"/>
      <c r="AK35" s="36" t="str">
        <f t="shared" si="7"/>
        <v>h</v>
      </c>
    </row>
    <row r="36" spans="1:37" ht="13.5" customHeight="1" x14ac:dyDescent="0.15">
      <c r="A36" s="29"/>
      <c r="B36" s="29"/>
      <c r="F36" s="44" t="s">
        <v>184</v>
      </c>
      <c r="G36" s="40"/>
      <c r="H36" s="29" t="str">
        <f t="shared" si="1"/>
        <v/>
      </c>
      <c r="I36" s="29" t="str">
        <f t="shared" si="5"/>
        <v>一般会計</v>
      </c>
      <c r="K36" s="29"/>
      <c r="L36" s="29"/>
      <c r="O36" s="29"/>
      <c r="P36" s="29"/>
      <c r="Q36" s="46"/>
      <c r="T36" s="29"/>
      <c r="U36" s="41" t="s">
        <v>535</v>
      </c>
      <c r="W36" s="41" t="s">
        <v>237</v>
      </c>
      <c r="Y36" s="41" t="s">
        <v>295</v>
      </c>
      <c r="Z36" s="41" t="s">
        <v>452</v>
      </c>
      <c r="AF36" s="34"/>
      <c r="AK36" s="36" t="str">
        <f t="shared" si="7"/>
        <v>i</v>
      </c>
    </row>
    <row r="37" spans="1:37" ht="13.5" customHeight="1" x14ac:dyDescent="0.15">
      <c r="A37" s="29"/>
      <c r="B37" s="29"/>
      <c r="F37" s="29"/>
      <c r="G37" s="46"/>
      <c r="H37" s="29" t="str">
        <f t="shared" si="1"/>
        <v/>
      </c>
      <c r="I37" s="29" t="str">
        <f t="shared" si="5"/>
        <v>一般会計</v>
      </c>
      <c r="K37" s="29"/>
      <c r="L37" s="29"/>
      <c r="O37" s="29"/>
      <c r="P37" s="29"/>
      <c r="Q37" s="46"/>
      <c r="T37" s="29"/>
      <c r="U37" s="41" t="s">
        <v>536</v>
      </c>
      <c r="W37" s="41" t="s">
        <v>551</v>
      </c>
      <c r="Y37" s="41" t="s">
        <v>296</v>
      </c>
      <c r="Z37" s="41" t="s">
        <v>453</v>
      </c>
      <c r="AF37" s="34"/>
      <c r="AK37" s="36" t="str">
        <f t="shared" si="7"/>
        <v>j</v>
      </c>
    </row>
    <row r="38" spans="1:37" x14ac:dyDescent="0.15">
      <c r="A38" s="29"/>
      <c r="B38" s="29"/>
      <c r="F38" s="29"/>
      <c r="G38" s="46"/>
      <c r="K38" s="29"/>
      <c r="L38" s="29"/>
      <c r="O38" s="29"/>
      <c r="P38" s="29"/>
      <c r="Q38" s="46"/>
      <c r="T38" s="29"/>
      <c r="W38" s="41" t="s">
        <v>238</v>
      </c>
      <c r="Y38" s="41" t="s">
        <v>297</v>
      </c>
      <c r="Z38" s="41" t="s">
        <v>454</v>
      </c>
      <c r="AF38" s="34"/>
      <c r="AK38" s="36" t="str">
        <f t="shared" si="7"/>
        <v>k</v>
      </c>
    </row>
    <row r="39" spans="1:37" x14ac:dyDescent="0.15">
      <c r="A39" s="29"/>
      <c r="B39" s="29"/>
      <c r="F39" s="29" t="str">
        <f>I37</f>
        <v>一般会計</v>
      </c>
      <c r="G39" s="46"/>
      <c r="K39" s="29"/>
      <c r="L39" s="29"/>
      <c r="O39" s="29"/>
      <c r="P39" s="29"/>
      <c r="Q39" s="46"/>
      <c r="T39" s="29"/>
      <c r="W39" s="41" t="s">
        <v>239</v>
      </c>
      <c r="Y39" s="41" t="s">
        <v>298</v>
      </c>
      <c r="Z39" s="41" t="s">
        <v>455</v>
      </c>
      <c r="AF39" s="34"/>
      <c r="AK39" s="36" t="str">
        <f t="shared" si="7"/>
        <v>l</v>
      </c>
    </row>
    <row r="40" spans="1:37" x14ac:dyDescent="0.15">
      <c r="A40" s="29"/>
      <c r="B40" s="29"/>
      <c r="F40" s="29"/>
      <c r="G40" s="46"/>
      <c r="K40" s="29"/>
      <c r="L40" s="29"/>
      <c r="O40" s="29"/>
      <c r="P40" s="29"/>
      <c r="Q40" s="46"/>
      <c r="T40" s="29"/>
      <c r="W40" s="41" t="s">
        <v>552</v>
      </c>
      <c r="Y40" s="41" t="s">
        <v>299</v>
      </c>
      <c r="Z40" s="41" t="s">
        <v>456</v>
      </c>
      <c r="AF40" s="34"/>
      <c r="AK40" s="36" t="str">
        <f t="shared" si="7"/>
        <v>m</v>
      </c>
    </row>
    <row r="41" spans="1:37" x14ac:dyDescent="0.15">
      <c r="A41" s="29"/>
      <c r="B41" s="29"/>
      <c r="F41" s="29"/>
      <c r="G41" s="46"/>
      <c r="K41" s="29"/>
      <c r="L41" s="29"/>
      <c r="O41" s="29"/>
      <c r="P41" s="29"/>
      <c r="Q41" s="46"/>
      <c r="T41" s="29"/>
      <c r="W41" s="41" t="s">
        <v>240</v>
      </c>
      <c r="Y41" s="41" t="s">
        <v>300</v>
      </c>
      <c r="Z41" s="41" t="s">
        <v>457</v>
      </c>
      <c r="AF41" s="34"/>
      <c r="AK41" s="36" t="str">
        <f t="shared" si="7"/>
        <v>n</v>
      </c>
    </row>
    <row r="42" spans="1:37" x14ac:dyDescent="0.15">
      <c r="A42" s="29"/>
      <c r="B42" s="29"/>
      <c r="F42" s="29"/>
      <c r="G42" s="46"/>
      <c r="K42" s="29"/>
      <c r="L42" s="29"/>
      <c r="O42" s="29"/>
      <c r="P42" s="29"/>
      <c r="Q42" s="46"/>
      <c r="T42" s="29"/>
      <c r="W42" s="41" t="s">
        <v>553</v>
      </c>
      <c r="Y42" s="41" t="s">
        <v>301</v>
      </c>
      <c r="Z42" s="41" t="s">
        <v>458</v>
      </c>
      <c r="AF42" s="34"/>
      <c r="AK42" s="36" t="str">
        <f t="shared" si="7"/>
        <v>o</v>
      </c>
    </row>
    <row r="43" spans="1:37" x14ac:dyDescent="0.15">
      <c r="A43" s="29"/>
      <c r="B43" s="29"/>
      <c r="F43" s="29"/>
      <c r="G43" s="46"/>
      <c r="K43" s="29"/>
      <c r="L43" s="29"/>
      <c r="O43" s="29"/>
      <c r="P43" s="29"/>
      <c r="Q43" s="46"/>
      <c r="T43" s="29"/>
      <c r="W43" s="41" t="s">
        <v>241</v>
      </c>
      <c r="Y43" s="41" t="s">
        <v>302</v>
      </c>
      <c r="Z43" s="41" t="s">
        <v>459</v>
      </c>
      <c r="AF43" s="34"/>
      <c r="AK43" s="36" t="str">
        <f t="shared" si="7"/>
        <v>p</v>
      </c>
    </row>
    <row r="44" spans="1:37" x14ac:dyDescent="0.15">
      <c r="A44" s="29"/>
      <c r="B44" s="29"/>
      <c r="F44" s="29"/>
      <c r="G44" s="46"/>
      <c r="K44" s="29"/>
      <c r="L44" s="29"/>
      <c r="O44" s="29"/>
      <c r="P44" s="29"/>
      <c r="Q44" s="46"/>
      <c r="T44" s="29"/>
      <c r="U44" s="61">
        <v>2021</v>
      </c>
      <c r="W44" s="41" t="s">
        <v>554</v>
      </c>
      <c r="Y44" s="41" t="s">
        <v>303</v>
      </c>
      <c r="Z44" s="41" t="s">
        <v>460</v>
      </c>
      <c r="AF44" s="34"/>
      <c r="AK44" s="36" t="str">
        <f t="shared" si="7"/>
        <v>q</v>
      </c>
    </row>
    <row r="45" spans="1:37" x14ac:dyDescent="0.15">
      <c r="A45" s="29"/>
      <c r="B45" s="29"/>
      <c r="F45" s="29"/>
      <c r="G45" s="46"/>
      <c r="K45" s="29"/>
      <c r="L45" s="29"/>
      <c r="O45" s="29"/>
      <c r="P45" s="29"/>
      <c r="Q45" s="46"/>
      <c r="T45" s="29"/>
      <c r="U45" s="61">
        <v>2022</v>
      </c>
      <c r="W45" s="41" t="s">
        <v>555</v>
      </c>
      <c r="Y45" s="41" t="s">
        <v>304</v>
      </c>
      <c r="Z45" s="41" t="s">
        <v>461</v>
      </c>
      <c r="AF45" s="34"/>
      <c r="AK45" s="36" t="str">
        <f t="shared" si="7"/>
        <v>r</v>
      </c>
    </row>
    <row r="46" spans="1:37" x14ac:dyDescent="0.15">
      <c r="A46" s="29"/>
      <c r="B46" s="29"/>
      <c r="F46" s="29"/>
      <c r="G46" s="46"/>
      <c r="K46" s="29"/>
      <c r="L46" s="29"/>
      <c r="O46" s="29"/>
      <c r="P46" s="29"/>
      <c r="Q46" s="46"/>
      <c r="T46" s="29"/>
      <c r="U46" s="61">
        <v>2023</v>
      </c>
      <c r="W46" s="41" t="s">
        <v>248</v>
      </c>
      <c r="Y46" s="41" t="s">
        <v>305</v>
      </c>
      <c r="Z46" s="41" t="s">
        <v>462</v>
      </c>
      <c r="AF46" s="34"/>
      <c r="AK46" s="36" t="str">
        <f t="shared" si="7"/>
        <v>s</v>
      </c>
    </row>
    <row r="47" spans="1:37" x14ac:dyDescent="0.15">
      <c r="A47" s="29"/>
      <c r="B47" s="29"/>
      <c r="F47" s="29"/>
      <c r="G47" s="46"/>
      <c r="K47" s="29"/>
      <c r="L47" s="29"/>
      <c r="O47" s="29"/>
      <c r="P47" s="29"/>
      <c r="Q47" s="46"/>
      <c r="T47" s="29"/>
      <c r="U47" s="61">
        <v>2024</v>
      </c>
      <c r="W47" s="41" t="s">
        <v>556</v>
      </c>
      <c r="Y47" s="41" t="s">
        <v>306</v>
      </c>
      <c r="Z47" s="41" t="s">
        <v>463</v>
      </c>
      <c r="AF47" s="34"/>
      <c r="AK47" s="36" t="str">
        <f t="shared" si="7"/>
        <v>t</v>
      </c>
    </row>
    <row r="48" spans="1:37" x14ac:dyDescent="0.15">
      <c r="A48" s="29"/>
      <c r="B48" s="29"/>
      <c r="F48" s="29"/>
      <c r="G48" s="46"/>
      <c r="K48" s="29"/>
      <c r="L48" s="29"/>
      <c r="O48" s="29"/>
      <c r="P48" s="29"/>
      <c r="Q48" s="46"/>
      <c r="T48" s="29"/>
      <c r="U48" s="61">
        <v>2025</v>
      </c>
      <c r="W48" s="41" t="s">
        <v>249</v>
      </c>
      <c r="Y48" s="41" t="s">
        <v>307</v>
      </c>
      <c r="Z48" s="41" t="s">
        <v>464</v>
      </c>
      <c r="AF48" s="34"/>
      <c r="AK48" s="36" t="str">
        <f t="shared" si="7"/>
        <v>u</v>
      </c>
    </row>
    <row r="49" spans="1:37" x14ac:dyDescent="0.15">
      <c r="A49" s="29"/>
      <c r="B49" s="29"/>
      <c r="F49" s="29"/>
      <c r="G49" s="46"/>
      <c r="K49" s="29"/>
      <c r="L49" s="29"/>
      <c r="O49" s="29"/>
      <c r="P49" s="29"/>
      <c r="Q49" s="46"/>
      <c r="T49" s="29"/>
      <c r="U49" s="61">
        <v>2026</v>
      </c>
      <c r="W49" s="41" t="s">
        <v>557</v>
      </c>
      <c r="Y49" s="41" t="s">
        <v>308</v>
      </c>
      <c r="Z49" s="41" t="s">
        <v>465</v>
      </c>
      <c r="AF49" s="34"/>
      <c r="AK49" s="36" t="str">
        <f t="shared" si="7"/>
        <v>v</v>
      </c>
    </row>
    <row r="50" spans="1:37" x14ac:dyDescent="0.15">
      <c r="A50" s="29"/>
      <c r="B50" s="29"/>
      <c r="F50" s="29"/>
      <c r="G50" s="46"/>
      <c r="K50" s="29"/>
      <c r="L50" s="29"/>
      <c r="O50" s="29"/>
      <c r="P50" s="29"/>
      <c r="Q50" s="46"/>
      <c r="T50" s="29"/>
      <c r="W50" s="41" t="s">
        <v>558</v>
      </c>
      <c r="Y50" s="41" t="s">
        <v>309</v>
      </c>
      <c r="Z50" s="41" t="s">
        <v>466</v>
      </c>
      <c r="AF50" s="34"/>
    </row>
    <row r="51" spans="1:37" x14ac:dyDescent="0.15">
      <c r="A51" s="29"/>
      <c r="B51" s="29"/>
      <c r="F51" s="29"/>
      <c r="G51" s="46"/>
      <c r="K51" s="29"/>
      <c r="L51" s="29"/>
      <c r="O51" s="29"/>
      <c r="P51" s="29"/>
      <c r="Q51" s="46"/>
      <c r="T51" s="29"/>
      <c r="W51" s="41" t="s">
        <v>559</v>
      </c>
      <c r="Y51" s="41" t="s">
        <v>310</v>
      </c>
      <c r="Z51" s="41" t="s">
        <v>467</v>
      </c>
      <c r="AF51" s="34"/>
    </row>
    <row r="52" spans="1:37" x14ac:dyDescent="0.15">
      <c r="A52" s="29"/>
      <c r="B52" s="29"/>
      <c r="F52" s="29"/>
      <c r="G52" s="46"/>
      <c r="K52" s="29"/>
      <c r="L52" s="29"/>
      <c r="O52" s="29"/>
      <c r="P52" s="29"/>
      <c r="Q52" s="46"/>
      <c r="T52" s="29"/>
      <c r="W52" s="41" t="s">
        <v>560</v>
      </c>
      <c r="Y52" s="41" t="s">
        <v>311</v>
      </c>
      <c r="Z52" s="41" t="s">
        <v>468</v>
      </c>
      <c r="AF52" s="34"/>
    </row>
    <row r="53" spans="1:37" x14ac:dyDescent="0.15">
      <c r="A53" s="29"/>
      <c r="B53" s="29"/>
      <c r="F53" s="29"/>
      <c r="G53" s="46"/>
      <c r="K53" s="29"/>
      <c r="L53" s="29"/>
      <c r="O53" s="29"/>
      <c r="P53" s="29"/>
      <c r="Q53" s="46"/>
      <c r="T53" s="29"/>
      <c r="W53" s="41" t="s">
        <v>561</v>
      </c>
      <c r="Y53" s="41" t="s">
        <v>312</v>
      </c>
      <c r="Z53" s="41" t="s">
        <v>469</v>
      </c>
      <c r="AF53" s="34"/>
    </row>
    <row r="54" spans="1:37" x14ac:dyDescent="0.15">
      <c r="A54" s="29"/>
      <c r="B54" s="29"/>
      <c r="F54" s="29"/>
      <c r="G54" s="46"/>
      <c r="K54" s="29"/>
      <c r="L54" s="29"/>
      <c r="O54" s="29"/>
      <c r="P54" s="48"/>
      <c r="Q54" s="46"/>
      <c r="T54" s="29"/>
      <c r="W54" s="41" t="s">
        <v>562</v>
      </c>
      <c r="Y54" s="41" t="s">
        <v>313</v>
      </c>
      <c r="Z54" s="41" t="s">
        <v>470</v>
      </c>
      <c r="AF54" s="34"/>
    </row>
    <row r="55" spans="1:37" x14ac:dyDescent="0.15">
      <c r="A55" s="29"/>
      <c r="B55" s="29"/>
      <c r="F55" s="29"/>
      <c r="G55" s="46"/>
      <c r="K55" s="29"/>
      <c r="L55" s="29"/>
      <c r="O55" s="29"/>
      <c r="P55" s="29"/>
      <c r="Q55" s="46"/>
      <c r="T55" s="29"/>
      <c r="W55" s="41" t="s">
        <v>563</v>
      </c>
      <c r="Y55" s="41" t="s">
        <v>314</v>
      </c>
      <c r="Z55" s="41" t="s">
        <v>471</v>
      </c>
      <c r="AF55" s="34"/>
    </row>
    <row r="56" spans="1:37" x14ac:dyDescent="0.15">
      <c r="A56" s="29"/>
      <c r="B56" s="29"/>
      <c r="F56" s="29"/>
      <c r="G56" s="46"/>
      <c r="K56" s="29"/>
      <c r="L56" s="29"/>
      <c r="O56" s="29"/>
      <c r="P56" s="29"/>
      <c r="Q56" s="46"/>
      <c r="T56" s="29"/>
      <c r="W56" s="41" t="s">
        <v>242</v>
      </c>
      <c r="Y56" s="41" t="s">
        <v>315</v>
      </c>
      <c r="Z56" s="41" t="s">
        <v>472</v>
      </c>
      <c r="AF56" s="34"/>
    </row>
    <row r="57" spans="1:37" x14ac:dyDescent="0.15">
      <c r="A57" s="29"/>
      <c r="B57" s="29"/>
      <c r="F57" s="29"/>
      <c r="G57" s="46"/>
      <c r="K57" s="29"/>
      <c r="L57" s="29"/>
      <c r="O57" s="29"/>
      <c r="P57" s="29"/>
      <c r="Q57" s="46"/>
      <c r="T57" s="29"/>
      <c r="W57" s="41" t="s">
        <v>564</v>
      </c>
      <c r="Y57" s="41" t="s">
        <v>316</v>
      </c>
      <c r="Z57" s="41" t="s">
        <v>473</v>
      </c>
      <c r="AF57" s="34"/>
    </row>
    <row r="58" spans="1:37" x14ac:dyDescent="0.15">
      <c r="A58" s="29"/>
      <c r="B58" s="29"/>
      <c r="F58" s="29"/>
      <c r="G58" s="46"/>
      <c r="K58" s="29"/>
      <c r="L58" s="29"/>
      <c r="O58" s="29"/>
      <c r="P58" s="29"/>
      <c r="Q58" s="46"/>
      <c r="T58" s="29"/>
      <c r="W58" s="41" t="s">
        <v>565</v>
      </c>
      <c r="Y58" s="41" t="s">
        <v>317</v>
      </c>
      <c r="Z58" s="41" t="s">
        <v>474</v>
      </c>
      <c r="AF58" s="34"/>
    </row>
    <row r="59" spans="1:37" x14ac:dyDescent="0.15">
      <c r="A59" s="29"/>
      <c r="B59" s="29"/>
      <c r="F59" s="29"/>
      <c r="G59" s="46"/>
      <c r="K59" s="29"/>
      <c r="L59" s="29"/>
      <c r="O59" s="29"/>
      <c r="P59" s="29"/>
      <c r="Q59" s="46"/>
      <c r="T59" s="29"/>
      <c r="W59" s="41" t="s">
        <v>566</v>
      </c>
      <c r="Y59" s="41" t="s">
        <v>318</v>
      </c>
      <c r="Z59" s="41" t="s">
        <v>475</v>
      </c>
      <c r="AF59" s="34"/>
    </row>
    <row r="60" spans="1:37" x14ac:dyDescent="0.15">
      <c r="A60" s="29"/>
      <c r="B60" s="29"/>
      <c r="F60" s="29"/>
      <c r="G60" s="46"/>
      <c r="K60" s="29"/>
      <c r="L60" s="29"/>
      <c r="O60" s="29"/>
      <c r="P60" s="29"/>
      <c r="Q60" s="46"/>
      <c r="T60" s="29"/>
      <c r="W60" s="41" t="s">
        <v>567</v>
      </c>
      <c r="Y60" s="41" t="s">
        <v>319</v>
      </c>
      <c r="Z60" s="41" t="s">
        <v>476</v>
      </c>
      <c r="AF60" s="34"/>
    </row>
    <row r="61" spans="1:37" x14ac:dyDescent="0.15">
      <c r="A61" s="29"/>
      <c r="B61" s="29"/>
      <c r="F61" s="29"/>
      <c r="G61" s="46"/>
      <c r="K61" s="29"/>
      <c r="L61" s="29"/>
      <c r="O61" s="29"/>
      <c r="P61" s="29"/>
      <c r="Q61" s="46"/>
      <c r="T61" s="29"/>
      <c r="W61" s="41" t="s">
        <v>568</v>
      </c>
      <c r="Y61" s="41" t="s">
        <v>320</v>
      </c>
      <c r="Z61" s="41" t="s">
        <v>477</v>
      </c>
      <c r="AF61" s="34"/>
    </row>
    <row r="62" spans="1:37" x14ac:dyDescent="0.15">
      <c r="A62" s="29"/>
      <c r="B62" s="29"/>
      <c r="F62" s="29"/>
      <c r="G62" s="46"/>
      <c r="K62" s="29"/>
      <c r="L62" s="29"/>
      <c r="O62" s="29"/>
      <c r="P62" s="29"/>
      <c r="Q62" s="46"/>
      <c r="T62" s="29"/>
      <c r="W62" s="41" t="s">
        <v>569</v>
      </c>
      <c r="Y62" s="41" t="s">
        <v>321</v>
      </c>
      <c r="Z62" s="41" t="s">
        <v>478</v>
      </c>
      <c r="AF62" s="34"/>
    </row>
    <row r="63" spans="1:37" x14ac:dyDescent="0.15">
      <c r="A63" s="29"/>
      <c r="B63" s="29"/>
      <c r="F63" s="29"/>
      <c r="G63" s="46"/>
      <c r="K63" s="29"/>
      <c r="L63" s="29"/>
      <c r="O63" s="29"/>
      <c r="P63" s="29"/>
      <c r="Q63" s="46"/>
      <c r="T63" s="29"/>
      <c r="W63" s="41" t="s">
        <v>570</v>
      </c>
      <c r="Y63" s="41" t="s">
        <v>322</v>
      </c>
      <c r="Z63" s="41" t="s">
        <v>479</v>
      </c>
      <c r="AF63" s="34"/>
    </row>
    <row r="64" spans="1:37" x14ac:dyDescent="0.15">
      <c r="A64" s="29"/>
      <c r="B64" s="29"/>
      <c r="F64" s="29"/>
      <c r="G64" s="46"/>
      <c r="K64" s="29"/>
      <c r="L64" s="29"/>
      <c r="O64" s="29"/>
      <c r="P64" s="29"/>
      <c r="Q64" s="46"/>
      <c r="T64" s="29"/>
      <c r="W64" s="41" t="s">
        <v>571</v>
      </c>
      <c r="Y64" s="41" t="s">
        <v>323</v>
      </c>
      <c r="Z64" s="41" t="s">
        <v>480</v>
      </c>
      <c r="AF64" s="34"/>
    </row>
    <row r="65" spans="1:32" x14ac:dyDescent="0.15">
      <c r="A65" s="29"/>
      <c r="B65" s="29"/>
      <c r="F65" s="29"/>
      <c r="G65" s="46"/>
      <c r="K65" s="29"/>
      <c r="L65" s="29"/>
      <c r="O65" s="29"/>
      <c r="P65" s="29"/>
      <c r="Q65" s="46"/>
      <c r="T65" s="29"/>
      <c r="W65" s="41" t="s">
        <v>572</v>
      </c>
      <c r="Y65" s="41" t="s">
        <v>324</v>
      </c>
      <c r="Z65" s="41" t="s">
        <v>481</v>
      </c>
      <c r="AF65" s="34"/>
    </row>
    <row r="66" spans="1:32" x14ac:dyDescent="0.15">
      <c r="A66" s="29"/>
      <c r="B66" s="29"/>
      <c r="F66" s="29"/>
      <c r="G66" s="46"/>
      <c r="K66" s="29"/>
      <c r="L66" s="29"/>
      <c r="O66" s="29"/>
      <c r="P66" s="29"/>
      <c r="Q66" s="46"/>
      <c r="T66" s="29"/>
      <c r="W66" s="41" t="s">
        <v>573</v>
      </c>
      <c r="Y66" s="41" t="s">
        <v>185</v>
      </c>
      <c r="Z66" s="41" t="s">
        <v>482</v>
      </c>
      <c r="AF66" s="34"/>
    </row>
    <row r="67" spans="1:32" x14ac:dyDescent="0.15">
      <c r="A67" s="29"/>
      <c r="B67" s="29"/>
      <c r="F67" s="29"/>
      <c r="G67" s="46"/>
      <c r="K67" s="29"/>
      <c r="L67" s="29"/>
      <c r="O67" s="29"/>
      <c r="P67" s="29"/>
      <c r="Q67" s="46"/>
      <c r="T67" s="29"/>
      <c r="W67" s="41" t="s">
        <v>574</v>
      </c>
      <c r="Y67" s="41" t="s">
        <v>325</v>
      </c>
      <c r="Z67" s="41" t="s">
        <v>483</v>
      </c>
      <c r="AF67" s="34"/>
    </row>
    <row r="68" spans="1:32" x14ac:dyDescent="0.15">
      <c r="A68" s="29"/>
      <c r="B68" s="29"/>
      <c r="F68" s="29"/>
      <c r="G68" s="46"/>
      <c r="K68" s="29"/>
      <c r="L68" s="29"/>
      <c r="O68" s="29"/>
      <c r="P68" s="29"/>
      <c r="Q68" s="46"/>
      <c r="T68" s="29"/>
      <c r="W68" s="41" t="s">
        <v>575</v>
      </c>
      <c r="Y68" s="41" t="s">
        <v>326</v>
      </c>
      <c r="Z68" s="41" t="s">
        <v>484</v>
      </c>
      <c r="AF68" s="34"/>
    </row>
    <row r="69" spans="1:32" x14ac:dyDescent="0.15">
      <c r="F69" s="29"/>
      <c r="G69" s="46"/>
      <c r="K69" s="29"/>
      <c r="L69" s="29"/>
      <c r="O69" s="29"/>
      <c r="P69" s="29"/>
      <c r="Q69" s="46"/>
      <c r="T69" s="29"/>
      <c r="W69" s="41" t="s">
        <v>576</v>
      </c>
      <c r="Y69" s="41" t="s">
        <v>327</v>
      </c>
      <c r="Z69" s="41" t="s">
        <v>485</v>
      </c>
      <c r="AF69" s="34"/>
    </row>
    <row r="70" spans="1:32" x14ac:dyDescent="0.15">
      <c r="W70" s="41" t="s">
        <v>577</v>
      </c>
      <c r="Y70" s="41" t="s">
        <v>328</v>
      </c>
      <c r="Z70" s="41" t="s">
        <v>486</v>
      </c>
    </row>
    <row r="71" spans="1:32" x14ac:dyDescent="0.15">
      <c r="W71" s="41" t="s">
        <v>578</v>
      </c>
      <c r="Y71" s="41" t="s">
        <v>329</v>
      </c>
      <c r="Z71" s="41" t="s">
        <v>487</v>
      </c>
    </row>
    <row r="72" spans="1:32" x14ac:dyDescent="0.15">
      <c r="W72" s="41" t="s">
        <v>579</v>
      </c>
      <c r="Y72" s="41" t="s">
        <v>330</v>
      </c>
      <c r="Z72" s="41" t="s">
        <v>488</v>
      </c>
    </row>
    <row r="73" spans="1:32" x14ac:dyDescent="0.15">
      <c r="W73" s="41" t="s">
        <v>580</v>
      </c>
      <c r="Y73" s="41" t="s">
        <v>331</v>
      </c>
      <c r="Z73" s="41" t="s">
        <v>489</v>
      </c>
    </row>
    <row r="74" spans="1:32" x14ac:dyDescent="0.15">
      <c r="W74" s="41" t="s">
        <v>581</v>
      </c>
      <c r="Y74" s="41" t="s">
        <v>332</v>
      </c>
      <c r="Z74" s="41" t="s">
        <v>490</v>
      </c>
    </row>
    <row r="75" spans="1:32" x14ac:dyDescent="0.15">
      <c r="W75" s="41" t="s">
        <v>582</v>
      </c>
      <c r="Y75" s="41" t="s">
        <v>333</v>
      </c>
      <c r="Z75" s="41" t="s">
        <v>491</v>
      </c>
    </row>
    <row r="76" spans="1:32" x14ac:dyDescent="0.15">
      <c r="W76" s="41" t="s">
        <v>243</v>
      </c>
      <c r="Y76" s="41" t="s">
        <v>334</v>
      </c>
      <c r="Z76" s="41" t="s">
        <v>492</v>
      </c>
    </row>
    <row r="77" spans="1:32" x14ac:dyDescent="0.15">
      <c r="W77" s="41" t="s">
        <v>583</v>
      </c>
      <c r="Y77" s="41" t="s">
        <v>335</v>
      </c>
      <c r="Z77" s="41" t="s">
        <v>493</v>
      </c>
    </row>
    <row r="78" spans="1:32" x14ac:dyDescent="0.15">
      <c r="W78" s="41" t="s">
        <v>244</v>
      </c>
      <c r="Y78" s="41" t="s">
        <v>336</v>
      </c>
      <c r="Z78" s="41" t="s">
        <v>494</v>
      </c>
    </row>
    <row r="79" spans="1:32" x14ac:dyDescent="0.15">
      <c r="W79" s="41" t="s">
        <v>584</v>
      </c>
      <c r="Y79" s="41" t="s">
        <v>337</v>
      </c>
      <c r="Z79" s="41" t="s">
        <v>495</v>
      </c>
    </row>
    <row r="80" spans="1:32" x14ac:dyDescent="0.15">
      <c r="W80" s="41" t="s">
        <v>245</v>
      </c>
      <c r="Y80" s="41" t="s">
        <v>338</v>
      </c>
      <c r="Z80" s="41" t="s">
        <v>496</v>
      </c>
    </row>
    <row r="81" spans="23:26" x14ac:dyDescent="0.15">
      <c r="W81" s="41" t="s">
        <v>585</v>
      </c>
      <c r="Y81" s="41" t="s">
        <v>339</v>
      </c>
      <c r="Z81" s="41" t="s">
        <v>497</v>
      </c>
    </row>
    <row r="82" spans="23:26" x14ac:dyDescent="0.15">
      <c r="W82" s="41" t="s">
        <v>586</v>
      </c>
      <c r="Y82" s="41" t="s">
        <v>340</v>
      </c>
      <c r="Z82" s="41" t="s">
        <v>498</v>
      </c>
    </row>
    <row r="83" spans="23:26" x14ac:dyDescent="0.15">
      <c r="W83" s="41" t="s">
        <v>246</v>
      </c>
      <c r="Y83" s="41" t="s">
        <v>341</v>
      </c>
      <c r="Z83" s="41" t="s">
        <v>499</v>
      </c>
    </row>
    <row r="84" spans="23:26" x14ac:dyDescent="0.15">
      <c r="W84" s="41" t="s">
        <v>587</v>
      </c>
      <c r="Y84" s="41" t="s">
        <v>342</v>
      </c>
      <c r="Z84" s="41" t="s">
        <v>500</v>
      </c>
    </row>
    <row r="85" spans="23:26" x14ac:dyDescent="0.15">
      <c r="W85" s="41" t="s">
        <v>588</v>
      </c>
      <c r="Y85" s="41" t="s">
        <v>343</v>
      </c>
      <c r="Z85" s="41" t="s">
        <v>501</v>
      </c>
    </row>
    <row r="86" spans="23:26" x14ac:dyDescent="0.15">
      <c r="W86" s="41" t="s">
        <v>247</v>
      </c>
      <c r="Y86" s="41" t="s">
        <v>344</v>
      </c>
      <c r="Z86" s="41" t="s">
        <v>502</v>
      </c>
    </row>
    <row r="87" spans="23:26" x14ac:dyDescent="0.15">
      <c r="W87" s="41" t="s">
        <v>589</v>
      </c>
      <c r="Y87" s="41" t="s">
        <v>345</v>
      </c>
      <c r="Z87" s="41" t="s">
        <v>503</v>
      </c>
    </row>
    <row r="88" spans="23:26" x14ac:dyDescent="0.15">
      <c r="W88" s="41" t="s">
        <v>590</v>
      </c>
      <c r="Y88" s="41" t="s">
        <v>346</v>
      </c>
      <c r="Z88" s="41" t="s">
        <v>504</v>
      </c>
    </row>
    <row r="89" spans="23:26" x14ac:dyDescent="0.15">
      <c r="W89" s="41" t="s">
        <v>591</v>
      </c>
      <c r="Y89" s="41" t="s">
        <v>347</v>
      </c>
      <c r="Z89" s="41" t="s">
        <v>505</v>
      </c>
    </row>
    <row r="90" spans="23:26" x14ac:dyDescent="0.15">
      <c r="W90" s="41" t="s">
        <v>592</v>
      </c>
      <c r="Y90" s="41" t="s">
        <v>348</v>
      </c>
      <c r="Z90" s="41" t="s">
        <v>506</v>
      </c>
    </row>
    <row r="91" spans="23:26" x14ac:dyDescent="0.15">
      <c r="Y91" s="41" t="s">
        <v>349</v>
      </c>
      <c r="Z91" s="41" t="s">
        <v>507</v>
      </c>
    </row>
    <row r="92" spans="23:26" x14ac:dyDescent="0.15">
      <c r="W92" s="41" t="s">
        <v>256</v>
      </c>
      <c r="Y92" s="41" t="s">
        <v>350</v>
      </c>
      <c r="Z92" s="41" t="s">
        <v>508</v>
      </c>
    </row>
    <row r="93" spans="23:26" x14ac:dyDescent="0.15">
      <c r="W93" s="41" t="s">
        <v>257</v>
      </c>
      <c r="Y93" s="41" t="s">
        <v>351</v>
      </c>
      <c r="Z93" s="41" t="s">
        <v>509</v>
      </c>
    </row>
    <row r="94" spans="23:26" x14ac:dyDescent="0.15">
      <c r="W94" s="41" t="s">
        <v>593</v>
      </c>
      <c r="Y94" s="41" t="s">
        <v>352</v>
      </c>
      <c r="Z94" s="41" t="s">
        <v>510</v>
      </c>
    </row>
    <row r="95" spans="23:26" x14ac:dyDescent="0.15">
      <c r="W95" s="41" t="s">
        <v>594</v>
      </c>
      <c r="Y95" s="41" t="s">
        <v>353</v>
      </c>
      <c r="Z95" s="41" t="s">
        <v>511</v>
      </c>
    </row>
    <row r="96" spans="23:26" x14ac:dyDescent="0.15">
      <c r="W96" s="41" t="s">
        <v>595</v>
      </c>
      <c r="Y96" s="41" t="s">
        <v>258</v>
      </c>
      <c r="Z96" s="41" t="s">
        <v>391</v>
      </c>
    </row>
    <row r="97" spans="23:26" x14ac:dyDescent="0.15">
      <c r="W97" s="41" t="s">
        <v>596</v>
      </c>
      <c r="Y97" s="41" t="s">
        <v>354</v>
      </c>
      <c r="Z97" s="41" t="s">
        <v>392</v>
      </c>
    </row>
    <row r="98" spans="23:26" x14ac:dyDescent="0.15">
      <c r="W98" s="41" t="s">
        <v>597</v>
      </c>
      <c r="Y98" s="41" t="s">
        <v>355</v>
      </c>
      <c r="Z98" s="41" t="s">
        <v>393</v>
      </c>
    </row>
    <row r="99" spans="23:26" x14ac:dyDescent="0.15">
      <c r="W99" s="41" t="s">
        <v>598</v>
      </c>
      <c r="Y99" s="41" t="s">
        <v>385</v>
      </c>
      <c r="Z99" s="41" t="s">
        <v>394</v>
      </c>
    </row>
    <row r="100" spans="23:26" x14ac:dyDescent="0.15">
      <c r="W100" s="41" t="s">
        <v>599</v>
      </c>
      <c r="Y100" s="41" t="s">
        <v>630</v>
      </c>
      <c r="Z100" s="41" t="s">
        <v>395</v>
      </c>
    </row>
    <row r="101" spans="23:26" x14ac:dyDescent="0.15">
      <c r="W101" s="41" t="s">
        <v>600</v>
      </c>
    </row>
    <row r="102" spans="23:26" x14ac:dyDescent="0.15">
      <c r="W102" s="41" t="s">
        <v>601</v>
      </c>
    </row>
    <row r="103" spans="23:26" x14ac:dyDescent="0.15">
      <c r="W103" s="41" t="s">
        <v>602</v>
      </c>
    </row>
    <row r="104" spans="23:26" x14ac:dyDescent="0.15">
      <c r="W104" s="41" t="s">
        <v>603</v>
      </c>
    </row>
    <row r="105" spans="23:26" x14ac:dyDescent="0.15">
      <c r="W105" s="41" t="s">
        <v>604</v>
      </c>
    </row>
    <row r="106" spans="23:26" x14ac:dyDescent="0.15">
      <c r="W106" s="41" t="s">
        <v>605</v>
      </c>
    </row>
    <row r="107" spans="23:26" x14ac:dyDescent="0.15">
      <c r="W107" s="41" t="s">
        <v>606</v>
      </c>
    </row>
    <row r="108" spans="23:26" x14ac:dyDescent="0.15">
      <c r="W108" s="41" t="s">
        <v>607</v>
      </c>
    </row>
    <row r="109" spans="23:26" x14ac:dyDescent="0.15">
      <c r="W109" s="41" t="s">
        <v>608</v>
      </c>
    </row>
    <row r="110" spans="23:26" x14ac:dyDescent="0.15">
      <c r="W110" s="41" t="s">
        <v>609</v>
      </c>
    </row>
    <row r="111" spans="23:26" x14ac:dyDescent="0.15">
      <c r="W111" s="41" t="s">
        <v>610</v>
      </c>
    </row>
    <row r="112" spans="23:26" x14ac:dyDescent="0.15">
      <c r="W112" s="41" t="s">
        <v>612</v>
      </c>
    </row>
  </sheetData>
  <sheetProtection formatRows="0"/>
  <phoneticPr fontId="6"/>
  <dataValidations count="1">
    <dataValidation type="list" allowBlank="1" showInputMessage="1" showErrorMessage="1" sqref="Q2:Q8 L2:L11 G2:G36 B2:B24">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5</vt:i4>
      </vt:variant>
    </vt:vector>
  </HeadingPairs>
  <TitlesOfParts>
    <vt:vector size="7" baseType="lpstr">
      <vt:lpstr>セグメントシート</vt:lpstr>
      <vt:lpstr>入力規則等</vt:lpstr>
      <vt:lpstr>セグメントシート!Print_Area</vt:lpstr>
      <vt:lpstr>T開始年度</vt:lpstr>
      <vt:lpstr>T事業番号</vt:lpstr>
      <vt:lpstr>Ｔ終了年度</vt:lpstr>
      <vt:lpstr>Ｔ省庁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2022-08-25T13:30:55Z</dcterms:created>
  <dcterms:modified xsi:type="dcterms:W3CDTF">2022-09-14T02:48:56Z</dcterms:modified>
</cp:coreProperties>
</file>