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iagrams/data1.xml" ContentType="application/vnd.openxmlformats-officedocument.drawingml.diagramData+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O:\100_予算\02_検討中フォルダ\140_予算3\予算３係\概算要求関係\令和５年度概算要求\行政事業レビュー\☆部局より\⑪セット版（最終公表用）\02_ＨＰ公表用\"/>
    </mc:Choice>
  </mc:AlternateContent>
  <bookViews>
    <workbookView xWindow="29028" yWindow="1680" windowWidth="22680" windowHeight="14580"/>
  </bookViews>
  <sheets>
    <sheet name="行政事業レビューシート" sheetId="11" r:id="rId1"/>
    <sheet name="入力規則等" sheetId="4" r:id="rId2"/>
  </sheets>
  <definedNames>
    <definedName name="_xlnm._FilterDatabase" localSheetId="0" hidden="1">行政事業レビューシート!$A$2:$BH$1048098</definedName>
    <definedName name="_xlnm.Print_Area" localSheetId="0">行政事業レビューシート!$A$1:$AX$182</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入力規則等!$W$2:$W$25</definedName>
  </definedNames>
  <calcPr calcId="162913"/>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W29" i="11" l="1"/>
  <c r="AY143" i="11" l="1"/>
  <c r="AY146" i="11" s="1"/>
  <c r="AY133" i="11"/>
  <c r="AY129" i="11"/>
  <c r="AY145" i="11" l="1"/>
  <c r="AY144" i="11"/>
  <c r="AY135" i="11"/>
  <c r="AY130" i="11"/>
  <c r="AY131" i="11"/>
  <c r="AY132" i="11"/>
  <c r="AY134" i="11"/>
  <c r="AY44" i="11"/>
  <c r="AW97" i="11" l="1"/>
  <c r="AT97" i="11"/>
  <c r="AQ97" i="11"/>
  <c r="AL97" i="11"/>
  <c r="AI97" i="11"/>
  <c r="AF97" i="11"/>
  <c r="Z97" i="11"/>
  <c r="W97" i="11"/>
  <c r="T97" i="11"/>
  <c r="N97" i="11"/>
  <c r="AW96" i="11"/>
  <c r="AT96" i="11"/>
  <c r="AQ96" i="11"/>
  <c r="AL96" i="11"/>
  <c r="AI96" i="11"/>
  <c r="AF96" i="11"/>
  <c r="Z96" i="11"/>
  <c r="W96" i="11"/>
  <c r="T96" i="11"/>
  <c r="N96" i="11"/>
  <c r="K96" i="11"/>
  <c r="H96" i="11"/>
  <c r="AY182" i="11" l="1"/>
  <c r="AY181" i="11"/>
  <c r="AY180" i="11"/>
  <c r="AY179" i="11"/>
  <c r="AY178" i="11"/>
  <c r="AY177" i="11"/>
  <c r="AY176" i="11"/>
  <c r="AY172" i="11"/>
  <c r="AY174" i="11" s="1"/>
  <c r="AY171" i="11"/>
  <c r="AY170" i="11"/>
  <c r="AY169" i="11"/>
  <c r="AY168" i="11"/>
  <c r="AY167" i="11"/>
  <c r="AY166" i="11"/>
  <c r="AY165" i="11"/>
  <c r="AY164" i="11"/>
  <c r="AY163" i="11"/>
  <c r="AY159" i="11"/>
  <c r="AY162" i="11" s="1"/>
  <c r="AY158" i="11"/>
  <c r="AY157" i="11"/>
  <c r="AY156" i="11"/>
  <c r="AY152" i="11"/>
  <c r="AY154" i="11" s="1"/>
  <c r="AY151" i="11"/>
  <c r="AY147" i="11"/>
  <c r="AY150" i="11" s="1"/>
  <c r="AU136" i="11"/>
  <c r="Y136" i="11"/>
  <c r="AY136" i="11"/>
  <c r="AU132" i="11"/>
  <c r="Y132" i="11"/>
  <c r="AU128" i="11"/>
  <c r="Y128" i="11"/>
  <c r="P29" i="11"/>
  <c r="AD21" i="11"/>
  <c r="W21" i="11"/>
  <c r="P21" i="11"/>
  <c r="AR18" i="11"/>
  <c r="AK18" i="11"/>
  <c r="AD18" i="11"/>
  <c r="AD20" i="11" s="1"/>
  <c r="W18" i="11"/>
  <c r="W20" i="11" s="1"/>
  <c r="P18" i="11"/>
  <c r="P20" i="11" s="1"/>
  <c r="AV2" i="11"/>
  <c r="AY155" i="11" l="1"/>
  <c r="AY175" i="11"/>
  <c r="AY153" i="11"/>
  <c r="AY173" i="11"/>
  <c r="AY149" i="11"/>
  <c r="AY161" i="11"/>
  <c r="AY148" i="11"/>
  <c r="AY160" i="11"/>
  <c r="C12" i="4" l="1"/>
  <c r="C23" i="4" l="1"/>
  <c r="AK3" i="4" l="1"/>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11" s="1"/>
  <c r="D3" i="4"/>
  <c r="D4" i="4" s="1"/>
  <c r="D5" i="4" s="1"/>
  <c r="D6" i="4" s="1"/>
  <c r="D7" i="4" s="1"/>
  <c r="D8" i="4" s="1"/>
  <c r="D9" i="4" s="1"/>
  <c r="D10" i="4" s="1"/>
  <c r="D11" i="4" s="1"/>
  <c r="D12" i="4" s="1"/>
  <c r="N4" i="4"/>
  <c r="N5" i="4" s="1"/>
  <c r="N6" i="4" s="1"/>
  <c r="N7" i="4" s="1"/>
  <c r="N8" i="4" s="1"/>
  <c r="N9" i="4" s="1"/>
  <c r="N10" i="4" s="1"/>
  <c r="N11" i="4" s="1"/>
  <c r="K13" i="4" s="1"/>
  <c r="AE8" i="11" s="1"/>
  <c r="S3" i="4"/>
  <c r="S4" i="4" s="1"/>
  <c r="S5" i="4" s="1"/>
  <c r="S6" i="4" s="1"/>
  <c r="S7" i="4" s="1"/>
  <c r="S8" i="4" s="1"/>
  <c r="P10" i="4" s="1"/>
  <c r="G11" i="11" s="1"/>
  <c r="D13" i="4" l="1"/>
  <c r="D14" i="4" s="1"/>
  <c r="D15" i="4" s="1"/>
  <c r="D16" i="4" s="1"/>
  <c r="D17" i="4" s="1"/>
  <c r="D18" i="4" s="1"/>
  <c r="D19" i="4" s="1"/>
  <c r="D20" i="4" s="1"/>
  <c r="D21" i="4" s="1"/>
  <c r="D22" i="4" s="1"/>
  <c r="D23" i="4" l="1"/>
  <c r="A27" i="4" l="1"/>
  <c r="G8" i="11" s="1"/>
</calcChain>
</file>

<file path=xl/sharedStrings.xml><?xml version="1.0" encoding="utf-8"?>
<sst xmlns="http://schemas.openxmlformats.org/spreadsheetml/2006/main" count="947" uniqueCount="675">
  <si>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</si>
  <si>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</si>
  <si>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</si>
  <si>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</si>
  <si>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</si>
  <si>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</si>
  <si>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</si>
  <si>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</si>
  <si>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</si>
  <si>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</si>
  <si>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</si>
  <si>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</si>
  <si>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</si>
  <si>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</si>
  <si>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</si>
  <si>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</si>
  <si>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</si>
  <si>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</si>
  <si>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</si>
  <si>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</si>
  <si>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</si>
  <si>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</si>
  <si>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</si>
  <si>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</si>
  <si>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</si>
  <si>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</si>
  <si>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</si>
  <si>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</si>
  <si>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</si>
  <si>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</si>
  <si>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</si>
  <si>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</si>
  <si>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</si>
  <si>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</si>
  <si>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</si>
  <si>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</si>
  <si>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</si>
  <si>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</si>
  <si>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</si>
  <si>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</si>
  <si>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</si>
  <si>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</si>
  <si>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</si>
  <si>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</si>
  <si>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</si>
  <si>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</si>
  <si>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</si>
  <si>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</si>
  <si>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</si>
  <si>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</si>
  <si>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</si>
  <si>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</si>
  <si>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</si>
  <si>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</si>
  <si>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</si>
  <si>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</si>
  <si>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</si>
  <si>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</si>
  <si>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</si>
  <si>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</si>
  <si>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1"/>
  </si>
  <si>
    <t>昭和元年度以前</t>
    <rPh sb="0" eb="2">
      <t>ショウワ</t>
    </rPh>
    <rPh sb="2" eb="4">
      <t>ガンネン</t>
    </rPh>
    <rPh sb="4" eb="5">
      <t>ド</t>
    </rPh>
    <rPh sb="5" eb="7">
      <t>イゼン</t>
    </rPh>
    <phoneticPr fontId="21"/>
  </si>
  <si>
    <t>終了予定なし</t>
    <rPh sb="0" eb="2">
      <t>シュウリョウ</t>
    </rPh>
    <rPh sb="2" eb="4">
      <t>ヨテイ</t>
    </rPh>
    <phoneticPr fontId="21"/>
  </si>
  <si>
    <t>平成元年度</t>
    <rPh sb="0" eb="2">
      <t>ヘイセイ</t>
    </rPh>
    <rPh sb="2" eb="4">
      <t>ガンネン</t>
    </rPh>
    <rPh sb="4" eb="5">
      <t>ド</t>
    </rPh>
    <phoneticPr fontId="21"/>
  </si>
  <si>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</si>
  <si>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</si>
  <si>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</si>
  <si>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</si>
  <si>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</si>
  <si>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</si>
  <si>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</si>
  <si>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</si>
  <si>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</si>
  <si>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</si>
  <si>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</si>
  <si>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4"/>
  </si>
  <si>
    <t>該当の有無</t>
    <rPh sb="0" eb="2">
      <t>ガイトウ</t>
    </rPh>
    <rPh sb="3" eb="5">
      <t>ウム</t>
    </rPh>
    <phoneticPr fontId="24"/>
  </si>
  <si>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</si>
  <si>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</si>
  <si>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</si>
  <si>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</si>
  <si>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</si>
  <si>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</si>
  <si>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</si>
  <si>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</si>
  <si>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</si>
  <si>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</si>
  <si>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</si>
  <si>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</si>
  <si>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</si>
  <si>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</si>
  <si>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</si>
  <si>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</si>
  <si>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</si>
  <si>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</si>
  <si>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</si>
  <si>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</si>
  <si>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</si>
  <si>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</si>
  <si>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</si>
  <si>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</si>
  <si>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</si>
  <si>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</si>
  <si>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6"/>
  </si>
  <si>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</si>
  <si>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</si>
  <si>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</si>
  <si>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</si>
  <si>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</si>
  <si>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</si>
  <si>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</si>
  <si>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</si>
  <si>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</si>
  <si>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</si>
  <si>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</si>
  <si>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</si>
  <si>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</si>
  <si>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</si>
  <si>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</si>
  <si>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</si>
  <si>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</si>
  <si>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</si>
  <si>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</si>
  <si>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</si>
  <si>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</si>
  <si>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</si>
  <si>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</si>
  <si>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</si>
  <si>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</si>
  <si>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</si>
  <si>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</si>
  <si>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</si>
  <si>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</si>
  <si>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</si>
  <si>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</si>
  <si>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定量的な成果目標</t>
    <rPh sb="0" eb="3">
      <t>テイリョウテキ</t>
    </rPh>
    <rPh sb="4" eb="6">
      <t>セイカ</t>
    </rPh>
    <rPh sb="6" eb="8">
      <t>モクヒョウ</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</si>
  <si>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</si>
  <si>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</si>
  <si>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</si>
  <si>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</si>
  <si>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</si>
  <si>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</si>
  <si>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</si>
  <si>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</si>
  <si>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</si>
  <si>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</si>
  <si>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</si>
  <si>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</si>
  <si>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</si>
  <si>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</si>
  <si>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</si>
  <si>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</si>
  <si>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</si>
  <si>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</si>
  <si>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</si>
  <si>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</si>
  <si>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</si>
  <si>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廃止</t>
  </si>
  <si>
    <t>縮減</t>
    <phoneticPr fontId="5"/>
  </si>
  <si>
    <t>執行等改善</t>
    <phoneticPr fontId="5"/>
  </si>
  <si>
    <t>終了予定</t>
    <phoneticPr fontId="5"/>
  </si>
  <si>
    <t>（選択してください）</t>
    <rPh sb="1" eb="3">
      <t>センタク</t>
    </rPh>
    <phoneticPr fontId="5"/>
  </si>
  <si>
    <t>年度</t>
    <phoneticPr fontId="5"/>
  </si>
  <si>
    <t>B</t>
    <phoneticPr fontId="5"/>
  </si>
  <si>
    <t>D</t>
    <phoneticPr fontId="5"/>
  </si>
  <si>
    <t>E</t>
    <phoneticPr fontId="5"/>
  </si>
  <si>
    <t>F</t>
    <phoneticPr fontId="5"/>
  </si>
  <si>
    <t>中間目標</t>
    <rPh sb="0" eb="2">
      <t>チュウカン</t>
    </rPh>
    <rPh sb="2" eb="4">
      <t>モクヒョウ</t>
    </rPh>
    <phoneticPr fontId="5"/>
  </si>
  <si>
    <t>年度</t>
    <rPh sb="0" eb="2">
      <t>ネンド</t>
    </rPh>
    <phoneticPr fontId="5"/>
  </si>
  <si>
    <t>政策評価</t>
    <rPh sb="0" eb="2">
      <t>セイサク</t>
    </rPh>
    <rPh sb="2" eb="4">
      <t>ヒョウカ</t>
    </rPh>
    <phoneticPr fontId="5"/>
  </si>
  <si>
    <t>活動実績は見込みに見合ったものであるか。</t>
    <phoneticPr fontId="5"/>
  </si>
  <si>
    <t>契約方式</t>
    <rPh sb="0" eb="2">
      <t>ケイヤク</t>
    </rPh>
    <rPh sb="2" eb="4">
      <t>ホウシキ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</si>
  <si>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</si>
  <si>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</si>
  <si>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</si>
  <si>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</si>
  <si>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</si>
  <si>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</si>
  <si>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ブロック名</t>
    <rPh sb="4" eb="5">
      <t>メイ</t>
    </rPh>
    <phoneticPr fontId="5"/>
  </si>
  <si>
    <t>A</t>
    <phoneticPr fontId="5"/>
  </si>
  <si>
    <t>a</t>
    <phoneticPr fontId="5"/>
  </si>
  <si>
    <t>施策</t>
    <phoneticPr fontId="5"/>
  </si>
  <si>
    <t>政策</t>
    <rPh sb="0" eb="2">
      <t>セイサク</t>
    </rPh>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</si>
  <si>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</si>
  <si>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</si>
  <si>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</si>
  <si>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</si>
  <si>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</si>
  <si>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</si>
  <si>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</si>
  <si>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</si>
  <si>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</si>
  <si>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</si>
  <si>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</si>
  <si>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</si>
  <si>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</si>
  <si>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</si>
  <si>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</si>
  <si>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</si>
  <si>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</si>
  <si>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</si>
  <si>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競争性のない随意契約となったものはないか。</t>
    <phoneticPr fontId="5"/>
  </si>
  <si>
    <t>C</t>
    <phoneticPr fontId="5"/>
  </si>
  <si>
    <t>その他コスト削減や効率化に向けた工夫は行われているか。</t>
    <phoneticPr fontId="5"/>
  </si>
  <si>
    <t>成果実績は成果目標に見合ったものとなっているか。</t>
    <phoneticPr fontId="5"/>
  </si>
  <si>
    <t>国土強靱化施策</t>
    <rPh sb="2" eb="4">
      <t>キョウジン</t>
    </rPh>
    <rPh sb="5" eb="7">
      <t>シサク</t>
    </rPh>
    <phoneticPr fontId="5"/>
  </si>
  <si>
    <t>食料安定供給関係</t>
    <rPh sb="1" eb="2">
      <t>リョウ</t>
    </rPh>
    <phoneticPr fontId="5"/>
  </si>
  <si>
    <t>主な増減理由</t>
    <phoneticPr fontId="5"/>
  </si>
  <si>
    <t>歳出予算目</t>
    <rPh sb="0" eb="2">
      <t>サイシュツ</t>
    </rPh>
    <rPh sb="2" eb="4">
      <t>ヨサン</t>
    </rPh>
    <rPh sb="4" eb="5">
      <t>モク</t>
    </rPh>
    <phoneticPr fontId="5"/>
  </si>
  <si>
    <t>契約方式等</t>
    <rPh sb="0" eb="2">
      <t>ケイヤク</t>
    </rPh>
    <rPh sb="2" eb="4">
      <t>ホウシキ</t>
    </rPh>
    <rPh sb="4" eb="5">
      <t>トウ</t>
    </rPh>
    <phoneticPr fontId="5"/>
  </si>
  <si>
    <t>チェック</t>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</si>
  <si>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</si>
  <si>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</si>
  <si>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成果目標及び
成果実績
（アウトカム）</t>
    <rPh sb="0" eb="2">
      <t>セイカ</t>
    </rPh>
    <rPh sb="2" eb="4">
      <t>モクヒョウ</t>
    </rPh>
    <rPh sb="4" eb="5">
      <t>オヨ</t>
    </rPh>
    <rPh sb="7" eb="9">
      <t>セイカ</t>
    </rPh>
    <rPh sb="9" eb="11">
      <t>ジッセキ</t>
    </rPh>
    <phoneticPr fontId="5"/>
  </si>
  <si>
    <t>関連する過去のレビューシートの事業番号</t>
    <rPh sb="0" eb="2">
      <t>カンレン</t>
    </rPh>
    <rPh sb="4" eb="6">
      <t>カコ</t>
    </rPh>
    <rPh sb="15" eb="17">
      <t>ジギョウ</t>
    </rPh>
    <rPh sb="17" eb="19">
      <t>バンゴウ</t>
    </rPh>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</si>
  <si>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</si>
  <si>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契約方式その２</t>
    <rPh sb="0" eb="2">
      <t>ケイヤク</t>
    </rPh>
    <rPh sb="2" eb="4">
      <t>ホウシキ</t>
    </rPh>
    <phoneticPr fontId="5"/>
  </si>
  <si>
    <t>その他</t>
    <rPh sb="2" eb="3">
      <t>タ</t>
    </rPh>
    <phoneticPr fontId="5"/>
  </si>
  <si>
    <t>A.</t>
    <phoneticPr fontId="5"/>
  </si>
  <si>
    <t>補助金等交付</t>
    <phoneticPr fontId="5"/>
  </si>
  <si>
    <t>国庫債務負担行為等</t>
    <phoneticPr fontId="5"/>
  </si>
  <si>
    <t>その他</t>
    <rPh sb="2" eb="3">
      <t>タ</t>
    </rPh>
    <phoneticPr fontId="5"/>
  </si>
  <si>
    <t>運営費交付金交付</t>
    <phoneticPr fontId="5"/>
  </si>
  <si>
    <r>
      <t xml:space="preserve">入札者数
</t>
    </r>
    <r>
      <rPr>
        <sz val="10"/>
        <rFont val="ＭＳ Ｐゴシック"/>
        <family val="3"/>
        <charset val="128"/>
      </rPr>
      <t>（応募者数）</t>
    </r>
    <rPh sb="6" eb="9">
      <t>オウボシャ</t>
    </rPh>
    <rPh sb="9" eb="10">
      <t>スウ</t>
    </rPh>
    <phoneticPr fontId="5"/>
  </si>
  <si>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</si>
  <si>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</si>
  <si>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</si>
  <si>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</si>
  <si>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</si>
  <si>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</si>
  <si>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</si>
  <si>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</si>
  <si>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</si>
  <si>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</si>
  <si>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</si>
  <si>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</si>
  <si>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</si>
  <si>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</si>
  <si>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事業番号その２</t>
    <rPh sb="0" eb="4">
      <t>ジギョウバンゴウ</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</si>
  <si>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</si>
  <si>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</si>
  <si>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</si>
  <si>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</si>
  <si>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</si>
  <si>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</si>
  <si>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</si>
  <si>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</si>
  <si>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</si>
  <si>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</si>
  <si>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</si>
  <si>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取組事項</t>
    <rPh sb="0" eb="2">
      <t>トリクミ</t>
    </rPh>
    <rPh sb="2" eb="4">
      <t>ジコウ</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</si>
  <si>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</si>
  <si>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</si>
  <si>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</si>
  <si>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</si>
  <si>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</si>
  <si>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</si>
  <si>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</si>
  <si>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令和元年度</t>
    <rPh sb="0" eb="2">
      <t>レイワ</t>
    </rPh>
    <rPh sb="2" eb="3">
      <t>ガン</t>
    </rPh>
    <rPh sb="4" eb="5">
      <t>ド</t>
    </rPh>
    <phoneticPr fontId="21"/>
  </si>
  <si>
    <t>新02</t>
    <rPh sb="0" eb="1">
      <t>シン</t>
    </rPh>
    <phoneticPr fontId="5"/>
  </si>
  <si>
    <t>新03</t>
    <rPh sb="0" eb="1">
      <t>シン</t>
    </rPh>
    <phoneticPr fontId="5"/>
  </si>
  <si>
    <t>地方行財政改革</t>
    <rPh sb="0" eb="2">
      <t>チホウ</t>
    </rPh>
    <rPh sb="2" eb="5">
      <t>ギョウザイセイ</t>
    </rPh>
    <rPh sb="5" eb="7">
      <t>カイカク</t>
    </rPh>
    <phoneticPr fontId="5"/>
  </si>
  <si>
    <t>次世代型行政サービスの早期実現</t>
    <rPh sb="0" eb="4">
      <t>ジセダイガタ</t>
    </rPh>
    <rPh sb="4" eb="6">
      <t>ギョウセイ</t>
    </rPh>
    <rPh sb="11" eb="13">
      <t>ソウキ</t>
    </rPh>
    <rPh sb="13" eb="15">
      <t>ジツゲン</t>
    </rPh>
    <phoneticPr fontId="5"/>
  </si>
  <si>
    <t>昭和2年度</t>
    <rPh sb="0" eb="2">
      <t>ショウワ</t>
    </rPh>
    <rPh sb="3" eb="4">
      <t>ネン</t>
    </rPh>
    <rPh sb="4" eb="5">
      <t>ド</t>
    </rPh>
    <phoneticPr fontId="21"/>
  </si>
  <si>
    <t>昭和3年度</t>
    <rPh sb="0" eb="2">
      <t>ショウワ</t>
    </rPh>
    <rPh sb="3" eb="4">
      <t>ネン</t>
    </rPh>
    <rPh sb="4" eb="5">
      <t>ド</t>
    </rPh>
    <phoneticPr fontId="21"/>
  </si>
  <si>
    <t>昭和4年度</t>
    <rPh sb="0" eb="2">
      <t>ショウワ</t>
    </rPh>
    <rPh sb="3" eb="4">
      <t>ネン</t>
    </rPh>
    <rPh sb="4" eb="5">
      <t>ド</t>
    </rPh>
    <phoneticPr fontId="21"/>
  </si>
  <si>
    <t>昭和5年度</t>
    <rPh sb="0" eb="2">
      <t>ショウワ</t>
    </rPh>
    <rPh sb="3" eb="4">
      <t>ネン</t>
    </rPh>
    <rPh sb="4" eb="5">
      <t>ド</t>
    </rPh>
    <phoneticPr fontId="21"/>
  </si>
  <si>
    <t>昭和6年度</t>
    <rPh sb="0" eb="2">
      <t>ショウワ</t>
    </rPh>
    <rPh sb="3" eb="4">
      <t>ネン</t>
    </rPh>
    <rPh sb="4" eb="5">
      <t>ド</t>
    </rPh>
    <phoneticPr fontId="21"/>
  </si>
  <si>
    <t>昭和7年度</t>
    <rPh sb="0" eb="2">
      <t>ショウワ</t>
    </rPh>
    <rPh sb="3" eb="4">
      <t>ネン</t>
    </rPh>
    <rPh sb="4" eb="5">
      <t>ド</t>
    </rPh>
    <phoneticPr fontId="21"/>
  </si>
  <si>
    <t>昭和8年度</t>
    <rPh sb="0" eb="2">
      <t>ショウワ</t>
    </rPh>
    <rPh sb="3" eb="4">
      <t>ネン</t>
    </rPh>
    <rPh sb="4" eb="5">
      <t>ド</t>
    </rPh>
    <phoneticPr fontId="21"/>
  </si>
  <si>
    <t>昭和9年度</t>
    <rPh sb="0" eb="2">
      <t>ショウワ</t>
    </rPh>
    <rPh sb="3" eb="4">
      <t>ネン</t>
    </rPh>
    <rPh sb="4" eb="5">
      <t>ド</t>
    </rPh>
    <phoneticPr fontId="21"/>
  </si>
  <si>
    <t>昭和10年度</t>
    <rPh sb="0" eb="2">
      <t>ショウワ</t>
    </rPh>
    <rPh sb="4" eb="5">
      <t>ネン</t>
    </rPh>
    <rPh sb="5" eb="6">
      <t>ド</t>
    </rPh>
    <phoneticPr fontId="21"/>
  </si>
  <si>
    <t>昭和11年度</t>
    <rPh sb="0" eb="2">
      <t>ショウワ</t>
    </rPh>
    <rPh sb="4" eb="5">
      <t>ネン</t>
    </rPh>
    <rPh sb="5" eb="6">
      <t>ド</t>
    </rPh>
    <phoneticPr fontId="21"/>
  </si>
  <si>
    <t>昭和12年度</t>
    <rPh sb="0" eb="2">
      <t>ショウワ</t>
    </rPh>
    <rPh sb="4" eb="5">
      <t>ネン</t>
    </rPh>
    <rPh sb="5" eb="6">
      <t>ド</t>
    </rPh>
    <phoneticPr fontId="21"/>
  </si>
  <si>
    <t>昭和13年度</t>
    <rPh sb="0" eb="2">
      <t>ショウワ</t>
    </rPh>
    <rPh sb="4" eb="5">
      <t>ネン</t>
    </rPh>
    <rPh sb="5" eb="6">
      <t>ド</t>
    </rPh>
    <phoneticPr fontId="21"/>
  </si>
  <si>
    <t>昭和14年度</t>
    <rPh sb="0" eb="2">
      <t>ショウワ</t>
    </rPh>
    <rPh sb="4" eb="5">
      <t>ネン</t>
    </rPh>
    <rPh sb="5" eb="6">
      <t>ド</t>
    </rPh>
    <phoneticPr fontId="21"/>
  </si>
  <si>
    <t>昭和15年度</t>
    <rPh sb="0" eb="2">
      <t>ショウワ</t>
    </rPh>
    <rPh sb="4" eb="5">
      <t>ネン</t>
    </rPh>
    <rPh sb="5" eb="6">
      <t>ド</t>
    </rPh>
    <phoneticPr fontId="21"/>
  </si>
  <si>
    <t>昭和16年度</t>
    <rPh sb="0" eb="2">
      <t>ショウワ</t>
    </rPh>
    <rPh sb="4" eb="5">
      <t>ネン</t>
    </rPh>
    <rPh sb="5" eb="6">
      <t>ド</t>
    </rPh>
    <phoneticPr fontId="21"/>
  </si>
  <si>
    <t>昭和17年度</t>
    <rPh sb="0" eb="2">
      <t>ショウワ</t>
    </rPh>
    <rPh sb="4" eb="5">
      <t>ネン</t>
    </rPh>
    <rPh sb="5" eb="6">
      <t>ド</t>
    </rPh>
    <phoneticPr fontId="21"/>
  </si>
  <si>
    <t>昭和18年度</t>
    <rPh sb="0" eb="2">
      <t>ショウワ</t>
    </rPh>
    <rPh sb="4" eb="5">
      <t>ネン</t>
    </rPh>
    <rPh sb="5" eb="6">
      <t>ド</t>
    </rPh>
    <phoneticPr fontId="21"/>
  </si>
  <si>
    <t>昭和19年度</t>
    <rPh sb="0" eb="2">
      <t>ショウワ</t>
    </rPh>
    <rPh sb="4" eb="5">
      <t>ネン</t>
    </rPh>
    <rPh sb="5" eb="6">
      <t>ド</t>
    </rPh>
    <phoneticPr fontId="21"/>
  </si>
  <si>
    <t>昭和20年度</t>
    <rPh sb="0" eb="2">
      <t>ショウワ</t>
    </rPh>
    <rPh sb="4" eb="5">
      <t>ネン</t>
    </rPh>
    <rPh sb="5" eb="6">
      <t>ド</t>
    </rPh>
    <phoneticPr fontId="21"/>
  </si>
  <si>
    <t>昭和21年度</t>
    <rPh sb="0" eb="2">
      <t>ショウワ</t>
    </rPh>
    <rPh sb="4" eb="5">
      <t>ネン</t>
    </rPh>
    <rPh sb="5" eb="6">
      <t>ド</t>
    </rPh>
    <phoneticPr fontId="21"/>
  </si>
  <si>
    <t>昭和22年度</t>
    <rPh sb="0" eb="2">
      <t>ショウワ</t>
    </rPh>
    <rPh sb="4" eb="5">
      <t>ネン</t>
    </rPh>
    <rPh sb="5" eb="6">
      <t>ド</t>
    </rPh>
    <phoneticPr fontId="21"/>
  </si>
  <si>
    <t>昭和23年度</t>
    <rPh sb="0" eb="2">
      <t>ショウワ</t>
    </rPh>
    <rPh sb="4" eb="5">
      <t>ネン</t>
    </rPh>
    <rPh sb="5" eb="6">
      <t>ド</t>
    </rPh>
    <phoneticPr fontId="21"/>
  </si>
  <si>
    <t>昭和24年度</t>
    <rPh sb="0" eb="2">
      <t>ショウワ</t>
    </rPh>
    <rPh sb="4" eb="5">
      <t>ネン</t>
    </rPh>
    <rPh sb="5" eb="6">
      <t>ド</t>
    </rPh>
    <phoneticPr fontId="21"/>
  </si>
  <si>
    <t>昭和25年度</t>
    <rPh sb="0" eb="2">
      <t>ショウワ</t>
    </rPh>
    <rPh sb="4" eb="5">
      <t>ネン</t>
    </rPh>
    <rPh sb="5" eb="6">
      <t>ド</t>
    </rPh>
    <phoneticPr fontId="21"/>
  </si>
  <si>
    <t>昭和26年度</t>
    <rPh sb="0" eb="2">
      <t>ショウワ</t>
    </rPh>
    <rPh sb="4" eb="5">
      <t>ネン</t>
    </rPh>
    <rPh sb="5" eb="6">
      <t>ド</t>
    </rPh>
    <phoneticPr fontId="21"/>
  </si>
  <si>
    <t>昭和27年度</t>
    <rPh sb="0" eb="2">
      <t>ショウワ</t>
    </rPh>
    <rPh sb="4" eb="5">
      <t>ネン</t>
    </rPh>
    <rPh sb="5" eb="6">
      <t>ド</t>
    </rPh>
    <phoneticPr fontId="21"/>
  </si>
  <si>
    <t>昭和28年度</t>
    <rPh sb="0" eb="2">
      <t>ショウワ</t>
    </rPh>
    <rPh sb="4" eb="5">
      <t>ネン</t>
    </rPh>
    <rPh sb="5" eb="6">
      <t>ド</t>
    </rPh>
    <phoneticPr fontId="21"/>
  </si>
  <si>
    <t>昭和29年度</t>
    <rPh sb="0" eb="2">
      <t>ショウワ</t>
    </rPh>
    <rPh sb="4" eb="5">
      <t>ネン</t>
    </rPh>
    <rPh sb="5" eb="6">
      <t>ド</t>
    </rPh>
    <phoneticPr fontId="21"/>
  </si>
  <si>
    <t>昭和30年度</t>
    <rPh sb="0" eb="2">
      <t>ショウワ</t>
    </rPh>
    <rPh sb="4" eb="5">
      <t>ネン</t>
    </rPh>
    <rPh sb="5" eb="6">
      <t>ド</t>
    </rPh>
    <phoneticPr fontId="21"/>
  </si>
  <si>
    <t>昭和31年度</t>
    <rPh sb="0" eb="2">
      <t>ショウワ</t>
    </rPh>
    <rPh sb="4" eb="5">
      <t>ネン</t>
    </rPh>
    <rPh sb="5" eb="6">
      <t>ド</t>
    </rPh>
    <phoneticPr fontId="21"/>
  </si>
  <si>
    <t>昭和32年度</t>
    <rPh sb="0" eb="2">
      <t>ショウワ</t>
    </rPh>
    <rPh sb="4" eb="5">
      <t>ネン</t>
    </rPh>
    <rPh sb="5" eb="6">
      <t>ド</t>
    </rPh>
    <phoneticPr fontId="21"/>
  </si>
  <si>
    <t>昭和33年度</t>
    <rPh sb="0" eb="2">
      <t>ショウワ</t>
    </rPh>
    <rPh sb="4" eb="5">
      <t>ネン</t>
    </rPh>
    <rPh sb="5" eb="6">
      <t>ド</t>
    </rPh>
    <phoneticPr fontId="21"/>
  </si>
  <si>
    <t>昭和34年度</t>
    <rPh sb="0" eb="2">
      <t>ショウワ</t>
    </rPh>
    <rPh sb="4" eb="5">
      <t>ネン</t>
    </rPh>
    <rPh sb="5" eb="6">
      <t>ド</t>
    </rPh>
    <phoneticPr fontId="21"/>
  </si>
  <si>
    <t>昭和35年度</t>
    <rPh sb="0" eb="2">
      <t>ショウワ</t>
    </rPh>
    <rPh sb="4" eb="5">
      <t>ネン</t>
    </rPh>
    <rPh sb="5" eb="6">
      <t>ド</t>
    </rPh>
    <phoneticPr fontId="21"/>
  </si>
  <si>
    <t>昭和36年度</t>
    <rPh sb="0" eb="2">
      <t>ショウワ</t>
    </rPh>
    <rPh sb="4" eb="5">
      <t>ネン</t>
    </rPh>
    <rPh sb="5" eb="6">
      <t>ド</t>
    </rPh>
    <phoneticPr fontId="21"/>
  </si>
  <si>
    <t>昭和37年度</t>
    <rPh sb="0" eb="2">
      <t>ショウワ</t>
    </rPh>
    <rPh sb="4" eb="5">
      <t>ネン</t>
    </rPh>
    <rPh sb="5" eb="6">
      <t>ド</t>
    </rPh>
    <phoneticPr fontId="21"/>
  </si>
  <si>
    <t>昭和38年度</t>
    <rPh sb="0" eb="2">
      <t>ショウワ</t>
    </rPh>
    <rPh sb="4" eb="5">
      <t>ネン</t>
    </rPh>
    <rPh sb="5" eb="6">
      <t>ド</t>
    </rPh>
    <phoneticPr fontId="21"/>
  </si>
  <si>
    <t>昭和39年度</t>
    <rPh sb="0" eb="2">
      <t>ショウワ</t>
    </rPh>
    <rPh sb="4" eb="5">
      <t>ネン</t>
    </rPh>
    <rPh sb="5" eb="6">
      <t>ド</t>
    </rPh>
    <phoneticPr fontId="21"/>
  </si>
  <si>
    <t>昭和40年度</t>
    <rPh sb="0" eb="2">
      <t>ショウワ</t>
    </rPh>
    <rPh sb="4" eb="5">
      <t>ネン</t>
    </rPh>
    <rPh sb="5" eb="6">
      <t>ド</t>
    </rPh>
    <phoneticPr fontId="21"/>
  </si>
  <si>
    <t>昭和41年度</t>
    <rPh sb="0" eb="2">
      <t>ショウワ</t>
    </rPh>
    <rPh sb="4" eb="5">
      <t>ネン</t>
    </rPh>
    <rPh sb="5" eb="6">
      <t>ド</t>
    </rPh>
    <phoneticPr fontId="21"/>
  </si>
  <si>
    <t>昭和42年度</t>
    <rPh sb="0" eb="2">
      <t>ショウワ</t>
    </rPh>
    <rPh sb="4" eb="5">
      <t>ネン</t>
    </rPh>
    <rPh sb="5" eb="6">
      <t>ド</t>
    </rPh>
    <phoneticPr fontId="21"/>
  </si>
  <si>
    <t>昭和43年度</t>
    <rPh sb="0" eb="2">
      <t>ショウワ</t>
    </rPh>
    <rPh sb="4" eb="5">
      <t>ネン</t>
    </rPh>
    <rPh sb="5" eb="6">
      <t>ド</t>
    </rPh>
    <phoneticPr fontId="21"/>
  </si>
  <si>
    <t>昭和44年度</t>
    <rPh sb="0" eb="2">
      <t>ショウワ</t>
    </rPh>
    <rPh sb="4" eb="5">
      <t>ネン</t>
    </rPh>
    <rPh sb="5" eb="6">
      <t>ド</t>
    </rPh>
    <phoneticPr fontId="21"/>
  </si>
  <si>
    <t>昭和45年度</t>
    <rPh sb="0" eb="2">
      <t>ショウワ</t>
    </rPh>
    <rPh sb="4" eb="5">
      <t>ネン</t>
    </rPh>
    <rPh sb="5" eb="6">
      <t>ド</t>
    </rPh>
    <phoneticPr fontId="21"/>
  </si>
  <si>
    <t>昭和46年度</t>
    <rPh sb="0" eb="2">
      <t>ショウワ</t>
    </rPh>
    <rPh sb="4" eb="5">
      <t>ネン</t>
    </rPh>
    <rPh sb="5" eb="6">
      <t>ド</t>
    </rPh>
    <phoneticPr fontId="21"/>
  </si>
  <si>
    <t>昭和47年度</t>
    <rPh sb="0" eb="2">
      <t>ショウワ</t>
    </rPh>
    <rPh sb="4" eb="5">
      <t>ネン</t>
    </rPh>
    <rPh sb="5" eb="6">
      <t>ド</t>
    </rPh>
    <phoneticPr fontId="21"/>
  </si>
  <si>
    <t>昭和48年度</t>
    <rPh sb="0" eb="2">
      <t>ショウワ</t>
    </rPh>
    <rPh sb="4" eb="5">
      <t>ネン</t>
    </rPh>
    <rPh sb="5" eb="6">
      <t>ド</t>
    </rPh>
    <phoneticPr fontId="21"/>
  </si>
  <si>
    <t>昭和49年度</t>
    <rPh sb="0" eb="2">
      <t>ショウワ</t>
    </rPh>
    <rPh sb="4" eb="5">
      <t>ネン</t>
    </rPh>
    <rPh sb="5" eb="6">
      <t>ド</t>
    </rPh>
    <phoneticPr fontId="21"/>
  </si>
  <si>
    <t>昭和50年度</t>
    <rPh sb="0" eb="2">
      <t>ショウワ</t>
    </rPh>
    <rPh sb="4" eb="5">
      <t>ネン</t>
    </rPh>
    <rPh sb="5" eb="6">
      <t>ド</t>
    </rPh>
    <phoneticPr fontId="21"/>
  </si>
  <si>
    <t>昭和51年度</t>
    <rPh sb="0" eb="2">
      <t>ショウワ</t>
    </rPh>
    <rPh sb="4" eb="5">
      <t>ネン</t>
    </rPh>
    <rPh sb="5" eb="6">
      <t>ド</t>
    </rPh>
    <phoneticPr fontId="21"/>
  </si>
  <si>
    <t>昭和52年度</t>
    <rPh sb="0" eb="2">
      <t>ショウワ</t>
    </rPh>
    <rPh sb="4" eb="5">
      <t>ネン</t>
    </rPh>
    <rPh sb="5" eb="6">
      <t>ド</t>
    </rPh>
    <phoneticPr fontId="21"/>
  </si>
  <si>
    <t>昭和53年度</t>
    <rPh sb="0" eb="2">
      <t>ショウワ</t>
    </rPh>
    <rPh sb="4" eb="5">
      <t>ネン</t>
    </rPh>
    <rPh sb="5" eb="6">
      <t>ド</t>
    </rPh>
    <phoneticPr fontId="21"/>
  </si>
  <si>
    <t>昭和54年度</t>
    <rPh sb="0" eb="2">
      <t>ショウワ</t>
    </rPh>
    <rPh sb="4" eb="5">
      <t>ネン</t>
    </rPh>
    <rPh sb="5" eb="6">
      <t>ド</t>
    </rPh>
    <phoneticPr fontId="21"/>
  </si>
  <si>
    <t>昭和55年度</t>
    <rPh sb="0" eb="2">
      <t>ショウワ</t>
    </rPh>
    <rPh sb="4" eb="5">
      <t>ネン</t>
    </rPh>
    <rPh sb="5" eb="6">
      <t>ド</t>
    </rPh>
    <phoneticPr fontId="21"/>
  </si>
  <si>
    <t>昭和56年度</t>
    <rPh sb="0" eb="2">
      <t>ショウワ</t>
    </rPh>
    <rPh sb="4" eb="5">
      <t>ネン</t>
    </rPh>
    <rPh sb="5" eb="6">
      <t>ド</t>
    </rPh>
    <phoneticPr fontId="21"/>
  </si>
  <si>
    <t>昭和57年度</t>
    <rPh sb="0" eb="2">
      <t>ショウワ</t>
    </rPh>
    <rPh sb="4" eb="5">
      <t>ネン</t>
    </rPh>
    <rPh sb="5" eb="6">
      <t>ド</t>
    </rPh>
    <phoneticPr fontId="21"/>
  </si>
  <si>
    <t>昭和58年度</t>
    <rPh sb="0" eb="2">
      <t>ショウワ</t>
    </rPh>
    <rPh sb="4" eb="5">
      <t>ネン</t>
    </rPh>
    <rPh sb="5" eb="6">
      <t>ド</t>
    </rPh>
    <phoneticPr fontId="21"/>
  </si>
  <si>
    <t>昭和59年度</t>
    <rPh sb="0" eb="2">
      <t>ショウワ</t>
    </rPh>
    <rPh sb="4" eb="5">
      <t>ネン</t>
    </rPh>
    <rPh sb="5" eb="6">
      <t>ド</t>
    </rPh>
    <phoneticPr fontId="21"/>
  </si>
  <si>
    <t>昭和60年度</t>
    <rPh sb="0" eb="2">
      <t>ショウワ</t>
    </rPh>
    <rPh sb="4" eb="5">
      <t>ネン</t>
    </rPh>
    <rPh sb="5" eb="6">
      <t>ド</t>
    </rPh>
    <phoneticPr fontId="21"/>
  </si>
  <si>
    <t>昭和61年度</t>
    <rPh sb="0" eb="2">
      <t>ショウワ</t>
    </rPh>
    <rPh sb="4" eb="5">
      <t>ネン</t>
    </rPh>
    <rPh sb="5" eb="6">
      <t>ド</t>
    </rPh>
    <phoneticPr fontId="21"/>
  </si>
  <si>
    <t>昭和62年度</t>
    <rPh sb="0" eb="2">
      <t>ショウワ</t>
    </rPh>
    <rPh sb="4" eb="5">
      <t>ネン</t>
    </rPh>
    <rPh sb="5" eb="6">
      <t>ド</t>
    </rPh>
    <phoneticPr fontId="21"/>
  </si>
  <si>
    <t>昭和63年度</t>
    <rPh sb="0" eb="2">
      <t>ショウワ</t>
    </rPh>
    <rPh sb="4" eb="5">
      <t>ネン</t>
    </rPh>
    <rPh sb="5" eb="6">
      <t>ド</t>
    </rPh>
    <phoneticPr fontId="21"/>
  </si>
  <si>
    <t>平成2年度</t>
    <rPh sb="0" eb="2">
      <t>ヘイセイ</t>
    </rPh>
    <rPh sb="3" eb="4">
      <t>ネン</t>
    </rPh>
    <rPh sb="4" eb="5">
      <t>ド</t>
    </rPh>
    <phoneticPr fontId="21"/>
  </si>
  <si>
    <t>平成3年度</t>
    <rPh sb="0" eb="2">
      <t>ヘイセイ</t>
    </rPh>
    <rPh sb="3" eb="4">
      <t>ネン</t>
    </rPh>
    <rPh sb="4" eb="5">
      <t>ド</t>
    </rPh>
    <phoneticPr fontId="21"/>
  </si>
  <si>
    <t>平成4年度</t>
    <rPh sb="0" eb="2">
      <t>ヘイセイ</t>
    </rPh>
    <rPh sb="3" eb="4">
      <t>ネン</t>
    </rPh>
    <rPh sb="4" eb="5">
      <t>ド</t>
    </rPh>
    <phoneticPr fontId="21"/>
  </si>
  <si>
    <t>平成5年度</t>
    <rPh sb="0" eb="2">
      <t>ヘイセイ</t>
    </rPh>
    <rPh sb="3" eb="4">
      <t>ネン</t>
    </rPh>
    <rPh sb="4" eb="5">
      <t>ド</t>
    </rPh>
    <phoneticPr fontId="21"/>
  </si>
  <si>
    <t>平成6年度</t>
    <rPh sb="0" eb="2">
      <t>ヘイセイ</t>
    </rPh>
    <rPh sb="3" eb="4">
      <t>ネン</t>
    </rPh>
    <rPh sb="4" eb="5">
      <t>ド</t>
    </rPh>
    <phoneticPr fontId="21"/>
  </si>
  <si>
    <t>平成7年度</t>
    <rPh sb="0" eb="2">
      <t>ヘイセイ</t>
    </rPh>
    <rPh sb="3" eb="4">
      <t>ネン</t>
    </rPh>
    <rPh sb="4" eb="5">
      <t>ド</t>
    </rPh>
    <phoneticPr fontId="21"/>
  </si>
  <si>
    <t>平成8年度</t>
    <rPh sb="0" eb="2">
      <t>ヘイセイ</t>
    </rPh>
    <rPh sb="3" eb="4">
      <t>ネン</t>
    </rPh>
    <rPh sb="4" eb="5">
      <t>ド</t>
    </rPh>
    <phoneticPr fontId="21"/>
  </si>
  <si>
    <t>平成9年度</t>
    <rPh sb="0" eb="2">
      <t>ヘイセイ</t>
    </rPh>
    <rPh sb="3" eb="4">
      <t>ネン</t>
    </rPh>
    <rPh sb="4" eb="5">
      <t>ド</t>
    </rPh>
    <phoneticPr fontId="21"/>
  </si>
  <si>
    <t>平成10年度</t>
    <rPh sb="0" eb="2">
      <t>ヘイセイ</t>
    </rPh>
    <rPh sb="4" eb="5">
      <t>ネン</t>
    </rPh>
    <rPh sb="5" eb="6">
      <t>ド</t>
    </rPh>
    <phoneticPr fontId="21"/>
  </si>
  <si>
    <t>平成11年度</t>
    <rPh sb="0" eb="2">
      <t>ヘイセイ</t>
    </rPh>
    <rPh sb="4" eb="5">
      <t>ネン</t>
    </rPh>
    <rPh sb="5" eb="6">
      <t>ド</t>
    </rPh>
    <phoneticPr fontId="21"/>
  </si>
  <si>
    <t>平成12年度</t>
    <rPh sb="0" eb="2">
      <t>ヘイセイ</t>
    </rPh>
    <rPh sb="4" eb="5">
      <t>ネン</t>
    </rPh>
    <rPh sb="5" eb="6">
      <t>ド</t>
    </rPh>
    <phoneticPr fontId="21"/>
  </si>
  <si>
    <t>平成13年度</t>
    <rPh sb="0" eb="2">
      <t>ヘイセイ</t>
    </rPh>
    <rPh sb="4" eb="5">
      <t>ネン</t>
    </rPh>
    <rPh sb="5" eb="6">
      <t>ド</t>
    </rPh>
    <phoneticPr fontId="21"/>
  </si>
  <si>
    <t>平成14年度</t>
    <rPh sb="0" eb="2">
      <t>ヘイセイ</t>
    </rPh>
    <rPh sb="4" eb="5">
      <t>ネン</t>
    </rPh>
    <rPh sb="5" eb="6">
      <t>ド</t>
    </rPh>
    <phoneticPr fontId="21"/>
  </si>
  <si>
    <t>平成15年度</t>
    <rPh sb="0" eb="2">
      <t>ヘイセイ</t>
    </rPh>
    <rPh sb="4" eb="5">
      <t>ネン</t>
    </rPh>
    <rPh sb="5" eb="6">
      <t>ド</t>
    </rPh>
    <phoneticPr fontId="21"/>
  </si>
  <si>
    <t>平成16年度</t>
    <rPh sb="0" eb="2">
      <t>ヘイセイ</t>
    </rPh>
    <rPh sb="4" eb="5">
      <t>ネン</t>
    </rPh>
    <rPh sb="5" eb="6">
      <t>ド</t>
    </rPh>
    <phoneticPr fontId="21"/>
  </si>
  <si>
    <t>平成17年度</t>
    <rPh sb="0" eb="2">
      <t>ヘイセイ</t>
    </rPh>
    <rPh sb="4" eb="5">
      <t>ネン</t>
    </rPh>
    <rPh sb="5" eb="6">
      <t>ド</t>
    </rPh>
    <phoneticPr fontId="21"/>
  </si>
  <si>
    <t>平成18年度</t>
    <rPh sb="0" eb="2">
      <t>ヘイセイ</t>
    </rPh>
    <rPh sb="4" eb="5">
      <t>ネン</t>
    </rPh>
    <rPh sb="5" eb="6">
      <t>ド</t>
    </rPh>
    <phoneticPr fontId="21"/>
  </si>
  <si>
    <t>平成19年度</t>
    <rPh sb="0" eb="2">
      <t>ヘイセイ</t>
    </rPh>
    <rPh sb="4" eb="5">
      <t>ネン</t>
    </rPh>
    <rPh sb="5" eb="6">
      <t>ド</t>
    </rPh>
    <phoneticPr fontId="21"/>
  </si>
  <si>
    <t>平成20年度</t>
    <rPh sb="0" eb="2">
      <t>ヘイセイ</t>
    </rPh>
    <rPh sb="4" eb="5">
      <t>ネン</t>
    </rPh>
    <rPh sb="5" eb="6">
      <t>ド</t>
    </rPh>
    <phoneticPr fontId="21"/>
  </si>
  <si>
    <t>平成21年度</t>
    <rPh sb="0" eb="2">
      <t>ヘイセイ</t>
    </rPh>
    <rPh sb="4" eb="5">
      <t>ネン</t>
    </rPh>
    <rPh sb="5" eb="6">
      <t>ド</t>
    </rPh>
    <phoneticPr fontId="21"/>
  </si>
  <si>
    <t>平成22年度</t>
    <rPh sb="0" eb="2">
      <t>ヘイセイ</t>
    </rPh>
    <rPh sb="4" eb="5">
      <t>ネン</t>
    </rPh>
    <rPh sb="5" eb="6">
      <t>ド</t>
    </rPh>
    <phoneticPr fontId="21"/>
  </si>
  <si>
    <t>平成23年度</t>
    <rPh sb="0" eb="2">
      <t>ヘイセイ</t>
    </rPh>
    <rPh sb="4" eb="5">
      <t>ネン</t>
    </rPh>
    <rPh sb="5" eb="6">
      <t>ド</t>
    </rPh>
    <phoneticPr fontId="21"/>
  </si>
  <si>
    <t>平成24年度</t>
    <rPh sb="0" eb="2">
      <t>ヘイセイ</t>
    </rPh>
    <rPh sb="4" eb="5">
      <t>ネン</t>
    </rPh>
    <rPh sb="5" eb="6">
      <t>ド</t>
    </rPh>
    <phoneticPr fontId="21"/>
  </si>
  <si>
    <t>平成25年度</t>
    <rPh sb="0" eb="2">
      <t>ヘイセイ</t>
    </rPh>
    <rPh sb="4" eb="5">
      <t>ネン</t>
    </rPh>
    <rPh sb="5" eb="6">
      <t>ド</t>
    </rPh>
    <phoneticPr fontId="21"/>
  </si>
  <si>
    <t>平成26年度</t>
    <rPh sb="0" eb="2">
      <t>ヘイセイ</t>
    </rPh>
    <rPh sb="4" eb="5">
      <t>ネン</t>
    </rPh>
    <rPh sb="5" eb="6">
      <t>ド</t>
    </rPh>
    <phoneticPr fontId="21"/>
  </si>
  <si>
    <t>平成27年度</t>
    <rPh sb="0" eb="2">
      <t>ヘイセイ</t>
    </rPh>
    <rPh sb="4" eb="5">
      <t>ネン</t>
    </rPh>
    <rPh sb="5" eb="6">
      <t>ド</t>
    </rPh>
    <phoneticPr fontId="21"/>
  </si>
  <si>
    <t>平成28年度</t>
    <rPh sb="0" eb="2">
      <t>ヘイセイ</t>
    </rPh>
    <rPh sb="4" eb="5">
      <t>ネン</t>
    </rPh>
    <rPh sb="5" eb="6">
      <t>ド</t>
    </rPh>
    <phoneticPr fontId="21"/>
  </si>
  <si>
    <t>平成29年度</t>
    <rPh sb="0" eb="2">
      <t>ヘイセイ</t>
    </rPh>
    <rPh sb="4" eb="5">
      <t>ネン</t>
    </rPh>
    <rPh sb="5" eb="6">
      <t>ド</t>
    </rPh>
    <phoneticPr fontId="21"/>
  </si>
  <si>
    <t>平成30年度</t>
    <rPh sb="0" eb="2">
      <t>ヘイセイ</t>
    </rPh>
    <rPh sb="4" eb="5">
      <t>ネン</t>
    </rPh>
    <rPh sb="5" eb="6">
      <t>ド</t>
    </rPh>
    <phoneticPr fontId="21"/>
  </si>
  <si>
    <t>令和2年度</t>
    <rPh sb="0" eb="2">
      <t>レイワ</t>
    </rPh>
    <rPh sb="3" eb="5">
      <t>ネンド</t>
    </rPh>
    <phoneticPr fontId="5"/>
  </si>
  <si>
    <t>令和3年度</t>
    <rPh sb="0" eb="2">
      <t>レイワ</t>
    </rPh>
    <rPh sb="3" eb="5">
      <t>ネンド</t>
    </rPh>
    <phoneticPr fontId="5"/>
  </si>
  <si>
    <t>令和2年度</t>
    <rPh sb="0" eb="2">
      <t>レイワ</t>
    </rPh>
    <rPh sb="3" eb="4">
      <t>ネン</t>
    </rPh>
    <rPh sb="4" eb="5">
      <t>ド</t>
    </rPh>
    <phoneticPr fontId="21"/>
  </si>
  <si>
    <t>令和3年度</t>
    <rPh sb="0" eb="2">
      <t>レイワ</t>
    </rPh>
    <rPh sb="3" eb="4">
      <t>ネン</t>
    </rPh>
    <rPh sb="4" eb="5">
      <t>ド</t>
    </rPh>
    <phoneticPr fontId="21"/>
  </si>
  <si>
    <t>令和4年度</t>
    <rPh sb="0" eb="2">
      <t>レイワ</t>
    </rPh>
    <rPh sb="3" eb="4">
      <t>ネン</t>
    </rPh>
    <rPh sb="4" eb="5">
      <t>ド</t>
    </rPh>
    <phoneticPr fontId="21"/>
  </si>
  <si>
    <t>令和5年度</t>
    <rPh sb="0" eb="2">
      <t>レイワ</t>
    </rPh>
    <rPh sb="3" eb="4">
      <t>ネン</t>
    </rPh>
    <rPh sb="4" eb="5">
      <t>ド</t>
    </rPh>
    <phoneticPr fontId="21"/>
  </si>
  <si>
    <t>令和6年度</t>
    <rPh sb="0" eb="2">
      <t>レイワ</t>
    </rPh>
    <rPh sb="3" eb="4">
      <t>ネン</t>
    </rPh>
    <rPh sb="4" eb="5">
      <t>ド</t>
    </rPh>
    <phoneticPr fontId="21"/>
  </si>
  <si>
    <t>令和7年度</t>
    <rPh sb="0" eb="2">
      <t>レイワ</t>
    </rPh>
    <rPh sb="3" eb="4">
      <t>ネン</t>
    </rPh>
    <rPh sb="4" eb="5">
      <t>ド</t>
    </rPh>
    <phoneticPr fontId="21"/>
  </si>
  <si>
    <t>令和8年度</t>
    <rPh sb="0" eb="2">
      <t>レイワ</t>
    </rPh>
    <rPh sb="3" eb="4">
      <t>ネン</t>
    </rPh>
    <rPh sb="4" eb="5">
      <t>ド</t>
    </rPh>
    <phoneticPr fontId="21"/>
  </si>
  <si>
    <t>令和9年度</t>
    <rPh sb="0" eb="2">
      <t>レイワ</t>
    </rPh>
    <rPh sb="3" eb="4">
      <t>ネン</t>
    </rPh>
    <rPh sb="4" eb="5">
      <t>ド</t>
    </rPh>
    <phoneticPr fontId="21"/>
  </si>
  <si>
    <t>令和10年度</t>
    <rPh sb="0" eb="2">
      <t>レイワ</t>
    </rPh>
    <rPh sb="4" eb="5">
      <t>ネン</t>
    </rPh>
    <rPh sb="5" eb="6">
      <t>ド</t>
    </rPh>
    <phoneticPr fontId="21"/>
  </si>
  <si>
    <t>令和11年度</t>
    <rPh sb="0" eb="2">
      <t>レイワ</t>
    </rPh>
    <rPh sb="4" eb="5">
      <t>ネン</t>
    </rPh>
    <rPh sb="5" eb="6">
      <t>ド</t>
    </rPh>
    <phoneticPr fontId="21"/>
  </si>
  <si>
    <t>令和12年度</t>
    <rPh sb="0" eb="2">
      <t>レイワ</t>
    </rPh>
    <rPh sb="4" eb="5">
      <t>ネン</t>
    </rPh>
    <rPh sb="5" eb="6">
      <t>ド</t>
    </rPh>
    <phoneticPr fontId="21"/>
  </si>
  <si>
    <t>令和13年度</t>
    <rPh sb="0" eb="2">
      <t>レイワ</t>
    </rPh>
    <rPh sb="4" eb="5">
      <t>ネン</t>
    </rPh>
    <rPh sb="5" eb="6">
      <t>ド</t>
    </rPh>
    <phoneticPr fontId="21"/>
  </si>
  <si>
    <t>令和14年度</t>
    <rPh sb="0" eb="2">
      <t>レイワ</t>
    </rPh>
    <rPh sb="4" eb="5">
      <t>ネン</t>
    </rPh>
    <rPh sb="5" eb="6">
      <t>ド</t>
    </rPh>
    <phoneticPr fontId="21"/>
  </si>
  <si>
    <t>令和15年度</t>
    <rPh sb="0" eb="2">
      <t>レイワ</t>
    </rPh>
    <rPh sb="4" eb="5">
      <t>ネン</t>
    </rPh>
    <rPh sb="5" eb="6">
      <t>ド</t>
    </rPh>
    <phoneticPr fontId="21"/>
  </si>
  <si>
    <t>令和16年度</t>
    <rPh sb="0" eb="2">
      <t>レイワ</t>
    </rPh>
    <rPh sb="4" eb="5">
      <t>ネン</t>
    </rPh>
    <rPh sb="5" eb="6">
      <t>ド</t>
    </rPh>
    <phoneticPr fontId="21"/>
  </si>
  <si>
    <t>令和17年度</t>
    <rPh sb="0" eb="2">
      <t>レイワ</t>
    </rPh>
    <rPh sb="4" eb="5">
      <t>ネン</t>
    </rPh>
    <rPh sb="5" eb="6">
      <t>ド</t>
    </rPh>
    <phoneticPr fontId="21"/>
  </si>
  <si>
    <t>令和18年度</t>
    <rPh sb="0" eb="2">
      <t>レイワ</t>
    </rPh>
    <rPh sb="4" eb="5">
      <t>ネン</t>
    </rPh>
    <rPh sb="5" eb="6">
      <t>ド</t>
    </rPh>
    <phoneticPr fontId="21"/>
  </si>
  <si>
    <t>令和19年度</t>
    <rPh sb="0" eb="2">
      <t>レイワ</t>
    </rPh>
    <rPh sb="4" eb="5">
      <t>ネン</t>
    </rPh>
    <rPh sb="5" eb="6">
      <t>ド</t>
    </rPh>
    <phoneticPr fontId="21"/>
  </si>
  <si>
    <t>令和20年度</t>
    <rPh sb="0" eb="2">
      <t>レイワ</t>
    </rPh>
    <rPh sb="4" eb="5">
      <t>ネン</t>
    </rPh>
    <rPh sb="5" eb="6">
      <t>ド</t>
    </rPh>
    <phoneticPr fontId="21"/>
  </si>
  <si>
    <t>令和21年度</t>
    <rPh sb="0" eb="2">
      <t>レイワ</t>
    </rPh>
    <rPh sb="4" eb="5">
      <t>ネン</t>
    </rPh>
    <rPh sb="5" eb="6">
      <t>ド</t>
    </rPh>
    <phoneticPr fontId="21"/>
  </si>
  <si>
    <t>令和22年度</t>
    <rPh sb="0" eb="2">
      <t>レイワ</t>
    </rPh>
    <rPh sb="4" eb="5">
      <t>ネン</t>
    </rPh>
    <rPh sb="5" eb="6">
      <t>ド</t>
    </rPh>
    <phoneticPr fontId="21"/>
  </si>
  <si>
    <t>令和23年度</t>
    <rPh sb="0" eb="2">
      <t>レイワ</t>
    </rPh>
    <rPh sb="4" eb="5">
      <t>ネン</t>
    </rPh>
    <rPh sb="5" eb="6">
      <t>ド</t>
    </rPh>
    <phoneticPr fontId="21"/>
  </si>
  <si>
    <t>令和24年度</t>
    <rPh sb="0" eb="2">
      <t>レイワ</t>
    </rPh>
    <rPh sb="4" eb="5">
      <t>ネン</t>
    </rPh>
    <rPh sb="5" eb="6">
      <t>ド</t>
    </rPh>
    <phoneticPr fontId="21"/>
  </si>
  <si>
    <t>令和25年度</t>
    <rPh sb="0" eb="2">
      <t>レイワ</t>
    </rPh>
    <rPh sb="4" eb="5">
      <t>ネン</t>
    </rPh>
    <rPh sb="5" eb="6">
      <t>ド</t>
    </rPh>
    <phoneticPr fontId="21"/>
  </si>
  <si>
    <t>令和26年度</t>
    <rPh sb="0" eb="2">
      <t>レイワ</t>
    </rPh>
    <rPh sb="4" eb="5">
      <t>ネン</t>
    </rPh>
    <rPh sb="5" eb="6">
      <t>ド</t>
    </rPh>
    <phoneticPr fontId="21"/>
  </si>
  <si>
    <t>令和27年度</t>
    <rPh sb="0" eb="2">
      <t>レイワ</t>
    </rPh>
    <rPh sb="4" eb="5">
      <t>ネン</t>
    </rPh>
    <rPh sb="5" eb="6">
      <t>ド</t>
    </rPh>
    <phoneticPr fontId="21"/>
  </si>
  <si>
    <t>令和28年度</t>
    <rPh sb="0" eb="2">
      <t>レイワ</t>
    </rPh>
    <rPh sb="4" eb="5">
      <t>ネン</t>
    </rPh>
    <rPh sb="5" eb="6">
      <t>ド</t>
    </rPh>
    <phoneticPr fontId="21"/>
  </si>
  <si>
    <t>令和29年度</t>
    <rPh sb="0" eb="2">
      <t>レイワ</t>
    </rPh>
    <rPh sb="4" eb="5">
      <t>ネン</t>
    </rPh>
    <rPh sb="5" eb="6">
      <t>ド</t>
    </rPh>
    <phoneticPr fontId="21"/>
  </si>
  <si>
    <t>令和30年度以降</t>
    <rPh sb="0" eb="2">
      <t>レイワ</t>
    </rPh>
    <rPh sb="4" eb="5">
      <t>ネン</t>
    </rPh>
    <rPh sb="5" eb="6">
      <t>ド</t>
    </rPh>
    <rPh sb="6" eb="8">
      <t>イコウ</t>
    </rPh>
    <phoneticPr fontId="21"/>
  </si>
  <si>
    <t>令和4年度</t>
    <rPh sb="0" eb="2">
      <t>レイワ</t>
    </rPh>
    <rPh sb="3" eb="5">
      <t>ネンド</t>
    </rPh>
    <phoneticPr fontId="5"/>
  </si>
  <si>
    <t>4年度
活動見込</t>
    <rPh sb="4" eb="6">
      <t>カツドウ</t>
    </rPh>
    <rPh sb="6" eb="8">
      <t>ミコ</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</si>
  <si>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</si>
  <si>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</si>
  <si>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</si>
  <si>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21"/>
  </si>
  <si>
    <t>1927年度</t>
    <rPh sb="4" eb="6">
      <t>ネンド</t>
    </rPh>
    <rPh sb="5" eb="6">
      <t>ド</t>
    </rPh>
    <phoneticPr fontId="21"/>
  </si>
  <si>
    <t>1928年度</t>
    <rPh sb="4" eb="6">
      <t>ネンド</t>
    </rPh>
    <rPh sb="5" eb="6">
      <t>ド</t>
    </rPh>
    <phoneticPr fontId="21"/>
  </si>
  <si>
    <t>1929年度</t>
    <rPh sb="4" eb="6">
      <t>ネンド</t>
    </rPh>
    <rPh sb="5" eb="6">
      <t>ド</t>
    </rPh>
    <phoneticPr fontId="21"/>
  </si>
  <si>
    <t>1930年度</t>
    <rPh sb="4" eb="6">
      <t>ネンド</t>
    </rPh>
    <rPh sb="5" eb="6">
      <t>ド</t>
    </rPh>
    <phoneticPr fontId="21"/>
  </si>
  <si>
    <t>1931年度</t>
    <rPh sb="4" eb="6">
      <t>ネンド</t>
    </rPh>
    <rPh sb="5" eb="6">
      <t>ド</t>
    </rPh>
    <phoneticPr fontId="21"/>
  </si>
  <si>
    <t>1932年度</t>
    <rPh sb="4" eb="6">
      <t>ネンド</t>
    </rPh>
    <rPh sb="5" eb="6">
      <t>ド</t>
    </rPh>
    <phoneticPr fontId="21"/>
  </si>
  <si>
    <t>1933年度</t>
    <rPh sb="4" eb="6">
      <t>ネンド</t>
    </rPh>
    <rPh sb="5" eb="6">
      <t>ド</t>
    </rPh>
    <phoneticPr fontId="21"/>
  </si>
  <si>
    <t>1934年度</t>
    <rPh sb="4" eb="6">
      <t>ネンド</t>
    </rPh>
    <rPh sb="5" eb="6">
      <t>ド</t>
    </rPh>
    <phoneticPr fontId="21"/>
  </si>
  <si>
    <t>1935年度</t>
    <rPh sb="4" eb="6">
      <t>ネンド</t>
    </rPh>
    <rPh sb="5" eb="6">
      <t>ド</t>
    </rPh>
    <phoneticPr fontId="21"/>
  </si>
  <si>
    <t>1936年度</t>
    <rPh sb="4" eb="6">
      <t>ネンド</t>
    </rPh>
    <rPh sb="5" eb="6">
      <t>ド</t>
    </rPh>
    <phoneticPr fontId="21"/>
  </si>
  <si>
    <t>1937年度</t>
    <rPh sb="4" eb="6">
      <t>ネンド</t>
    </rPh>
    <rPh sb="5" eb="6">
      <t>ド</t>
    </rPh>
    <phoneticPr fontId="21"/>
  </si>
  <si>
    <t>1938年度</t>
    <rPh sb="4" eb="6">
      <t>ネンド</t>
    </rPh>
    <rPh sb="5" eb="6">
      <t>ド</t>
    </rPh>
    <phoneticPr fontId="21"/>
  </si>
  <si>
    <t>1939年度</t>
    <rPh sb="4" eb="6">
      <t>ネンド</t>
    </rPh>
    <rPh sb="5" eb="6">
      <t>ド</t>
    </rPh>
    <phoneticPr fontId="21"/>
  </si>
  <si>
    <t>1940年度</t>
    <rPh sb="4" eb="6">
      <t>ネンド</t>
    </rPh>
    <rPh sb="5" eb="6">
      <t>ド</t>
    </rPh>
    <phoneticPr fontId="21"/>
  </si>
  <si>
    <t>1941年度</t>
    <rPh sb="4" eb="6">
      <t>ネンド</t>
    </rPh>
    <rPh sb="5" eb="6">
      <t>ド</t>
    </rPh>
    <phoneticPr fontId="21"/>
  </si>
  <si>
    <t>1942年度</t>
    <rPh sb="4" eb="6">
      <t>ネンド</t>
    </rPh>
    <rPh sb="5" eb="6">
      <t>ド</t>
    </rPh>
    <phoneticPr fontId="21"/>
  </si>
  <si>
    <t>1943年度</t>
    <rPh sb="4" eb="6">
      <t>ネンド</t>
    </rPh>
    <rPh sb="5" eb="6">
      <t>ド</t>
    </rPh>
    <phoneticPr fontId="21"/>
  </si>
  <si>
    <t>1944年度</t>
    <rPh sb="4" eb="6">
      <t>ネンド</t>
    </rPh>
    <rPh sb="5" eb="6">
      <t>ド</t>
    </rPh>
    <phoneticPr fontId="21"/>
  </si>
  <si>
    <t>1945年度</t>
    <rPh sb="4" eb="6">
      <t>ネンド</t>
    </rPh>
    <rPh sb="5" eb="6">
      <t>ド</t>
    </rPh>
    <phoneticPr fontId="21"/>
  </si>
  <si>
    <t>1946年度</t>
    <rPh sb="4" eb="6">
      <t>ネンド</t>
    </rPh>
    <rPh sb="5" eb="6">
      <t>ド</t>
    </rPh>
    <phoneticPr fontId="21"/>
  </si>
  <si>
    <t>1947年度</t>
    <rPh sb="4" eb="6">
      <t>ネンド</t>
    </rPh>
    <rPh sb="5" eb="6">
      <t>ド</t>
    </rPh>
    <phoneticPr fontId="21"/>
  </si>
  <si>
    <t>1948年度</t>
    <rPh sb="4" eb="6">
      <t>ネンド</t>
    </rPh>
    <rPh sb="5" eb="6">
      <t>ド</t>
    </rPh>
    <phoneticPr fontId="21"/>
  </si>
  <si>
    <t>1949年度</t>
    <rPh sb="4" eb="6">
      <t>ネンド</t>
    </rPh>
    <rPh sb="5" eb="6">
      <t>ド</t>
    </rPh>
    <phoneticPr fontId="21"/>
  </si>
  <si>
    <t>1950年度</t>
    <rPh sb="4" eb="6">
      <t>ネンド</t>
    </rPh>
    <rPh sb="5" eb="6">
      <t>ド</t>
    </rPh>
    <phoneticPr fontId="21"/>
  </si>
  <si>
    <t>1951年度</t>
    <rPh sb="4" eb="6">
      <t>ネンド</t>
    </rPh>
    <rPh sb="5" eb="6">
      <t>ド</t>
    </rPh>
    <phoneticPr fontId="21"/>
  </si>
  <si>
    <t>1952年度</t>
    <rPh sb="4" eb="6">
      <t>ネンド</t>
    </rPh>
    <rPh sb="5" eb="6">
      <t>ド</t>
    </rPh>
    <phoneticPr fontId="21"/>
  </si>
  <si>
    <t>1953年度</t>
    <rPh sb="4" eb="6">
      <t>ネンド</t>
    </rPh>
    <rPh sb="5" eb="6">
      <t>ド</t>
    </rPh>
    <phoneticPr fontId="21"/>
  </si>
  <si>
    <t>1954年度</t>
    <rPh sb="4" eb="6">
      <t>ネンド</t>
    </rPh>
    <rPh sb="5" eb="6">
      <t>ド</t>
    </rPh>
    <phoneticPr fontId="21"/>
  </si>
  <si>
    <t>1955年度</t>
    <rPh sb="4" eb="6">
      <t>ネンド</t>
    </rPh>
    <rPh sb="5" eb="6">
      <t>ド</t>
    </rPh>
    <phoneticPr fontId="21"/>
  </si>
  <si>
    <t>1956年度</t>
    <rPh sb="4" eb="6">
      <t>ネンド</t>
    </rPh>
    <rPh sb="5" eb="6">
      <t>ド</t>
    </rPh>
    <phoneticPr fontId="21"/>
  </si>
  <si>
    <t>1957年度</t>
    <rPh sb="4" eb="6">
      <t>ネンド</t>
    </rPh>
    <rPh sb="5" eb="6">
      <t>ド</t>
    </rPh>
    <phoneticPr fontId="21"/>
  </si>
  <si>
    <t>1958年度</t>
    <rPh sb="4" eb="6">
      <t>ネンド</t>
    </rPh>
    <rPh sb="5" eb="6">
      <t>ド</t>
    </rPh>
    <phoneticPr fontId="21"/>
  </si>
  <si>
    <t>1959年度</t>
    <rPh sb="4" eb="6">
      <t>ネンド</t>
    </rPh>
    <rPh sb="5" eb="6">
      <t>ド</t>
    </rPh>
    <phoneticPr fontId="21"/>
  </si>
  <si>
    <t>1960年度</t>
    <rPh sb="4" eb="6">
      <t>ネンド</t>
    </rPh>
    <rPh sb="5" eb="6">
      <t>ド</t>
    </rPh>
    <phoneticPr fontId="21"/>
  </si>
  <si>
    <t>1961年度</t>
    <rPh sb="4" eb="6">
      <t>ネンド</t>
    </rPh>
    <rPh sb="5" eb="6">
      <t>ド</t>
    </rPh>
    <phoneticPr fontId="21"/>
  </si>
  <si>
    <t>1962年度</t>
    <rPh sb="4" eb="6">
      <t>ネンド</t>
    </rPh>
    <rPh sb="5" eb="6">
      <t>ド</t>
    </rPh>
    <phoneticPr fontId="21"/>
  </si>
  <si>
    <t>1963年度</t>
    <rPh sb="4" eb="6">
      <t>ネンド</t>
    </rPh>
    <rPh sb="5" eb="6">
      <t>ド</t>
    </rPh>
    <phoneticPr fontId="21"/>
  </si>
  <si>
    <t>1964年度</t>
    <rPh sb="4" eb="6">
      <t>ネンド</t>
    </rPh>
    <rPh sb="5" eb="6">
      <t>ド</t>
    </rPh>
    <phoneticPr fontId="21"/>
  </si>
  <si>
    <t>1965年度</t>
    <rPh sb="4" eb="6">
      <t>ネンド</t>
    </rPh>
    <rPh sb="5" eb="6">
      <t>ド</t>
    </rPh>
    <phoneticPr fontId="21"/>
  </si>
  <si>
    <t>1966年度</t>
    <rPh sb="4" eb="6">
      <t>ネンド</t>
    </rPh>
    <rPh sb="5" eb="6">
      <t>ド</t>
    </rPh>
    <phoneticPr fontId="21"/>
  </si>
  <si>
    <t>1967年度</t>
    <rPh sb="4" eb="6">
      <t>ネンド</t>
    </rPh>
    <rPh sb="5" eb="6">
      <t>ド</t>
    </rPh>
    <phoneticPr fontId="21"/>
  </si>
  <si>
    <t>1968年度</t>
    <rPh sb="4" eb="6">
      <t>ネンド</t>
    </rPh>
    <rPh sb="5" eb="6">
      <t>ド</t>
    </rPh>
    <phoneticPr fontId="21"/>
  </si>
  <si>
    <t>1969年度</t>
    <rPh sb="4" eb="6">
      <t>ネンド</t>
    </rPh>
    <rPh sb="5" eb="6">
      <t>ド</t>
    </rPh>
    <phoneticPr fontId="21"/>
  </si>
  <si>
    <t>1970年度</t>
    <rPh sb="4" eb="6">
      <t>ネンド</t>
    </rPh>
    <rPh sb="5" eb="6">
      <t>ド</t>
    </rPh>
    <phoneticPr fontId="21"/>
  </si>
  <si>
    <t>1971年度</t>
    <rPh sb="4" eb="6">
      <t>ネンド</t>
    </rPh>
    <rPh sb="5" eb="6">
      <t>ド</t>
    </rPh>
    <phoneticPr fontId="21"/>
  </si>
  <si>
    <t>1972年度</t>
    <rPh sb="4" eb="6">
      <t>ネンド</t>
    </rPh>
    <rPh sb="5" eb="6">
      <t>ド</t>
    </rPh>
    <phoneticPr fontId="21"/>
  </si>
  <si>
    <t>1973年度</t>
    <rPh sb="4" eb="6">
      <t>ネンド</t>
    </rPh>
    <rPh sb="5" eb="6">
      <t>ド</t>
    </rPh>
    <phoneticPr fontId="21"/>
  </si>
  <si>
    <t>1974年度</t>
    <rPh sb="4" eb="6">
      <t>ネンド</t>
    </rPh>
    <rPh sb="5" eb="6">
      <t>ド</t>
    </rPh>
    <phoneticPr fontId="21"/>
  </si>
  <si>
    <t>1975年度</t>
    <rPh sb="4" eb="6">
      <t>ネンド</t>
    </rPh>
    <rPh sb="5" eb="6">
      <t>ド</t>
    </rPh>
    <phoneticPr fontId="21"/>
  </si>
  <si>
    <t>1976年度</t>
    <rPh sb="4" eb="6">
      <t>ネンド</t>
    </rPh>
    <rPh sb="5" eb="6">
      <t>ド</t>
    </rPh>
    <phoneticPr fontId="21"/>
  </si>
  <si>
    <t>1977年度</t>
    <rPh sb="4" eb="6">
      <t>ネンド</t>
    </rPh>
    <rPh sb="5" eb="6">
      <t>ド</t>
    </rPh>
    <phoneticPr fontId="21"/>
  </si>
  <si>
    <t>1978年度</t>
    <rPh sb="4" eb="6">
      <t>ネンド</t>
    </rPh>
    <rPh sb="5" eb="6">
      <t>ド</t>
    </rPh>
    <phoneticPr fontId="21"/>
  </si>
  <si>
    <t>1979年度</t>
    <rPh sb="4" eb="6">
      <t>ネンド</t>
    </rPh>
    <rPh sb="5" eb="6">
      <t>ド</t>
    </rPh>
    <phoneticPr fontId="21"/>
  </si>
  <si>
    <t>1980年度</t>
    <rPh sb="4" eb="6">
      <t>ネンド</t>
    </rPh>
    <rPh sb="5" eb="6">
      <t>ド</t>
    </rPh>
    <phoneticPr fontId="21"/>
  </si>
  <si>
    <t>1981年度</t>
    <rPh sb="4" eb="6">
      <t>ネンド</t>
    </rPh>
    <rPh sb="5" eb="6">
      <t>ド</t>
    </rPh>
    <phoneticPr fontId="21"/>
  </si>
  <si>
    <t>1982年度</t>
    <rPh sb="4" eb="6">
      <t>ネンド</t>
    </rPh>
    <rPh sb="5" eb="6">
      <t>ド</t>
    </rPh>
    <phoneticPr fontId="21"/>
  </si>
  <si>
    <t>1983年度</t>
    <rPh sb="4" eb="6">
      <t>ネンド</t>
    </rPh>
    <rPh sb="5" eb="6">
      <t>ド</t>
    </rPh>
    <phoneticPr fontId="21"/>
  </si>
  <si>
    <t>1984年度</t>
    <rPh sb="4" eb="6">
      <t>ネンド</t>
    </rPh>
    <rPh sb="5" eb="6">
      <t>ド</t>
    </rPh>
    <phoneticPr fontId="21"/>
  </si>
  <si>
    <t>1985年度</t>
    <rPh sb="4" eb="6">
      <t>ネンド</t>
    </rPh>
    <rPh sb="5" eb="6">
      <t>ド</t>
    </rPh>
    <phoneticPr fontId="21"/>
  </si>
  <si>
    <t>1986年度</t>
    <rPh sb="4" eb="6">
      <t>ネンド</t>
    </rPh>
    <rPh sb="5" eb="6">
      <t>ド</t>
    </rPh>
    <phoneticPr fontId="21"/>
  </si>
  <si>
    <t>1987年度</t>
    <rPh sb="4" eb="6">
      <t>ネンド</t>
    </rPh>
    <rPh sb="5" eb="6">
      <t>ド</t>
    </rPh>
    <phoneticPr fontId="21"/>
  </si>
  <si>
    <t>1988年度</t>
    <rPh sb="4" eb="6">
      <t>ネンド</t>
    </rPh>
    <rPh sb="5" eb="6">
      <t>ド</t>
    </rPh>
    <phoneticPr fontId="21"/>
  </si>
  <si>
    <t>1989年度</t>
    <rPh sb="4" eb="6">
      <t>ネンド</t>
    </rPh>
    <rPh sb="5" eb="6">
      <t>ド</t>
    </rPh>
    <phoneticPr fontId="21"/>
  </si>
  <si>
    <t>1990年度</t>
    <rPh sb="4" eb="6">
      <t>ネンド</t>
    </rPh>
    <rPh sb="5" eb="6">
      <t>ド</t>
    </rPh>
    <phoneticPr fontId="21"/>
  </si>
  <si>
    <t>1991年度</t>
    <rPh sb="4" eb="6">
      <t>ネンド</t>
    </rPh>
    <rPh sb="5" eb="6">
      <t>ド</t>
    </rPh>
    <phoneticPr fontId="21"/>
  </si>
  <si>
    <t>1992年度</t>
    <rPh sb="4" eb="6">
      <t>ネンド</t>
    </rPh>
    <rPh sb="5" eb="6">
      <t>ド</t>
    </rPh>
    <phoneticPr fontId="21"/>
  </si>
  <si>
    <t>1993年度</t>
    <rPh sb="4" eb="6">
      <t>ネンド</t>
    </rPh>
    <rPh sb="5" eb="6">
      <t>ド</t>
    </rPh>
    <phoneticPr fontId="21"/>
  </si>
  <si>
    <t>1994年度</t>
    <rPh sb="4" eb="6">
      <t>ネンド</t>
    </rPh>
    <rPh sb="5" eb="6">
      <t>ド</t>
    </rPh>
    <phoneticPr fontId="21"/>
  </si>
  <si>
    <t>1995年度</t>
    <rPh sb="4" eb="6">
      <t>ネンド</t>
    </rPh>
    <rPh sb="5" eb="6">
      <t>ド</t>
    </rPh>
    <phoneticPr fontId="21"/>
  </si>
  <si>
    <t>1996年度</t>
    <rPh sb="4" eb="6">
      <t>ネンド</t>
    </rPh>
    <rPh sb="5" eb="6">
      <t>ド</t>
    </rPh>
    <phoneticPr fontId="21"/>
  </si>
  <si>
    <t>1997年度</t>
    <rPh sb="4" eb="6">
      <t>ネンド</t>
    </rPh>
    <rPh sb="5" eb="6">
      <t>ド</t>
    </rPh>
    <phoneticPr fontId="21"/>
  </si>
  <si>
    <t>1998年度</t>
    <rPh sb="4" eb="6">
      <t>ネンド</t>
    </rPh>
    <rPh sb="5" eb="6">
      <t>ド</t>
    </rPh>
    <phoneticPr fontId="21"/>
  </si>
  <si>
    <t>1999年度</t>
    <rPh sb="4" eb="6">
      <t>ネンド</t>
    </rPh>
    <rPh sb="5" eb="6">
      <t>ド</t>
    </rPh>
    <phoneticPr fontId="21"/>
  </si>
  <si>
    <t>2000年度</t>
    <rPh sb="4" eb="6">
      <t>ネンド</t>
    </rPh>
    <rPh sb="5" eb="6">
      <t>ド</t>
    </rPh>
    <phoneticPr fontId="21"/>
  </si>
  <si>
    <t>2001年度</t>
    <rPh sb="4" eb="6">
      <t>ネンド</t>
    </rPh>
    <rPh sb="5" eb="6">
      <t>ド</t>
    </rPh>
    <phoneticPr fontId="21"/>
  </si>
  <si>
    <t>2002年度</t>
    <rPh sb="4" eb="6">
      <t>ネンド</t>
    </rPh>
    <rPh sb="5" eb="6">
      <t>ド</t>
    </rPh>
    <phoneticPr fontId="21"/>
  </si>
  <si>
    <t>2003年度</t>
    <rPh sb="4" eb="6">
      <t>ネンド</t>
    </rPh>
    <rPh sb="5" eb="6">
      <t>ド</t>
    </rPh>
    <phoneticPr fontId="21"/>
  </si>
  <si>
    <t>2004年度</t>
    <rPh sb="4" eb="6">
      <t>ネンド</t>
    </rPh>
    <rPh sb="5" eb="6">
      <t>ド</t>
    </rPh>
    <phoneticPr fontId="21"/>
  </si>
  <si>
    <t>2005年度</t>
    <rPh sb="4" eb="6">
      <t>ネンド</t>
    </rPh>
    <rPh sb="5" eb="6">
      <t>ド</t>
    </rPh>
    <phoneticPr fontId="21"/>
  </si>
  <si>
    <t>2006年度</t>
    <rPh sb="4" eb="6">
      <t>ネンド</t>
    </rPh>
    <rPh sb="5" eb="6">
      <t>ド</t>
    </rPh>
    <phoneticPr fontId="21"/>
  </si>
  <si>
    <t>2007年度</t>
    <rPh sb="4" eb="6">
      <t>ネンド</t>
    </rPh>
    <rPh sb="5" eb="6">
      <t>ド</t>
    </rPh>
    <phoneticPr fontId="21"/>
  </si>
  <si>
    <t>2008年度</t>
    <rPh sb="4" eb="6">
      <t>ネンド</t>
    </rPh>
    <rPh sb="5" eb="6">
      <t>ド</t>
    </rPh>
    <phoneticPr fontId="21"/>
  </si>
  <si>
    <t>2009年度</t>
    <rPh sb="4" eb="6">
      <t>ネンド</t>
    </rPh>
    <rPh sb="5" eb="6">
      <t>ド</t>
    </rPh>
    <phoneticPr fontId="21"/>
  </si>
  <si>
    <t>2010年度</t>
    <rPh sb="4" eb="6">
      <t>ネンド</t>
    </rPh>
    <rPh sb="5" eb="6">
      <t>ド</t>
    </rPh>
    <phoneticPr fontId="21"/>
  </si>
  <si>
    <t>2011年度</t>
    <rPh sb="4" eb="6">
      <t>ネンド</t>
    </rPh>
    <rPh sb="5" eb="6">
      <t>ド</t>
    </rPh>
    <phoneticPr fontId="21"/>
  </si>
  <si>
    <t>2012年度</t>
    <rPh sb="4" eb="6">
      <t>ネンド</t>
    </rPh>
    <rPh sb="5" eb="6">
      <t>ド</t>
    </rPh>
    <phoneticPr fontId="21"/>
  </si>
  <si>
    <t>2013年度</t>
    <rPh sb="4" eb="6">
      <t>ネンド</t>
    </rPh>
    <rPh sb="5" eb="6">
      <t>ド</t>
    </rPh>
    <phoneticPr fontId="21"/>
  </si>
  <si>
    <t>2014年度</t>
    <rPh sb="4" eb="6">
      <t>ネンド</t>
    </rPh>
    <rPh sb="5" eb="6">
      <t>ド</t>
    </rPh>
    <phoneticPr fontId="21"/>
  </si>
  <si>
    <t>2015年度</t>
    <rPh sb="4" eb="6">
      <t>ネンド</t>
    </rPh>
    <rPh sb="5" eb="6">
      <t>ド</t>
    </rPh>
    <phoneticPr fontId="21"/>
  </si>
  <si>
    <t>2016年度</t>
    <rPh sb="4" eb="6">
      <t>ネンド</t>
    </rPh>
    <rPh sb="5" eb="6">
      <t>ド</t>
    </rPh>
    <phoneticPr fontId="21"/>
  </si>
  <si>
    <t>2017年度</t>
    <rPh sb="4" eb="6">
      <t>ネンド</t>
    </rPh>
    <rPh sb="5" eb="6">
      <t>ド</t>
    </rPh>
    <phoneticPr fontId="21"/>
  </si>
  <si>
    <t>2018年度</t>
    <rPh sb="4" eb="6">
      <t>ネンド</t>
    </rPh>
    <rPh sb="5" eb="6">
      <t>ド</t>
    </rPh>
    <phoneticPr fontId="21"/>
  </si>
  <si>
    <t>2019年度</t>
    <rPh sb="4" eb="6">
      <t>ネンド</t>
    </rPh>
    <rPh sb="5" eb="6">
      <t>ド</t>
    </rPh>
    <phoneticPr fontId="21"/>
  </si>
  <si>
    <t>2020年度</t>
    <rPh sb="4" eb="6">
      <t>ネンド</t>
    </rPh>
    <rPh sb="5" eb="6">
      <t>ド</t>
    </rPh>
    <phoneticPr fontId="21"/>
  </si>
  <si>
    <t>2021年度</t>
    <rPh sb="4" eb="6">
      <t>ネンド</t>
    </rPh>
    <rPh sb="5" eb="6">
      <t>ド</t>
    </rPh>
    <phoneticPr fontId="21"/>
  </si>
  <si>
    <t>2022年度</t>
    <rPh sb="4" eb="6">
      <t>ネンド</t>
    </rPh>
    <rPh sb="5" eb="6">
      <t>ド</t>
    </rPh>
    <phoneticPr fontId="21"/>
  </si>
  <si>
    <t>2023年度</t>
    <rPh sb="4" eb="6">
      <t>ネンド</t>
    </rPh>
    <rPh sb="5" eb="6">
      <t>ド</t>
    </rPh>
    <phoneticPr fontId="21"/>
  </si>
  <si>
    <t>2024年度</t>
    <rPh sb="4" eb="6">
      <t>ネンド</t>
    </rPh>
    <rPh sb="5" eb="6">
      <t>ド</t>
    </rPh>
    <phoneticPr fontId="21"/>
  </si>
  <si>
    <t>2025年度</t>
    <rPh sb="4" eb="6">
      <t>ネンド</t>
    </rPh>
    <rPh sb="5" eb="6">
      <t>ド</t>
    </rPh>
    <phoneticPr fontId="21"/>
  </si>
  <si>
    <t>2026年度</t>
    <rPh sb="4" eb="6">
      <t>ネンド</t>
    </rPh>
    <rPh sb="5" eb="6">
      <t>ド</t>
    </rPh>
    <phoneticPr fontId="21"/>
  </si>
  <si>
    <t>2027年度</t>
    <rPh sb="4" eb="6">
      <t>ネンド</t>
    </rPh>
    <rPh sb="5" eb="6">
      <t>ド</t>
    </rPh>
    <phoneticPr fontId="21"/>
  </si>
  <si>
    <t>2028年度</t>
    <rPh sb="4" eb="6">
      <t>ネンド</t>
    </rPh>
    <rPh sb="5" eb="6">
      <t>ド</t>
    </rPh>
    <phoneticPr fontId="21"/>
  </si>
  <si>
    <t>2029年度</t>
    <rPh sb="4" eb="6">
      <t>ネンド</t>
    </rPh>
    <rPh sb="5" eb="6">
      <t>ド</t>
    </rPh>
    <phoneticPr fontId="21"/>
  </si>
  <si>
    <t>2030年度</t>
    <rPh sb="4" eb="6">
      <t>ネンド</t>
    </rPh>
    <rPh sb="5" eb="6">
      <t>ド</t>
    </rPh>
    <phoneticPr fontId="21"/>
  </si>
  <si>
    <t>2031年度</t>
    <rPh sb="4" eb="6">
      <t>ネンド</t>
    </rPh>
    <rPh sb="5" eb="6">
      <t>ド</t>
    </rPh>
    <phoneticPr fontId="21"/>
  </si>
  <si>
    <t>2032年度</t>
    <rPh sb="4" eb="6">
      <t>ネンド</t>
    </rPh>
    <rPh sb="5" eb="6">
      <t>ド</t>
    </rPh>
    <phoneticPr fontId="21"/>
  </si>
  <si>
    <t>2033年度</t>
    <rPh sb="4" eb="6">
      <t>ネンド</t>
    </rPh>
    <rPh sb="5" eb="6">
      <t>ド</t>
    </rPh>
    <phoneticPr fontId="21"/>
  </si>
  <si>
    <t>2034年度</t>
    <rPh sb="4" eb="6">
      <t>ネンド</t>
    </rPh>
    <rPh sb="5" eb="6">
      <t>ド</t>
    </rPh>
    <phoneticPr fontId="21"/>
  </si>
  <si>
    <t>2035年度</t>
    <rPh sb="4" eb="6">
      <t>ネンド</t>
    </rPh>
    <rPh sb="5" eb="6">
      <t>ド</t>
    </rPh>
    <phoneticPr fontId="21"/>
  </si>
  <si>
    <t>2036年度</t>
    <rPh sb="4" eb="6">
      <t>ネンド</t>
    </rPh>
    <rPh sb="5" eb="6">
      <t>ド</t>
    </rPh>
    <phoneticPr fontId="21"/>
  </si>
  <si>
    <t>2037年度</t>
    <rPh sb="4" eb="6">
      <t>ネンド</t>
    </rPh>
    <rPh sb="5" eb="6">
      <t>ド</t>
    </rPh>
    <phoneticPr fontId="21"/>
  </si>
  <si>
    <t>2038年度</t>
    <rPh sb="4" eb="6">
      <t>ネンド</t>
    </rPh>
    <rPh sb="5" eb="6">
      <t>ド</t>
    </rPh>
    <phoneticPr fontId="21"/>
  </si>
  <si>
    <t>2039年度</t>
    <rPh sb="4" eb="6">
      <t>ネンド</t>
    </rPh>
    <rPh sb="5" eb="6">
      <t>ド</t>
    </rPh>
    <phoneticPr fontId="21"/>
  </si>
  <si>
    <t>2040年度</t>
    <rPh sb="4" eb="6">
      <t>ネンド</t>
    </rPh>
    <rPh sb="5" eb="6">
      <t>ド</t>
    </rPh>
    <phoneticPr fontId="21"/>
  </si>
  <si>
    <t>2041年度</t>
    <rPh sb="4" eb="6">
      <t>ネンド</t>
    </rPh>
    <rPh sb="5" eb="6">
      <t>ド</t>
    </rPh>
    <phoneticPr fontId="21"/>
  </si>
  <si>
    <t>2042年度</t>
    <rPh sb="4" eb="6">
      <t>ネンド</t>
    </rPh>
    <rPh sb="5" eb="6">
      <t>ド</t>
    </rPh>
    <phoneticPr fontId="21"/>
  </si>
  <si>
    <t>2043年度</t>
    <rPh sb="4" eb="6">
      <t>ネンド</t>
    </rPh>
    <rPh sb="5" eb="6">
      <t>ド</t>
    </rPh>
    <phoneticPr fontId="21"/>
  </si>
  <si>
    <t>2044年度</t>
    <rPh sb="4" eb="6">
      <t>ネンド</t>
    </rPh>
    <rPh sb="5" eb="6">
      <t>ド</t>
    </rPh>
    <phoneticPr fontId="21"/>
  </si>
  <si>
    <t>2045年度</t>
    <rPh sb="4" eb="6">
      <t>ネンド</t>
    </rPh>
    <rPh sb="5" eb="6">
      <t>ド</t>
    </rPh>
    <phoneticPr fontId="21"/>
  </si>
  <si>
    <t>2046年度</t>
    <rPh sb="4" eb="6">
      <t>ネンド</t>
    </rPh>
    <rPh sb="5" eb="6">
      <t>ド</t>
    </rPh>
    <phoneticPr fontId="21"/>
  </si>
  <si>
    <t>2047年度</t>
    <rPh sb="4" eb="6">
      <t>ネンド</t>
    </rPh>
    <rPh sb="5" eb="6">
      <t>ド</t>
    </rPh>
    <phoneticPr fontId="21"/>
  </si>
  <si>
    <t>2048年度以降</t>
    <rPh sb="4" eb="6">
      <t>ネンド</t>
    </rPh>
    <rPh sb="5" eb="6">
      <t>ド</t>
    </rPh>
    <rPh sb="6" eb="8">
      <t>イコウ</t>
    </rPh>
    <phoneticPr fontId="21"/>
  </si>
  <si>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</si>
  <si>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</si>
  <si>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</si>
  <si>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官房</t>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</si>
  <si>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</si>
  <si>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</si>
  <si>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</si>
  <si>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</si>
  <si>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</si>
  <si>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</si>
  <si>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</si>
  <si>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</si>
  <si>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</si>
  <si>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</si>
  <si>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</si>
  <si>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</si>
  <si>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</si>
  <si>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</si>
  <si>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</si>
  <si>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</si>
  <si>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</si>
  <si>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</si>
  <si>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</si>
  <si>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</si>
  <si>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事業番号その3</t>
    <rPh sb="0" eb="4">
      <t>ジギョウバンゴウ</t>
    </rPh>
    <phoneticPr fontId="5"/>
  </si>
  <si>
    <t>個人情報保護委員会</t>
    <phoneticPr fontId="5"/>
  </si>
  <si>
    <t>令和2年度</t>
    <rPh sb="0" eb="2">
      <t>レイワ</t>
    </rPh>
    <phoneticPr fontId="5"/>
  </si>
  <si>
    <t>カジノ管理委員会</t>
    <rPh sb="3" eb="5">
      <t>カンリ</t>
    </rPh>
    <rPh sb="5" eb="8">
      <t>イインカイ</t>
    </rPh>
    <phoneticPr fontId="5"/>
  </si>
  <si>
    <t>令和3年度</t>
    <rPh sb="0" eb="2">
      <t>レイワ</t>
    </rPh>
    <phoneticPr fontId="5"/>
  </si>
  <si>
    <t>活動指標</t>
  </si>
  <si>
    <t>活動目標</t>
    <rPh sb="0" eb="2">
      <t>カツドウ</t>
    </rPh>
    <rPh sb="2" eb="4">
      <t>モクヒョウ</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</si>
  <si>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</si>
  <si>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活動内容
（アクティビティ）</t>
    <phoneticPr fontId="5"/>
  </si>
  <si>
    <t>活動目標及び
活動実績
（アウトプット）</t>
    <phoneticPr fontId="5"/>
  </si>
  <si>
    <t>単位当たり
コスト</t>
    <rPh sb="0" eb="2">
      <t>タンイ</t>
    </rPh>
    <rPh sb="2" eb="3">
      <t>ア</t>
    </rPh>
    <phoneticPr fontId="5"/>
  </si>
  <si>
    <t>算出根拠</t>
    <rPh sb="0" eb="2">
      <t>サンシュツ</t>
    </rPh>
    <rPh sb="2" eb="4">
      <t>コンキョ</t>
    </rPh>
    <phoneticPr fontId="5"/>
  </si>
  <si>
    <t>計算式</t>
    <rPh sb="0" eb="2">
      <t>ケイサン</t>
    </rPh>
    <rPh sb="2" eb="3">
      <t>シキ</t>
    </rPh>
    <phoneticPr fontId="5"/>
  </si>
  <si>
    <t>政策評価書URL</t>
    <rPh sb="0" eb="2">
      <t>セイサク</t>
    </rPh>
    <rPh sb="2" eb="4">
      <t>ヒョウカ</t>
    </rPh>
    <rPh sb="4" eb="5">
      <t>ショ</t>
    </rPh>
    <phoneticPr fontId="5"/>
  </si>
  <si>
    <t>該当箇所</t>
    <rPh sb="0" eb="2">
      <t>ガイトウ</t>
    </rPh>
    <rPh sb="2" eb="4">
      <t>カショ</t>
    </rPh>
    <phoneticPr fontId="5"/>
  </si>
  <si>
    <t>令和4年度</t>
    <rPh sb="0" eb="2">
      <t>レイワ</t>
    </rPh>
    <phoneticPr fontId="5"/>
  </si>
  <si>
    <t>令和5年度要求</t>
    <rPh sb="0" eb="2">
      <t>レイワ</t>
    </rPh>
    <rPh sb="5" eb="7">
      <t>ヨウキュウ</t>
    </rPh>
    <phoneticPr fontId="5"/>
  </si>
  <si>
    <t>令和4年度当初予算</t>
    <rPh sb="0" eb="2">
      <t>レイワ</t>
    </rPh>
    <phoneticPr fontId="5"/>
  </si>
  <si>
    <t>令和5年度要求</t>
    <rPh sb="0" eb="2">
      <t>レイワ</t>
    </rPh>
    <phoneticPr fontId="5"/>
  </si>
  <si>
    <t>令和4・5年度
予算内訳
（単位：百万円）</t>
    <rPh sb="0" eb="2">
      <t>レイワ</t>
    </rPh>
    <rPh sb="8" eb="10">
      <t>ヨサン</t>
    </rPh>
    <rPh sb="10" eb="12">
      <t>ウチワケ</t>
    </rPh>
    <phoneticPr fontId="5"/>
  </si>
  <si>
    <t>5年度
活動見込</t>
    <rPh sb="4" eb="6">
      <t>カツドウ</t>
    </rPh>
    <rPh sb="6" eb="8">
      <t>ミコ</t>
    </rPh>
    <phoneticPr fontId="5"/>
  </si>
  <si>
    <t>4年度活動見込</t>
    <rPh sb="3" eb="5">
      <t>カツドウ</t>
    </rPh>
    <rPh sb="5" eb="7">
      <t>ミコ</t>
    </rPh>
    <phoneticPr fontId="5"/>
  </si>
  <si>
    <t>令和2年度</t>
    <rPh sb="0" eb="2">
      <t>レイワ</t>
    </rPh>
    <rPh sb="3" eb="5">
      <t>ネンド</t>
    </rPh>
    <rPh sb="4" eb="5">
      <t>ド</t>
    </rPh>
    <phoneticPr fontId="5"/>
  </si>
  <si>
    <t>令和4年度行政事業レビューシート</t>
    <rPh sb="0" eb="2">
      <t>レイワ</t>
    </rPh>
    <rPh sb="3" eb="5">
      <t>ネンド</t>
    </rPh>
    <rPh sb="5" eb="7">
      <t>ギョウセイ</t>
    </rPh>
    <rPh sb="7" eb="9">
      <t>ジギョウ</t>
    </rPh>
    <phoneticPr fontId="5"/>
  </si>
  <si>
    <t>※令和3年度実績を記入。執行実績がない新規事業、新規要求事業については現時点で予定やイメージを記入。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</si>
  <si>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t>新経済・財政再生計画改革工程表 2021</t>
    <rPh sb="0" eb="1">
      <t>シン</t>
    </rPh>
    <rPh sb="1" eb="3">
      <t>ケイザイ</t>
    </rPh>
    <rPh sb="4" eb="6">
      <t>ザイセイ</t>
    </rPh>
    <rPh sb="6" eb="8">
      <t>サイセイ</t>
    </rPh>
    <rPh sb="8" eb="10">
      <t>ケイカク</t>
    </rPh>
    <rPh sb="10" eb="12">
      <t>カイカク</t>
    </rPh>
    <rPh sb="12" eb="14">
      <t>コウテイ</t>
    </rPh>
    <rPh sb="14" eb="15">
      <t>ヒョウ</t>
    </rPh>
    <phoneticPr fontId="5"/>
  </si>
  <si>
    <t>（新経済・財政再生計画改革工程表 2021）URL：</t>
    <phoneticPr fontId="5"/>
  </si>
  <si>
    <t>デジタル庁</t>
    <rPh sb="4" eb="5">
      <t>チョウ</t>
    </rPh>
    <phoneticPr fontId="5"/>
  </si>
  <si>
    <t>令和３年度</t>
    <rPh sb="0" eb="2">
      <t>レイワ</t>
    </rPh>
    <rPh sb="3" eb="5">
      <t>ネンド</t>
    </rPh>
    <phoneticPr fontId="5"/>
  </si>
  <si>
    <t>デジ</t>
    <phoneticPr fontId="5"/>
  </si>
  <si>
    <t>新23</t>
    <rPh sb="0" eb="1">
      <t>シン</t>
    </rPh>
    <phoneticPr fontId="5"/>
  </si>
  <si>
    <t>事業名</t>
    <rPh sb="0" eb="2">
      <t>ジギョウ</t>
    </rPh>
    <rPh sb="2" eb="3">
      <t>メイ</t>
    </rPh>
    <phoneticPr fontId="5"/>
  </si>
  <si>
    <t>令和5年度</t>
    <rPh sb="0" eb="2">
      <t>レイワ</t>
    </rPh>
    <rPh sb="3" eb="5">
      <t>ネンド</t>
    </rPh>
    <phoneticPr fontId="5"/>
  </si>
  <si>
    <t>内閣府</t>
    <phoneticPr fontId="5"/>
  </si>
  <si>
    <t>国際交流・国際協力の促進に必要な経費</t>
    <phoneticPr fontId="5"/>
  </si>
  <si>
    <t>男女共同参画局</t>
    <phoneticPr fontId="5"/>
  </si>
  <si>
    <t>総務課</t>
    <phoneticPr fontId="5"/>
  </si>
  <si>
    <t>杉田和暁</t>
    <phoneticPr fontId="5"/>
  </si>
  <si>
    <t>府</t>
  </si>
  <si>
    <t>男女共同参画社会基本法　第7条及び第19条</t>
    <phoneticPr fontId="5"/>
  </si>
  <si>
    <t>男女共同参画</t>
    <phoneticPr fontId="5"/>
  </si>
  <si>
    <t>男女共同参画社会の形成に向け、各種国際会議への出席により、我が国の施策・取組について国際社会に発信するとともに、国際社会の動向を把握し、国内への周知に努める。特に、国際社会におけるジェンダー平等と女性・女児のエンパワーメントの進展を受け止め、国際規範・基準や国際合意等を国内施策に適切に反映し、国際協調への更なる貢献をしていく。</t>
    <phoneticPr fontId="5"/>
  </si>
  <si>
    <t>経済協力開発機構拠出金</t>
    <rPh sb="0" eb="2">
      <t>ケイザイ</t>
    </rPh>
    <rPh sb="2" eb="4">
      <t>キョウリョク</t>
    </rPh>
    <rPh sb="4" eb="6">
      <t>カイハツ</t>
    </rPh>
    <rPh sb="6" eb="8">
      <t>キコウ</t>
    </rPh>
    <rPh sb="8" eb="11">
      <t>キョシュツキン</t>
    </rPh>
    <phoneticPr fontId="5"/>
  </si>
  <si>
    <t>職員旅費</t>
    <rPh sb="0" eb="2">
      <t>ショクイン</t>
    </rPh>
    <rPh sb="2" eb="4">
      <t>リョヒ</t>
    </rPh>
    <phoneticPr fontId="5"/>
  </si>
  <si>
    <t>庁費</t>
    <rPh sb="0" eb="2">
      <t>チョウヒ</t>
    </rPh>
    <phoneticPr fontId="5"/>
  </si>
  <si>
    <t>非常勤職員手当</t>
    <rPh sb="0" eb="3">
      <t>ヒジョウキン</t>
    </rPh>
    <rPh sb="3" eb="5">
      <t>ショクイン</t>
    </rPh>
    <rPh sb="5" eb="7">
      <t>テアテ</t>
    </rPh>
    <phoneticPr fontId="5"/>
  </si>
  <si>
    <t>委員等旅費</t>
    <rPh sb="0" eb="2">
      <t>イイン</t>
    </rPh>
    <rPh sb="2" eb="3">
      <t>トウ</t>
    </rPh>
    <rPh sb="3" eb="5">
      <t>リョヒ</t>
    </rPh>
    <phoneticPr fontId="5"/>
  </si>
  <si>
    <t>○</t>
  </si>
  <si>
    <t>国際交流・国際協力の推進（国内外で開催される国際会議への出席回数）</t>
    <phoneticPr fontId="5"/>
  </si>
  <si>
    <t>-</t>
  </si>
  <si>
    <t>百万円</t>
    <rPh sb="0" eb="2">
      <t>ヒャクマン</t>
    </rPh>
    <rPh sb="2" eb="3">
      <t>エン</t>
    </rPh>
    <phoneticPr fontId="5"/>
  </si>
  <si>
    <t>執行額/回</t>
    <phoneticPr fontId="5"/>
  </si>
  <si>
    <t>19.9百万円/9回</t>
    <phoneticPr fontId="5"/>
  </si>
  <si>
    <t>0百万円/8回</t>
    <phoneticPr fontId="5"/>
  </si>
  <si>
    <t>各国政府間の交流、情報交換など国際的な取組のため、国が主体となって実施する必要がある。</t>
  </si>
  <si>
    <t>政府の最重要課題に位置付けられている女性の活躍は、国際的にも高い関心が寄せられており、我が国の取組や成果を国際社会でPRし、国際会議への出席を通じて得た国際社会における女性活躍の取組についての情報を国内へフィードバックすることは、非常に重要であり、目的の達成に向けた適切な取組である。</t>
    <phoneticPr fontId="5"/>
  </si>
  <si>
    <t>無</t>
  </si>
  <si>
    <t>‐</t>
  </si>
  <si>
    <t>役務（翻訳・通訳等）については、複数社からの見積及び一般競争入札を実施し、競争性及びコスト水準の妥当性を確保しながら適切に使用している。</t>
    <phoneticPr fontId="5"/>
  </si>
  <si>
    <t>-</t>
    <phoneticPr fontId="5"/>
  </si>
  <si>
    <t>当局職員において実施できる事業・業務については、可能な限り職員において実施しており、さらに、通訳業務等の役務費及び職員旅費等、費目・使途ともに真に必要なものに限定されている。</t>
    <phoneticPr fontId="5"/>
  </si>
  <si>
    <t>新型コロナウイルスの影響から令和３年度は関係する国際会議がオンラインで開催されたため。</t>
    <phoneticPr fontId="5"/>
  </si>
  <si>
    <t>概ね見込みどおりである。</t>
    <phoneticPr fontId="5"/>
  </si>
  <si>
    <t>国際会議出席の成果については、ホームページ、Facebook、広報誌、市民社会とも意見交換会等において周知を図るなど、施策の効果的な推進に向けた取組を行っている。また英語版資料を作成し公表するとともに、在京各国大使館へ周知している。</t>
    <phoneticPr fontId="5"/>
  </si>
  <si>
    <t>・国際社会におけるジェンダー平等と女性・女児のエンパワーメントに関し、国際的な気運の醸成及び我が国の取組に関する情報発信を行うため、国際会議に出席し、適切に対応している。
・契約については、競争性を確保することでコストの低減に努めている。</t>
    <phoneticPr fontId="5"/>
  </si>
  <si>
    <t>139</t>
  </si>
  <si>
    <t>135</t>
  </si>
  <si>
    <t>96</t>
  </si>
  <si>
    <t>92</t>
  </si>
  <si>
    <t>99</t>
  </si>
  <si>
    <t>87</t>
  </si>
  <si>
    <t>91</t>
  </si>
  <si>
    <t>内閣府</t>
  </si>
  <si>
    <t>回</t>
    <rPh sb="0" eb="1">
      <t>カイ</t>
    </rPh>
    <phoneticPr fontId="5"/>
  </si>
  <si>
    <t>-</t>
    <phoneticPr fontId="5"/>
  </si>
  <si>
    <t>男女共同参画社会基本法では、基本理念の一つとして「国際的協調」が掲げられ、さらに、第５次男女共同参画基本計画では、国際社会におけるジェンダー平等と女性・女児のエンパワーメントの進展を真剣に受け止め、国際規範・基準や国際合意等を国内施策に適切に反映していくとともに、国際的な取組に貢献していく必要があるとされている。国内の関連施策の立案への活用につなげ、我が国における男女共同参画・女性活躍の加速に資するため、国民及び社会のニーズに応えるものである。
国連で採択された「持続可能な開発のための2030アジェンダ」に盛り込まれた「持続可能な開発目標（SDGs）」において、「ジェンダー平等」がゴールの１つに掲げられるなど、国際社会における女性のエンパワーメントとジェンダーの平等の達成の要望は高まっている。</t>
    <rPh sb="70" eb="72">
      <t>ビョウドウ</t>
    </rPh>
    <rPh sb="73" eb="75">
      <t>ジョセイ</t>
    </rPh>
    <rPh sb="76" eb="78">
      <t>ジョジ</t>
    </rPh>
    <rPh sb="88" eb="90">
      <t>シンテン</t>
    </rPh>
    <rPh sb="91" eb="93">
      <t>シンケン</t>
    </rPh>
    <rPh sb="94" eb="95">
      <t>ウ</t>
    </rPh>
    <rPh sb="96" eb="97">
      <t>ト</t>
    </rPh>
    <rPh sb="99" eb="101">
      <t>コクサイ</t>
    </rPh>
    <rPh sb="101" eb="103">
      <t>キハン</t>
    </rPh>
    <rPh sb="104" eb="106">
      <t>キジュン</t>
    </rPh>
    <rPh sb="107" eb="109">
      <t>コクサイ</t>
    </rPh>
    <rPh sb="109" eb="111">
      <t>ゴウイ</t>
    </rPh>
    <rPh sb="111" eb="112">
      <t>トウ</t>
    </rPh>
    <rPh sb="113" eb="115">
      <t>コクナイ</t>
    </rPh>
    <rPh sb="115" eb="117">
      <t>シサク</t>
    </rPh>
    <rPh sb="118" eb="120">
      <t>テキセツ</t>
    </rPh>
    <rPh sb="121" eb="123">
      <t>ハンエイ</t>
    </rPh>
    <rPh sb="132" eb="134">
      <t>コクサイ</t>
    </rPh>
    <rPh sb="134" eb="135">
      <t>テキ</t>
    </rPh>
    <rPh sb="136" eb="138">
      <t>トリクミ</t>
    </rPh>
    <rPh sb="139" eb="141">
      <t>コウケン</t>
    </rPh>
    <phoneticPr fontId="5"/>
  </si>
  <si>
    <t>第５次基本計画記載の成果目標のとおり、在外公館の各役職段階に占める女性の割合を増やしていくこととしているため、成果実績は成果目標に見合ったものとなっている。</t>
    <rPh sb="0" eb="1">
      <t>ダイ</t>
    </rPh>
    <rPh sb="2" eb="3">
      <t>ジ</t>
    </rPh>
    <rPh sb="3" eb="5">
      <t>キホン</t>
    </rPh>
    <rPh sb="5" eb="7">
      <t>ケイカク</t>
    </rPh>
    <rPh sb="7" eb="9">
      <t>キサイ</t>
    </rPh>
    <rPh sb="10" eb="12">
      <t>セイカ</t>
    </rPh>
    <rPh sb="12" eb="14">
      <t>モクヒョウ</t>
    </rPh>
    <rPh sb="19" eb="21">
      <t>ザイガイ</t>
    </rPh>
    <rPh sb="21" eb="23">
      <t>コウカン</t>
    </rPh>
    <rPh sb="24" eb="25">
      <t>カク</t>
    </rPh>
    <rPh sb="25" eb="27">
      <t>ヤクショク</t>
    </rPh>
    <rPh sb="27" eb="29">
      <t>ダンカイ</t>
    </rPh>
    <rPh sb="30" eb="31">
      <t>シ</t>
    </rPh>
    <rPh sb="33" eb="35">
      <t>ジョセイ</t>
    </rPh>
    <rPh sb="36" eb="38">
      <t>ワリアイ</t>
    </rPh>
    <rPh sb="39" eb="40">
      <t>フ</t>
    </rPh>
    <rPh sb="55" eb="57">
      <t>セイカ</t>
    </rPh>
    <rPh sb="57" eb="59">
      <t>ジッセキ</t>
    </rPh>
    <rPh sb="60" eb="62">
      <t>セイカ</t>
    </rPh>
    <rPh sb="62" eb="64">
      <t>モクヒョウ</t>
    </rPh>
    <rPh sb="65" eb="67">
      <t>ミア</t>
    </rPh>
    <phoneticPr fontId="5"/>
  </si>
  <si>
    <t>第５次男女共同参画基本計画の基本認識に基づき、ジェンダー主流化の推進、国際会議や多国間協議への積極的に参加し貢献し、第５次男女共同基本計画の対外的発信にも尽力していく。</t>
    <phoneticPr fontId="5"/>
  </si>
  <si>
    <t>令和３年度アジア・太平洋、アフリカの女性交流事業の企画～交流会の運営に係る業務</t>
    <phoneticPr fontId="5"/>
  </si>
  <si>
    <t>男女共同参画の推進と実践のためのガイドラインの検討に関する業務</t>
    <phoneticPr fontId="5"/>
  </si>
  <si>
    <t>「大臣と駐日女性大使の懇談会」に係る通訳業務</t>
    <phoneticPr fontId="5"/>
  </si>
  <si>
    <t>「大臣と駐日女性大使の懇談会」開催に係る運営業務</t>
    <phoneticPr fontId="5"/>
  </si>
  <si>
    <t>諸謝金</t>
    <rPh sb="0" eb="3">
      <t>ショシャキン</t>
    </rPh>
    <phoneticPr fontId="5"/>
  </si>
  <si>
    <t>ジェンダー平等のガイドラインのワーキングドラフト～各国の問題意識の翻訳業務</t>
    <phoneticPr fontId="5"/>
  </si>
  <si>
    <t>第６８回国連女性の地位委員会（ＣＳＷ６６）のためのビデオメッセージ作成業務</t>
    <phoneticPr fontId="5"/>
  </si>
  <si>
    <t>庁費</t>
    <rPh sb="0" eb="2">
      <t>チョウヒ</t>
    </rPh>
    <phoneticPr fontId="5"/>
  </si>
  <si>
    <t>-</t>
    <phoneticPr fontId="5"/>
  </si>
  <si>
    <t>一般財団法人日本規格協会</t>
    <phoneticPr fontId="5"/>
  </si>
  <si>
    <t>「Ｇ２０女性エンパワーメント閣僚会合」への出席に係る通訳業務</t>
    <phoneticPr fontId="5"/>
  </si>
  <si>
    <t>「Ｇ２０女性のエンパワーメント閣僚会合」への出席に係る会議運営業務</t>
    <phoneticPr fontId="5"/>
  </si>
  <si>
    <t>男女共同参画の推進と実践のためのガイドライン検討～オンライン会議準備等業務</t>
    <phoneticPr fontId="5"/>
  </si>
  <si>
    <t>男女共同参画の推進と実践～国内委員会におけるオンライン会議（第２回）準備等業務</t>
    <phoneticPr fontId="5"/>
  </si>
  <si>
    <t>ジェンダー平等のガイドライン検討に係る翻訳業務</t>
    <phoneticPr fontId="5"/>
  </si>
  <si>
    <t>ジェンダー平等のガイドラインに対する各国の意見翻訳業務</t>
    <phoneticPr fontId="5"/>
  </si>
  <si>
    <t>女子に対するあらゆる形態の差別の撤廃～（ＣＥＤＡＷ）一般勧告第３８号の英文和訳</t>
    <phoneticPr fontId="5"/>
  </si>
  <si>
    <t>第６５回国連女性の地位委員会（ＣＳＷ）合意結論の英文和訳</t>
    <phoneticPr fontId="5"/>
  </si>
  <si>
    <t>国際銀行協会（ＩＢＡ）での講演資料の翻訳</t>
    <phoneticPr fontId="5"/>
  </si>
  <si>
    <t>女性活躍・男女共同参画の重点方針２０２１の概要の和文英訳</t>
    <phoneticPr fontId="5"/>
  </si>
  <si>
    <t>アジア開発銀行研究所イベント（ＡＤＢＩ）における発言の英文翻訳</t>
    <phoneticPr fontId="5"/>
  </si>
  <si>
    <t>ＡＰＥＣ女性と経済フォーラム成果文書等の翻訳</t>
    <phoneticPr fontId="5"/>
  </si>
  <si>
    <t>Ｇ２０女性活躍担当大臣会合議長声明の英文和訳</t>
    <phoneticPr fontId="5"/>
  </si>
  <si>
    <t>国際女性デー・イベントに寄せる大臣ビデオメッセージ作成</t>
    <phoneticPr fontId="5"/>
  </si>
  <si>
    <t>「国際女性の日」に寄せる大臣ビデオメッセージ作成</t>
    <phoneticPr fontId="5"/>
  </si>
  <si>
    <t>ＡＰＥＣ「女性と経済フォーラム」のためのビデオメッセージ作成</t>
    <phoneticPr fontId="5"/>
  </si>
  <si>
    <t>第６６回国連女性の地位委員会～６）サイドイベントのビデオメッセージ作成業務</t>
    <phoneticPr fontId="5"/>
  </si>
  <si>
    <t>女性フォーラムに寄せる大臣ビデオメッセージ作成</t>
    <phoneticPr fontId="5"/>
  </si>
  <si>
    <t>「平等を目指す全ての世代フォーラム」～イベントに係るビデオメッセージ作成</t>
    <phoneticPr fontId="5"/>
  </si>
  <si>
    <t>Ｇ７やＧ20、APEC、OECD といった国際会議や多国間協議において、ジェンダー平等と女性・女児のエンパワーメントが主要議題の一つとして取り上げられ、首脳級・閣僚級での様々な国際合意がなされている。こうした合意を確実に実施するとともに、今後とも、国際的な議論や取組に積極的に貢献していく。</t>
    <phoneticPr fontId="5"/>
  </si>
  <si>
    <t>我が国の施策・取組について国際社会に発信するとともに、国際社会の動向を把握し、国内への周知に努める。</t>
    <phoneticPr fontId="5"/>
  </si>
  <si>
    <t>海外で開催される各種会議への出席に係るコスト＝
執行額（令和4年度は予算額）／国際会議出席回数　　　　　　　　　</t>
    <phoneticPr fontId="5"/>
  </si>
  <si>
    <t>53.6百万円/8回</t>
    <phoneticPr fontId="5"/>
  </si>
  <si>
    <t>競争性のない随意契約案件（少額）があったが、契約の性質又は目的が競争を許さない性質であり、問題はない。</t>
    <rPh sb="0" eb="3">
      <t>キョウソウセイ</t>
    </rPh>
    <rPh sb="6" eb="8">
      <t>ズイイ</t>
    </rPh>
    <rPh sb="8" eb="10">
      <t>ケイヤク</t>
    </rPh>
    <rPh sb="13" eb="15">
      <t>ショウガク</t>
    </rPh>
    <rPh sb="39" eb="41">
      <t>セイシツ</t>
    </rPh>
    <phoneticPr fontId="5"/>
  </si>
  <si>
    <t>「国連女性の地位委員会(CSW)」「Ｇ７男女共同参画担当大臣会合」「Ｇ20女性活躍担当大臣会合」「APEC女性と経済フォーラム（WEF）」「OECDジェンダー主流化作業部会」等の男女共同参画に関する国際会議に出席し、国際的な意思決定の場に我が国の基本的な考え方を反映させるとともに、日本の男女共同参画の現状や施策を紹介する資料を作成・配布するなど、日本の状況・取組を国際社会に積極的に発信する。また、国際会議等の機会を通じて収集した海外の取組方針や事例等について、国内で積極的に広報・啓発を図る。なお、R５年度は我が国はG7サミット議長国となることから、男女共同参画局が「Ｇ７男女共同参画担当大臣会合」のホストとして当該会合を開催すべく、G7各国との調整含め、入念な準備を行う。</t>
    <rPh sb="253" eb="254">
      <t>ネン</t>
    </rPh>
    <rPh sb="254" eb="255">
      <t>ド</t>
    </rPh>
    <rPh sb="256" eb="257">
      <t>ワ</t>
    </rPh>
    <rPh sb="258" eb="259">
      <t>クニ</t>
    </rPh>
    <rPh sb="266" eb="268">
      <t>ギチョウ</t>
    </rPh>
    <rPh sb="268" eb="269">
      <t>コク</t>
    </rPh>
    <rPh sb="277" eb="279">
      <t>ダンジョ</t>
    </rPh>
    <rPh sb="279" eb="281">
      <t>キョウドウ</t>
    </rPh>
    <rPh sb="281" eb="283">
      <t>サンカク</t>
    </rPh>
    <rPh sb="283" eb="284">
      <t>キョク</t>
    </rPh>
    <rPh sb="308" eb="310">
      <t>トウガイ</t>
    </rPh>
    <rPh sb="310" eb="312">
      <t>カイゴウ</t>
    </rPh>
    <rPh sb="313" eb="315">
      <t>カイサイ</t>
    </rPh>
    <rPh sb="321" eb="323">
      <t>カッコク</t>
    </rPh>
    <rPh sb="325" eb="327">
      <t>チョウセイ</t>
    </rPh>
    <rPh sb="327" eb="328">
      <t>フク</t>
    </rPh>
    <rPh sb="330" eb="332">
      <t>ニュウネン</t>
    </rPh>
    <rPh sb="333" eb="335">
      <t>ジュンビ</t>
    </rPh>
    <rPh sb="336" eb="337">
      <t>オコナ</t>
    </rPh>
    <phoneticPr fontId="5"/>
  </si>
  <si>
    <t>4.4百万円/18回</t>
    <phoneticPr fontId="5"/>
  </si>
  <si>
    <t>「社会全体における男女の地位の平等感」における「平等」と答えた者の割合</t>
    <phoneticPr fontId="5"/>
  </si>
  <si>
    <t>「社会全体における男女の地位の平等感」における「平等」と答えた者の割合を、令和７年度までに50％とする。</t>
    <rPh sb="1" eb="3">
      <t>シャカイ</t>
    </rPh>
    <rPh sb="3" eb="5">
      <t>ゼンタイ</t>
    </rPh>
    <rPh sb="9" eb="11">
      <t>ダンジョ</t>
    </rPh>
    <rPh sb="12" eb="14">
      <t>チイ</t>
    </rPh>
    <rPh sb="15" eb="17">
      <t>ビョウドウ</t>
    </rPh>
    <rPh sb="17" eb="18">
      <t>カン</t>
    </rPh>
    <rPh sb="24" eb="26">
      <t>ビョウドウ</t>
    </rPh>
    <rPh sb="28" eb="29">
      <t>コタ</t>
    </rPh>
    <rPh sb="31" eb="32">
      <t>モノ</t>
    </rPh>
    <rPh sb="33" eb="35">
      <t>ワリアイ</t>
    </rPh>
    <rPh sb="37" eb="38">
      <t>レイ</t>
    </rPh>
    <rPh sb="38" eb="39">
      <t>ワ</t>
    </rPh>
    <rPh sb="40" eb="41">
      <t>ネン</t>
    </rPh>
    <rPh sb="41" eb="42">
      <t>ド</t>
    </rPh>
    <phoneticPr fontId="5"/>
  </si>
  <si>
    <t>-</t>
    <phoneticPr fontId="5"/>
  </si>
  <si>
    <t>１４．男女共同参画</t>
    <rPh sb="3" eb="5">
      <t>ダンジョ</t>
    </rPh>
    <rPh sb="5" eb="7">
      <t>キョウドウ</t>
    </rPh>
    <rPh sb="7" eb="9">
      <t>サンカク</t>
    </rPh>
    <phoneticPr fontId="5"/>
  </si>
  <si>
    <t>２０．男女共同参画基本計画の作成・推進</t>
    <rPh sb="3" eb="5">
      <t>ダンジョ</t>
    </rPh>
    <rPh sb="5" eb="7">
      <t>キョウドウ</t>
    </rPh>
    <rPh sb="7" eb="9">
      <t>サンカク</t>
    </rPh>
    <rPh sb="9" eb="11">
      <t>キホン</t>
    </rPh>
    <rPh sb="11" eb="13">
      <t>ケイカク</t>
    </rPh>
    <rPh sb="14" eb="16">
      <t>サクセイ</t>
    </rPh>
    <rPh sb="17" eb="19">
      <t>スイシン</t>
    </rPh>
    <phoneticPr fontId="5"/>
  </si>
  <si>
    <t>-</t>
    <phoneticPr fontId="5"/>
  </si>
  <si>
    <t>点検対象外</t>
    <phoneticPr fontId="5"/>
  </si>
  <si>
    <t>引き続き、事業の適切な進捗管理、予算の効果的かつ効率的な予算執行に努めること。</t>
    <rPh sb="0" eb="1">
      <t>ヒ</t>
    </rPh>
    <rPh sb="2" eb="3">
      <t>ツヅ</t>
    </rPh>
    <phoneticPr fontId="5"/>
  </si>
  <si>
    <t>更なる事業の見直し及び効果的かつ効率的な予算執行に努める。</t>
    <rPh sb="0" eb="1">
      <t>サラ</t>
    </rPh>
    <rPh sb="3" eb="5">
      <t>ジギョウ</t>
    </rPh>
    <rPh sb="6" eb="8">
      <t>ミナオ</t>
    </rPh>
    <rPh sb="9" eb="10">
      <t>オヨ</t>
    </rPh>
    <rPh sb="11" eb="14">
      <t>コウカテキ</t>
    </rPh>
    <rPh sb="16" eb="19">
      <t>コウリツテキ</t>
    </rPh>
    <rPh sb="20" eb="22">
      <t>ヨサン</t>
    </rPh>
    <rPh sb="22" eb="24">
      <t>シッコウ</t>
    </rPh>
    <rPh sb="25" eb="26">
      <t>ツト</t>
    </rPh>
    <phoneticPr fontId="5"/>
  </si>
  <si>
    <t>アイ・シー・ネット株式会社</t>
    <rPh sb="9" eb="11">
      <t>カブシキ</t>
    </rPh>
    <rPh sb="11" eb="13">
      <t>カイシャ</t>
    </rPh>
    <phoneticPr fontId="5"/>
  </si>
  <si>
    <t>株式会社サイマル・インターナショナル</t>
    <rPh sb="0" eb="2">
      <t>カブシキ</t>
    </rPh>
    <rPh sb="2" eb="4">
      <t>カイシャ</t>
    </rPh>
    <phoneticPr fontId="5"/>
  </si>
  <si>
    <t>株式会社イベントアンドコンベンションハウス</t>
    <rPh sb="0" eb="2">
      <t>カブシキ</t>
    </rPh>
    <rPh sb="2" eb="4">
      <t>カイシャ</t>
    </rPh>
    <phoneticPr fontId="5"/>
  </si>
  <si>
    <t>ビィズ・クロコ株式会社</t>
    <rPh sb="7" eb="9">
      <t>カブシキ</t>
    </rPh>
    <rPh sb="9" eb="11">
      <t>カイシャ</t>
    </rPh>
    <phoneticPr fontId="5"/>
  </si>
  <si>
    <t>株式会社ステージ</t>
    <rPh sb="0" eb="2">
      <t>カブシキ</t>
    </rPh>
    <rPh sb="2" eb="4">
      <t>カイシャ</t>
    </rPh>
    <phoneticPr fontId="5"/>
  </si>
  <si>
    <t>株式会社サイマル・インターナショナル</t>
    <phoneticPr fontId="5"/>
  </si>
  <si>
    <t>株式会社サイマル・インターナショナル</t>
    <phoneticPr fontId="5"/>
  </si>
  <si>
    <t>株式会社コンベンションリンケージ</t>
    <phoneticPr fontId="5"/>
  </si>
  <si>
    <t>株式会社八芳園</t>
    <rPh sb="0" eb="4">
      <t>カブシキガイシャ</t>
    </rPh>
    <rPh sb="4" eb="7">
      <t>ハッポウエン</t>
    </rPh>
    <phoneticPr fontId="5"/>
  </si>
  <si>
    <t>C.株式会社サイマル・インターナショナル</t>
    <rPh sb="2" eb="4">
      <t>カブシキ</t>
    </rPh>
    <rPh sb="4" eb="6">
      <t>カイシャ</t>
    </rPh>
    <phoneticPr fontId="5"/>
  </si>
  <si>
    <t>D.株式会社イベントアンドコンベンションハウス</t>
    <rPh sb="2" eb="6">
      <t>カブシキガイシャ</t>
    </rPh>
    <phoneticPr fontId="5"/>
  </si>
  <si>
    <t>E.株式会社サイマル・インターナショナル</t>
    <rPh sb="2" eb="6">
      <t>カブシキガイシャ</t>
    </rPh>
    <phoneticPr fontId="5"/>
  </si>
  <si>
    <t>F. 株式会社八芳園</t>
    <rPh sb="3" eb="7">
      <t>カブシキガイシャ</t>
    </rPh>
    <rPh sb="7" eb="10">
      <t>ハッポウエン</t>
    </rPh>
    <phoneticPr fontId="5"/>
  </si>
  <si>
    <t>A.アイ・シー・ネット株式会社</t>
    <rPh sb="11" eb="15">
      <t>カブシキガイシャ</t>
    </rPh>
    <phoneticPr fontId="5"/>
  </si>
  <si>
    <t>B.一般財団法人日本規格協会</t>
    <rPh sb="2" eb="4">
      <t>イッパン</t>
    </rPh>
    <rPh sb="4" eb="6">
      <t>ザイダン</t>
    </rPh>
    <rPh sb="6" eb="8">
      <t>ホウジン</t>
    </rPh>
    <rPh sb="8" eb="10">
      <t>ニホン</t>
    </rPh>
    <rPh sb="10" eb="12">
      <t>キカク</t>
    </rPh>
    <rPh sb="12" eb="14">
      <t>キョウカイ</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</si>
</sst>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0"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20"/>
      <name val="ＭＳ Ｐゴシック"/>
      <family val="3"/>
      <charset val="128"/>
    </font>
    <font>
      <sz val="7"/>
      <name val="ＭＳ Ｐ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46">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right style="hair">
        <color indexed="64"/>
      </right>
      <top style="thin">
        <color indexed="64"/>
      </top>
      <bottom style="hair">
        <color indexed="64"/>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double">
        <color indexed="64"/>
      </left>
      <right/>
      <top/>
      <bottom style="medium">
        <color indexed="64"/>
      </bottom>
      <diagonal/>
    </border>
    <border>
      <left/>
      <right style="medium">
        <color indexed="64"/>
      </right>
      <top/>
      <bottom style="medium">
        <color indexed="64"/>
      </bottom>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692">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6" fillId="0" borderId="0" xfId="0" applyFont="1" applyBorder="1" applyAlignment="1">
      <alignment vertical="center"/>
    </xf>
    <xf numFmtId="0" fontId="22" fillId="0" borderId="9" xfId="0" applyFont="1" applyBorder="1">
      <alignment vertical="center"/>
    </xf>
    <xf numFmtId="0" fontId="22" fillId="0" borderId="0" xfId="0" applyFont="1">
      <alignment vertical="center"/>
    </xf>
    <xf numFmtId="0" fontId="25" fillId="0" borderId="9" xfId="0" applyFont="1" applyBorder="1" applyAlignment="1">
      <alignment horizontal="justify" vertical="center" wrapText="1"/>
    </xf>
    <xf numFmtId="0" fontId="23" fillId="0" borderId="9" xfId="0" applyFont="1" applyBorder="1" applyAlignment="1" applyProtection="1">
      <alignment horizontal="center" vertical="center"/>
      <protection locked="0"/>
    </xf>
    <xf numFmtId="0" fontId="0" fillId="0" borderId="0" xfId="0" applyAlignment="1">
      <alignment horizontal="center" vertical="center"/>
    </xf>
    <xf numFmtId="0" fontId="22" fillId="0" borderId="9" xfId="0" applyFont="1" applyBorder="1" applyAlignment="1" applyProtection="1">
      <alignment horizontal="center" vertical="center"/>
      <protection locked="0"/>
    </xf>
    <xf numFmtId="0" fontId="22" fillId="0" borderId="9" xfId="4" applyFont="1" applyBorder="1" applyAlignment="1">
      <alignment vertical="center" wrapText="1"/>
    </xf>
    <xf numFmtId="0" fontId="22" fillId="0" borderId="0" xfId="0" applyFont="1" applyAlignment="1">
      <alignment horizontal="center" vertical="center"/>
    </xf>
    <xf numFmtId="0" fontId="22" fillId="0" borderId="0" xfId="0" applyFont="1" applyBorder="1">
      <alignment vertical="center"/>
    </xf>
    <xf numFmtId="0" fontId="7" fillId="0" borderId="7" xfId="0" applyFont="1" applyFill="1" applyBorder="1" applyAlignment="1">
      <alignment vertical="center"/>
    </xf>
    <xf numFmtId="0" fontId="7" fillId="0" borderId="8" xfId="0" applyFont="1" applyFill="1" applyBorder="1" applyAlignment="1">
      <alignment vertical="center"/>
    </xf>
    <xf numFmtId="0" fontId="23" fillId="7" borderId="9" xfId="0" applyFont="1" applyFill="1" applyBorder="1" applyAlignment="1">
      <alignment horizontal="center" vertical="center"/>
    </xf>
    <xf numFmtId="0" fontId="22" fillId="7" borderId="9" xfId="0" applyFont="1" applyFill="1" applyBorder="1" applyAlignment="1">
      <alignment horizontal="center" vertical="center"/>
    </xf>
    <xf numFmtId="0" fontId="25" fillId="7" borderId="9" xfId="0" applyFont="1" applyFill="1" applyBorder="1" applyAlignment="1">
      <alignment horizontal="center" vertical="center" wrapText="1"/>
    </xf>
    <xf numFmtId="0" fontId="0" fillId="3" borderId="0" xfId="0" applyFill="1">
      <alignment vertical="center"/>
    </xf>
    <xf numFmtId="0" fontId="22" fillId="3" borderId="9" xfId="0" applyFont="1" applyFill="1" applyBorder="1">
      <alignment vertical="center"/>
    </xf>
    <xf numFmtId="0" fontId="22" fillId="3" borderId="0" xfId="0" applyFont="1" applyFill="1">
      <alignment vertical="center"/>
    </xf>
    <xf numFmtId="0" fontId="5" fillId="3" borderId="0" xfId="0" applyFont="1" applyFill="1" applyBorder="1">
      <alignment vertical="center"/>
    </xf>
    <xf numFmtId="0" fontId="5" fillId="3" borderId="9" xfId="0" applyFont="1" applyFill="1" applyBorder="1">
      <alignment vertical="center"/>
    </xf>
    <xf numFmtId="0" fontId="5" fillId="3" borderId="0" xfId="0" applyFont="1" applyFill="1">
      <alignment vertical="center"/>
    </xf>
    <xf numFmtId="0" fontId="26" fillId="3" borderId="9"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0" fillId="0" borderId="0" xfId="0" applyFont="1" applyProtection="1">
      <alignment vertical="center"/>
      <protection locked="0"/>
    </xf>
    <xf numFmtId="0" fontId="0" fillId="3" borderId="9" xfId="0" applyFill="1" applyBorder="1">
      <alignment vertical="center"/>
    </xf>
    <xf numFmtId="0" fontId="0" fillId="3" borderId="9" xfId="0" applyFill="1" applyBorder="1" applyAlignment="1">
      <alignment vertical="center" wrapText="1"/>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5" fillId="3" borderId="39" xfId="0" applyFont="1" applyFill="1" applyBorder="1">
      <alignment vertical="center"/>
    </xf>
    <xf numFmtId="0" fontId="0" fillId="3" borderId="39" xfId="0" applyFill="1" applyBorder="1">
      <alignment vertical="center"/>
    </xf>
    <xf numFmtId="0" fontId="0" fillId="3" borderId="0" xfId="0" applyFill="1" applyBorder="1">
      <alignment vertical="center"/>
    </xf>
    <xf numFmtId="0" fontId="0" fillId="0" borderId="0" xfId="0" applyFont="1" applyFill="1">
      <alignment vertical="center"/>
    </xf>
    <xf numFmtId="0" fontId="0" fillId="3" borderId="61" xfId="0" applyFill="1" applyBorder="1">
      <alignment vertical="center"/>
    </xf>
    <xf numFmtId="0" fontId="23" fillId="0" borderId="0" xfId="0" applyFont="1" applyBorder="1" applyAlignment="1" applyProtection="1">
      <alignment horizontal="center" vertical="center"/>
      <protection locked="0"/>
    </xf>
    <xf numFmtId="0" fontId="22" fillId="0" borderId="0" xfId="0" applyFont="1" applyFill="1" applyBorder="1">
      <alignment vertical="center"/>
    </xf>
    <xf numFmtId="0" fontId="25" fillId="0" borderId="9" xfId="0" applyFont="1" applyFill="1" applyBorder="1" applyAlignment="1">
      <alignment horizontal="justify" vertical="center" wrapText="1"/>
    </xf>
    <xf numFmtId="0" fontId="0" fillId="0" borderId="0" xfId="0" applyAlignment="1">
      <alignment horizontal="right" vertical="center"/>
    </xf>
    <xf numFmtId="0" fontId="5" fillId="3" borderId="24" xfId="0" applyFont="1" applyFill="1" applyBorder="1">
      <alignment vertical="center"/>
    </xf>
    <xf numFmtId="0" fontId="5" fillId="3" borderId="24" xfId="0" applyFont="1" applyFill="1" applyBorder="1" applyAlignment="1">
      <alignment vertical="center" wrapText="1"/>
    </xf>
    <xf numFmtId="0" fontId="28" fillId="0" borderId="0" xfId="0" applyFont="1" applyFill="1">
      <alignment vertical="center"/>
    </xf>
    <xf numFmtId="0" fontId="20" fillId="5" borderId="0" xfId="0" applyFont="1" applyFill="1" applyBorder="1" applyAlignment="1" applyProtection="1">
      <alignment vertical="center" wrapText="1"/>
      <protection locked="0"/>
    </xf>
    <xf numFmtId="0" fontId="19" fillId="0" borderId="0" xfId="0" applyFont="1" applyFill="1" applyAlignment="1">
      <alignment horizontal="center" vertical="center"/>
    </xf>
    <xf numFmtId="0" fontId="19" fillId="0" borderId="0" xfId="0" applyFont="1" applyFill="1" applyBorder="1" applyAlignment="1" applyProtection="1">
      <alignment horizontal="center" vertical="center"/>
    </xf>
    <xf numFmtId="0" fontId="22" fillId="0" borderId="23" xfId="0" applyFont="1" applyFill="1" applyBorder="1" applyAlignment="1" applyProtection="1">
      <alignment horizontal="center" vertical="center" wrapText="1"/>
    </xf>
    <xf numFmtId="0" fontId="5" fillId="3" borderId="9" xfId="0" applyFont="1" applyFill="1" applyBorder="1" applyAlignment="1">
      <alignment horizontal="left" vertical="center"/>
    </xf>
    <xf numFmtId="178" fontId="22" fillId="0" borderId="32" xfId="0" applyNumberFormat="1" applyFont="1" applyFill="1" applyBorder="1" applyAlignment="1" applyProtection="1">
      <alignment horizontal="center" vertical="center" wrapText="1"/>
      <protection locked="0"/>
    </xf>
    <xf numFmtId="0" fontId="0" fillId="5" borderId="118" xfId="0" applyFont="1" applyFill="1" applyBorder="1" applyAlignment="1" applyProtection="1">
      <alignment horizontal="center" vertical="center"/>
      <protection locked="0"/>
    </xf>
    <xf numFmtId="0" fontId="25" fillId="0" borderId="0" xfId="0" applyFont="1" applyFill="1" applyBorder="1" applyAlignment="1">
      <alignment horizontal="justify" vertical="center" wrapText="1"/>
    </xf>
    <xf numFmtId="0" fontId="11" fillId="0" borderId="71" xfId="1" applyFont="1" applyFill="1" applyBorder="1" applyAlignment="1" applyProtection="1">
      <alignment vertical="top"/>
    </xf>
    <xf numFmtId="0" fontId="11" fillId="0" borderId="39" xfId="1" applyFont="1" applyFill="1" applyBorder="1" applyAlignment="1" applyProtection="1">
      <alignment vertical="top"/>
      <protection locked="0"/>
    </xf>
    <xf numFmtId="0" fontId="11" fillId="0" borderId="60" xfId="1" applyFont="1" applyFill="1" applyBorder="1" applyAlignment="1" applyProtection="1">
      <alignment vertical="top"/>
      <protection locked="0"/>
    </xf>
    <xf numFmtId="0" fontId="11" fillId="0" borderId="144"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145" xfId="1" applyFont="1" applyFill="1" applyBorder="1" applyAlignment="1" applyProtection="1">
      <alignment vertical="top"/>
      <protection locked="0"/>
    </xf>
    <xf numFmtId="49" fontId="20" fillId="0" borderId="23" xfId="0" applyNumberFormat="1" applyFont="1" applyFill="1" applyBorder="1" applyAlignment="1" applyProtection="1">
      <alignment horizontal="center" vertical="center" wrapText="1"/>
      <protection locked="0"/>
    </xf>
    <xf numFmtId="179" fontId="22" fillId="0" borderId="23" xfId="0" applyNumberFormat="1" applyFont="1" applyFill="1" applyBorder="1" applyAlignment="1" applyProtection="1">
      <alignment horizontal="center" vertical="center" wrapText="1"/>
      <protection locked="0"/>
    </xf>
    <xf numFmtId="0" fontId="17" fillId="2" borderId="47" xfId="0" applyFont="1" applyFill="1" applyBorder="1" applyAlignment="1">
      <alignment horizontal="center" vertical="center" wrapText="1"/>
    </xf>
    <xf numFmtId="0" fontId="17" fillId="2" borderId="48" xfId="0" applyFont="1" applyFill="1" applyBorder="1" applyAlignment="1">
      <alignment horizontal="center" vertical="center" wrapText="1"/>
    </xf>
    <xf numFmtId="0" fontId="17" fillId="2" borderId="49" xfId="0" applyFont="1" applyFill="1" applyBorder="1" applyAlignment="1">
      <alignment horizontal="center" vertical="center" wrapText="1"/>
    </xf>
    <xf numFmtId="0" fontId="0" fillId="0" borderId="73" xfId="0" applyFont="1" applyFill="1" applyBorder="1" applyAlignment="1" applyProtection="1">
      <alignment horizontal="left" vertical="center" wrapText="1"/>
      <protection locked="0"/>
    </xf>
    <xf numFmtId="0" fontId="0" fillId="0" borderId="74" xfId="0" applyFont="1" applyBorder="1" applyAlignment="1" applyProtection="1">
      <alignment horizontal="left" vertical="center" wrapText="1"/>
      <protection locked="0"/>
    </xf>
    <xf numFmtId="0" fontId="0" fillId="0" borderId="95" xfId="0" applyFont="1" applyBorder="1" applyAlignment="1" applyProtection="1">
      <alignment horizontal="left" vertical="center" wrapText="1"/>
      <protection locked="0"/>
    </xf>
    <xf numFmtId="0" fontId="17" fillId="2" borderId="45" xfId="0" applyFont="1" applyFill="1" applyBorder="1" applyAlignment="1">
      <alignment horizontal="center" vertical="center" wrapText="1"/>
    </xf>
    <xf numFmtId="0" fontId="17" fillId="2" borderId="15" xfId="0" applyFont="1" applyFill="1" applyBorder="1" applyAlignment="1">
      <alignment horizontal="center" vertical="center" wrapText="1"/>
    </xf>
    <xf numFmtId="0" fontId="17" fillId="2" borderId="29" xfId="0" applyFont="1" applyFill="1" applyBorder="1" applyAlignment="1">
      <alignment horizontal="center" vertical="center" wrapText="1"/>
    </xf>
    <xf numFmtId="0" fontId="0" fillId="0" borderId="73" xfId="0" applyFont="1" applyFill="1" applyBorder="1" applyAlignment="1" applyProtection="1">
      <alignment horizontal="center" vertical="center" textRotation="255" wrapText="1"/>
      <protection locked="0"/>
    </xf>
    <xf numFmtId="0" fontId="0" fillId="0" borderId="74" xfId="0" applyFont="1" applyBorder="1" applyAlignment="1" applyProtection="1">
      <alignment horizontal="center" vertical="center" textRotation="255" wrapText="1"/>
      <protection locked="0"/>
    </xf>
    <xf numFmtId="0" fontId="0" fillId="0" borderId="75" xfId="0" applyFont="1" applyBorder="1" applyAlignment="1" applyProtection="1">
      <alignment horizontal="center" vertical="center" textRotation="255" wrapText="1"/>
      <protection locked="0"/>
    </xf>
    <xf numFmtId="0" fontId="0" fillId="0" borderId="96" xfId="0" applyFont="1" applyFill="1" applyBorder="1" applyAlignment="1" applyProtection="1">
      <alignment horizontal="left" vertical="center" wrapText="1"/>
      <protection locked="0"/>
    </xf>
    <xf numFmtId="0" fontId="13" fillId="2" borderId="42" xfId="0" applyFont="1" applyFill="1" applyBorder="1" applyAlignment="1">
      <alignment horizontal="center" vertical="center" textRotation="255" wrapText="1"/>
    </xf>
    <xf numFmtId="0" fontId="13" fillId="2" borderId="43" xfId="0" applyFont="1" applyFill="1" applyBorder="1" applyAlignment="1">
      <alignment horizontal="center" vertical="center" textRotation="255"/>
    </xf>
    <xf numFmtId="0" fontId="0" fillId="0" borderId="66" xfId="0" applyFont="1" applyBorder="1" applyAlignment="1">
      <alignment horizontal="center" vertical="center" textRotation="255"/>
    </xf>
    <xf numFmtId="0" fontId="0" fillId="0" borderId="67" xfId="0" applyFont="1" applyBorder="1" applyAlignment="1">
      <alignment horizontal="center" vertical="center" textRotation="255"/>
    </xf>
    <xf numFmtId="0" fontId="0" fillId="0" borderId="71" xfId="0" applyFont="1" applyFill="1" applyBorder="1" applyAlignment="1">
      <alignment horizontal="center" vertical="center"/>
    </xf>
    <xf numFmtId="0" fontId="0" fillId="0" borderId="39" xfId="0" applyFont="1" applyFill="1" applyBorder="1" applyAlignment="1">
      <alignment horizontal="center" vertical="center"/>
    </xf>
    <xf numFmtId="0" fontId="0" fillId="0" borderId="40" xfId="0" applyFont="1" applyFill="1" applyBorder="1" applyAlignment="1">
      <alignment horizontal="center" vertical="center"/>
    </xf>
    <xf numFmtId="0" fontId="0" fillId="0" borderId="39" xfId="0" applyFont="1" applyFill="1" applyBorder="1" applyAlignment="1" applyProtection="1">
      <alignment horizontal="left" vertical="center" wrapText="1"/>
      <protection locked="0"/>
    </xf>
    <xf numFmtId="0" fontId="0" fillId="0" borderId="60" xfId="0" applyFont="1" applyFill="1" applyBorder="1" applyAlignment="1" applyProtection="1">
      <alignment horizontal="left" vertical="center" wrapText="1"/>
      <protection locked="0"/>
    </xf>
    <xf numFmtId="0" fontId="0" fillId="0" borderId="53" xfId="0" applyFont="1" applyFill="1" applyBorder="1" applyAlignment="1">
      <alignment horizontal="center" vertical="center" wrapText="1"/>
    </xf>
    <xf numFmtId="0" fontId="0" fillId="0" borderId="54" xfId="0" applyFont="1" applyFill="1" applyBorder="1" applyAlignment="1">
      <alignment horizontal="center" vertical="center"/>
    </xf>
    <xf numFmtId="0" fontId="0" fillId="0" borderId="55" xfId="0" applyFont="1" applyFill="1" applyBorder="1" applyAlignment="1">
      <alignment horizontal="center" vertical="center"/>
    </xf>
    <xf numFmtId="0" fontId="0" fillId="0" borderId="54" xfId="0" applyFont="1" applyFill="1" applyBorder="1" applyAlignment="1" applyProtection="1">
      <alignment horizontal="left" vertical="center" wrapText="1"/>
      <protection locked="0"/>
    </xf>
    <xf numFmtId="0" fontId="0" fillId="0" borderId="56" xfId="0" applyFont="1" applyFill="1" applyBorder="1" applyAlignment="1" applyProtection="1">
      <alignment horizontal="left" vertical="center" wrapText="1"/>
      <protection locked="0"/>
    </xf>
    <xf numFmtId="179" fontId="22" fillId="0" borderId="138" xfId="0" applyNumberFormat="1" applyFont="1" applyFill="1" applyBorder="1" applyAlignment="1" applyProtection="1">
      <alignment horizontal="center" vertical="center" wrapText="1"/>
      <protection locked="0"/>
    </xf>
    <xf numFmtId="49" fontId="20" fillId="0" borderId="138" xfId="0" applyNumberFormat="1" applyFont="1" applyFill="1" applyBorder="1" applyAlignment="1" applyProtection="1">
      <alignment horizontal="center" vertical="center" wrapText="1"/>
      <protection locked="0"/>
    </xf>
    <xf numFmtId="49" fontId="20" fillId="0" borderId="139" xfId="0" applyNumberFormat="1" applyFont="1" applyFill="1" applyBorder="1" applyAlignment="1" applyProtection="1">
      <alignment horizontal="center" vertical="center" wrapText="1"/>
      <protection locked="0"/>
    </xf>
    <xf numFmtId="0" fontId="20" fillId="5" borderId="137" xfId="0" applyFont="1" applyFill="1" applyBorder="1" applyAlignment="1" applyProtection="1">
      <alignment horizontal="center" vertical="center" wrapText="1"/>
      <protection locked="0"/>
    </xf>
    <xf numFmtId="0" fontId="20" fillId="5" borderId="138" xfId="0" applyFont="1" applyFill="1" applyBorder="1" applyAlignment="1" applyProtection="1">
      <alignment horizontal="center" vertical="center" wrapText="1"/>
      <protection locked="0"/>
    </xf>
    <xf numFmtId="0" fontId="20" fillId="5" borderId="140" xfId="0" applyFont="1" applyFill="1" applyBorder="1" applyAlignment="1" applyProtection="1">
      <alignment horizontal="center" vertical="center" wrapText="1"/>
      <protection locked="0"/>
    </xf>
    <xf numFmtId="0" fontId="20" fillId="5" borderId="130" xfId="0" applyFont="1" applyFill="1" applyBorder="1" applyAlignment="1" applyProtection="1">
      <alignment horizontal="center" vertical="center" wrapText="1"/>
      <protection locked="0"/>
    </xf>
    <xf numFmtId="0" fontId="20" fillId="5" borderId="132" xfId="0" applyFont="1" applyFill="1" applyBorder="1" applyAlignment="1" applyProtection="1">
      <alignment horizontal="center" vertical="center" wrapText="1"/>
      <protection locked="0"/>
    </xf>
    <xf numFmtId="0" fontId="20" fillId="5" borderId="133" xfId="0" applyFont="1" applyFill="1" applyBorder="1" applyAlignment="1" applyProtection="1">
      <alignment horizontal="center" vertical="center" wrapText="1"/>
      <protection locked="0"/>
    </xf>
    <xf numFmtId="0" fontId="20" fillId="5" borderId="131" xfId="0" applyFont="1" applyFill="1" applyBorder="1" applyAlignment="1" applyProtection="1">
      <alignment horizontal="center" vertical="center" wrapText="1"/>
      <protection locked="0"/>
    </xf>
    <xf numFmtId="0" fontId="20" fillId="5" borderId="134" xfId="0" applyFont="1" applyFill="1" applyBorder="1" applyAlignment="1" applyProtection="1">
      <alignment horizontal="center" vertical="center" wrapText="1"/>
      <protection locked="0"/>
    </xf>
    <xf numFmtId="0" fontId="20" fillId="5" borderId="135" xfId="0" applyFont="1" applyFill="1" applyBorder="1" applyAlignment="1" applyProtection="1">
      <alignment horizontal="center" vertical="center" wrapText="1"/>
      <protection locked="0"/>
    </xf>
    <xf numFmtId="0" fontId="20" fillId="5" borderId="141" xfId="0" applyFont="1" applyFill="1" applyBorder="1" applyAlignment="1">
      <alignment horizontal="center" vertical="center" wrapText="1"/>
    </xf>
    <xf numFmtId="0" fontId="20" fillId="5" borderId="142" xfId="0" applyFont="1" applyFill="1" applyBorder="1" applyAlignment="1">
      <alignment horizontal="center" vertical="center" wrapText="1"/>
    </xf>
    <xf numFmtId="0" fontId="20" fillId="5" borderId="143" xfId="0" applyFont="1" applyFill="1" applyBorder="1" applyAlignment="1">
      <alignment horizontal="center" vertical="center" wrapText="1"/>
    </xf>
    <xf numFmtId="0" fontId="20" fillId="5" borderId="31" xfId="0" applyFont="1" applyFill="1" applyBorder="1" applyAlignment="1">
      <alignment horizontal="center" vertical="center" wrapText="1"/>
    </xf>
    <xf numFmtId="0" fontId="20" fillId="5" borderId="23" xfId="0" applyFont="1" applyFill="1" applyBorder="1" applyAlignment="1">
      <alignment horizontal="center" vertical="center" wrapText="1"/>
    </xf>
    <xf numFmtId="49" fontId="20" fillId="0" borderId="70" xfId="0" applyNumberFormat="1" applyFont="1" applyFill="1" applyBorder="1" applyAlignment="1" applyProtection="1">
      <alignment horizontal="center" vertical="center" wrapText="1"/>
      <protection locked="0"/>
    </xf>
    <xf numFmtId="49" fontId="20" fillId="0" borderId="92" xfId="0" applyNumberFormat="1" applyFont="1" applyFill="1" applyBorder="1" applyAlignment="1" applyProtection="1">
      <alignment horizontal="center" vertical="center" wrapText="1"/>
      <protection locked="0"/>
    </xf>
    <xf numFmtId="0" fontId="22" fillId="0" borderId="138" xfId="0" applyFont="1" applyFill="1" applyBorder="1" applyAlignment="1" applyProtection="1">
      <alignment horizontal="center" vertical="center" wrapText="1"/>
      <protection locked="0"/>
    </xf>
    <xf numFmtId="0" fontId="9" fillId="2" borderId="45" xfId="3" applyFont="1" applyFill="1" applyBorder="1" applyAlignment="1" applyProtection="1">
      <alignment horizontal="center" vertical="center" wrapText="1"/>
    </xf>
    <xf numFmtId="0" fontId="9" fillId="2" borderId="15" xfId="3" applyFont="1" applyFill="1" applyBorder="1" applyAlignment="1" applyProtection="1">
      <alignment horizontal="center" vertical="center" wrapText="1"/>
    </xf>
    <xf numFmtId="0" fontId="11" fillId="0" borderId="64" xfId="1" applyFont="1" applyFill="1" applyBorder="1" applyAlignment="1" applyProtection="1">
      <alignment horizontal="left" vertical="top" wrapText="1"/>
      <protection locked="0"/>
    </xf>
    <xf numFmtId="0" fontId="11" fillId="0" borderId="15" xfId="1" applyFont="1" applyFill="1" applyBorder="1" applyAlignment="1" applyProtection="1">
      <alignment horizontal="left" vertical="top" wrapText="1"/>
      <protection locked="0"/>
    </xf>
    <xf numFmtId="0" fontId="11" fillId="0" borderId="29" xfId="1" applyFont="1" applyFill="1" applyBorder="1" applyAlignment="1" applyProtection="1">
      <alignment horizontal="left" vertical="top" wrapText="1"/>
      <protection locked="0"/>
    </xf>
    <xf numFmtId="0" fontId="0" fillId="0" borderId="39" xfId="0" applyFont="1" applyBorder="1" applyAlignment="1" applyProtection="1">
      <alignment horizontal="left" vertical="center" wrapText="1" shrinkToFit="1"/>
      <protection locked="0"/>
    </xf>
    <xf numFmtId="0" fontId="0" fillId="0" borderId="40" xfId="0" applyFont="1" applyBorder="1" applyAlignment="1" applyProtection="1">
      <alignment horizontal="left" vertical="center" wrapText="1" shrinkToFit="1"/>
      <protection locked="0"/>
    </xf>
    <xf numFmtId="0" fontId="12" fillId="0" borderId="38" xfId="2" applyFont="1" applyFill="1" applyBorder="1" applyAlignment="1" applyProtection="1">
      <alignment horizontal="left" vertical="center" wrapText="1" shrinkToFit="1"/>
      <protection locked="0"/>
    </xf>
    <xf numFmtId="0" fontId="12" fillId="0" borderId="39" xfId="2" applyFont="1" applyFill="1" applyBorder="1" applyAlignment="1" applyProtection="1">
      <alignment horizontal="left" vertical="center" wrapText="1" shrinkToFit="1"/>
      <protection locked="0"/>
    </xf>
    <xf numFmtId="0" fontId="12" fillId="0" borderId="60" xfId="2" applyFont="1" applyFill="1" applyBorder="1" applyAlignment="1" applyProtection="1">
      <alignment horizontal="left" vertical="center" wrapText="1" shrinkToFit="1"/>
      <protection locked="0"/>
    </xf>
    <xf numFmtId="0" fontId="13" fillId="2" borderId="30" xfId="3" applyFont="1" applyFill="1" applyBorder="1" applyAlignment="1" applyProtection="1">
      <alignment horizontal="center" vertical="center"/>
    </xf>
    <xf numFmtId="0" fontId="13" fillId="2" borderId="23" xfId="3" applyFont="1" applyFill="1" applyBorder="1" applyAlignment="1" applyProtection="1">
      <alignment horizontal="center" vertical="center"/>
    </xf>
    <xf numFmtId="0" fontId="12" fillId="0" borderId="31" xfId="1" applyFont="1" applyFill="1" applyBorder="1" applyAlignment="1" applyProtection="1">
      <alignment horizontal="left" vertical="center" wrapText="1" shrinkToFit="1"/>
    </xf>
    <xf numFmtId="0" fontId="12" fillId="0" borderId="23" xfId="1" applyFont="1" applyFill="1" applyBorder="1" applyAlignment="1" applyProtection="1">
      <alignment horizontal="left" vertical="center" wrapText="1" shrinkToFit="1"/>
    </xf>
    <xf numFmtId="0" fontId="12" fillId="0" borderId="32" xfId="1" applyFont="1" applyFill="1" applyBorder="1" applyAlignment="1" applyProtection="1">
      <alignment horizontal="left" vertical="center" wrapText="1" shrinkToFit="1"/>
    </xf>
    <xf numFmtId="0" fontId="13" fillId="2" borderId="45" xfId="3" applyFont="1" applyFill="1" applyBorder="1" applyAlignment="1" applyProtection="1">
      <alignment horizontal="center" vertical="center" wrapText="1" shrinkToFit="1"/>
    </xf>
    <xf numFmtId="0" fontId="13" fillId="2" borderId="15" xfId="3" applyFont="1" applyFill="1" applyBorder="1" applyAlignment="1" applyProtection="1">
      <alignment horizontal="center" vertical="center" wrapText="1" shrinkToFit="1"/>
    </xf>
    <xf numFmtId="0" fontId="13" fillId="2" borderId="46" xfId="3" applyFont="1" applyFill="1" applyBorder="1" applyAlignment="1" applyProtection="1">
      <alignment horizontal="center" vertical="center" wrapText="1" shrinkToFit="1"/>
    </xf>
    <xf numFmtId="0" fontId="0" fillId="5" borderId="64" xfId="3" applyFont="1" applyFill="1" applyBorder="1" applyAlignment="1" applyProtection="1">
      <alignment horizontal="left" vertical="center" wrapText="1" shrinkToFit="1"/>
      <protection locked="0"/>
    </xf>
    <xf numFmtId="0" fontId="0" fillId="5" borderId="15" xfId="3" applyFont="1" applyFill="1" applyBorder="1" applyAlignment="1" applyProtection="1">
      <alignment horizontal="left" vertical="center" wrapText="1" shrinkToFit="1"/>
      <protection locked="0"/>
    </xf>
    <xf numFmtId="0" fontId="0" fillId="5" borderId="16" xfId="3" applyFont="1" applyFill="1" applyBorder="1" applyAlignment="1" applyProtection="1">
      <alignment horizontal="left" vertical="center" wrapText="1" shrinkToFit="1"/>
      <protection locked="0"/>
    </xf>
    <xf numFmtId="0" fontId="9" fillId="2" borderId="14" xfId="1" applyNumberFormat="1" applyFont="1" applyFill="1" applyBorder="1" applyAlignment="1" applyProtection="1">
      <alignment horizontal="center" vertical="center" wrapText="1"/>
    </xf>
    <xf numFmtId="0" fontId="0" fillId="0" borderId="15" xfId="0" applyFont="1" applyBorder="1" applyAlignment="1">
      <alignment horizontal="center" vertical="center"/>
    </xf>
    <xf numFmtId="0" fontId="0" fillId="0" borderId="16" xfId="0" applyFont="1" applyBorder="1" applyAlignment="1">
      <alignment horizontal="center" vertical="center"/>
    </xf>
    <xf numFmtId="0" fontId="19" fillId="0" borderId="6" xfId="0" applyFont="1" applyFill="1" applyBorder="1" applyAlignment="1" applyProtection="1">
      <alignment horizontal="center" vertical="center"/>
      <protection locked="0"/>
    </xf>
    <xf numFmtId="179" fontId="19" fillId="0" borderId="6" xfId="0" applyNumberFormat="1" applyFont="1" applyFill="1" applyBorder="1" applyAlignment="1" applyProtection="1">
      <alignment horizontal="center" vertical="center"/>
      <protection locked="0"/>
    </xf>
    <xf numFmtId="178" fontId="19" fillId="0" borderId="6" xfId="0" applyNumberFormat="1" applyFont="1" applyFill="1" applyBorder="1" applyAlignment="1" applyProtection="1">
      <alignment horizontal="center" vertical="center"/>
      <protection locked="0"/>
    </xf>
    <xf numFmtId="0" fontId="8" fillId="2" borderId="103" xfId="3" applyFont="1" applyFill="1" applyBorder="1" applyAlignment="1" applyProtection="1">
      <alignment horizontal="right" vertical="center"/>
    </xf>
    <xf numFmtId="0" fontId="8" fillId="2" borderId="7" xfId="3" applyFont="1" applyFill="1" applyBorder="1" applyAlignment="1" applyProtection="1">
      <alignment horizontal="right" vertical="center"/>
    </xf>
    <xf numFmtId="0" fontId="18" fillId="0" borderId="7" xfId="0" applyFont="1" applyFill="1" applyBorder="1" applyAlignment="1" applyProtection="1">
      <alignment horizontal="center" vertical="center"/>
      <protection locked="0"/>
    </xf>
    <xf numFmtId="0" fontId="0" fillId="5" borderId="31" xfId="3" applyFont="1" applyFill="1" applyBorder="1" applyAlignment="1" applyProtection="1">
      <alignment horizontal="left" vertical="center" wrapText="1" shrinkToFit="1"/>
    </xf>
    <xf numFmtId="0" fontId="0" fillId="5" borderId="23" xfId="3" applyFont="1" applyFill="1" applyBorder="1" applyAlignment="1" applyProtection="1">
      <alignment horizontal="left" vertical="center" wrapText="1" shrinkToFit="1"/>
    </xf>
    <xf numFmtId="0" fontId="0" fillId="5" borderId="24" xfId="3" applyFont="1" applyFill="1" applyBorder="1" applyAlignment="1" applyProtection="1">
      <alignment horizontal="left" vertical="center" wrapText="1" shrinkToFit="1"/>
    </xf>
    <xf numFmtId="0" fontId="13" fillId="6" borderId="22" xfId="3" applyFont="1" applyFill="1" applyBorder="1" applyAlignment="1" applyProtection="1">
      <alignment horizontal="center" vertical="center" wrapText="1" shrinkToFit="1"/>
    </xf>
    <xf numFmtId="0" fontId="13" fillId="6" borderId="23" xfId="3" applyFont="1" applyFill="1" applyBorder="1" applyAlignment="1" applyProtection="1">
      <alignment horizontal="center" vertical="center" wrapText="1" shrinkToFit="1"/>
    </xf>
    <xf numFmtId="0" fontId="13" fillId="6" borderId="24" xfId="3" applyFont="1" applyFill="1" applyBorder="1" applyAlignment="1" applyProtection="1">
      <alignment horizontal="center" vertical="center" wrapText="1" shrinkToFit="1"/>
    </xf>
    <xf numFmtId="0" fontId="0" fillId="5" borderId="22" xfId="3" applyFont="1" applyFill="1" applyBorder="1" applyAlignment="1" applyProtection="1">
      <alignment horizontal="left" vertical="center" wrapText="1" shrinkToFit="1"/>
    </xf>
    <xf numFmtId="0" fontId="0" fillId="5" borderId="32" xfId="3" applyFont="1" applyFill="1" applyBorder="1" applyAlignment="1" applyProtection="1">
      <alignment horizontal="left" vertical="center" wrapText="1" shrinkToFit="1"/>
    </xf>
    <xf numFmtId="0" fontId="9" fillId="2" borderId="47" xfId="3" applyFont="1" applyFill="1" applyBorder="1" applyAlignment="1" applyProtection="1">
      <alignment horizontal="center" vertical="center"/>
    </xf>
    <xf numFmtId="0" fontId="9" fillId="2" borderId="48" xfId="3" applyFont="1" applyFill="1" applyBorder="1" applyAlignment="1" applyProtection="1">
      <alignment horizontal="center" vertical="center"/>
    </xf>
    <xf numFmtId="0" fontId="14" fillId="0" borderId="82" xfId="1" applyFont="1" applyFill="1" applyBorder="1" applyAlignment="1" applyProtection="1">
      <alignment horizontal="left" vertical="center" wrapText="1" shrinkToFit="1"/>
      <protection locked="0"/>
    </xf>
    <xf numFmtId="0" fontId="0" fillId="0" borderId="48" xfId="0" applyFont="1" applyFill="1" applyBorder="1" applyAlignment="1" applyProtection="1">
      <alignment horizontal="left" vertical="center" wrapText="1"/>
      <protection locked="0"/>
    </xf>
    <xf numFmtId="0" fontId="9" fillId="2" borderId="84" xfId="1" applyFont="1" applyFill="1" applyBorder="1" applyAlignment="1" applyProtection="1">
      <alignment horizontal="center" vertical="center" wrapText="1" shrinkToFit="1"/>
    </xf>
    <xf numFmtId="0" fontId="0" fillId="0" borderId="48" xfId="0" applyFont="1" applyBorder="1" applyAlignment="1">
      <alignment horizontal="center" vertical="center"/>
    </xf>
    <xf numFmtId="0" fontId="0" fillId="0" borderId="83" xfId="0" applyFont="1" applyBorder="1" applyAlignment="1">
      <alignment horizontal="center" vertical="center"/>
    </xf>
    <xf numFmtId="0" fontId="11" fillId="0" borderId="48" xfId="0" applyFont="1" applyBorder="1" applyAlignment="1" applyProtection="1">
      <alignment horizontal="left" vertical="center" wrapText="1"/>
      <protection locked="0"/>
    </xf>
    <xf numFmtId="0" fontId="0" fillId="0" borderId="48" xfId="0" applyFont="1" applyBorder="1" applyAlignment="1" applyProtection="1">
      <alignment horizontal="left" vertical="center" wrapText="1"/>
      <protection locked="0"/>
    </xf>
    <xf numFmtId="0" fontId="0" fillId="0" borderId="83" xfId="0" applyFont="1" applyBorder="1" applyAlignment="1" applyProtection="1">
      <alignment horizontal="left" vertical="center" wrapText="1"/>
      <protection locked="0"/>
    </xf>
    <xf numFmtId="0" fontId="9" fillId="2" borderId="84" xfId="1" applyFont="1" applyFill="1" applyBorder="1" applyAlignment="1" applyProtection="1">
      <alignment horizontal="center" vertical="center"/>
    </xf>
    <xf numFmtId="0" fontId="0" fillId="0" borderId="49" xfId="0" applyFont="1" applyBorder="1" applyAlignment="1">
      <alignment horizontal="center" vertical="center"/>
    </xf>
    <xf numFmtId="0" fontId="10" fillId="6" borderId="42" xfId="3" applyFont="1" applyFill="1" applyBorder="1" applyAlignment="1" applyProtection="1">
      <alignment horizontal="center" vertical="center" wrapText="1" shrinkToFit="1"/>
    </xf>
    <xf numFmtId="0" fontId="10" fillId="6" borderId="39" xfId="3" applyFont="1" applyFill="1" applyBorder="1" applyAlignment="1" applyProtection="1">
      <alignment horizontal="center" vertical="center" wrapText="1" shrinkToFit="1"/>
    </xf>
    <xf numFmtId="0" fontId="10" fillId="6" borderId="43" xfId="3" applyFont="1" applyFill="1" applyBorder="1" applyAlignment="1" applyProtection="1">
      <alignment horizontal="center" vertical="center" wrapText="1" shrinkToFit="1"/>
    </xf>
    <xf numFmtId="0" fontId="12" fillId="0" borderId="71" xfId="3" applyFont="1" applyFill="1" applyBorder="1" applyAlignment="1" applyProtection="1">
      <alignment horizontal="center" vertical="center"/>
      <protection locked="0"/>
    </xf>
    <xf numFmtId="0" fontId="12" fillId="0" borderId="39" xfId="3" applyFont="1" applyFill="1" applyBorder="1" applyAlignment="1" applyProtection="1">
      <alignment horizontal="center" vertical="center"/>
      <protection locked="0"/>
    </xf>
    <xf numFmtId="0" fontId="10" fillId="6" borderId="38" xfId="3" applyFont="1" applyFill="1" applyBorder="1" applyAlignment="1" applyProtection="1">
      <alignment horizontal="center" vertical="center" wrapText="1"/>
    </xf>
    <xf numFmtId="0" fontId="10" fillId="6" borderId="39" xfId="3" applyFont="1" applyFill="1" applyBorder="1" applyAlignment="1" applyProtection="1">
      <alignment horizontal="center" vertical="center" wrapText="1"/>
    </xf>
    <xf numFmtId="0" fontId="10" fillId="6" borderId="40" xfId="3" applyFont="1" applyFill="1" applyBorder="1" applyAlignment="1" applyProtection="1">
      <alignment horizontal="center" vertical="center" wrapText="1"/>
    </xf>
    <xf numFmtId="0" fontId="12" fillId="0" borderId="38" xfId="3" applyFont="1" applyFill="1" applyBorder="1" applyAlignment="1" applyProtection="1">
      <alignment horizontal="center" vertical="center"/>
      <protection locked="0"/>
    </xf>
    <xf numFmtId="0" fontId="12" fillId="0" borderId="40" xfId="3" applyFont="1" applyFill="1" applyBorder="1" applyAlignment="1" applyProtection="1">
      <alignment horizontal="center" vertical="center"/>
      <protection locked="0"/>
    </xf>
    <xf numFmtId="0" fontId="9" fillId="2" borderId="38" xfId="1" applyFont="1" applyFill="1" applyBorder="1" applyAlignment="1" applyProtection="1">
      <alignment horizontal="center" vertical="center" shrinkToFit="1"/>
    </xf>
    <xf numFmtId="0" fontId="0" fillId="0" borderId="39" xfId="0" applyFont="1" applyBorder="1" applyAlignment="1">
      <alignment horizontal="center" vertical="center" shrinkToFit="1"/>
    </xf>
    <xf numFmtId="0" fontId="0" fillId="0" borderId="40" xfId="0" applyFont="1" applyBorder="1" applyAlignment="1">
      <alignment horizontal="center" vertical="center" shrinkToFit="1"/>
    </xf>
    <xf numFmtId="0" fontId="12" fillId="2" borderId="11" xfId="3" applyFont="1" applyFill="1" applyBorder="1" applyAlignment="1" applyProtection="1">
      <alignment horizontal="center" vertical="center" wrapText="1"/>
    </xf>
    <xf numFmtId="0" fontId="12" fillId="2" borderId="12" xfId="3" applyFont="1" applyFill="1" applyBorder="1" applyAlignment="1" applyProtection="1">
      <alignment horizontal="center" vertical="center" wrapText="1"/>
    </xf>
    <xf numFmtId="0" fontId="12" fillId="2" borderId="13" xfId="3" applyFont="1" applyFill="1" applyBorder="1" applyAlignment="1" applyProtection="1">
      <alignment horizontal="center" vertical="center" wrapText="1"/>
    </xf>
    <xf numFmtId="177" fontId="0" fillId="0" borderId="11" xfId="0" applyNumberFormat="1" applyFont="1" applyFill="1" applyBorder="1" applyAlignment="1" applyProtection="1">
      <alignment horizontal="center" vertical="center"/>
      <protection locked="0"/>
    </xf>
    <xf numFmtId="177" fontId="0" fillId="0" borderId="12" xfId="0" applyNumberFormat="1" applyFont="1" applyFill="1" applyBorder="1" applyAlignment="1" applyProtection="1">
      <alignment horizontal="center" vertical="center"/>
      <protection locked="0"/>
    </xf>
    <xf numFmtId="177" fontId="0" fillId="0" borderId="13" xfId="0" applyNumberFormat="1" applyFont="1" applyFill="1" applyBorder="1" applyAlignment="1" applyProtection="1">
      <alignment horizontal="center" vertical="center"/>
      <protection locked="0"/>
    </xf>
    <xf numFmtId="177" fontId="0" fillId="0" borderId="28" xfId="0" applyNumberFormat="1" applyFont="1" applyFill="1" applyBorder="1" applyAlignment="1" applyProtection="1">
      <alignment horizontal="center" vertical="center"/>
      <protection locked="0"/>
    </xf>
    <xf numFmtId="0" fontId="0" fillId="5" borderId="71" xfId="0" applyFont="1" applyFill="1" applyBorder="1" applyAlignment="1" applyProtection="1">
      <alignment horizontal="left" vertical="center" wrapText="1"/>
      <protection locked="0"/>
    </xf>
    <xf numFmtId="0" fontId="0" fillId="5" borderId="39" xfId="0" applyFont="1" applyFill="1" applyBorder="1" applyAlignment="1" applyProtection="1">
      <alignment horizontal="left" vertical="center" wrapText="1"/>
      <protection locked="0"/>
    </xf>
    <xf numFmtId="0" fontId="0" fillId="5" borderId="40" xfId="0" applyFont="1" applyFill="1" applyBorder="1" applyAlignment="1" applyProtection="1">
      <alignment horizontal="left" vertical="center" wrapText="1"/>
      <protection locked="0"/>
    </xf>
    <xf numFmtId="0" fontId="0" fillId="5" borderId="64" xfId="0" applyFont="1" applyFill="1" applyBorder="1" applyAlignment="1" applyProtection="1">
      <alignment horizontal="left" vertical="center" wrapText="1"/>
      <protection locked="0"/>
    </xf>
    <xf numFmtId="0" fontId="0" fillId="5" borderId="15"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94" xfId="0" applyFont="1" applyFill="1" applyBorder="1" applyAlignment="1" applyProtection="1">
      <alignment horizontal="left" vertical="center" wrapText="1"/>
      <protection locked="0"/>
    </xf>
    <xf numFmtId="0" fontId="0" fillId="5" borderId="74" xfId="0" applyFont="1" applyFill="1" applyBorder="1" applyAlignment="1" applyProtection="1">
      <alignment horizontal="left" vertical="center" wrapText="1"/>
      <protection locked="0"/>
    </xf>
    <xf numFmtId="0" fontId="0" fillId="5" borderId="95" xfId="0" applyFont="1" applyFill="1" applyBorder="1" applyAlignment="1" applyProtection="1">
      <alignment horizontal="left" vertical="center" wrapText="1"/>
      <protection locked="0"/>
    </xf>
    <xf numFmtId="177" fontId="0" fillId="0" borderId="115" xfId="0" applyNumberFormat="1" applyFont="1" applyFill="1" applyBorder="1" applyAlignment="1">
      <alignment horizontal="right" vertical="center"/>
    </xf>
    <xf numFmtId="177" fontId="0" fillId="0" borderId="116" xfId="0" applyNumberFormat="1" applyFont="1" applyFill="1" applyBorder="1" applyAlignment="1">
      <alignment horizontal="right" vertical="center"/>
    </xf>
    <xf numFmtId="0" fontId="12" fillId="2" borderId="71" xfId="3" applyFont="1" applyFill="1" applyBorder="1" applyAlignment="1" applyProtection="1">
      <alignment horizontal="center" vertical="center" wrapText="1"/>
    </xf>
    <xf numFmtId="0" fontId="0" fillId="2" borderId="40"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7" xfId="0" applyFont="1" applyFill="1" applyBorder="1" applyAlignment="1">
      <alignment horizontal="center" vertical="center" wrapText="1"/>
    </xf>
    <xf numFmtId="0" fontId="0" fillId="2" borderId="64" xfId="0" applyFont="1" applyFill="1" applyBorder="1" applyAlignment="1">
      <alignment horizontal="center" vertical="center" wrapText="1"/>
    </xf>
    <xf numFmtId="0" fontId="0" fillId="2" borderId="16" xfId="0" applyFont="1" applyFill="1" applyBorder="1" applyAlignment="1">
      <alignment horizontal="center" vertical="center" wrapText="1"/>
    </xf>
    <xf numFmtId="177" fontId="0" fillId="0" borderId="106" xfId="0" applyNumberFormat="1" applyFont="1" applyFill="1" applyBorder="1" applyAlignment="1">
      <alignment horizontal="right" vertical="center"/>
    </xf>
    <xf numFmtId="177" fontId="0" fillId="0" borderId="107" xfId="0" applyNumberFormat="1" applyFont="1" applyFill="1" applyBorder="1" applyAlignment="1">
      <alignment horizontal="right" vertical="center"/>
    </xf>
    <xf numFmtId="0" fontId="0" fillId="0" borderId="12" xfId="0" applyFont="1" applyBorder="1" applyAlignment="1">
      <alignment horizontal="center" vertical="center" wrapText="1"/>
    </xf>
    <xf numFmtId="0" fontId="0" fillId="0" borderId="13" xfId="0" applyFont="1" applyBorder="1" applyAlignment="1">
      <alignment horizontal="center" vertical="center" wrapText="1"/>
    </xf>
    <xf numFmtId="0" fontId="4" fillId="0" borderId="15" xfId="1" applyFont="1" applyFill="1" applyBorder="1" applyAlignment="1" applyProtection="1">
      <alignment horizontal="left" vertical="center" wrapText="1" shrinkToFit="1"/>
      <protection locked="0"/>
    </xf>
    <xf numFmtId="0" fontId="0" fillId="0" borderId="15" xfId="0" applyFont="1" applyBorder="1" applyAlignment="1" applyProtection="1">
      <alignment horizontal="left" vertical="center" wrapText="1" shrinkToFit="1"/>
      <protection locked="0"/>
    </xf>
    <xf numFmtId="0" fontId="0" fillId="0" borderId="29" xfId="0" applyFont="1" applyBorder="1" applyAlignment="1" applyProtection="1">
      <alignment horizontal="left" vertical="center" wrapText="1" shrinkToFit="1"/>
      <protection locked="0"/>
    </xf>
    <xf numFmtId="177" fontId="0" fillId="0" borderId="108" xfId="0" applyNumberFormat="1" applyFont="1" applyFill="1" applyBorder="1" applyAlignment="1">
      <alignment horizontal="right" vertical="center"/>
    </xf>
    <xf numFmtId="177" fontId="0" fillId="0" borderId="109" xfId="0" applyNumberFormat="1" applyFont="1" applyFill="1" applyBorder="1" applyAlignment="1">
      <alignment horizontal="right" vertical="center"/>
    </xf>
    <xf numFmtId="177" fontId="0" fillId="0" borderId="110" xfId="0" applyNumberFormat="1" applyFont="1" applyFill="1" applyBorder="1" applyAlignment="1">
      <alignment horizontal="right" vertical="center"/>
    </xf>
    <xf numFmtId="0" fontId="0" fillId="2" borderId="22" xfId="0" applyFont="1" applyFill="1" applyBorder="1" applyAlignment="1">
      <alignment horizontal="center" vertical="center"/>
    </xf>
    <xf numFmtId="0" fontId="0" fillId="2" borderId="23" xfId="0" applyFont="1" applyFill="1" applyBorder="1" applyAlignment="1">
      <alignment horizontal="center" vertical="center"/>
    </xf>
    <xf numFmtId="0" fontId="0" fillId="2" borderId="32" xfId="0" applyFont="1" applyFill="1" applyBorder="1" applyAlignment="1">
      <alignment horizontal="center" vertical="center"/>
    </xf>
    <xf numFmtId="0" fontId="12" fillId="2" borderId="38" xfId="3" applyFont="1" applyFill="1" applyBorder="1" applyAlignment="1" applyProtection="1">
      <alignment horizontal="center" vertical="center" wrapText="1"/>
    </xf>
    <xf numFmtId="0" fontId="12" fillId="2" borderId="39" xfId="3" applyFont="1" applyFill="1" applyBorder="1" applyAlignment="1" applyProtection="1">
      <alignment horizontal="center" vertical="center" wrapText="1"/>
    </xf>
    <xf numFmtId="0" fontId="12" fillId="2" borderId="40" xfId="3" applyFont="1" applyFill="1" applyBorder="1" applyAlignment="1" applyProtection="1">
      <alignment horizontal="center" vertical="center" wrapText="1"/>
    </xf>
    <xf numFmtId="177" fontId="0" fillId="0" borderId="68" xfId="0" applyNumberFormat="1" applyFont="1" applyFill="1" applyBorder="1" applyAlignment="1" applyProtection="1">
      <alignment horizontal="center" vertical="center"/>
      <protection locked="0"/>
    </xf>
    <xf numFmtId="177" fontId="0" fillId="0" borderId="69" xfId="0" applyNumberFormat="1" applyFont="1" applyFill="1" applyBorder="1" applyAlignment="1" applyProtection="1">
      <alignment horizontal="center" vertical="center"/>
      <protection locked="0"/>
    </xf>
    <xf numFmtId="177" fontId="0" fillId="0" borderId="93" xfId="0" applyNumberFormat="1" applyFont="1" applyFill="1" applyBorder="1" applyAlignment="1" applyProtection="1">
      <alignment horizontal="center" vertical="center"/>
      <protection locked="0"/>
    </xf>
    <xf numFmtId="0" fontId="9" fillId="2" borderId="30" xfId="3" applyFont="1" applyFill="1" applyBorder="1" applyAlignment="1" applyProtection="1">
      <alignment horizontal="center" vertical="center" wrapText="1"/>
    </xf>
    <xf numFmtId="0" fontId="9" fillId="2" borderId="23" xfId="3" applyFont="1" applyFill="1" applyBorder="1" applyAlignment="1" applyProtection="1">
      <alignment horizontal="center" vertical="center" wrapText="1"/>
    </xf>
    <xf numFmtId="0" fontId="11" fillId="0" borderId="31" xfId="1" applyFont="1" applyFill="1" applyBorder="1" applyAlignment="1" applyProtection="1">
      <alignment horizontal="left" vertical="top" wrapText="1"/>
      <protection locked="0"/>
    </xf>
    <xf numFmtId="0" fontId="11" fillId="0" borderId="23" xfId="1" applyFont="1" applyFill="1" applyBorder="1" applyAlignment="1" applyProtection="1">
      <alignment horizontal="left" vertical="top" wrapText="1"/>
      <protection locked="0"/>
    </xf>
    <xf numFmtId="0" fontId="11" fillId="0" borderId="32" xfId="1" applyFont="1" applyFill="1" applyBorder="1" applyAlignment="1" applyProtection="1">
      <alignment horizontal="left" vertical="top" wrapText="1"/>
      <protection locked="0"/>
    </xf>
    <xf numFmtId="0" fontId="9" fillId="2" borderId="41" xfId="3" applyFont="1" applyFill="1" applyBorder="1" applyAlignment="1" applyProtection="1">
      <alignment horizontal="center" vertical="center" wrapText="1"/>
    </xf>
    <xf numFmtId="0" fontId="0" fillId="0" borderId="31" xfId="1" applyFont="1" applyFill="1" applyBorder="1" applyAlignment="1" applyProtection="1">
      <alignment horizontal="left" vertical="center" wrapText="1"/>
    </xf>
    <xf numFmtId="0" fontId="0" fillId="0" borderId="23" xfId="1" applyFont="1" applyFill="1" applyBorder="1" applyAlignment="1" applyProtection="1">
      <alignment horizontal="left" vertical="center" wrapText="1"/>
    </xf>
    <xf numFmtId="0" fontId="0" fillId="0" borderId="32" xfId="1" applyFont="1" applyFill="1" applyBorder="1" applyAlignment="1" applyProtection="1">
      <alignment horizontal="left" vertical="center" wrapText="1"/>
    </xf>
    <xf numFmtId="0" fontId="9" fillId="2" borderId="42" xfId="3" applyFont="1" applyFill="1" applyBorder="1" applyAlignment="1" applyProtection="1">
      <alignment horizontal="center" vertical="center" wrapText="1"/>
    </xf>
    <xf numFmtId="0" fontId="9" fillId="2" borderId="39" xfId="3" applyFont="1" applyFill="1" applyBorder="1" applyAlignment="1" applyProtection="1">
      <alignment horizontal="center" vertical="center" wrapText="1"/>
    </xf>
    <xf numFmtId="0" fontId="9" fillId="2" borderId="43" xfId="3" applyFont="1" applyFill="1" applyBorder="1" applyAlignment="1" applyProtection="1">
      <alignment horizontal="center" vertical="center" wrapText="1"/>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4"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9" fillId="0" borderId="85" xfId="3" applyFont="1" applyFill="1" applyBorder="1" applyAlignment="1" applyProtection="1">
      <alignment horizontal="center" vertical="center" wrapText="1"/>
    </xf>
    <xf numFmtId="0" fontId="9" fillId="0" borderId="86" xfId="3" applyFont="1" applyFill="1" applyBorder="1" applyAlignment="1" applyProtection="1">
      <alignment horizontal="center" vertical="center" wrapText="1"/>
    </xf>
    <xf numFmtId="0" fontId="0" fillId="2" borderId="24" xfId="0" applyFont="1" applyFill="1" applyBorder="1" applyAlignment="1">
      <alignment horizontal="center" vertical="center"/>
    </xf>
    <xf numFmtId="0" fontId="12" fillId="2" borderId="88" xfId="3" applyFont="1" applyFill="1" applyBorder="1" applyAlignment="1" applyProtection="1">
      <alignment horizontal="center" vertical="center" wrapText="1"/>
    </xf>
    <xf numFmtId="0" fontId="12" fillId="2" borderId="9" xfId="3" applyFont="1" applyFill="1" applyBorder="1" applyAlignment="1" applyProtection="1">
      <alignment horizontal="center" vertical="center" wrapText="1"/>
    </xf>
    <xf numFmtId="177" fontId="0" fillId="0" borderId="86" xfId="0" applyNumberFormat="1" applyFont="1" applyFill="1" applyBorder="1" applyAlignment="1">
      <alignment horizontal="right" vertical="center"/>
    </xf>
    <xf numFmtId="177" fontId="0" fillId="0" borderId="89" xfId="0" applyNumberFormat="1" applyFont="1" applyFill="1" applyBorder="1" applyAlignment="1">
      <alignment horizontal="right" vertical="center"/>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0" fontId="12" fillId="2" borderId="16" xfId="3" applyFont="1" applyFill="1" applyBorder="1" applyAlignment="1" applyProtection="1">
      <alignment horizontal="center" vertical="center" wrapText="1"/>
    </xf>
    <xf numFmtId="177" fontId="0" fillId="0" borderId="17" xfId="0" applyNumberFormat="1" applyFont="1" applyFill="1" applyBorder="1" applyAlignment="1" applyProtection="1">
      <alignment horizontal="center" vertical="center"/>
    </xf>
    <xf numFmtId="177" fontId="0" fillId="0" borderId="18" xfId="0" applyNumberFormat="1" applyFont="1" applyFill="1" applyBorder="1" applyAlignment="1" applyProtection="1">
      <alignment horizontal="center" vertical="center"/>
    </xf>
    <xf numFmtId="177" fontId="0" fillId="0" borderId="65" xfId="0" applyNumberFormat="1" applyFont="1" applyFill="1" applyBorder="1" applyAlignment="1" applyProtection="1">
      <alignment horizontal="center" vertical="center"/>
    </xf>
    <xf numFmtId="177" fontId="0" fillId="0" borderId="19" xfId="0" applyNumberFormat="1" applyFont="1" applyFill="1" applyBorder="1" applyAlignment="1" applyProtection="1">
      <alignment horizontal="center" vertical="center"/>
    </xf>
    <xf numFmtId="0" fontId="27" fillId="2" borderId="88" xfId="3" applyFont="1" applyFill="1" applyBorder="1" applyAlignment="1" applyProtection="1">
      <alignment horizontal="center" vertical="center" wrapText="1"/>
    </xf>
    <xf numFmtId="0" fontId="27" fillId="2" borderId="9" xfId="3" applyFont="1" applyFill="1" applyBorder="1" applyAlignment="1" applyProtection="1">
      <alignment horizontal="center" vertical="center" wrapText="1"/>
    </xf>
    <xf numFmtId="9" fontId="0" fillId="0" borderId="9" xfId="0" applyNumberFormat="1" applyFont="1" applyFill="1" applyBorder="1" applyAlignment="1">
      <alignment horizontal="center" vertical="center"/>
    </xf>
    <xf numFmtId="177" fontId="0" fillId="0" borderId="90" xfId="0" applyNumberFormat="1" applyFont="1" applyFill="1" applyBorder="1" applyAlignment="1">
      <alignment horizontal="right" vertical="center"/>
    </xf>
    <xf numFmtId="0" fontId="15" fillId="2" borderId="42" xfId="0" applyFont="1" applyFill="1" applyBorder="1" applyAlignment="1">
      <alignment horizontal="center" vertical="center" wrapText="1"/>
    </xf>
    <xf numFmtId="0" fontId="15" fillId="2" borderId="39" xfId="0" applyFont="1" applyFill="1" applyBorder="1" applyAlignment="1">
      <alignment horizontal="center" vertical="center" wrapText="1"/>
    </xf>
    <xf numFmtId="0" fontId="15" fillId="2" borderId="43"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4" xfId="0" applyFont="1" applyFill="1" applyBorder="1" applyAlignment="1">
      <alignment horizontal="center" vertical="center" wrapText="1"/>
    </xf>
    <xf numFmtId="0" fontId="0" fillId="4" borderId="31" xfId="0" applyFont="1" applyFill="1" applyBorder="1" applyAlignment="1">
      <alignment horizontal="center" vertical="center"/>
    </xf>
    <xf numFmtId="0" fontId="0" fillId="4" borderId="23" xfId="0" applyFont="1" applyFill="1" applyBorder="1" applyAlignment="1">
      <alignment horizontal="center" vertical="center"/>
    </xf>
    <xf numFmtId="0" fontId="0" fillId="4" borderId="24" xfId="0" applyFont="1" applyFill="1" applyBorder="1" applyAlignment="1">
      <alignment horizontal="center" vertical="center"/>
    </xf>
    <xf numFmtId="0" fontId="0" fillId="4" borderId="22" xfId="0" applyFont="1" applyFill="1" applyBorder="1" applyAlignment="1">
      <alignment horizontal="center" vertical="center"/>
    </xf>
    <xf numFmtId="177" fontId="0" fillId="0" borderId="101" xfId="0" applyNumberFormat="1" applyFont="1" applyFill="1" applyBorder="1" applyAlignment="1" applyProtection="1">
      <alignment horizontal="center" vertical="center"/>
      <protection locked="0"/>
    </xf>
    <xf numFmtId="177" fontId="0" fillId="0" borderId="102" xfId="0" applyNumberFormat="1" applyFont="1" applyFill="1" applyBorder="1" applyAlignment="1" applyProtection="1">
      <alignment horizontal="center" vertical="center"/>
      <protection locked="0"/>
    </xf>
    <xf numFmtId="177" fontId="0" fillId="0" borderId="122" xfId="0" applyNumberFormat="1" applyFont="1" applyFill="1" applyBorder="1" applyAlignment="1" applyProtection="1">
      <alignment horizontal="center" vertical="center"/>
      <protection locked="0"/>
    </xf>
    <xf numFmtId="177" fontId="0" fillId="0" borderId="38" xfId="0" applyNumberFormat="1" applyFont="1" applyFill="1" applyBorder="1" applyAlignment="1" applyProtection="1">
      <alignment horizontal="center" vertical="center"/>
      <protection locked="0"/>
    </xf>
    <xf numFmtId="177" fontId="0" fillId="0" borderId="39" xfId="0" applyNumberFormat="1" applyFont="1" applyFill="1" applyBorder="1" applyAlignment="1" applyProtection="1">
      <alignment horizontal="center" vertical="center"/>
      <protection locked="0"/>
    </xf>
    <xf numFmtId="177" fontId="0" fillId="0" borderId="40" xfId="0" applyNumberFormat="1" applyFont="1" applyFill="1" applyBorder="1" applyAlignment="1" applyProtection="1">
      <alignment horizontal="center" vertical="center"/>
      <protection locked="0"/>
    </xf>
    <xf numFmtId="0" fontId="9" fillId="2" borderId="47"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9" fillId="2" borderId="129" xfId="3" applyFont="1" applyFill="1" applyBorder="1" applyAlignment="1" applyProtection="1">
      <alignment horizontal="center" vertical="center" wrapText="1"/>
    </xf>
    <xf numFmtId="0" fontId="0" fillId="0" borderId="82" xfId="1" applyFont="1" applyFill="1" applyBorder="1" applyAlignment="1" applyProtection="1">
      <alignment horizontal="left" vertical="top" wrapText="1"/>
      <protection locked="0"/>
    </xf>
    <xf numFmtId="0" fontId="3" fillId="0" borderId="48" xfId="1" applyFont="1" applyFill="1" applyBorder="1" applyAlignment="1" applyProtection="1">
      <alignment horizontal="left" vertical="top" wrapText="1"/>
      <protection locked="0"/>
    </xf>
    <xf numFmtId="0" fontId="3" fillId="0" borderId="49" xfId="1" applyFont="1" applyFill="1" applyBorder="1" applyAlignment="1" applyProtection="1">
      <alignment horizontal="left" vertical="top" wrapText="1"/>
      <protection locked="0"/>
    </xf>
    <xf numFmtId="0" fontId="0" fillId="4" borderId="32" xfId="0" applyFont="1" applyFill="1" applyBorder="1" applyAlignment="1">
      <alignment horizontal="center" vertical="center"/>
    </xf>
    <xf numFmtId="0" fontId="0" fillId="0" borderId="78" xfId="0" applyFont="1" applyFill="1" applyBorder="1" applyAlignment="1" applyProtection="1">
      <alignment horizontal="center" vertical="center" wrapText="1"/>
      <protection locked="0"/>
    </xf>
    <xf numFmtId="0" fontId="0" fillId="0" borderId="69" xfId="0" applyFont="1" applyFill="1" applyBorder="1" applyAlignment="1" applyProtection="1">
      <alignment horizontal="center" vertical="center" wrapText="1"/>
      <protection locked="0"/>
    </xf>
    <xf numFmtId="0" fontId="0" fillId="0" borderId="91" xfId="0" applyFont="1" applyFill="1" applyBorder="1" applyAlignment="1" applyProtection="1">
      <alignment horizontal="center" vertical="center" wrapText="1"/>
      <protection locked="0"/>
    </xf>
    <xf numFmtId="177" fontId="0" fillId="0" borderId="91" xfId="0" applyNumberFormat="1" applyFont="1" applyFill="1" applyBorder="1" applyAlignment="1" applyProtection="1">
      <alignment horizontal="center" vertical="center"/>
      <protection locked="0"/>
    </xf>
    <xf numFmtId="0" fontId="0" fillId="0" borderId="38" xfId="0" applyFont="1" applyFill="1" applyBorder="1" applyAlignment="1" applyProtection="1">
      <alignment horizontal="left" vertical="top" wrapText="1"/>
      <protection locked="0"/>
    </xf>
    <xf numFmtId="0" fontId="0" fillId="0" borderId="39" xfId="0" applyFont="1" applyFill="1" applyBorder="1" applyAlignment="1" applyProtection="1">
      <alignment horizontal="left" vertical="top" wrapText="1"/>
      <protection locked="0"/>
    </xf>
    <xf numFmtId="0" fontId="0" fillId="0" borderId="60" xfId="0" applyFont="1" applyFill="1" applyBorder="1" applyAlignment="1" applyProtection="1">
      <alignment horizontal="left" vertical="top" wrapText="1"/>
      <protection locked="0"/>
    </xf>
    <xf numFmtId="0" fontId="0" fillId="0" borderId="61"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0" fillId="0" borderId="70" xfId="0" applyFont="1" applyFill="1" applyBorder="1" applyAlignment="1" applyProtection="1">
      <alignment horizontal="center" vertical="center" wrapText="1"/>
      <protection locked="0"/>
    </xf>
    <xf numFmtId="0" fontId="0" fillId="0" borderId="12" xfId="0" applyFont="1" applyFill="1" applyBorder="1" applyAlignment="1" applyProtection="1">
      <alignment horizontal="center" vertical="center" wrapText="1"/>
      <protection locked="0"/>
    </xf>
    <xf numFmtId="0" fontId="0" fillId="0" borderId="13" xfId="0" applyFont="1" applyFill="1" applyBorder="1" applyAlignment="1" applyProtection="1">
      <alignment horizontal="center" vertical="center" wrapText="1"/>
      <protection locked="0"/>
    </xf>
    <xf numFmtId="0" fontId="0" fillId="0" borderId="77" xfId="0" applyFont="1" applyFill="1" applyBorder="1" applyAlignment="1" applyProtection="1">
      <alignment horizontal="center" vertical="center" wrapText="1"/>
      <protection locked="0"/>
    </xf>
    <xf numFmtId="0" fontId="0" fillId="0" borderId="18" xfId="0" applyFont="1" applyFill="1" applyBorder="1" applyAlignment="1" applyProtection="1">
      <alignment horizontal="center" vertical="center" wrapText="1"/>
      <protection locked="0"/>
    </xf>
    <xf numFmtId="0" fontId="0" fillId="0" borderId="65" xfId="0" applyFont="1" applyFill="1" applyBorder="1" applyAlignment="1" applyProtection="1">
      <alignment horizontal="center" vertical="center" wrapText="1"/>
      <protection locked="0"/>
    </xf>
    <xf numFmtId="177" fontId="0" fillId="0" borderId="17" xfId="0" applyNumberFormat="1" applyFont="1" applyFill="1" applyBorder="1" applyAlignment="1" applyProtection="1">
      <alignment horizontal="center" vertical="center"/>
      <protection locked="0"/>
    </xf>
    <xf numFmtId="177" fontId="0" fillId="0" borderId="18" xfId="0" applyNumberFormat="1" applyFont="1" applyFill="1" applyBorder="1" applyAlignment="1" applyProtection="1">
      <alignment horizontal="center" vertical="center"/>
      <protection locked="0"/>
    </xf>
    <xf numFmtId="177" fontId="0" fillId="0" borderId="65" xfId="0" applyNumberFormat="1" applyFont="1" applyFill="1" applyBorder="1" applyAlignment="1" applyProtection="1">
      <alignment horizontal="center" vertical="center"/>
      <protection locked="0"/>
    </xf>
    <xf numFmtId="0" fontId="0" fillId="6" borderId="15" xfId="0" applyFont="1" applyFill="1" applyBorder="1" applyAlignment="1">
      <alignment horizontal="center" vertical="center"/>
    </xf>
    <xf numFmtId="0" fontId="0" fillId="6" borderId="29" xfId="0" applyFont="1" applyFill="1" applyBorder="1" applyAlignment="1">
      <alignment horizontal="center" vertical="center"/>
    </xf>
    <xf numFmtId="177" fontId="0" fillId="0" borderId="22" xfId="0" applyNumberFormat="1" applyFont="1" applyFill="1" applyBorder="1" applyAlignment="1" applyProtection="1">
      <alignment horizontal="center" vertical="center" shrinkToFit="1"/>
      <protection locked="0"/>
    </xf>
    <xf numFmtId="177" fontId="0" fillId="0" borderId="23" xfId="0" applyNumberFormat="1" applyFont="1" applyFill="1" applyBorder="1" applyAlignment="1" applyProtection="1">
      <alignment horizontal="center" vertical="center" shrinkToFit="1"/>
      <protection locked="0"/>
    </xf>
    <xf numFmtId="177" fontId="0" fillId="5" borderId="22" xfId="0" applyNumberFormat="1" applyFont="1" applyFill="1" applyBorder="1" applyAlignment="1" applyProtection="1">
      <alignment horizontal="center" vertical="center" shrinkToFit="1"/>
      <protection locked="0"/>
    </xf>
    <xf numFmtId="177" fontId="0" fillId="5" borderId="23" xfId="0" applyNumberFormat="1" applyFont="1" applyFill="1" applyBorder="1" applyAlignment="1" applyProtection="1">
      <alignment horizontal="center" vertical="center" shrinkToFit="1"/>
      <protection locked="0"/>
    </xf>
    <xf numFmtId="177" fontId="0" fillId="5" borderId="24" xfId="0" applyNumberFormat="1" applyFont="1" applyFill="1" applyBorder="1" applyAlignment="1" applyProtection="1">
      <alignment horizontal="center" vertical="center" shrinkToFit="1"/>
      <protection locked="0"/>
    </xf>
    <xf numFmtId="0" fontId="0" fillId="0" borderId="71" xfId="0" applyFont="1" applyFill="1" applyBorder="1" applyAlignment="1" applyProtection="1">
      <alignment horizontal="center" vertical="center" wrapText="1"/>
      <protection locked="0"/>
    </xf>
    <xf numFmtId="0" fontId="0" fillId="0" borderId="39" xfId="0" applyFont="1" applyFill="1" applyBorder="1" applyAlignment="1" applyProtection="1">
      <alignment horizontal="center" vertical="center" wrapText="1"/>
      <protection locked="0"/>
    </xf>
    <xf numFmtId="0" fontId="0" fillId="0" borderId="6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177" fontId="0" fillId="0" borderId="9" xfId="0" applyNumberFormat="1" applyFont="1" applyFill="1" applyBorder="1" applyAlignment="1" applyProtection="1">
      <alignment horizontal="center" vertical="center" shrinkToFit="1"/>
      <protection locked="0"/>
    </xf>
    <xf numFmtId="177" fontId="0" fillId="0" borderId="32" xfId="0" applyNumberFormat="1" applyFont="1" applyFill="1" applyBorder="1" applyAlignment="1" applyProtection="1">
      <alignment horizontal="center" vertical="center" shrinkToFit="1"/>
      <protection locked="0"/>
    </xf>
    <xf numFmtId="0" fontId="0" fillId="2" borderId="22" xfId="0" applyFont="1" applyFill="1" applyBorder="1" applyAlignment="1">
      <alignment horizontal="center" vertical="center" shrinkToFit="1"/>
    </xf>
    <xf numFmtId="0" fontId="0" fillId="0" borderId="23" xfId="0" applyFont="1" applyBorder="1" applyAlignment="1">
      <alignment horizontal="center" vertical="center" shrinkToFit="1"/>
    </xf>
    <xf numFmtId="0" fontId="0" fillId="0" borderId="24" xfId="0" applyFont="1" applyBorder="1" applyAlignment="1">
      <alignment horizontal="center" vertical="center" shrinkToFit="1"/>
    </xf>
    <xf numFmtId="0" fontId="0" fillId="5" borderId="71" xfId="0" applyFont="1" applyFill="1" applyBorder="1" applyAlignment="1" applyProtection="1">
      <alignment vertical="center" wrapText="1"/>
      <protection locked="0"/>
    </xf>
    <xf numFmtId="0" fontId="3" fillId="5" borderId="39" xfId="0" applyFont="1" applyFill="1" applyBorder="1" applyAlignment="1" applyProtection="1">
      <alignment vertical="center" wrapText="1"/>
      <protection locked="0"/>
    </xf>
    <xf numFmtId="0" fontId="3" fillId="5" borderId="64" xfId="0" applyFont="1" applyFill="1" applyBorder="1" applyAlignment="1" applyProtection="1">
      <alignment vertical="center" wrapText="1"/>
      <protection locked="0"/>
    </xf>
    <xf numFmtId="0" fontId="3" fillId="5" borderId="15" xfId="0" applyFont="1" applyFill="1" applyBorder="1" applyAlignment="1" applyProtection="1">
      <alignment vertical="center" wrapText="1"/>
      <protection locked="0"/>
    </xf>
    <xf numFmtId="0" fontId="0" fillId="5" borderId="38" xfId="0" applyFont="1" applyFill="1" applyBorder="1" applyAlignment="1" applyProtection="1">
      <alignment horizontal="left" vertical="center" wrapText="1"/>
      <protection locked="0"/>
    </xf>
    <xf numFmtId="0" fontId="3" fillId="5" borderId="39" xfId="0" applyFont="1" applyFill="1" applyBorder="1" applyAlignment="1" applyProtection="1">
      <alignment horizontal="left" vertical="center" wrapText="1"/>
      <protection locked="0"/>
    </xf>
    <xf numFmtId="0" fontId="3" fillId="5" borderId="40" xfId="0" applyFont="1" applyFill="1" applyBorder="1" applyAlignment="1" applyProtection="1">
      <alignment horizontal="left" vertical="center" wrapText="1"/>
      <protection locked="0"/>
    </xf>
    <xf numFmtId="0" fontId="3" fillId="5" borderId="14" xfId="0" applyFont="1" applyFill="1" applyBorder="1" applyAlignment="1" applyProtection="1">
      <alignment horizontal="left" vertical="center" wrapText="1"/>
      <protection locked="0"/>
    </xf>
    <xf numFmtId="0" fontId="3" fillId="5" borderId="15" xfId="0" applyFont="1" applyFill="1" applyBorder="1" applyAlignment="1" applyProtection="1">
      <alignment horizontal="left" vertical="center" wrapText="1"/>
      <protection locked="0"/>
    </xf>
    <xf numFmtId="0" fontId="3" fillId="5" borderId="16" xfId="0" applyFont="1" applyFill="1" applyBorder="1" applyAlignment="1" applyProtection="1">
      <alignment horizontal="left" vertical="center" wrapText="1"/>
      <protection locked="0"/>
    </xf>
    <xf numFmtId="0" fontId="16" fillId="2" borderId="38" xfId="0" applyFont="1" applyFill="1" applyBorder="1" applyAlignment="1">
      <alignment horizontal="center" vertical="center" wrapText="1" shrinkToFit="1"/>
    </xf>
    <xf numFmtId="0" fontId="3" fillId="0" borderId="39" xfId="0" applyFont="1" applyBorder="1" applyAlignment="1">
      <alignment horizontal="center" vertical="center" shrinkToFit="1"/>
    </xf>
    <xf numFmtId="0" fontId="3" fillId="0" borderId="40" xfId="0" applyFont="1" applyBorder="1" applyAlignment="1">
      <alignment horizontal="center" vertical="center" shrinkToFit="1"/>
    </xf>
    <xf numFmtId="0" fontId="0" fillId="0" borderId="9" xfId="0" applyFont="1" applyBorder="1" applyAlignment="1" applyProtection="1">
      <alignment horizontal="center" vertical="center" shrinkToFit="1"/>
      <protection locked="0"/>
    </xf>
    <xf numFmtId="0" fontId="3" fillId="0" borderId="9" xfId="0" applyFont="1" applyBorder="1" applyAlignment="1" applyProtection="1">
      <alignment horizontal="center" vertical="center" shrinkToFit="1"/>
      <protection locked="0"/>
    </xf>
    <xf numFmtId="0" fontId="11" fillId="2" borderId="14" xfId="0" applyFont="1" applyFill="1" applyBorder="1" applyAlignment="1">
      <alignment horizontal="center" vertical="center" wrapText="1"/>
    </xf>
    <xf numFmtId="0" fontId="11" fillId="2" borderId="15" xfId="0" applyFont="1" applyFill="1" applyBorder="1" applyAlignment="1">
      <alignment horizontal="center" vertical="center"/>
    </xf>
    <xf numFmtId="0" fontId="11" fillId="2" borderId="29" xfId="0" applyFont="1" applyFill="1" applyBorder="1" applyAlignment="1">
      <alignment horizontal="center" vertical="center"/>
    </xf>
    <xf numFmtId="0" fontId="11" fillId="2" borderId="22" xfId="0" applyFont="1" applyFill="1" applyBorder="1" applyAlignment="1">
      <alignment horizontal="center" vertical="center" shrinkToFit="1"/>
    </xf>
    <xf numFmtId="0" fontId="11" fillId="2" borderId="23" xfId="0" applyFont="1" applyFill="1" applyBorder="1" applyAlignment="1">
      <alignment horizontal="center" vertical="center" shrinkToFit="1"/>
    </xf>
    <xf numFmtId="0" fontId="11" fillId="2" borderId="32" xfId="0" applyFont="1" applyFill="1" applyBorder="1" applyAlignment="1">
      <alignment horizontal="center" vertical="center" shrinkToFit="1"/>
    </xf>
    <xf numFmtId="0" fontId="29" fillId="2" borderId="22" xfId="0" applyFont="1" applyFill="1" applyBorder="1" applyAlignment="1">
      <alignment horizontal="center" vertical="center" wrapText="1" shrinkToFit="1"/>
    </xf>
    <xf numFmtId="0" fontId="29" fillId="2" borderId="23" xfId="0" applyFont="1" applyFill="1" applyBorder="1" applyAlignment="1">
      <alignment horizontal="center" vertical="center" shrinkToFit="1"/>
    </xf>
    <xf numFmtId="0" fontId="29" fillId="2" borderId="24" xfId="0" applyFont="1" applyFill="1" applyBorder="1" applyAlignment="1">
      <alignment horizontal="center" vertical="center" shrinkToFit="1"/>
    </xf>
    <xf numFmtId="0" fontId="0" fillId="0" borderId="22" xfId="0" applyFont="1" applyFill="1" applyBorder="1" applyAlignment="1" applyProtection="1">
      <alignment horizontal="center" vertical="center" shrinkToFit="1"/>
      <protection locked="0"/>
    </xf>
    <xf numFmtId="0" fontId="0" fillId="0" borderId="23" xfId="0" applyFont="1" applyFill="1" applyBorder="1" applyAlignment="1" applyProtection="1">
      <alignment horizontal="center" vertical="center" shrinkToFit="1"/>
      <protection locked="0"/>
    </xf>
    <xf numFmtId="0" fontId="0" fillId="0" borderId="24" xfId="0" applyFont="1" applyFill="1" applyBorder="1" applyAlignment="1" applyProtection="1">
      <alignment horizontal="center" vertical="center" shrinkToFit="1"/>
      <protection locked="0"/>
    </xf>
    <xf numFmtId="177" fontId="3" fillId="0" borderId="9" xfId="0" applyNumberFormat="1" applyFont="1" applyFill="1" applyBorder="1" applyAlignment="1" applyProtection="1">
      <alignment horizontal="center" vertical="center" shrinkToFit="1"/>
      <protection locked="0"/>
    </xf>
    <xf numFmtId="0" fontId="0" fillId="0" borderId="71" xfId="0" applyFont="1" applyBorder="1" applyAlignment="1" applyProtection="1">
      <alignment horizontal="left" vertical="center" wrapText="1"/>
      <protection locked="0"/>
    </xf>
    <xf numFmtId="0" fontId="0" fillId="0" borderId="39" xfId="0" applyFont="1" applyBorder="1" applyAlignment="1" applyProtection="1">
      <alignment horizontal="left" vertical="center" wrapText="1"/>
      <protection locked="0"/>
    </xf>
    <xf numFmtId="0" fontId="0" fillId="0" borderId="40"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7" xfId="0" applyFont="1" applyBorder="1" applyAlignment="1" applyProtection="1">
      <alignment horizontal="left" vertical="center" wrapText="1"/>
      <protection locked="0"/>
    </xf>
    <xf numFmtId="0" fontId="0" fillId="0" borderId="64" xfId="0" applyFont="1" applyBorder="1" applyAlignment="1" applyProtection="1">
      <alignment horizontal="left" vertical="center" wrapText="1"/>
      <protection locked="0"/>
    </xf>
    <xf numFmtId="0" fontId="0" fillId="0" borderId="15" xfId="0" applyFont="1" applyBorder="1" applyAlignment="1" applyProtection="1">
      <alignment horizontal="left" vertical="center" wrapText="1"/>
      <protection locked="0"/>
    </xf>
    <xf numFmtId="0" fontId="0" fillId="0" borderId="16" xfId="0" applyFont="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7" xfId="0" applyFont="1" applyFill="1" applyBorder="1" applyAlignment="1" applyProtection="1">
      <alignment horizontal="left" vertical="center" wrapText="1"/>
      <protection locked="0"/>
    </xf>
    <xf numFmtId="0" fontId="0" fillId="2" borderId="23" xfId="0" applyFont="1" applyFill="1" applyBorder="1" applyAlignment="1">
      <alignment horizontal="center" vertical="center" shrinkToFit="1"/>
    </xf>
    <xf numFmtId="0" fontId="0" fillId="2" borderId="24" xfId="0" applyFont="1" applyFill="1" applyBorder="1" applyAlignment="1">
      <alignment horizontal="center" vertical="center" shrinkToFit="1"/>
    </xf>
    <xf numFmtId="0" fontId="0" fillId="0" borderId="9" xfId="0" applyFont="1" applyBorder="1" applyAlignment="1">
      <alignment horizontal="center" vertical="center"/>
    </xf>
    <xf numFmtId="0" fontId="13" fillId="6" borderId="3"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44"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13" fillId="6" borderId="15"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3" fillId="6" borderId="64" xfId="0" applyFont="1" applyFill="1" applyBorder="1" applyAlignment="1">
      <alignment horizontal="center" vertical="center"/>
    </xf>
    <xf numFmtId="0" fontId="3" fillId="6" borderId="15" xfId="0" applyFont="1" applyFill="1" applyBorder="1" applyAlignment="1">
      <alignment horizontal="center" vertical="center"/>
    </xf>
    <xf numFmtId="0" fontId="3" fillId="6" borderId="14" xfId="0" applyFont="1" applyFill="1" applyBorder="1" applyAlignment="1">
      <alignment horizontal="center" vertical="center"/>
    </xf>
    <xf numFmtId="0" fontId="3" fillId="6" borderId="16" xfId="0" applyFont="1" applyFill="1" applyBorder="1" applyAlignment="1">
      <alignment horizontal="center" vertical="center"/>
    </xf>
    <xf numFmtId="0" fontId="3" fillId="0" borderId="111" xfId="0" applyFont="1" applyBorder="1" applyAlignment="1">
      <alignment horizontal="center" vertical="center"/>
    </xf>
    <xf numFmtId="0" fontId="3" fillId="0" borderId="112" xfId="0" applyFont="1" applyBorder="1" applyAlignment="1">
      <alignment horizontal="center" vertical="center"/>
    </xf>
    <xf numFmtId="0" fontId="3" fillId="0" borderId="113" xfId="0" applyFont="1" applyBorder="1" applyAlignment="1">
      <alignment horizontal="center" vertical="center"/>
    </xf>
    <xf numFmtId="0" fontId="3" fillId="2" borderId="118" xfId="0" applyFont="1" applyFill="1" applyBorder="1" applyAlignment="1">
      <alignment horizontal="center" vertical="center"/>
    </xf>
    <xf numFmtId="0" fontId="0" fillId="2" borderId="14" xfId="0" applyFont="1" applyFill="1" applyBorder="1" applyAlignment="1">
      <alignment horizontal="center" vertical="center"/>
    </xf>
    <xf numFmtId="0" fontId="3" fillId="2" borderId="15" xfId="0" applyFont="1" applyFill="1" applyBorder="1" applyAlignment="1">
      <alignment horizontal="center" vertical="center"/>
    </xf>
    <xf numFmtId="0" fontId="3" fillId="2" borderId="16" xfId="0" applyFont="1" applyFill="1" applyBorder="1" applyAlignment="1">
      <alignment horizontal="center" vertical="center"/>
    </xf>
    <xf numFmtId="49" fontId="0" fillId="0" borderId="9" xfId="0" applyNumberFormat="1" applyFont="1" applyFill="1" applyBorder="1" applyAlignment="1" applyProtection="1">
      <alignment horizontal="center" vertical="center" shrinkToFit="1"/>
      <protection locked="0"/>
    </xf>
    <xf numFmtId="49" fontId="0" fillId="0" borderId="119" xfId="0" applyNumberFormat="1" applyFont="1" applyFill="1" applyBorder="1" applyAlignment="1" applyProtection="1">
      <alignment horizontal="center" vertical="center" shrinkToFit="1"/>
      <protection locked="0"/>
    </xf>
    <xf numFmtId="180" fontId="0" fillId="5" borderId="14" xfId="0" applyNumberFormat="1" applyFont="1" applyFill="1" applyBorder="1" applyAlignment="1" applyProtection="1">
      <alignment horizontal="center" vertical="center" shrinkToFit="1"/>
      <protection locked="0"/>
    </xf>
    <xf numFmtId="180" fontId="0" fillId="5" borderId="15" xfId="0" applyNumberFormat="1" applyFont="1" applyFill="1" applyBorder="1" applyAlignment="1" applyProtection="1">
      <alignment horizontal="center" vertical="center" shrinkToFit="1"/>
      <protection locked="0"/>
    </xf>
    <xf numFmtId="0" fontId="0" fillId="3" borderId="15" xfId="0" applyFont="1" applyFill="1" applyBorder="1" applyAlignment="1">
      <alignment horizontal="center" vertical="center"/>
    </xf>
    <xf numFmtId="0" fontId="0" fillId="3" borderId="16" xfId="0" applyFont="1" applyFill="1" applyBorder="1" applyAlignment="1">
      <alignment horizontal="center" vertical="center"/>
    </xf>
    <xf numFmtId="180" fontId="0" fillId="0" borderId="15" xfId="0" applyNumberFormat="1" applyFont="1" applyFill="1" applyBorder="1" applyAlignment="1" applyProtection="1">
      <alignment horizontal="center" vertical="center" shrinkToFit="1"/>
      <protection locked="0"/>
    </xf>
    <xf numFmtId="177" fontId="3" fillId="0" borderId="23" xfId="0" applyNumberFormat="1" applyFont="1" applyFill="1" applyBorder="1" applyAlignment="1" applyProtection="1">
      <alignment horizontal="center" vertical="center" shrinkToFit="1"/>
      <protection locked="0"/>
    </xf>
    <xf numFmtId="177" fontId="3" fillId="0" borderId="32" xfId="0" applyNumberFormat="1" applyFont="1" applyFill="1" applyBorder="1" applyAlignment="1" applyProtection="1">
      <alignment horizontal="center" vertical="center" shrinkToFit="1"/>
      <protection locked="0"/>
    </xf>
    <xf numFmtId="0" fontId="16" fillId="2" borderId="22" xfId="0" applyFont="1" applyFill="1" applyBorder="1" applyAlignment="1">
      <alignment horizontal="center" vertical="center" shrinkToFit="1"/>
    </xf>
    <xf numFmtId="0" fontId="3" fillId="0" borderId="23" xfId="0" applyFont="1" applyBorder="1" applyAlignment="1">
      <alignment horizontal="center" vertical="center" shrinkToFit="1"/>
    </xf>
    <xf numFmtId="0" fontId="3" fillId="0" borderId="24" xfId="0" applyFont="1" applyBorder="1" applyAlignment="1">
      <alignment horizontal="center" vertical="center" shrinkToFit="1"/>
    </xf>
    <xf numFmtId="177" fontId="3" fillId="0" borderId="22" xfId="0" applyNumberFormat="1" applyFont="1" applyFill="1" applyBorder="1" applyAlignment="1" applyProtection="1">
      <alignment horizontal="center" vertical="center" shrinkToFit="1"/>
      <protection locked="0"/>
    </xf>
    <xf numFmtId="0" fontId="11" fillId="2" borderId="16" xfId="0" applyFont="1" applyFill="1" applyBorder="1" applyAlignment="1">
      <alignment horizontal="center" vertical="center"/>
    </xf>
    <xf numFmtId="0" fontId="13" fillId="2" borderId="42" xfId="0" applyFont="1" applyFill="1" applyBorder="1" applyAlignment="1">
      <alignment horizontal="center" vertical="center" wrapText="1"/>
    </xf>
    <xf numFmtId="0" fontId="0" fillId="0" borderId="39" xfId="0" applyFont="1" applyBorder="1" applyAlignment="1">
      <alignment horizontal="center" vertical="center"/>
    </xf>
    <xf numFmtId="0" fontId="0" fillId="0" borderId="43"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4" xfId="0" applyFont="1" applyBorder="1" applyAlignment="1">
      <alignment horizontal="center" vertical="center"/>
    </xf>
    <xf numFmtId="0" fontId="0" fillId="0" borderId="45" xfId="0" applyFont="1" applyBorder="1" applyAlignment="1">
      <alignment horizontal="center" vertical="center"/>
    </xf>
    <xf numFmtId="0" fontId="0" fillId="0" borderId="46" xfId="0" applyFont="1" applyBorder="1" applyAlignment="1">
      <alignment horizontal="center" vertical="center"/>
    </xf>
    <xf numFmtId="0" fontId="16" fillId="0" borderId="10" xfId="0" applyFont="1" applyFill="1" applyBorder="1" applyAlignment="1">
      <alignment horizontal="center" vertical="center" shrinkToFit="1"/>
    </xf>
    <xf numFmtId="0" fontId="0" fillId="0" borderId="20" xfId="0" applyFont="1" applyFill="1" applyBorder="1" applyAlignment="1">
      <alignment horizontal="center" vertical="center" shrinkToFit="1"/>
    </xf>
    <xf numFmtId="0" fontId="0" fillId="0" borderId="21" xfId="0" applyFont="1" applyFill="1" applyBorder="1" applyAlignment="1">
      <alignment horizontal="center" vertical="center" shrinkToFit="1"/>
    </xf>
    <xf numFmtId="0" fontId="22" fillId="0" borderId="22" xfId="0" applyFont="1" applyFill="1" applyBorder="1" applyAlignment="1" applyProtection="1">
      <alignment vertical="center" wrapText="1"/>
      <protection locked="0"/>
    </xf>
    <xf numFmtId="0" fontId="22" fillId="0" borderId="23" xfId="0" applyFont="1" applyFill="1" applyBorder="1" applyAlignment="1" applyProtection="1">
      <alignment vertical="center" wrapText="1"/>
      <protection locked="0"/>
    </xf>
    <xf numFmtId="0" fontId="22" fillId="0" borderId="24" xfId="0" applyFont="1" applyFill="1" applyBorder="1" applyAlignment="1" applyProtection="1">
      <alignment vertical="center" wrapText="1"/>
      <protection locked="0"/>
    </xf>
    <xf numFmtId="0" fontId="13" fillId="6" borderId="42" xfId="0" applyFont="1" applyFill="1" applyBorder="1" applyAlignment="1">
      <alignment horizontal="center" vertical="center" wrapText="1"/>
    </xf>
    <xf numFmtId="0" fontId="13" fillId="6" borderId="39" xfId="0" applyFont="1" applyFill="1" applyBorder="1" applyAlignment="1">
      <alignment horizontal="center" vertical="center" wrapText="1"/>
    </xf>
    <xf numFmtId="0" fontId="13" fillId="6" borderId="43" xfId="0" applyFont="1" applyFill="1" applyBorder="1" applyAlignment="1">
      <alignment horizontal="center" vertical="center" wrapText="1"/>
    </xf>
    <xf numFmtId="0" fontId="0" fillId="0" borderId="71" xfId="0" applyBorder="1" applyAlignment="1" applyProtection="1">
      <alignment horizontal="left" vertical="center" wrapText="1"/>
      <protection locked="0"/>
    </xf>
    <xf numFmtId="0" fontId="0" fillId="0" borderId="39" xfId="0" applyBorder="1" applyAlignment="1" applyProtection="1">
      <alignment horizontal="left" vertical="center" wrapText="1"/>
      <protection locked="0"/>
    </xf>
    <xf numFmtId="0" fontId="0" fillId="0" borderId="60" xfId="0" applyBorder="1" applyAlignment="1" applyProtection="1">
      <alignment horizontal="left" vertical="center" wrapText="1"/>
      <protection locked="0"/>
    </xf>
    <xf numFmtId="0" fontId="0" fillId="0" borderId="64" xfId="0" applyBorder="1" applyAlignment="1" applyProtection="1">
      <alignment horizontal="left" vertical="center" wrapText="1"/>
      <protection locked="0"/>
    </xf>
    <xf numFmtId="0" fontId="0" fillId="0" borderId="15" xfId="0" applyBorder="1" applyAlignment="1" applyProtection="1">
      <alignment horizontal="left" vertical="center" wrapText="1"/>
      <protection locked="0"/>
    </xf>
    <xf numFmtId="0" fontId="0" fillId="0" borderId="29" xfId="0" applyBorder="1" applyAlignment="1" applyProtection="1">
      <alignment horizontal="left" vertical="center" wrapText="1"/>
      <protection locked="0"/>
    </xf>
    <xf numFmtId="0" fontId="0" fillId="0" borderId="36" xfId="0" applyFont="1" applyFill="1" applyBorder="1" applyAlignment="1" applyProtection="1">
      <alignment horizontal="center" vertical="center" shrinkToFit="1"/>
      <protection locked="0"/>
    </xf>
    <xf numFmtId="0" fontId="13" fillId="2" borderId="33" xfId="0" applyFont="1" applyFill="1" applyBorder="1" applyAlignment="1">
      <alignment horizontal="center" vertical="center" wrapText="1"/>
    </xf>
    <xf numFmtId="0" fontId="13" fillId="2" borderId="9" xfId="0" applyFont="1" applyFill="1" applyBorder="1" applyAlignment="1">
      <alignment horizontal="center" vertical="center"/>
    </xf>
    <xf numFmtId="0" fontId="13" fillId="2" borderId="34" xfId="0" applyFont="1" applyFill="1" applyBorder="1" applyAlignment="1">
      <alignment horizontal="center" vertical="center"/>
    </xf>
    <xf numFmtId="0" fontId="13" fillId="2" borderId="33"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7" xfId="0" applyFont="1" applyFill="1" applyBorder="1" applyAlignment="1">
      <alignment horizontal="center" vertical="center"/>
    </xf>
    <xf numFmtId="0" fontId="0" fillId="6" borderId="71" xfId="0" applyFont="1" applyFill="1" applyBorder="1" applyAlignment="1">
      <alignment horizontal="center" vertical="center"/>
    </xf>
    <xf numFmtId="0" fontId="0" fillId="6" borderId="39" xfId="0" applyFont="1" applyFill="1" applyBorder="1" applyAlignment="1">
      <alignment horizontal="center" vertical="center"/>
    </xf>
    <xf numFmtId="0" fontId="0" fillId="6" borderId="40" xfId="0" applyFont="1" applyFill="1" applyBorder="1" applyAlignment="1">
      <alignment horizontal="center" vertical="center"/>
    </xf>
    <xf numFmtId="0" fontId="0" fillId="6" borderId="64" xfId="0" applyFont="1" applyFill="1" applyBorder="1" applyAlignment="1">
      <alignment horizontal="center" vertical="center"/>
    </xf>
    <xf numFmtId="0" fontId="0" fillId="6" borderId="16" xfId="0" applyFont="1" applyFill="1" applyBorder="1" applyAlignment="1">
      <alignment horizontal="center" vertical="center"/>
    </xf>
    <xf numFmtId="0" fontId="0" fillId="6" borderId="38" xfId="0" applyFont="1" applyFill="1" applyBorder="1" applyAlignment="1">
      <alignment horizontal="center" vertical="center"/>
    </xf>
    <xf numFmtId="0" fontId="0" fillId="6" borderId="14" xfId="0" applyFont="1" applyFill="1" applyBorder="1" applyAlignment="1">
      <alignment horizontal="center" vertical="center"/>
    </xf>
    <xf numFmtId="0" fontId="0" fillId="0" borderId="10" xfId="0" applyFont="1" applyBorder="1" applyAlignment="1">
      <alignment horizontal="center" vertical="center"/>
    </xf>
    <xf numFmtId="0" fontId="0" fillId="0" borderId="20" xfId="0" applyFont="1" applyBorder="1" applyAlignment="1">
      <alignment horizontal="center" vertical="center"/>
    </xf>
    <xf numFmtId="0" fontId="0" fillId="0" borderId="21" xfId="0" applyFont="1" applyBorder="1" applyAlignment="1">
      <alignment horizontal="center" vertical="center"/>
    </xf>
    <xf numFmtId="0" fontId="0" fillId="2" borderId="38" xfId="0" applyFont="1" applyFill="1" applyBorder="1" applyAlignment="1">
      <alignment horizontal="center" vertical="center"/>
    </xf>
    <xf numFmtId="0" fontId="0" fillId="2" borderId="39" xfId="0" applyFont="1" applyFill="1" applyBorder="1" applyAlignment="1">
      <alignment horizontal="center" vertical="center"/>
    </xf>
    <xf numFmtId="0" fontId="0" fillId="2" borderId="40" xfId="0" applyFont="1" applyFill="1" applyBorder="1" applyAlignment="1">
      <alignment horizontal="center" vertical="center"/>
    </xf>
    <xf numFmtId="0" fontId="0" fillId="2" borderId="15" xfId="0" applyFont="1" applyFill="1" applyBorder="1" applyAlignment="1">
      <alignment horizontal="center" vertical="center"/>
    </xf>
    <xf numFmtId="0" fontId="0" fillId="2" borderId="16" xfId="0" applyFont="1" applyFill="1" applyBorder="1" applyAlignment="1">
      <alignment horizontal="center" vertical="center"/>
    </xf>
    <xf numFmtId="0" fontId="0" fillId="2" borderId="36" xfId="0" applyFont="1" applyFill="1" applyBorder="1" applyAlignment="1">
      <alignment horizontal="center" vertical="center"/>
    </xf>
    <xf numFmtId="0" fontId="0" fillId="2" borderId="118" xfId="0" applyFont="1" applyFill="1" applyBorder="1" applyAlignment="1">
      <alignment horizontal="center" vertical="center"/>
    </xf>
    <xf numFmtId="0" fontId="0" fillId="3" borderId="38" xfId="0" applyFont="1" applyFill="1" applyBorder="1" applyAlignment="1">
      <alignment horizontal="center" vertical="center"/>
    </xf>
    <xf numFmtId="0" fontId="0" fillId="3" borderId="39" xfId="0" applyFont="1" applyFill="1" applyBorder="1" applyAlignment="1">
      <alignment horizontal="center" vertical="center"/>
    </xf>
    <xf numFmtId="0" fontId="0" fillId="3" borderId="40" xfId="0" applyFont="1" applyFill="1" applyBorder="1" applyAlignment="1">
      <alignment horizontal="center" vertical="center"/>
    </xf>
    <xf numFmtId="0" fontId="0" fillId="6" borderId="60" xfId="0" applyFont="1" applyFill="1" applyBorder="1" applyAlignment="1">
      <alignment horizontal="center" vertical="center"/>
    </xf>
    <xf numFmtId="0" fontId="0" fillId="6" borderId="22" xfId="0" applyFont="1" applyFill="1" applyBorder="1" applyAlignment="1">
      <alignment horizontal="center" vertical="center" wrapText="1" shrinkToFit="1"/>
    </xf>
    <xf numFmtId="0" fontId="0" fillId="6" borderId="23" xfId="0" applyFont="1" applyFill="1" applyBorder="1" applyAlignment="1">
      <alignment horizontal="center" vertical="center" wrapText="1" shrinkToFit="1"/>
    </xf>
    <xf numFmtId="0" fontId="0" fillId="6" borderId="24" xfId="0" applyFont="1" applyFill="1" applyBorder="1" applyAlignment="1">
      <alignment horizontal="center" vertical="center" wrapText="1" shrinkToFit="1"/>
    </xf>
    <xf numFmtId="0" fontId="0" fillId="0" borderId="22" xfId="0" applyFont="1" applyFill="1" applyBorder="1" applyAlignment="1" applyProtection="1">
      <alignment horizontal="left" vertical="center" wrapText="1" shrinkToFit="1"/>
      <protection locked="0"/>
    </xf>
    <xf numFmtId="0" fontId="0" fillId="0" borderId="23" xfId="0" applyFont="1" applyFill="1" applyBorder="1" applyAlignment="1" applyProtection="1">
      <alignment horizontal="left" vertical="center" wrapText="1" shrinkToFit="1"/>
      <protection locked="0"/>
    </xf>
    <xf numFmtId="0" fontId="0" fillId="0" borderId="32" xfId="0" applyFont="1" applyFill="1" applyBorder="1" applyAlignment="1" applyProtection="1">
      <alignment horizontal="left" vertical="center" wrapText="1" shrinkToFit="1"/>
      <protection locked="0"/>
    </xf>
    <xf numFmtId="0" fontId="0" fillId="6" borderId="14" xfId="0" applyFont="1" applyFill="1" applyBorder="1" applyAlignment="1">
      <alignment horizontal="center" vertical="center" wrapText="1" shrinkToFit="1"/>
    </xf>
    <xf numFmtId="0" fontId="0" fillId="6" borderId="15" xfId="0" applyFont="1" applyFill="1" applyBorder="1" applyAlignment="1">
      <alignment horizontal="center" vertical="center" wrapText="1" shrinkToFit="1"/>
    </xf>
    <xf numFmtId="0" fontId="0" fillId="6" borderId="16" xfId="0" applyFont="1" applyFill="1" applyBorder="1" applyAlignment="1">
      <alignment horizontal="center" vertical="center" wrapText="1" shrinkToFit="1"/>
    </xf>
    <xf numFmtId="0" fontId="15" fillId="6" borderId="38" xfId="0" applyFont="1" applyFill="1" applyBorder="1" applyAlignment="1">
      <alignment horizontal="center" vertical="center" textRotation="255" wrapText="1"/>
    </xf>
    <xf numFmtId="0" fontId="15" fillId="6" borderId="40" xfId="0" applyFont="1" applyFill="1" applyBorder="1" applyAlignment="1">
      <alignment horizontal="center" vertical="center" textRotation="255" wrapText="1"/>
    </xf>
    <xf numFmtId="0" fontId="15" fillId="6" borderId="61" xfId="0" applyFont="1" applyFill="1" applyBorder="1" applyAlignment="1">
      <alignment horizontal="center" vertical="center" textRotation="255" wrapText="1"/>
    </xf>
    <xf numFmtId="0" fontId="15" fillId="6" borderId="87" xfId="0" applyFont="1" applyFill="1" applyBorder="1" applyAlignment="1">
      <alignment horizontal="center" vertical="center" textRotation="255" wrapText="1"/>
    </xf>
    <xf numFmtId="0" fontId="13" fillId="6" borderId="38" xfId="0" applyFont="1" applyFill="1" applyBorder="1" applyAlignment="1">
      <alignment horizontal="center" vertical="center" wrapText="1"/>
    </xf>
    <xf numFmtId="0" fontId="13" fillId="6" borderId="61" xfId="0" applyFont="1" applyFill="1" applyBorder="1" applyAlignment="1">
      <alignment horizontal="center" vertical="center" wrapText="1"/>
    </xf>
    <xf numFmtId="0" fontId="13" fillId="6" borderId="14" xfId="0" applyFont="1" applyFill="1" applyBorder="1" applyAlignment="1">
      <alignment horizontal="center" vertical="center" wrapText="1"/>
    </xf>
    <xf numFmtId="0" fontId="0" fillId="6" borderId="31" xfId="0" applyFont="1" applyFill="1" applyBorder="1" applyAlignment="1">
      <alignment horizontal="center" vertical="center" wrapText="1"/>
    </xf>
    <xf numFmtId="0" fontId="0" fillId="6" borderId="23" xfId="0" applyFont="1" applyFill="1" applyBorder="1" applyAlignment="1">
      <alignment horizontal="center" vertical="center" wrapText="1"/>
    </xf>
    <xf numFmtId="0" fontId="0" fillId="0" borderId="22" xfId="0" applyFont="1" applyFill="1" applyBorder="1" applyAlignment="1" applyProtection="1">
      <alignment horizontal="center" vertical="center" wrapText="1"/>
      <protection locked="0"/>
    </xf>
    <xf numFmtId="0" fontId="0" fillId="0" borderId="23" xfId="0" applyFont="1" applyFill="1" applyBorder="1" applyAlignment="1" applyProtection="1">
      <alignment horizontal="center" vertical="center" wrapText="1"/>
      <protection locked="0"/>
    </xf>
    <xf numFmtId="0" fontId="0" fillId="0" borderId="24" xfId="0" applyFont="1" applyFill="1" applyBorder="1" applyAlignment="1" applyProtection="1">
      <alignment horizontal="center" vertical="center" wrapText="1"/>
      <protection locked="0"/>
    </xf>
    <xf numFmtId="0" fontId="0" fillId="5" borderId="23" xfId="0" applyFont="1" applyFill="1" applyBorder="1" applyAlignment="1" applyProtection="1">
      <alignment horizontal="left" vertical="center" wrapText="1"/>
      <protection locked="0"/>
    </xf>
    <xf numFmtId="0" fontId="0" fillId="5" borderId="32" xfId="0" applyFont="1" applyFill="1" applyBorder="1" applyAlignment="1" applyProtection="1">
      <alignment horizontal="left" vertical="center" wrapText="1"/>
      <protection locked="0"/>
    </xf>
    <xf numFmtId="0" fontId="0" fillId="5" borderId="11" xfId="0" applyFont="1" applyFill="1" applyBorder="1" applyAlignment="1" applyProtection="1">
      <alignment horizontal="left" vertical="center" wrapText="1"/>
      <protection locked="0"/>
    </xf>
    <xf numFmtId="0" fontId="0" fillId="5" borderId="12"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120" xfId="0" applyFont="1" applyFill="1" applyBorder="1" applyAlignment="1">
      <alignment vertical="center" wrapText="1"/>
    </xf>
    <xf numFmtId="0" fontId="0" fillId="5" borderId="102" xfId="0" applyFont="1" applyFill="1" applyBorder="1" applyAlignment="1">
      <alignment vertical="center" wrapText="1"/>
    </xf>
    <xf numFmtId="0" fontId="0" fillId="5" borderId="122" xfId="0" applyFont="1" applyFill="1" applyBorder="1" applyAlignment="1">
      <alignment vertical="center" wrapText="1"/>
    </xf>
    <xf numFmtId="0" fontId="0" fillId="5" borderId="101" xfId="0" applyFont="1" applyFill="1" applyBorder="1" applyAlignment="1" applyProtection="1">
      <alignment horizontal="center" vertical="center"/>
      <protection locked="0"/>
    </xf>
    <xf numFmtId="0" fontId="0" fillId="5" borderId="102" xfId="0" applyFont="1" applyFill="1" applyBorder="1" applyAlignment="1" applyProtection="1">
      <alignment horizontal="center" vertical="center"/>
      <protection locked="0"/>
    </xf>
    <xf numFmtId="0" fontId="0" fillId="5" borderId="61"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0" fillId="5" borderId="70" xfId="0" applyFont="1" applyFill="1" applyBorder="1" applyAlignment="1">
      <alignment horizontal="left" vertical="center"/>
    </xf>
    <xf numFmtId="0" fontId="0" fillId="5" borderId="12" xfId="0" applyFont="1" applyFill="1" applyBorder="1" applyAlignment="1">
      <alignment horizontal="left" vertical="center"/>
    </xf>
    <xf numFmtId="0" fontId="0" fillId="5" borderId="13" xfId="0" applyFont="1" applyFill="1" applyBorder="1" applyAlignment="1">
      <alignment horizontal="left" vertical="center"/>
    </xf>
    <xf numFmtId="0" fontId="0" fillId="5" borderId="11" xfId="0" applyFont="1" applyFill="1" applyBorder="1" applyAlignment="1" applyProtection="1">
      <alignment horizontal="center" vertical="center"/>
      <protection locked="0"/>
    </xf>
    <xf numFmtId="0" fontId="0" fillId="5" borderId="12" xfId="0" applyFont="1" applyFill="1" applyBorder="1" applyAlignment="1" applyProtection="1">
      <alignment horizontal="center" vertical="center"/>
      <protection locked="0"/>
    </xf>
    <xf numFmtId="0" fontId="0" fillId="5" borderId="13" xfId="0" applyFont="1" applyFill="1" applyBorder="1" applyAlignment="1" applyProtection="1">
      <alignment horizontal="center" vertical="center"/>
      <protection locked="0"/>
    </xf>
    <xf numFmtId="0" fontId="0" fillId="5" borderId="77" xfId="0" applyFont="1" applyFill="1" applyBorder="1" applyAlignment="1">
      <alignment horizontal="left" vertical="center"/>
    </xf>
    <xf numFmtId="0" fontId="0" fillId="5" borderId="18" xfId="0" applyFont="1" applyFill="1" applyBorder="1" applyAlignment="1">
      <alignment horizontal="left" vertical="center"/>
    </xf>
    <xf numFmtId="0" fontId="0" fillId="5" borderId="65" xfId="0" applyFont="1" applyFill="1" applyBorder="1" applyAlignment="1">
      <alignment horizontal="left" vertical="center"/>
    </xf>
    <xf numFmtId="0" fontId="0" fillId="5" borderId="22" xfId="0" applyFont="1" applyFill="1" applyBorder="1" applyAlignment="1" applyProtection="1">
      <alignment horizontal="left" vertical="center" wrapText="1"/>
      <protection locked="0"/>
    </xf>
    <xf numFmtId="0" fontId="17" fillId="6" borderId="47" xfId="0" applyFont="1" applyFill="1" applyBorder="1" applyAlignment="1">
      <alignment horizontal="center" vertical="center" wrapText="1"/>
    </xf>
    <xf numFmtId="0" fontId="17" fillId="6" borderId="48" xfId="0" applyFont="1" applyFill="1" applyBorder="1" applyAlignment="1">
      <alignment horizontal="center" vertical="center" wrapText="1"/>
    </xf>
    <xf numFmtId="0" fontId="17" fillId="6" borderId="49" xfId="0" applyFont="1" applyFill="1" applyBorder="1" applyAlignment="1">
      <alignment horizontal="center" vertical="center" wrapText="1"/>
    </xf>
    <xf numFmtId="0" fontId="0" fillId="0" borderId="99" xfId="0" applyFont="1" applyFill="1" applyBorder="1" applyAlignment="1">
      <alignment horizontal="center" vertical="center"/>
    </xf>
    <xf numFmtId="0" fontId="0" fillId="0" borderId="51" xfId="0" applyFont="1" applyBorder="1" applyAlignment="1">
      <alignment horizontal="center" vertical="center"/>
    </xf>
    <xf numFmtId="0" fontId="0" fillId="0" borderId="100" xfId="0" applyFont="1" applyBorder="1" applyAlignment="1">
      <alignment horizontal="center" vertical="center"/>
    </xf>
    <xf numFmtId="0" fontId="0" fillId="0" borderId="50" xfId="0" applyFont="1" applyFill="1" applyBorder="1" applyAlignment="1">
      <alignment horizontal="center" vertical="center"/>
    </xf>
    <xf numFmtId="0" fontId="0" fillId="0" borderId="52" xfId="0" applyFont="1" applyBorder="1" applyAlignment="1">
      <alignment horizontal="center" vertical="center"/>
    </xf>
    <xf numFmtId="0" fontId="15" fillId="6" borderId="79" xfId="0" applyFont="1" applyFill="1" applyBorder="1" applyAlignment="1">
      <alignment horizontal="center" vertical="center" textRotation="255" wrapText="1"/>
    </xf>
    <xf numFmtId="0" fontId="15" fillId="6" borderId="127" xfId="0" applyFont="1" applyFill="1" applyBorder="1" applyAlignment="1">
      <alignment horizontal="center" vertical="center" textRotation="255" wrapText="1"/>
    </xf>
    <xf numFmtId="0" fontId="15" fillId="6" borderId="3" xfId="0" applyFont="1" applyFill="1" applyBorder="1" applyAlignment="1">
      <alignment horizontal="center" vertical="center" textRotation="255" wrapText="1"/>
    </xf>
    <xf numFmtId="0" fontId="15" fillId="6" borderId="128" xfId="0" applyFont="1" applyFill="1" applyBorder="1" applyAlignment="1">
      <alignment horizontal="center" vertical="center" textRotation="255" wrapText="1"/>
    </xf>
    <xf numFmtId="0" fontId="13" fillId="6" borderId="84" xfId="0" applyFont="1" applyFill="1" applyBorder="1" applyAlignment="1">
      <alignment horizontal="center" vertical="center" wrapText="1"/>
    </xf>
    <xf numFmtId="0" fontId="13" fillId="6" borderId="129" xfId="0" applyFont="1" applyFill="1" applyBorder="1" applyAlignment="1">
      <alignment horizontal="center" vertical="center"/>
    </xf>
    <xf numFmtId="0" fontId="0" fillId="5" borderId="82" xfId="0" applyFont="1" applyFill="1" applyBorder="1" applyAlignment="1" applyProtection="1">
      <alignment horizontal="left" vertical="center" wrapText="1"/>
      <protection locked="0"/>
    </xf>
    <xf numFmtId="0" fontId="0" fillId="5" borderId="48" xfId="0" applyFont="1" applyFill="1" applyBorder="1" applyAlignment="1" applyProtection="1">
      <alignment horizontal="left" vertical="center"/>
      <protection locked="0"/>
    </xf>
    <xf numFmtId="0" fontId="0" fillId="5" borderId="49" xfId="0" applyFont="1" applyFill="1" applyBorder="1" applyAlignment="1" applyProtection="1">
      <alignment horizontal="left" vertical="center"/>
      <protection locked="0"/>
    </xf>
    <xf numFmtId="0" fontId="13" fillId="6" borderId="114" xfId="0" applyFont="1" applyFill="1" applyBorder="1" applyAlignment="1">
      <alignment horizontal="center" vertical="center" wrapText="1"/>
    </xf>
    <xf numFmtId="0" fontId="13" fillId="6" borderId="118" xfId="0" applyFont="1" applyFill="1" applyBorder="1" applyAlignment="1">
      <alignment horizontal="center" vertical="center" wrapText="1"/>
    </xf>
    <xf numFmtId="0" fontId="0" fillId="5" borderId="14" xfId="0" applyFont="1" applyFill="1" applyBorder="1" applyAlignment="1">
      <alignment horizontal="center" vertical="center"/>
    </xf>
    <xf numFmtId="0" fontId="0" fillId="5" borderId="15" xfId="0" applyFont="1" applyFill="1" applyBorder="1" applyAlignment="1">
      <alignment horizontal="center" vertical="center"/>
    </xf>
    <xf numFmtId="0" fontId="0" fillId="5" borderId="29" xfId="0" applyFont="1" applyFill="1" applyBorder="1" applyAlignment="1">
      <alignment horizontal="center" vertical="center"/>
    </xf>
    <xf numFmtId="0" fontId="13" fillId="2" borderId="39"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13" fillId="2" borderId="44"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0" fillId="5" borderId="71" xfId="0" applyFont="1" applyFill="1" applyBorder="1" applyAlignment="1">
      <alignment vertical="center"/>
    </xf>
    <xf numFmtId="0" fontId="0" fillId="5" borderId="39" xfId="0" applyFont="1" applyFill="1" applyBorder="1" applyAlignment="1">
      <alignment vertical="center"/>
    </xf>
    <xf numFmtId="0" fontId="0" fillId="5" borderId="69" xfId="0" applyFont="1" applyFill="1" applyBorder="1" applyAlignment="1">
      <alignment vertical="center"/>
    </xf>
    <xf numFmtId="0" fontId="0" fillId="5" borderId="91" xfId="0" applyFont="1" applyFill="1" applyBorder="1" applyAlignment="1">
      <alignment vertical="center"/>
    </xf>
    <xf numFmtId="0" fontId="0" fillId="5" borderId="38" xfId="0" applyFont="1" applyFill="1" applyBorder="1" applyAlignment="1" applyProtection="1">
      <alignment horizontal="center" vertical="center"/>
      <protection locked="0"/>
    </xf>
    <xf numFmtId="0" fontId="0" fillId="5" borderId="39" xfId="0" applyFont="1" applyFill="1" applyBorder="1" applyAlignment="1" applyProtection="1">
      <alignment horizontal="center" vertical="center"/>
      <protection locked="0"/>
    </xf>
    <xf numFmtId="0" fontId="0" fillId="5" borderId="60" xfId="0" applyFont="1" applyFill="1" applyBorder="1" applyAlignment="1" applyProtection="1">
      <alignment horizontal="left" vertical="center" wrapText="1"/>
      <protection locked="0"/>
    </xf>
    <xf numFmtId="0" fontId="0" fillId="5" borderId="1" xfId="0" applyFont="1" applyFill="1" applyBorder="1" applyAlignment="1">
      <alignment horizontal="center" vertical="center"/>
    </xf>
    <xf numFmtId="0" fontId="0" fillId="5" borderId="121" xfId="0" applyFont="1" applyFill="1" applyBorder="1" applyAlignment="1">
      <alignment horizontal="center" vertical="center"/>
    </xf>
    <xf numFmtId="0" fontId="0" fillId="5" borderId="64" xfId="0" applyFont="1" applyFill="1" applyBorder="1" applyAlignment="1">
      <alignment horizontal="center" vertical="center"/>
    </xf>
    <xf numFmtId="0" fontId="0" fillId="5" borderId="123" xfId="0" applyFont="1" applyFill="1" applyBorder="1" applyAlignment="1">
      <alignment horizontal="center" vertical="center"/>
    </xf>
    <xf numFmtId="0" fontId="0" fillId="5" borderId="105" xfId="0" applyFont="1" applyFill="1" applyBorder="1" applyAlignment="1">
      <alignment horizontal="left" vertical="center" wrapText="1"/>
    </xf>
    <xf numFmtId="0" fontId="0" fillId="5" borderId="12" xfId="0" applyFont="1" applyFill="1" applyBorder="1" applyAlignment="1">
      <alignment horizontal="left" vertical="center" wrapText="1"/>
    </xf>
    <xf numFmtId="0" fontId="0" fillId="5" borderId="13" xfId="0" applyFont="1" applyFill="1" applyBorder="1" applyAlignment="1">
      <alignment horizontal="left" vertical="center" wrapText="1"/>
    </xf>
    <xf numFmtId="0" fontId="0" fillId="5" borderId="72" xfId="0" applyFont="1" applyFill="1" applyBorder="1" applyAlignment="1">
      <alignment horizontal="left" vertical="center" wrapText="1"/>
    </xf>
    <xf numFmtId="0" fontId="0" fillId="5" borderId="18" xfId="0" applyFont="1" applyFill="1" applyBorder="1" applyAlignment="1">
      <alignment horizontal="left" vertical="center" wrapText="1"/>
    </xf>
    <xf numFmtId="0" fontId="0" fillId="5" borderId="65" xfId="0" applyFont="1" applyFill="1" applyBorder="1" applyAlignment="1">
      <alignment horizontal="left" vertical="center" wrapText="1"/>
    </xf>
    <xf numFmtId="0" fontId="0" fillId="5" borderId="61"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62" xfId="0" applyFont="1" applyFill="1" applyBorder="1" applyAlignment="1">
      <alignment vertical="center"/>
    </xf>
    <xf numFmtId="0" fontId="0" fillId="5" borderId="58" xfId="0" applyFont="1" applyFill="1" applyBorder="1" applyAlignment="1">
      <alignment vertical="center"/>
    </xf>
    <xf numFmtId="0" fontId="13" fillId="2" borderId="97" xfId="0" applyFont="1" applyFill="1" applyBorder="1" applyAlignment="1">
      <alignment horizontal="center" vertical="center" textRotation="255" wrapText="1"/>
    </xf>
    <xf numFmtId="0" fontId="0" fillId="0" borderId="98"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4" xfId="0" applyFont="1" applyBorder="1" applyAlignment="1">
      <alignment horizontal="center" vertical="center" textRotation="255" wrapText="1"/>
    </xf>
    <xf numFmtId="0" fontId="0" fillId="0" borderId="45"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5" borderId="76" xfId="0" applyFont="1" applyFill="1" applyBorder="1" applyAlignment="1">
      <alignment vertical="center" wrapText="1"/>
    </xf>
    <xf numFmtId="0" fontId="0" fillId="5" borderId="26" xfId="0" applyFont="1" applyFill="1" applyBorder="1" applyAlignment="1">
      <alignment vertical="center" wrapText="1"/>
    </xf>
    <xf numFmtId="0" fontId="0" fillId="5" borderId="26" xfId="0" applyFont="1" applyFill="1" applyBorder="1" applyAlignment="1">
      <alignment vertical="center"/>
    </xf>
    <xf numFmtId="0" fontId="0" fillId="5" borderId="25" xfId="0" applyFont="1" applyFill="1" applyBorder="1" applyAlignment="1" applyProtection="1">
      <alignment horizontal="center" vertical="center"/>
      <protection locked="0"/>
    </xf>
    <xf numFmtId="0" fontId="0" fillId="5" borderId="26" xfId="0" applyFont="1" applyFill="1" applyBorder="1" applyAlignment="1" applyProtection="1">
      <alignment horizontal="center" vertical="center"/>
      <protection locked="0"/>
    </xf>
    <xf numFmtId="0" fontId="0" fillId="5" borderId="25" xfId="0" applyFont="1" applyFill="1" applyBorder="1" applyAlignment="1" applyProtection="1">
      <alignment horizontal="left" vertical="center" wrapText="1"/>
      <protection locked="0"/>
    </xf>
    <xf numFmtId="0" fontId="0" fillId="5" borderId="26" xfId="0" applyFont="1" applyFill="1" applyBorder="1" applyAlignment="1" applyProtection="1">
      <alignment horizontal="left" vertical="center" wrapText="1"/>
      <protection locked="0"/>
    </xf>
    <xf numFmtId="0" fontId="0" fillId="5" borderId="27" xfId="0" applyFont="1" applyFill="1" applyBorder="1" applyAlignment="1" applyProtection="1">
      <alignment horizontal="left" vertical="center" wrapText="1"/>
      <protection locked="0"/>
    </xf>
    <xf numFmtId="0" fontId="0" fillId="5" borderId="70" xfId="0" applyFont="1" applyFill="1" applyBorder="1" applyAlignment="1">
      <alignment vertical="center" wrapText="1"/>
    </xf>
    <xf numFmtId="0" fontId="0" fillId="5" borderId="12" xfId="0" applyFont="1" applyFill="1" applyBorder="1" applyAlignment="1">
      <alignment vertical="center" wrapText="1"/>
    </xf>
    <xf numFmtId="0" fontId="0" fillId="5" borderId="12" xfId="0" applyFont="1" applyFill="1" applyBorder="1" applyAlignment="1">
      <alignment vertical="center"/>
    </xf>
    <xf numFmtId="0" fontId="0" fillId="5" borderId="17" xfId="0" applyFont="1" applyFill="1" applyBorder="1" applyAlignment="1" applyProtection="1">
      <alignment horizontal="center" vertical="center"/>
      <protection locked="0"/>
    </xf>
    <xf numFmtId="0" fontId="0" fillId="5" borderId="18" xfId="0" applyFont="1" applyFill="1" applyBorder="1" applyAlignment="1" applyProtection="1">
      <alignment horizontal="center" vertical="center"/>
      <protection locked="0"/>
    </xf>
    <xf numFmtId="0" fontId="0" fillId="5" borderId="65" xfId="0" applyFont="1" applyFill="1" applyBorder="1" applyAlignment="1" applyProtection="1">
      <alignment horizontal="center" vertical="center"/>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19" xfId="0" applyFont="1" applyFill="1" applyBorder="1" applyAlignment="1" applyProtection="1">
      <alignment horizontal="left" vertical="center" wrapText="1"/>
      <protection locked="0"/>
    </xf>
    <xf numFmtId="0" fontId="0" fillId="5" borderId="70" xfId="0" applyFont="1" applyFill="1" applyBorder="1" applyAlignment="1">
      <alignment vertical="center"/>
    </xf>
    <xf numFmtId="0" fontId="0" fillId="5" borderId="13" xfId="0" applyFont="1" applyFill="1" applyBorder="1" applyAlignment="1">
      <alignment vertical="center"/>
    </xf>
    <xf numFmtId="0" fontId="0" fillId="5" borderId="57" xfId="0" applyFont="1" applyFill="1" applyBorder="1" applyAlignment="1" applyProtection="1">
      <alignment horizontal="left" vertical="center" wrapText="1"/>
      <protection locked="0"/>
    </xf>
    <xf numFmtId="0" fontId="0" fillId="5" borderId="58" xfId="0" applyFont="1" applyFill="1" applyBorder="1" applyAlignment="1" applyProtection="1">
      <alignment horizontal="left" vertical="center" wrapText="1"/>
      <protection locked="0"/>
    </xf>
    <xf numFmtId="0" fontId="0" fillId="5" borderId="59" xfId="0" applyFont="1" applyFill="1" applyBorder="1" applyAlignment="1" applyProtection="1">
      <alignment horizontal="left" vertical="center" wrapText="1"/>
      <protection locked="0"/>
    </xf>
    <xf numFmtId="0" fontId="0" fillId="5" borderId="68" xfId="0" applyFont="1" applyFill="1" applyBorder="1" applyAlignment="1" applyProtection="1">
      <alignment horizontal="center" vertical="center"/>
      <protection locked="0"/>
    </xf>
    <xf numFmtId="0" fontId="0" fillId="5" borderId="69" xfId="0" applyFont="1" applyFill="1" applyBorder="1" applyAlignment="1" applyProtection="1">
      <alignment horizontal="center" vertical="center"/>
      <protection locked="0"/>
    </xf>
    <xf numFmtId="0" fontId="0" fillId="5" borderId="68" xfId="0" applyFont="1" applyFill="1" applyBorder="1" applyAlignment="1" applyProtection="1">
      <alignment horizontal="left" vertical="center" wrapText="1"/>
      <protection locked="0"/>
    </xf>
    <xf numFmtId="0" fontId="0" fillId="5" borderId="69" xfId="0" applyFont="1" applyFill="1" applyBorder="1" applyAlignment="1" applyProtection="1">
      <alignment horizontal="left" vertical="center" wrapText="1"/>
      <protection locked="0"/>
    </xf>
    <xf numFmtId="0" fontId="0" fillId="5" borderId="93" xfId="0" applyFont="1" applyFill="1" applyBorder="1" applyAlignment="1" applyProtection="1">
      <alignment horizontal="left" vertical="center" wrapText="1"/>
      <protection locked="0"/>
    </xf>
    <xf numFmtId="179" fontId="22" fillId="0" borderId="132" xfId="0" applyNumberFormat="1" applyFont="1" applyFill="1" applyBorder="1" applyAlignment="1" applyProtection="1">
      <alignment horizontal="center" vertical="center" wrapText="1"/>
      <protection locked="0"/>
    </xf>
    <xf numFmtId="49" fontId="20" fillId="0" borderId="132" xfId="0" applyNumberFormat="1" applyFont="1" applyFill="1" applyBorder="1" applyAlignment="1" applyProtection="1">
      <alignment horizontal="center" vertical="center" wrapText="1"/>
      <protection locked="0"/>
    </xf>
    <xf numFmtId="49" fontId="20" fillId="0" borderId="105" xfId="0" applyNumberFormat="1" applyFont="1" applyFill="1" applyBorder="1" applyAlignment="1" applyProtection="1">
      <alignment horizontal="center" vertical="center" wrapText="1"/>
      <protection locked="0"/>
    </xf>
    <xf numFmtId="0" fontId="13" fillId="6" borderId="42" xfId="0" applyFont="1" applyFill="1" applyBorder="1" applyAlignment="1">
      <alignment horizontal="center" vertical="center" textRotation="255" wrapText="1"/>
    </xf>
    <xf numFmtId="0" fontId="0" fillId="6" borderId="39"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0" xfId="0" applyFont="1" applyFill="1" applyBorder="1" applyAlignment="1">
      <alignment horizontal="center" vertical="center" textRotation="255" wrapText="1"/>
    </xf>
    <xf numFmtId="0" fontId="0" fillId="6" borderId="45" xfId="0" applyFont="1" applyFill="1" applyBorder="1" applyAlignment="1">
      <alignment horizontal="center" vertical="center" textRotation="255" wrapText="1"/>
    </xf>
    <xf numFmtId="0" fontId="0" fillId="6" borderId="15" xfId="0" applyFont="1" applyFill="1" applyBorder="1" applyAlignment="1">
      <alignment horizontal="center" vertical="center" textRotation="255" wrapText="1"/>
    </xf>
    <xf numFmtId="0" fontId="0" fillId="5" borderId="71" xfId="0" applyFont="1" applyFill="1" applyBorder="1" applyAlignment="1">
      <alignment horizontal="left" vertical="center" wrapText="1"/>
    </xf>
    <xf numFmtId="0" fontId="0" fillId="5" borderId="39" xfId="0" applyFont="1" applyFill="1" applyBorder="1" applyAlignment="1">
      <alignment horizontal="left" vertical="center" wrapText="1"/>
    </xf>
    <xf numFmtId="0" fontId="0" fillId="5" borderId="40" xfId="0" applyFont="1" applyFill="1" applyBorder="1" applyAlignment="1" applyProtection="1">
      <alignment horizontal="center" vertical="center"/>
      <protection locked="0"/>
    </xf>
    <xf numFmtId="0" fontId="0" fillId="5" borderId="14"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49" fontId="20" fillId="0" borderId="77" xfId="0" applyNumberFormat="1" applyFont="1" applyFill="1" applyBorder="1" applyAlignment="1" applyProtection="1">
      <alignment horizontal="center" vertical="center" wrapText="1"/>
      <protection locked="0"/>
    </xf>
    <xf numFmtId="49" fontId="20" fillId="0" borderId="104" xfId="0" applyNumberFormat="1" applyFont="1" applyFill="1" applyBorder="1" applyAlignment="1" applyProtection="1">
      <alignment horizontal="center" vertical="center" wrapText="1"/>
      <protection locked="0"/>
    </xf>
    <xf numFmtId="179" fontId="22" fillId="0" borderId="134" xfId="0" applyNumberFormat="1" applyFont="1" applyFill="1" applyBorder="1" applyAlignment="1" applyProtection="1">
      <alignment horizontal="center" vertical="center" wrapText="1"/>
      <protection locked="0"/>
    </xf>
    <xf numFmtId="49" fontId="20" fillId="0" borderId="134" xfId="0" applyNumberFormat="1" applyFont="1" applyFill="1" applyBorder="1" applyAlignment="1" applyProtection="1">
      <alignment horizontal="center" vertical="center" wrapText="1"/>
      <protection locked="0"/>
    </xf>
    <xf numFmtId="49" fontId="20" fillId="0" borderId="72" xfId="0" applyNumberFormat="1" applyFont="1" applyFill="1" applyBorder="1" applyAlignment="1" applyProtection="1">
      <alignment horizontal="center" vertical="center" wrapText="1"/>
      <protection locked="0"/>
    </xf>
    <xf numFmtId="49" fontId="20" fillId="0" borderId="78" xfId="0" applyNumberFormat="1" applyFont="1" applyFill="1" applyBorder="1" applyAlignment="1" applyProtection="1">
      <alignment horizontal="center" vertical="center" wrapText="1"/>
      <protection locked="0"/>
    </xf>
    <xf numFmtId="49" fontId="20" fillId="0" borderId="136" xfId="0" applyNumberFormat="1" applyFont="1" applyFill="1" applyBorder="1" applyAlignment="1" applyProtection="1">
      <alignment horizontal="center" vertical="center" wrapText="1"/>
      <protection locked="0"/>
    </xf>
    <xf numFmtId="0" fontId="13" fillId="2" borderId="43" xfId="0" applyFont="1" applyFill="1" applyBorder="1" applyAlignment="1">
      <alignment horizontal="center" vertical="center" textRotation="255" wrapText="1"/>
    </xf>
    <xf numFmtId="0" fontId="0" fillId="5" borderId="78" xfId="0" applyFont="1" applyFill="1" applyBorder="1" applyAlignment="1">
      <alignment horizontal="left" vertical="center"/>
    </xf>
    <xf numFmtId="0" fontId="0" fillId="5" borderId="69" xfId="0" applyFont="1" applyFill="1" applyBorder="1" applyAlignment="1">
      <alignment horizontal="left" vertical="center"/>
    </xf>
    <xf numFmtId="0" fontId="0" fillId="5" borderId="91" xfId="0" applyFont="1" applyFill="1" applyBorder="1" applyAlignment="1">
      <alignment horizontal="left" vertical="center"/>
    </xf>
    <xf numFmtId="0" fontId="0" fillId="5" borderId="91" xfId="0" applyFont="1" applyFill="1" applyBorder="1" applyAlignment="1" applyProtection="1">
      <alignment horizontal="center" vertical="center"/>
      <protection locked="0"/>
    </xf>
    <xf numFmtId="0" fontId="0" fillId="5" borderId="62" xfId="0" applyFont="1" applyFill="1" applyBorder="1" applyAlignment="1">
      <alignment vertical="center" wrapText="1"/>
    </xf>
    <xf numFmtId="0" fontId="0" fillId="5" borderId="58" xfId="0" applyFont="1" applyFill="1" applyBorder="1" applyAlignment="1">
      <alignment vertical="center" wrapText="1"/>
    </xf>
    <xf numFmtId="0" fontId="0" fillId="5" borderId="63" xfId="0" applyFont="1" applyFill="1" applyBorder="1" applyAlignment="1">
      <alignment vertical="center" wrapText="1"/>
    </xf>
    <xf numFmtId="0" fontId="0" fillId="5" borderId="57" xfId="0" applyFont="1" applyFill="1" applyBorder="1" applyAlignment="1" applyProtection="1">
      <alignment horizontal="center" vertical="center"/>
      <protection locked="0"/>
    </xf>
    <xf numFmtId="0" fontId="0" fillId="5" borderId="58" xfId="0" applyFont="1" applyFill="1" applyBorder="1" applyAlignment="1" applyProtection="1">
      <alignment horizontal="center" vertical="center"/>
      <protection locked="0"/>
    </xf>
    <xf numFmtId="0" fontId="0" fillId="0" borderId="96" xfId="0" applyFont="1" applyBorder="1" applyAlignment="1" applyProtection="1">
      <alignment horizontal="left" vertical="center" wrapText="1"/>
      <protection locked="0"/>
    </xf>
    <xf numFmtId="0" fontId="3" fillId="0" borderId="74" xfId="0" applyFont="1" applyBorder="1" applyAlignment="1" applyProtection="1">
      <alignment horizontal="left" vertical="center" wrapText="1"/>
      <protection locked="0"/>
    </xf>
    <xf numFmtId="0" fontId="3" fillId="0" borderId="95" xfId="0" applyFont="1" applyBorder="1" applyAlignment="1" applyProtection="1">
      <alignment horizontal="left" vertical="center" wrapText="1"/>
      <protection locked="0"/>
    </xf>
    <xf numFmtId="0" fontId="17" fillId="3" borderId="47" xfId="0" applyFont="1" applyFill="1" applyBorder="1" applyAlignment="1">
      <alignment horizontal="center" vertical="center"/>
    </xf>
    <xf numFmtId="0" fontId="17" fillId="3" borderId="48" xfId="0" applyFont="1" applyFill="1" applyBorder="1" applyAlignment="1">
      <alignment horizontal="center" vertical="center"/>
    </xf>
    <xf numFmtId="0" fontId="17" fillId="3" borderId="49" xfId="0" applyFont="1" applyFill="1" applyBorder="1" applyAlignment="1">
      <alignment horizontal="center" vertical="center"/>
    </xf>
    <xf numFmtId="0" fontId="0" fillId="5" borderId="73" xfId="0" applyFont="1" applyFill="1" applyBorder="1" applyAlignment="1" applyProtection="1">
      <alignment horizontal="left" vertical="center" wrapText="1"/>
      <protection locked="0"/>
    </xf>
    <xf numFmtId="0" fontId="13" fillId="3" borderId="124" xfId="0" applyFont="1" applyFill="1" applyBorder="1" applyAlignment="1">
      <alignment horizontal="center" vertical="center" wrapText="1"/>
    </xf>
    <xf numFmtId="0" fontId="0" fillId="3" borderId="125" xfId="0" applyFont="1" applyFill="1" applyBorder="1" applyAlignment="1">
      <alignment horizontal="center" vertical="center" wrapText="1"/>
    </xf>
    <xf numFmtId="0" fontId="0" fillId="3" borderId="126" xfId="0" applyFont="1" applyFill="1" applyBorder="1" applyAlignment="1">
      <alignment horizontal="center" vertical="center" wrapText="1"/>
    </xf>
    <xf numFmtId="0" fontId="0" fillId="6" borderId="30" xfId="0" applyFont="1" applyFill="1" applyBorder="1" applyAlignment="1">
      <alignment horizontal="center" vertical="center"/>
    </xf>
    <xf numFmtId="0" fontId="0" fillId="6" borderId="23" xfId="0" applyFont="1" applyFill="1" applyBorder="1" applyAlignment="1">
      <alignment horizontal="center" vertical="center"/>
    </xf>
    <xf numFmtId="0" fontId="0" fillId="6" borderId="24" xfId="0" applyFont="1" applyFill="1" applyBorder="1" applyAlignment="1">
      <alignment horizontal="center" vertical="center"/>
    </xf>
    <xf numFmtId="49" fontId="20" fillId="0" borderId="22" xfId="0" applyNumberFormat="1" applyFont="1" applyFill="1" applyBorder="1" applyAlignment="1" applyProtection="1">
      <alignment horizontal="left" vertical="center" wrapText="1"/>
      <protection locked="0"/>
    </xf>
    <xf numFmtId="49" fontId="20" fillId="0" borderId="23" xfId="0" applyNumberFormat="1" applyFont="1" applyFill="1" applyBorder="1" applyAlignment="1" applyProtection="1">
      <alignment horizontal="left" vertical="center" wrapText="1"/>
      <protection locked="0"/>
    </xf>
    <xf numFmtId="49" fontId="20" fillId="0" borderId="24" xfId="0" applyNumberFormat="1" applyFont="1" applyFill="1" applyBorder="1" applyAlignment="1" applyProtection="1">
      <alignment horizontal="left" vertical="center" wrapText="1"/>
      <protection locked="0"/>
    </xf>
    <xf numFmtId="49" fontId="20" fillId="0" borderId="32" xfId="0" applyNumberFormat="1" applyFont="1" applyFill="1" applyBorder="1" applyAlignment="1" applyProtection="1">
      <alignment horizontal="left" vertical="center" wrapText="1"/>
      <protection locked="0"/>
    </xf>
    <xf numFmtId="0" fontId="0" fillId="6" borderId="9" xfId="0" applyFont="1" applyFill="1" applyBorder="1" applyAlignment="1">
      <alignment horizontal="center" vertical="center"/>
    </xf>
    <xf numFmtId="178" fontId="22" fillId="0" borderId="23" xfId="0" applyNumberFormat="1" applyFont="1" applyFill="1" applyBorder="1" applyAlignment="1" applyProtection="1">
      <alignment horizontal="center" vertical="center" wrapText="1"/>
      <protection locked="0"/>
    </xf>
    <xf numFmtId="178" fontId="22" fillId="0" borderId="24" xfId="0" applyNumberFormat="1" applyFont="1" applyFill="1" applyBorder="1" applyAlignment="1" applyProtection="1">
      <alignment horizontal="center" vertical="center" wrapText="1"/>
      <protection locked="0"/>
    </xf>
    <xf numFmtId="0" fontId="22" fillId="0" borderId="22" xfId="0" applyFont="1" applyFill="1" applyBorder="1" applyAlignment="1" applyProtection="1">
      <alignment horizontal="center" vertical="center" wrapText="1"/>
      <protection locked="0"/>
    </xf>
    <xf numFmtId="0" fontId="22" fillId="0" borderId="23" xfId="0" applyFont="1" applyFill="1" applyBorder="1" applyAlignment="1" applyProtection="1">
      <alignment horizontal="center" vertical="center" wrapText="1"/>
      <protection locked="0"/>
    </xf>
    <xf numFmtId="0" fontId="9" fillId="2" borderId="66" xfId="3" applyFont="1" applyFill="1" applyBorder="1" applyAlignment="1" applyProtection="1">
      <alignment horizontal="center" vertical="center" wrapText="1"/>
    </xf>
    <xf numFmtId="0" fontId="9" fillId="2" borderId="6" xfId="3" applyFont="1" applyFill="1" applyBorder="1" applyAlignment="1" applyProtection="1">
      <alignment horizontal="center" vertical="center" wrapText="1"/>
    </xf>
    <xf numFmtId="0" fontId="9" fillId="2" borderId="67" xfId="3" applyFont="1" applyFill="1" applyBorder="1" applyAlignment="1" applyProtection="1">
      <alignment horizontal="center" vertical="center" wrapText="1"/>
    </xf>
    <xf numFmtId="0" fontId="13" fillId="2" borderId="79" xfId="0" applyFont="1" applyFill="1" applyBorder="1" applyAlignment="1">
      <alignment horizontal="center" vertical="center" wrapText="1"/>
    </xf>
    <xf numFmtId="0" fontId="13" fillId="2" borderId="80" xfId="0" applyFont="1" applyFill="1" applyBorder="1" applyAlignment="1">
      <alignment horizontal="center" vertical="center" wrapText="1"/>
    </xf>
    <xf numFmtId="0" fontId="13" fillId="2" borderId="81"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4" xfId="0" applyFont="1" applyFill="1" applyBorder="1" applyAlignment="1">
      <alignment horizontal="center" vertical="center" wrapText="1"/>
    </xf>
    <xf numFmtId="0" fontId="19" fillId="0" borderId="82" xfId="0" applyFont="1" applyFill="1" applyBorder="1" applyAlignment="1" applyProtection="1">
      <alignment horizontal="center" vertical="center" wrapText="1"/>
      <protection locked="0"/>
    </xf>
    <xf numFmtId="0" fontId="19" fillId="0" borderId="48" xfId="0" applyFont="1" applyBorder="1" applyAlignment="1" applyProtection="1">
      <alignment horizontal="center" vertical="center" wrapText="1"/>
      <protection locked="0"/>
    </xf>
    <xf numFmtId="0" fontId="19" fillId="0" borderId="83" xfId="0" applyFont="1" applyBorder="1" applyAlignment="1" applyProtection="1">
      <alignment horizontal="center" vertical="center" wrapText="1"/>
      <protection locked="0"/>
    </xf>
    <xf numFmtId="0" fontId="19" fillId="0" borderId="49" xfId="0" applyFont="1" applyBorder="1" applyAlignment="1" applyProtection="1">
      <alignment horizontal="center" vertical="center" wrapText="1"/>
      <protection locked="0"/>
    </xf>
    <xf numFmtId="0" fontId="3" fillId="0" borderId="39" xfId="0" applyFont="1" applyBorder="1" applyAlignment="1">
      <alignment horizontal="center" vertical="center"/>
    </xf>
    <xf numFmtId="0" fontId="0" fillId="0" borderId="38" xfId="0" applyFont="1" applyFill="1" applyBorder="1" applyAlignment="1">
      <alignment horizontal="center" vertical="center"/>
    </xf>
    <xf numFmtId="0" fontId="3" fillId="0" borderId="40" xfId="0" applyFont="1" applyBorder="1" applyAlignment="1">
      <alignment horizontal="center" vertical="center"/>
    </xf>
    <xf numFmtId="49" fontId="20" fillId="0" borderId="24" xfId="0" applyNumberFormat="1" applyFont="1" applyFill="1" applyBorder="1" applyAlignment="1" applyProtection="1">
      <alignment horizontal="center" vertical="center" wrapText="1"/>
      <protection locked="0"/>
    </xf>
    <xf numFmtId="0" fontId="3" fillId="0" borderId="31" xfId="0" applyFont="1" applyBorder="1" applyAlignment="1">
      <alignment horizontal="center" vertical="center"/>
    </xf>
    <xf numFmtId="0" fontId="3" fillId="0" borderId="23" xfId="0" applyFont="1" applyBorder="1" applyAlignment="1">
      <alignment horizontal="center" vertical="center"/>
    </xf>
    <xf numFmtId="0" fontId="11" fillId="0" borderId="10" xfId="0" applyFont="1" applyBorder="1" applyAlignment="1">
      <alignment horizontal="center" vertical="center" wrapText="1"/>
    </xf>
    <xf numFmtId="0" fontId="3" fillId="0" borderId="20" xfId="0" applyFont="1" applyBorder="1" applyAlignment="1">
      <alignment horizontal="center" vertical="center"/>
    </xf>
    <xf numFmtId="0" fontId="3" fillId="0" borderId="21" xfId="0" applyFont="1" applyBorder="1" applyAlignment="1">
      <alignment horizontal="center" vertical="center"/>
    </xf>
    <xf numFmtId="177" fontId="0" fillId="0" borderId="22" xfId="0" applyNumberFormat="1" applyFont="1" applyFill="1" applyBorder="1" applyAlignment="1" applyProtection="1">
      <alignment horizontal="right" vertical="center"/>
    </xf>
    <xf numFmtId="177" fontId="0" fillId="0" borderId="23" xfId="0" applyNumberFormat="1" applyFont="1" applyFill="1" applyBorder="1" applyAlignment="1" applyProtection="1">
      <alignment horizontal="right" vertical="center"/>
    </xf>
    <xf numFmtId="177" fontId="0" fillId="0" borderId="41" xfId="0" applyNumberFormat="1" applyFont="1" applyFill="1" applyBorder="1" applyAlignment="1" applyProtection="1">
      <alignment horizontal="right" vertical="center"/>
    </xf>
    <xf numFmtId="177" fontId="0" fillId="0" borderId="32" xfId="0" applyNumberFormat="1" applyFont="1" applyFill="1" applyBorder="1" applyAlignment="1" applyProtection="1">
      <alignment horizontal="right" vertical="center"/>
    </xf>
    <xf numFmtId="0" fontId="11" fillId="0" borderId="38" xfId="0" applyFont="1" applyBorder="1" applyAlignment="1">
      <alignment horizontal="center" vertical="center" wrapText="1"/>
    </xf>
    <xf numFmtId="0" fontId="11" fillId="0" borderId="39" xfId="0" applyFont="1" applyBorder="1" applyAlignment="1">
      <alignment horizontal="center" vertical="center"/>
    </xf>
    <xf numFmtId="0" fontId="11" fillId="0" borderId="40" xfId="0" applyFont="1" applyBorder="1" applyAlignment="1">
      <alignment horizontal="center" vertical="center"/>
    </xf>
    <xf numFmtId="0" fontId="11" fillId="0" borderId="60" xfId="0" applyFont="1" applyBorder="1" applyAlignment="1">
      <alignment horizontal="center" vertical="center"/>
    </xf>
    <xf numFmtId="0" fontId="0" fillId="0" borderId="78" xfId="0" applyFont="1" applyBorder="1" applyAlignment="1" applyProtection="1">
      <alignment horizontal="left" vertical="center" wrapText="1"/>
      <protection locked="0"/>
    </xf>
    <xf numFmtId="0" fontId="3" fillId="0" borderId="69" xfId="0" applyFont="1" applyBorder="1" applyAlignment="1" applyProtection="1">
      <alignment horizontal="left" vertical="center" wrapText="1"/>
      <protection locked="0"/>
    </xf>
    <xf numFmtId="0" fontId="3" fillId="0" borderId="91" xfId="0" applyFont="1" applyBorder="1" applyAlignment="1" applyProtection="1">
      <alignment horizontal="left" vertical="center" wrapText="1"/>
      <protection locked="0"/>
    </xf>
    <xf numFmtId="0" fontId="11" fillId="0" borderId="68" xfId="0" applyFont="1" applyBorder="1" applyAlignment="1" applyProtection="1">
      <alignment horizontal="left" vertical="center" wrapText="1"/>
      <protection locked="0"/>
    </xf>
    <xf numFmtId="0" fontId="3" fillId="0" borderId="69" xfId="0" applyFont="1" applyBorder="1" applyAlignment="1" applyProtection="1">
      <alignment horizontal="left" vertical="center"/>
      <protection locked="0"/>
    </xf>
    <xf numFmtId="0" fontId="3" fillId="0" borderId="91" xfId="0" applyFont="1" applyBorder="1" applyAlignment="1" applyProtection="1">
      <alignment horizontal="left" vertical="center"/>
      <protection locked="0"/>
    </xf>
    <xf numFmtId="177" fontId="0" fillId="0" borderId="68" xfId="0" applyNumberFormat="1" applyFont="1" applyFill="1" applyBorder="1" applyAlignment="1" applyProtection="1">
      <alignment horizontal="right" vertical="center"/>
      <protection locked="0"/>
    </xf>
    <xf numFmtId="177" fontId="0" fillId="0" borderId="69" xfId="0" applyNumberFormat="1" applyFont="1" applyFill="1" applyBorder="1" applyAlignment="1" applyProtection="1">
      <alignment horizontal="right" vertical="center"/>
      <protection locked="0"/>
    </xf>
    <xf numFmtId="177" fontId="0" fillId="0" borderId="117" xfId="0" applyNumberFormat="1" applyFont="1" applyFill="1" applyBorder="1" applyAlignment="1" applyProtection="1">
      <alignment horizontal="right" vertical="center"/>
      <protection locked="0"/>
    </xf>
    <xf numFmtId="177" fontId="0" fillId="0" borderId="93" xfId="0" applyNumberFormat="1" applyFont="1" applyFill="1" applyBorder="1" applyAlignment="1" applyProtection="1">
      <alignment horizontal="right" vertical="center"/>
      <protection locked="0"/>
    </xf>
    <xf numFmtId="0" fontId="0" fillId="6" borderId="9" xfId="0" applyFill="1" applyBorder="1" applyAlignment="1">
      <alignment horizontal="center" vertical="center" wrapText="1"/>
    </xf>
    <xf numFmtId="0" fontId="3" fillId="2" borderId="9" xfId="0" applyFont="1" applyFill="1" applyBorder="1" applyAlignment="1">
      <alignment vertical="center" wrapText="1"/>
    </xf>
    <xf numFmtId="0" fontId="0" fillId="0" borderId="9" xfId="0" applyFont="1" applyBorder="1" applyAlignment="1" applyProtection="1">
      <alignment horizontal="left" vertical="center" wrapText="1"/>
      <protection locked="0"/>
    </xf>
    <xf numFmtId="0" fontId="3" fillId="0" borderId="9" xfId="0" applyFont="1" applyBorder="1" applyAlignment="1" applyProtection="1">
      <alignment horizontal="left" vertical="center" wrapText="1"/>
      <protection locked="0"/>
    </xf>
    <xf numFmtId="181" fontId="0" fillId="5" borderId="9" xfId="0" applyNumberFormat="1" applyFont="1" applyFill="1" applyBorder="1" applyAlignment="1" applyProtection="1">
      <alignment horizontal="center" vertical="center" wrapText="1"/>
      <protection locked="0"/>
    </xf>
    <xf numFmtId="181" fontId="3" fillId="5" borderId="9" xfId="0" applyNumberFormat="1" applyFont="1" applyFill="1" applyBorder="1" applyAlignment="1" applyProtection="1">
      <alignment horizontal="center" vertical="center" wrapText="1"/>
      <protection locked="0"/>
    </xf>
    <xf numFmtId="49" fontId="0" fillId="5" borderId="9" xfId="0" applyNumberFormat="1" applyFont="1" applyFill="1" applyBorder="1" applyAlignment="1" applyProtection="1">
      <alignment horizontal="left" vertical="center" wrapText="1"/>
      <protection locked="0"/>
    </xf>
    <xf numFmtId="49" fontId="3" fillId="5" borderId="9" xfId="0" applyNumberFormat="1" applyFont="1" applyFill="1" applyBorder="1" applyAlignment="1" applyProtection="1">
      <alignment horizontal="left" vertical="center" wrapText="1"/>
      <protection locked="0"/>
    </xf>
    <xf numFmtId="177" fontId="0" fillId="0" borderId="22" xfId="0" applyNumberFormat="1" applyFont="1" applyFill="1" applyBorder="1" applyAlignment="1" applyProtection="1">
      <alignment horizontal="right" vertical="center"/>
      <protection locked="0"/>
    </xf>
    <xf numFmtId="177" fontId="0" fillId="0" borderId="23" xfId="0" applyNumberFormat="1" applyFont="1" applyFill="1" applyBorder="1" applyAlignment="1" applyProtection="1">
      <alignment horizontal="right" vertical="center"/>
      <protection locked="0"/>
    </xf>
    <xf numFmtId="177" fontId="0" fillId="0" borderId="24" xfId="0" applyNumberFormat="1" applyFont="1" applyFill="1" applyBorder="1" applyAlignment="1" applyProtection="1">
      <alignment horizontal="right" vertical="center"/>
      <protection locked="0"/>
    </xf>
    <xf numFmtId="49" fontId="0" fillId="5" borderId="9" xfId="0" applyNumberFormat="1" applyFont="1" applyFill="1" applyBorder="1" applyAlignment="1" applyProtection="1">
      <alignment horizontal="center" vertical="center" wrapText="1" shrinkToFit="1"/>
      <protection locked="0"/>
    </xf>
    <xf numFmtId="49" fontId="0" fillId="5" borderId="9" xfId="0" applyNumberFormat="1" applyFont="1" applyFill="1" applyBorder="1" applyAlignment="1" applyProtection="1">
      <alignment horizontal="center" vertical="center" shrinkToFit="1"/>
      <protection locked="0"/>
    </xf>
    <xf numFmtId="182" fontId="0" fillId="0" borderId="9" xfId="0" applyNumberFormat="1" applyFont="1" applyFill="1" applyBorder="1" applyAlignment="1" applyProtection="1">
      <alignment horizontal="right" vertical="center" wrapText="1"/>
      <protection locked="0"/>
    </xf>
    <xf numFmtId="182" fontId="3" fillId="0" borderId="9" xfId="0" applyNumberFormat="1" applyFont="1" applyFill="1" applyBorder="1" applyAlignment="1" applyProtection="1">
      <alignment horizontal="right" vertical="center" wrapText="1"/>
      <protection locked="0"/>
    </xf>
    <xf numFmtId="177" fontId="0" fillId="0" borderId="22" xfId="0" applyNumberFormat="1" applyFont="1" applyFill="1" applyBorder="1" applyAlignment="1" applyProtection="1">
      <alignment horizontal="right" vertical="center" wrapText="1"/>
      <protection locked="0"/>
    </xf>
    <xf numFmtId="177" fontId="0" fillId="0" borderId="23"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0" fontId="0" fillId="5" borderId="9" xfId="0" applyFill="1" applyBorder="1" applyAlignment="1" applyProtection="1">
      <alignment horizontal="left" vertical="center" wrapText="1"/>
      <protection locked="0"/>
    </xf>
    <xf numFmtId="0" fontId="3" fillId="2" borderId="9" xfId="0" applyFont="1" applyFill="1" applyBorder="1" applyAlignment="1">
      <alignment horizontal="center" vertical="center"/>
    </xf>
    <xf numFmtId="0" fontId="0" fillId="6" borderId="9" xfId="0" applyFont="1" applyFill="1" applyBorder="1" applyAlignment="1">
      <alignment horizontal="center" vertical="center" wrapText="1"/>
    </xf>
    <xf numFmtId="0" fontId="0" fillId="2" borderId="9" xfId="0" applyFont="1" applyFill="1" applyBorder="1" applyAlignment="1">
      <alignment horizontal="center" vertical="center"/>
    </xf>
    <xf numFmtId="0" fontId="0" fillId="2" borderId="9" xfId="0" applyFont="1" applyFill="1" applyBorder="1" applyAlignment="1">
      <alignment horizontal="center" vertical="center" wrapText="1"/>
    </xf>
    <xf numFmtId="0" fontId="3" fillId="2" borderId="9" xfId="0" applyFont="1" applyFill="1" applyBorder="1" applyAlignment="1">
      <alignment horizontal="center" vertical="center" wrapText="1"/>
    </xf>
    <xf numFmtId="0" fontId="3" fillId="0" borderId="9" xfId="0" applyFont="1" applyBorder="1" applyAlignment="1">
      <alignment horizontal="center" vertical="center"/>
    </xf>
    <xf numFmtId="49" fontId="20" fillId="0" borderId="22" xfId="0" applyNumberFormat="1" applyFont="1" applyFill="1" applyBorder="1" applyAlignment="1" applyProtection="1">
      <alignment horizontal="center" vertical="center" wrapText="1"/>
      <protection locked="0"/>
    </xf>
    <xf numFmtId="0" fontId="0" fillId="6" borderId="33" xfId="0" applyFont="1" applyFill="1" applyBorder="1" applyAlignment="1">
      <alignment horizontal="center" vertical="center"/>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118">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iagrams/colors1.xml><?xml version="1.0" encoding="utf-8"?>
<dgm:colorsDef xmlns:dgm="http://schemas.openxmlformats.org/drawingml/2006/diagram" xmlns:a="http://schemas.openxmlformats.org/drawingml/2006/main" uniqueId="urn:microsoft.com/office/officeart/2005/8/colors/accent0_1">
  <dgm:title val=""/>
  <dgm:desc val=""/>
  <dgm:catLst>
    <dgm:cat type="mainScheme" pri="10100"/>
  </dgm:catLst>
  <dgm:styleLbl name="node0">
    <dgm:fillClrLst meth="repeat">
      <a:schemeClr val="lt1"/>
    </dgm:fillClrLst>
    <dgm:linClrLst meth="repeat">
      <a:schemeClr val="dk1">
        <a:shade val="80000"/>
      </a:schemeClr>
    </dgm:linClrLst>
    <dgm:effectClrLst/>
    <dgm:txLinClrLst/>
    <dgm:txFillClrLst meth="repeat">
      <a:schemeClr val="dk1"/>
    </dgm:txFillClrLst>
    <dgm:txEffectClrLst/>
  </dgm:styleLbl>
  <dgm:styleLbl name="node1">
    <dgm:fillClrLst meth="repeat">
      <a:schemeClr val="lt1"/>
    </dgm:fillClrLst>
    <dgm:linClrLst meth="repeat">
      <a:schemeClr val="dk1">
        <a:shade val="80000"/>
      </a:schemeClr>
    </dgm:linClrLst>
    <dgm:effectClrLst/>
    <dgm:txLinClrLst/>
    <dgm:txFillClrLst meth="repeat">
      <a:schemeClr val="dk1"/>
    </dgm:txFillClrLst>
    <dgm:txEffectClrLst/>
  </dgm:styleLbl>
  <dgm:styleLbl name="alignNode1">
    <dgm:fillClrLst meth="repeat">
      <a:schemeClr val="lt1"/>
    </dgm:fillClrLst>
    <dgm:linClrLst meth="repeat">
      <a:schemeClr val="dk1">
        <a:shade val="80000"/>
      </a:schemeClr>
    </dgm:linClrLst>
    <dgm:effectClrLst/>
    <dgm:txLinClrLst/>
    <dgm:txFillClrLst meth="repeat">
      <a:schemeClr val="dk1"/>
    </dgm:txFillClrLst>
    <dgm:txEffectClrLst/>
  </dgm:styleLbl>
  <dgm:styleLbl name="lnNode1">
    <dgm:fillClrLst meth="repeat">
      <a:schemeClr val="lt1"/>
    </dgm:fillClrLst>
    <dgm:linClrLst meth="repeat">
      <a:schemeClr val="dk1">
        <a:shade val="80000"/>
      </a:schemeClr>
    </dgm:linClrLst>
    <dgm:effectClrLst/>
    <dgm:txLinClrLst/>
    <dgm:txFillClrLst meth="repeat">
      <a:schemeClr val="dk1"/>
    </dgm:txFillClrLst>
    <dgm:txEffectClrLst/>
  </dgm:styleLbl>
  <dgm:styleLbl name="vennNode1">
    <dgm:fillClrLst meth="repeat">
      <a:schemeClr val="lt1">
        <a:alpha val="50000"/>
      </a:schemeClr>
    </dgm:fillClrLst>
    <dgm:linClrLst meth="repeat">
      <a:schemeClr val="dk1">
        <a:shade val="80000"/>
      </a:schemeClr>
    </dgm:linClrLst>
    <dgm:effectClrLst/>
    <dgm:txLinClrLst/>
    <dgm:txFillClrLst/>
    <dgm:txEffectClrLst/>
  </dgm:styleLbl>
  <dgm:styleLbl name="node2">
    <dgm:fillClrLst meth="repeat">
      <a:schemeClr val="lt1"/>
    </dgm:fillClrLst>
    <dgm:linClrLst meth="repeat">
      <a:schemeClr val="dk1">
        <a:shade val="80000"/>
      </a:schemeClr>
    </dgm:linClrLst>
    <dgm:effectClrLst/>
    <dgm:txLinClrLst/>
    <dgm:txFillClrLst meth="repeat">
      <a:schemeClr val="dk1"/>
    </dgm:txFillClrLst>
    <dgm:txEffectClrLst/>
  </dgm:styleLbl>
  <dgm:styleLbl name="node3">
    <dgm:fillClrLst meth="repeat">
      <a:schemeClr val="lt1"/>
    </dgm:fillClrLst>
    <dgm:linClrLst meth="repeat">
      <a:schemeClr val="dk1">
        <a:shade val="80000"/>
      </a:schemeClr>
    </dgm:linClrLst>
    <dgm:effectClrLst/>
    <dgm:txLinClrLst/>
    <dgm:txFillClrLst meth="repeat">
      <a:schemeClr val="dk1"/>
    </dgm:txFillClrLst>
    <dgm:txEffectClrLst/>
  </dgm:styleLbl>
  <dgm:styleLbl name="node4">
    <dgm:fillClrLst meth="repeat">
      <a:schemeClr val="lt1"/>
    </dgm:fillClrLst>
    <dgm:linClrLst meth="repeat">
      <a:schemeClr val="dk1">
        <a:shade val="80000"/>
      </a:schemeClr>
    </dgm:linClrLst>
    <dgm:effectClrLst/>
    <dgm:txLinClrLst/>
    <dgm:txFillClrLst meth="repeat">
      <a:schemeClr val="dk1"/>
    </dgm:txFillClrLst>
    <dgm:txEffectClrLst/>
  </dgm:styleLbl>
  <dgm:styleLbl name="fgImgPlace1">
    <dgm:fillClrLst meth="repeat">
      <a:schemeClr val="dk1">
        <a:tint val="40000"/>
      </a:schemeClr>
    </dgm:fillClrLst>
    <dgm:linClrLst meth="repeat">
      <a:schemeClr val="dk1">
        <a:shade val="80000"/>
      </a:schemeClr>
    </dgm:linClrLst>
    <dgm:effectClrLst/>
    <dgm:txLinClrLst/>
    <dgm:txFillClrLst meth="repeat">
      <a:schemeClr val="lt1"/>
    </dgm:txFillClrLst>
    <dgm:txEffectClrLst/>
  </dgm:styleLbl>
  <dgm:styleLbl name="alignImgPlace1">
    <dgm:fillClrLst meth="repeat">
      <a:schemeClr val="dk1">
        <a:tint val="40000"/>
      </a:schemeClr>
    </dgm:fillClrLst>
    <dgm:linClrLst meth="repeat">
      <a:schemeClr val="dk1">
        <a:shade val="80000"/>
      </a:schemeClr>
    </dgm:linClrLst>
    <dgm:effectClrLst/>
    <dgm:txLinClrLst/>
    <dgm:txFillClrLst meth="repeat">
      <a:schemeClr val="lt1"/>
    </dgm:txFillClrLst>
    <dgm:txEffectClrLst/>
  </dgm:styleLbl>
  <dgm:styleLbl name="bgImgPlace1">
    <dgm:fillClrLst meth="repeat">
      <a:schemeClr val="dk1">
        <a:tint val="40000"/>
      </a:schemeClr>
    </dgm:fillClrLst>
    <dgm:linClrLst meth="repeat">
      <a:schemeClr val="dk1">
        <a:shade val="80000"/>
      </a:schemeClr>
    </dgm:linClrLst>
    <dgm:effectClrLst/>
    <dgm:txLinClrLst/>
    <dgm:txFillClrLst meth="repeat">
      <a:schemeClr val="lt1"/>
    </dgm:txFillClrLst>
    <dgm:txEffectClrLst/>
  </dgm:styleLbl>
  <dgm:styleLbl name="sibTrans2D1">
    <dgm:fillClrLst meth="repeat">
      <a:schemeClr val="dk1">
        <a:tint val="60000"/>
      </a:schemeClr>
    </dgm:fillClrLst>
    <dgm:linClrLst meth="repeat">
      <a:schemeClr val="dk1">
        <a:tint val="60000"/>
      </a:schemeClr>
    </dgm:linClrLst>
    <dgm:effectClrLst/>
    <dgm:txLinClrLst/>
    <dgm:txFillClrLst meth="repeat">
      <a:schemeClr val="dk1"/>
    </dgm:txFillClrLst>
    <dgm:txEffectClrLst/>
  </dgm:styleLbl>
  <dgm:styleLbl name="fgSibTrans2D1">
    <dgm:fillClrLst meth="repeat">
      <a:schemeClr val="dk1">
        <a:tint val="60000"/>
      </a:schemeClr>
    </dgm:fillClrLst>
    <dgm:linClrLst meth="repeat">
      <a:schemeClr val="dk1">
        <a:tint val="60000"/>
      </a:schemeClr>
    </dgm:linClrLst>
    <dgm:effectClrLst/>
    <dgm:txLinClrLst/>
    <dgm:txFillClrLst meth="repeat">
      <a:schemeClr val="dk1"/>
    </dgm:txFillClrLst>
    <dgm:txEffectClrLst/>
  </dgm:styleLbl>
  <dgm:styleLbl name="bgSibTrans2D1">
    <dgm:fillClrLst meth="repeat">
      <a:schemeClr val="dk1">
        <a:tint val="60000"/>
      </a:schemeClr>
    </dgm:fillClrLst>
    <dgm:linClrLst meth="repeat">
      <a:schemeClr val="dk1">
        <a:tint val="60000"/>
      </a:schemeClr>
    </dgm:linClrLst>
    <dgm:effectClrLst/>
    <dgm:txLinClrLst/>
    <dgm:txFillClrLst meth="repeat">
      <a:schemeClr val="dk1"/>
    </dgm:txFillClrLst>
    <dgm:txEffectClrLst/>
  </dgm:styleLbl>
  <dgm:styleLbl name="sibTrans1D1">
    <dgm:fillClrLst meth="repeat">
      <a:schemeClr val="dk1"/>
    </dgm:fillClrLst>
    <dgm:linClrLst meth="repeat">
      <a:schemeClr val="dk1"/>
    </dgm:linClrLst>
    <dgm:effectClrLst/>
    <dgm:txLinClrLst/>
    <dgm:txFillClrLst meth="repeat">
      <a:schemeClr val="tx1"/>
    </dgm:txFillClrLst>
    <dgm:txEffectClrLst/>
  </dgm:styleLbl>
  <dgm:styleLbl name="callout">
    <dgm:fillClrLst meth="repeat">
      <a:schemeClr val="dk1"/>
    </dgm:fillClrLst>
    <dgm:linClrLst meth="repeat">
      <a:schemeClr val="dk1"/>
    </dgm:linClrLst>
    <dgm:effectClrLst/>
    <dgm:txLinClrLst/>
    <dgm:txFillClrLst meth="repeat">
      <a:schemeClr val="tx1"/>
    </dgm:txFillClrLst>
    <dgm:txEffectClrLst/>
  </dgm:styleLbl>
  <dgm:styleLbl name="asst0">
    <dgm:fillClrLst meth="repeat">
      <a:schemeClr val="lt1"/>
    </dgm:fillClrLst>
    <dgm:linClrLst meth="repeat">
      <a:schemeClr val="dk1">
        <a:shade val="80000"/>
      </a:schemeClr>
    </dgm:linClrLst>
    <dgm:effectClrLst/>
    <dgm:txLinClrLst/>
    <dgm:txFillClrLst meth="repeat">
      <a:schemeClr val="dk1"/>
    </dgm:txFillClrLst>
    <dgm:txEffectClrLst/>
  </dgm:styleLbl>
  <dgm:styleLbl name="asst1">
    <dgm:fillClrLst meth="repeat">
      <a:schemeClr val="lt1"/>
    </dgm:fillClrLst>
    <dgm:linClrLst meth="repeat">
      <a:schemeClr val="dk1">
        <a:shade val="80000"/>
      </a:schemeClr>
    </dgm:linClrLst>
    <dgm:effectClrLst/>
    <dgm:txLinClrLst/>
    <dgm:txFillClrLst meth="repeat">
      <a:schemeClr val="dk1"/>
    </dgm:txFillClrLst>
    <dgm:txEffectClrLst/>
  </dgm:styleLbl>
  <dgm:styleLbl name="asst2">
    <dgm:fillClrLst meth="repeat">
      <a:schemeClr val="lt1"/>
    </dgm:fillClrLst>
    <dgm:linClrLst meth="repeat">
      <a:schemeClr val="dk1">
        <a:shade val="80000"/>
      </a:schemeClr>
    </dgm:linClrLst>
    <dgm:effectClrLst/>
    <dgm:txLinClrLst/>
    <dgm:txFillClrLst meth="repeat">
      <a:schemeClr val="dk1"/>
    </dgm:txFillClrLst>
    <dgm:txEffectClrLst/>
  </dgm:styleLbl>
  <dgm:styleLbl name="asst3">
    <dgm:fillClrLst meth="repeat">
      <a:schemeClr val="lt1"/>
    </dgm:fillClrLst>
    <dgm:linClrLst meth="repeat">
      <a:schemeClr val="dk1">
        <a:shade val="80000"/>
      </a:schemeClr>
    </dgm:linClrLst>
    <dgm:effectClrLst/>
    <dgm:txLinClrLst/>
    <dgm:txFillClrLst meth="repeat">
      <a:schemeClr val="dk1"/>
    </dgm:txFillClrLst>
    <dgm:txEffectClrLst/>
  </dgm:styleLbl>
  <dgm:styleLbl name="asst4">
    <dgm:fillClrLst meth="repeat">
      <a:schemeClr val="lt1"/>
    </dgm:fillClrLst>
    <dgm:linClrLst meth="repeat">
      <a:schemeClr val="dk1">
        <a:shade val="80000"/>
      </a:schemeClr>
    </dgm:linClrLst>
    <dgm:effectClrLst/>
    <dgm:txLinClrLst/>
    <dgm:txFillClrLst meth="repeat">
      <a:schemeClr val="dk1"/>
    </dgm:txFillClrLst>
    <dgm:txEffectClrLst/>
  </dgm:styleLbl>
  <dgm:styleLbl name="parChTrans2D1">
    <dgm:fillClrLst meth="repeat">
      <a:schemeClr val="dk1">
        <a:tint val="60000"/>
      </a:schemeClr>
    </dgm:fillClrLst>
    <dgm:linClrLst meth="repeat">
      <a:schemeClr val="dk1">
        <a:tint val="60000"/>
      </a:schemeClr>
    </dgm:linClrLst>
    <dgm:effectClrLst/>
    <dgm:txLinClrLst/>
    <dgm:txFillClrLst/>
    <dgm:txEffectClrLst/>
  </dgm:styleLbl>
  <dgm:styleLbl name="parChTrans2D2">
    <dgm:fillClrLst meth="repeat">
      <a:schemeClr val="dk1"/>
    </dgm:fillClrLst>
    <dgm:linClrLst meth="repeat">
      <a:schemeClr val="dk1"/>
    </dgm:linClrLst>
    <dgm:effectClrLst/>
    <dgm:txLinClrLst/>
    <dgm:txFillClrLst/>
    <dgm:txEffectClrLst/>
  </dgm:styleLbl>
  <dgm:styleLbl name="parChTrans2D3">
    <dgm:fillClrLst meth="repeat">
      <a:schemeClr val="dk1"/>
    </dgm:fillClrLst>
    <dgm:linClrLst meth="repeat">
      <a:schemeClr val="dk1"/>
    </dgm:linClrLst>
    <dgm:effectClrLst/>
    <dgm:txLinClrLst/>
    <dgm:txFillClrLst/>
    <dgm:txEffectClrLst/>
  </dgm:styleLbl>
  <dgm:styleLbl name="parChTrans2D4">
    <dgm:fillClrLst meth="repeat">
      <a:schemeClr val="dk1"/>
    </dgm:fillClrLst>
    <dgm:linClrLst meth="repeat">
      <a:schemeClr val="dk1"/>
    </dgm:linClrLst>
    <dgm:effectClrLst/>
    <dgm:txLinClrLst/>
    <dgm:txFillClrLst meth="repeat">
      <a:schemeClr val="lt1"/>
    </dgm:txFillClrLst>
    <dgm:txEffectClrLst/>
  </dgm:styleLbl>
  <dgm:styleLbl name="parChTrans1D1">
    <dgm:fillClrLst meth="repeat">
      <a:schemeClr val="dk1"/>
    </dgm:fillClrLst>
    <dgm:linClrLst meth="repeat">
      <a:schemeClr val="dk1">
        <a:shade val="60000"/>
      </a:schemeClr>
    </dgm:linClrLst>
    <dgm:effectClrLst/>
    <dgm:txLinClrLst/>
    <dgm:txFillClrLst meth="repeat">
      <a:schemeClr val="tx1"/>
    </dgm:txFillClrLst>
    <dgm:txEffectClrLst/>
  </dgm:styleLbl>
  <dgm:styleLbl name="parChTrans1D2">
    <dgm:fillClrLst meth="repeat">
      <a:schemeClr val="dk1"/>
    </dgm:fillClrLst>
    <dgm:linClrLst meth="repeat">
      <a:schemeClr val="dk1">
        <a:shade val="60000"/>
      </a:schemeClr>
    </dgm:linClrLst>
    <dgm:effectClrLst/>
    <dgm:txLinClrLst/>
    <dgm:txFillClrLst meth="repeat">
      <a:schemeClr val="tx1"/>
    </dgm:txFillClrLst>
    <dgm:txEffectClrLst/>
  </dgm:styleLbl>
  <dgm:styleLbl name="parChTrans1D3">
    <dgm:fillClrLst meth="repeat">
      <a:schemeClr val="dk1"/>
    </dgm:fillClrLst>
    <dgm:linClrLst meth="repeat">
      <a:schemeClr val="dk1">
        <a:shade val="80000"/>
      </a:schemeClr>
    </dgm:linClrLst>
    <dgm:effectClrLst/>
    <dgm:txLinClrLst/>
    <dgm:txFillClrLst meth="repeat">
      <a:schemeClr val="tx1"/>
    </dgm:txFillClrLst>
    <dgm:txEffectClrLst/>
  </dgm:styleLbl>
  <dgm:styleLbl name="parChTrans1D4">
    <dgm:fillClrLst meth="repeat">
      <a:schemeClr val="dk1"/>
    </dgm:fillClrLst>
    <dgm:linClrLst meth="repeat">
      <a:schemeClr val="dk1">
        <a:shade val="80000"/>
      </a:schemeClr>
    </dgm:linClrLst>
    <dgm:effectClrLst/>
    <dgm:txLinClrLst/>
    <dgm:txFillClrLst meth="repeat">
      <a:schemeClr val="tx1"/>
    </dgm:txFillClrLst>
    <dgm:txEffectClrLst/>
  </dgm:styleLbl>
  <dgm:styleLbl name="fgAcc1">
    <dgm:fillClrLst meth="repeat">
      <a:schemeClr val="dk1">
        <a:alpha val="90000"/>
        <a:tint val="40000"/>
      </a:schemeClr>
    </dgm:fillClrLst>
    <dgm:linClrLst meth="repeat">
      <a:schemeClr val="dk1"/>
    </dgm:linClrLst>
    <dgm:effectClrLst/>
    <dgm:txLinClrLst/>
    <dgm:txFillClrLst meth="repeat">
      <a:schemeClr val="dk1"/>
    </dgm:txFillClrLst>
    <dgm:txEffectClrLst/>
  </dgm:styleLbl>
  <dgm:styleLbl name="conFgAcc1">
    <dgm:fillClrLst meth="repeat">
      <a:schemeClr val="dk1">
        <a:alpha val="90000"/>
        <a:tint val="40000"/>
      </a:schemeClr>
    </dgm:fillClrLst>
    <dgm:linClrLst meth="repeat">
      <a:schemeClr val="dk1"/>
    </dgm:linClrLst>
    <dgm:effectClrLst/>
    <dgm:txLinClrLst/>
    <dgm:txFillClrLst meth="repeat">
      <a:schemeClr val="dk1"/>
    </dgm:txFillClrLst>
    <dgm:txEffectClrLst/>
  </dgm:styleLbl>
  <dgm:styleLbl name="alignAcc1">
    <dgm:fillClrLst meth="repeat">
      <a:schemeClr val="dk1">
        <a:alpha val="90000"/>
        <a:tint val="40000"/>
      </a:schemeClr>
    </dgm:fillClrLst>
    <dgm:linClrLst meth="repeat">
      <a:schemeClr val="dk1"/>
    </dgm:linClrLst>
    <dgm:effectClrLst/>
    <dgm:txLinClrLst/>
    <dgm:txFillClrLst meth="repeat">
      <a:schemeClr val="dk1"/>
    </dgm:txFillClrLst>
    <dgm:txEffectClrLst/>
  </dgm:styleLbl>
  <dgm:styleLbl name="trAlignAcc1">
    <dgm:fillClrLst meth="repeat">
      <a:schemeClr val="dk1">
        <a:alpha val="40000"/>
        <a:tint val="40000"/>
      </a:schemeClr>
    </dgm:fillClrLst>
    <dgm:linClrLst meth="repeat">
      <a:schemeClr val="dk1"/>
    </dgm:linClrLst>
    <dgm:effectClrLst/>
    <dgm:txLinClrLst/>
    <dgm:txFillClrLst meth="repeat">
      <a:schemeClr val="dk1"/>
    </dgm:txFillClrLst>
    <dgm:txEffectClrLst/>
  </dgm:styleLbl>
  <dgm:styleLbl name="bgAcc1">
    <dgm:fillClrLst meth="repeat">
      <a:schemeClr val="dk1">
        <a:alpha val="90000"/>
        <a:tint val="40000"/>
      </a:schemeClr>
    </dgm:fillClrLst>
    <dgm:linClrLst meth="repeat">
      <a:schemeClr val="dk1"/>
    </dgm:linClrLst>
    <dgm:effectClrLst/>
    <dgm:txLinClrLst/>
    <dgm:txFillClrLst meth="repeat">
      <a:schemeClr val="dk1"/>
    </dgm:txFillClrLst>
    <dgm:txEffectClrLst/>
  </dgm:styleLbl>
  <dgm:styleLbl name="solidFgAcc1">
    <dgm:fillClrLst meth="repeat">
      <a:schemeClr val="lt1"/>
    </dgm:fillClrLst>
    <dgm:linClrLst meth="repeat">
      <a:schemeClr val="dk1"/>
    </dgm:linClrLst>
    <dgm:effectClrLst/>
    <dgm:txLinClrLst/>
    <dgm:txFillClrLst meth="repeat">
      <a:schemeClr val="dk1"/>
    </dgm:txFillClrLst>
    <dgm:txEffectClrLst/>
  </dgm:styleLbl>
  <dgm:styleLbl name="solidAlignAcc1">
    <dgm:fillClrLst meth="repeat">
      <a:schemeClr val="lt1"/>
    </dgm:fillClrLst>
    <dgm:linClrLst meth="repeat">
      <a:schemeClr val="dk1"/>
    </dgm:linClrLst>
    <dgm:effectClrLst/>
    <dgm:txLinClrLst/>
    <dgm:txFillClrLst meth="repeat">
      <a:schemeClr val="dk1"/>
    </dgm:txFillClrLst>
    <dgm:txEffectClrLst/>
  </dgm:styleLbl>
  <dgm:styleLbl name="solidBgAcc1">
    <dgm:fillClrLst meth="repeat">
      <a:schemeClr val="lt1"/>
    </dgm:fillClrLst>
    <dgm:linClrLst meth="repeat">
      <a:schemeClr val="dk1"/>
    </dgm:linClrLst>
    <dgm:effectClrLst/>
    <dgm:txLinClrLst/>
    <dgm:txFillClrLst meth="repeat">
      <a:schemeClr val="dk1"/>
    </dgm:txFillClrLst>
    <dgm:txEffectClrLst/>
  </dgm:styleLbl>
  <dgm:styleLbl name="fgAccFollowNode1">
    <dgm:fillClrLst meth="repeat">
      <a:schemeClr val="lt1">
        <a:alpha val="90000"/>
        <a:tint val="40000"/>
      </a:schemeClr>
    </dgm:fillClrLst>
    <dgm:linClrLst meth="repeat">
      <a:schemeClr val="dk1">
        <a:alpha val="90000"/>
      </a:schemeClr>
    </dgm:linClrLst>
    <dgm:effectClrLst/>
    <dgm:txLinClrLst/>
    <dgm:txFillClrLst meth="repeat">
      <a:schemeClr val="dk1"/>
    </dgm:txFillClrLst>
    <dgm:txEffectClrLst/>
  </dgm:styleLbl>
  <dgm:styleLbl name="alignAccFollowNode1">
    <dgm:fillClrLst meth="repeat">
      <a:schemeClr val="lt1">
        <a:alpha val="90000"/>
        <a:tint val="40000"/>
      </a:schemeClr>
    </dgm:fillClrLst>
    <dgm:linClrLst meth="repeat">
      <a:schemeClr val="dk1">
        <a:alpha val="90000"/>
      </a:schemeClr>
    </dgm:linClrLst>
    <dgm:effectClrLst/>
    <dgm:txLinClrLst/>
    <dgm:txFillClrLst meth="repeat">
      <a:schemeClr val="dk1"/>
    </dgm:txFillClrLst>
    <dgm:txEffectClrLst/>
  </dgm:styleLbl>
  <dgm:styleLbl name="bgAccFollowNode1">
    <dgm:fillClrLst meth="repeat">
      <a:schemeClr val="lt1">
        <a:alpha val="90000"/>
        <a:tint val="40000"/>
      </a:schemeClr>
    </dgm:fillClrLst>
    <dgm:linClrLst meth="repeat">
      <a:schemeClr val="dk1">
        <a:alpha val="90000"/>
      </a:schemeClr>
    </dgm:linClrLst>
    <dgm:effectClrLst/>
    <dgm:txLinClrLst/>
    <dgm:txFillClrLst meth="repeat">
      <a:schemeClr val="dk1"/>
    </dgm:txFillClrLst>
    <dgm:txEffectClrLst/>
  </dgm:styleLbl>
  <dgm:styleLbl name="fgAcc0">
    <dgm:fillClrLst meth="repeat">
      <a:schemeClr val="dk1">
        <a:alpha val="90000"/>
        <a:tint val="40000"/>
      </a:schemeClr>
    </dgm:fillClrLst>
    <dgm:linClrLst meth="repeat">
      <a:schemeClr val="dk1"/>
    </dgm:linClrLst>
    <dgm:effectClrLst/>
    <dgm:txLinClrLst/>
    <dgm:txFillClrLst meth="repeat">
      <a:schemeClr val="dk1"/>
    </dgm:txFillClrLst>
    <dgm:txEffectClrLst/>
  </dgm:styleLbl>
  <dgm:styleLbl name="fgAcc2">
    <dgm:fillClrLst meth="repeat">
      <a:schemeClr val="dk1">
        <a:alpha val="90000"/>
        <a:tint val="40000"/>
      </a:schemeClr>
    </dgm:fillClrLst>
    <dgm:linClrLst meth="repeat">
      <a:schemeClr val="dk1"/>
    </dgm:linClrLst>
    <dgm:effectClrLst/>
    <dgm:txLinClrLst/>
    <dgm:txFillClrLst meth="repeat">
      <a:schemeClr val="dk1"/>
    </dgm:txFillClrLst>
    <dgm:txEffectClrLst/>
  </dgm:styleLbl>
  <dgm:styleLbl name="fgAcc3">
    <dgm:fillClrLst meth="repeat">
      <a:schemeClr val="dk1">
        <a:alpha val="90000"/>
        <a:tint val="40000"/>
      </a:schemeClr>
    </dgm:fillClrLst>
    <dgm:linClrLst meth="repeat">
      <a:schemeClr val="dk1"/>
    </dgm:linClrLst>
    <dgm:effectClrLst/>
    <dgm:txLinClrLst/>
    <dgm:txFillClrLst meth="repeat">
      <a:schemeClr val="dk1"/>
    </dgm:txFillClrLst>
    <dgm:txEffectClrLst/>
  </dgm:styleLbl>
  <dgm:styleLbl name="fgAcc4">
    <dgm:fillClrLst meth="repeat">
      <a:schemeClr val="dk1">
        <a:alpha val="90000"/>
        <a:tint val="40000"/>
      </a:schemeClr>
    </dgm:fillClrLst>
    <dgm:linClrLst meth="repeat">
      <a:schemeClr val="dk1"/>
    </dgm:linClrLst>
    <dgm:effectClrLst/>
    <dgm:txLinClrLst/>
    <dgm:txFillClrLst meth="repeat">
      <a:schemeClr val="dk1"/>
    </dgm:txFillClrLst>
    <dgm:txEffectClrLst/>
  </dgm:styleLbl>
  <dgm:styleLbl name="bgShp">
    <dgm:fillClrLst meth="repeat">
      <a:schemeClr val="dk1">
        <a:tint val="40000"/>
      </a:schemeClr>
    </dgm:fillClrLst>
    <dgm:linClrLst meth="repeat">
      <a:schemeClr val="dk1"/>
    </dgm:linClrLst>
    <dgm:effectClrLst/>
    <dgm:txLinClrLst/>
    <dgm:txFillClrLst meth="repeat">
      <a:schemeClr val="dk1"/>
    </dgm:txFillClrLst>
    <dgm:txEffectClrLst/>
  </dgm:styleLbl>
  <dgm:styleLbl name="dkBgShp">
    <dgm:fillClrLst meth="repeat">
      <a:schemeClr val="dk1">
        <a:shade val="80000"/>
      </a:schemeClr>
    </dgm:fillClrLst>
    <dgm:linClrLst meth="repeat">
      <a:schemeClr val="dk1"/>
    </dgm:linClrLst>
    <dgm:effectClrLst/>
    <dgm:txLinClrLst/>
    <dgm:txFillClrLst meth="repeat">
      <a:schemeClr val="lt1"/>
    </dgm:txFillClrLst>
    <dgm:txEffectClrLst/>
  </dgm:styleLbl>
  <dgm:styleLbl name="trBgShp">
    <dgm:fillClrLst meth="repeat">
      <a:schemeClr val="dk1">
        <a:tint val="50000"/>
        <a:alpha val="40000"/>
      </a:schemeClr>
    </dgm:fillClrLst>
    <dgm:linClrLst meth="repeat">
      <a:schemeClr val="dk1"/>
    </dgm:linClrLst>
    <dgm:effectClrLst/>
    <dgm:txLinClrLst/>
    <dgm:txFillClrLst meth="repeat">
      <a:schemeClr val="lt1"/>
    </dgm:txFillClrLst>
    <dgm:txEffectClrLst/>
  </dgm:styleLbl>
  <dgm:styleLbl name="fgShp">
    <dgm:fillClrLst meth="repeat">
      <a:schemeClr val="dk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EB9E91CE-26C3-4F4B-AAE3-14B4028FB333}" type="doc">
      <dgm:prSet loTypeId="urn:microsoft.com/office/officeart/2008/layout/HorizontalMultiLevelHierarchy" loCatId="hierarchy" qsTypeId="urn:microsoft.com/office/officeart/2005/8/quickstyle/simple1" qsCatId="simple" csTypeId="urn:microsoft.com/office/officeart/2005/8/colors/accent0_1" csCatId="mainScheme" phldr="1"/>
      <dgm:spPr/>
      <dgm:t>
        <a:bodyPr/>
        <a:lstStyle/>
        <a:p>
          <a:endParaRPr kumimoji="1" lang="ja-JP" altLang="en-US"/>
        </a:p>
      </dgm:t>
    </dgm:pt>
    <dgm:pt modelId="{9E3F0FF0-3D86-4734-86E3-C40D978D1F92}">
      <dgm:prSet phldrT="[テキスト]" custT="1"/>
      <dgm:spPr/>
      <dgm:t>
        <a:bodyPr/>
        <a:lstStyle/>
        <a:p>
          <a:r>
            <a:rPr kumimoji="1" lang="ja-JP" altLang="en-US" sz="1200"/>
            <a:t>内閣府男女共同参画局</a:t>
          </a:r>
          <a:endParaRPr kumimoji="1" lang="en-US" altLang="ja-JP" sz="1100"/>
        </a:p>
        <a:p>
          <a:r>
            <a:rPr kumimoji="1" lang="en-US" altLang="ja-JP" sz="1200"/>
            <a:t>25</a:t>
          </a:r>
          <a:r>
            <a:rPr kumimoji="1" lang="ja-JP" altLang="en-US" sz="1200"/>
            <a:t>百万円</a:t>
          </a:r>
        </a:p>
      </dgm:t>
    </dgm:pt>
    <dgm:pt modelId="{9B84EB2A-2D20-4F39-99EC-A251B4DFDD90}" type="parTrans" cxnId="{58CFEA46-E23F-4B42-9DEB-166E8F99B3F3}">
      <dgm:prSet/>
      <dgm:spPr/>
      <dgm:t>
        <a:bodyPr/>
        <a:lstStyle/>
        <a:p>
          <a:endParaRPr kumimoji="1" lang="ja-JP" altLang="en-US"/>
        </a:p>
      </dgm:t>
    </dgm:pt>
    <dgm:pt modelId="{8FA9E27A-698C-42F1-96EC-CE338A80E625}" type="sibTrans" cxnId="{58CFEA46-E23F-4B42-9DEB-166E8F99B3F3}">
      <dgm:prSet/>
      <dgm:spPr/>
      <dgm:t>
        <a:bodyPr/>
        <a:lstStyle/>
        <a:p>
          <a:endParaRPr kumimoji="1" lang="ja-JP" altLang="en-US"/>
        </a:p>
      </dgm:t>
    </dgm:pt>
    <dgm:pt modelId="{9C53466B-472F-4F41-907A-AE2B62127037}">
      <dgm:prSet phldrT="[テキスト]" custT="1"/>
      <dgm:spPr/>
      <dgm:t>
        <a:bodyPr/>
        <a:lstStyle/>
        <a:p>
          <a:r>
            <a:rPr kumimoji="1" lang="en-US" altLang="ja-JP" sz="1100"/>
            <a:t>【</a:t>
          </a:r>
          <a:r>
            <a:rPr kumimoji="1" lang="ja-JP" altLang="en-US" sz="1100"/>
            <a:t>一般競争入札（価格競争）</a:t>
          </a:r>
          <a:r>
            <a:rPr kumimoji="1" lang="en-US" altLang="ja-JP" sz="1100"/>
            <a:t>】</a:t>
          </a:r>
        </a:p>
        <a:p>
          <a:r>
            <a:rPr kumimoji="1" lang="en-US" altLang="ja-JP" sz="1100"/>
            <a:t>A.</a:t>
          </a:r>
          <a:r>
            <a:rPr lang="ja-JP" altLang="en-US" sz="1100"/>
            <a:t>アジア・太平洋、アフリカの女性交流</a:t>
          </a:r>
          <a:r>
            <a:rPr kumimoji="1" lang="ja-JP" altLang="en-US" sz="1100" baseline="0"/>
            <a:t>事業</a:t>
          </a:r>
          <a:endParaRPr kumimoji="1" lang="en-US" altLang="ja-JP" sz="1100" baseline="0"/>
        </a:p>
        <a:p>
          <a:r>
            <a:rPr kumimoji="1" lang="en-US" altLang="ja-JP" sz="1100"/>
            <a:t>1</a:t>
          </a:r>
          <a:r>
            <a:rPr kumimoji="1" lang="ja-JP" altLang="en-US" sz="1100"/>
            <a:t>社　</a:t>
          </a:r>
          <a:r>
            <a:rPr kumimoji="1" lang="en-US" altLang="ja-JP" sz="1100"/>
            <a:t>17.2</a:t>
          </a:r>
          <a:r>
            <a:rPr kumimoji="1" lang="ja-JP" altLang="en-US" sz="1100"/>
            <a:t>百万円</a:t>
          </a:r>
          <a:endParaRPr kumimoji="1" lang="en-US" altLang="ja-JP" sz="1100"/>
        </a:p>
      </dgm:t>
    </dgm:pt>
    <dgm:pt modelId="{2A565545-1CC8-4115-9E8B-66D0F6DCCD29}" type="parTrans" cxnId="{73CB70C4-9B72-42C8-9431-2C3998B7D9E9}">
      <dgm:prSet/>
      <dgm:spPr/>
      <dgm:t>
        <a:bodyPr/>
        <a:lstStyle/>
        <a:p>
          <a:endParaRPr kumimoji="1" lang="ja-JP" altLang="en-US"/>
        </a:p>
      </dgm:t>
    </dgm:pt>
    <dgm:pt modelId="{4041A877-83AA-48B1-BB24-A0E63AD21E0D}" type="sibTrans" cxnId="{73CB70C4-9B72-42C8-9431-2C3998B7D9E9}">
      <dgm:prSet/>
      <dgm:spPr/>
      <dgm:t>
        <a:bodyPr/>
        <a:lstStyle/>
        <a:p>
          <a:endParaRPr kumimoji="1" lang="ja-JP" altLang="en-US"/>
        </a:p>
      </dgm:t>
    </dgm:pt>
    <dgm:pt modelId="{391C4D11-9B4D-4B7D-87F5-501047EF7E23}">
      <dgm:prSet phldrT="[テキスト]" custT="1"/>
      <dgm:spPr/>
      <dgm:t>
        <a:bodyPr/>
        <a:lstStyle/>
        <a:p>
          <a:r>
            <a:rPr kumimoji="1" lang="en-US" altLang="ja-JP" sz="1100"/>
            <a:t>【</a:t>
          </a:r>
          <a:r>
            <a:rPr kumimoji="1" lang="ja-JP" altLang="en-US" sz="1100"/>
            <a:t>随意契約（少額）</a:t>
          </a:r>
          <a:r>
            <a:rPr kumimoji="1" lang="en-US" altLang="ja-JP" sz="1100"/>
            <a:t>】</a:t>
          </a:r>
        </a:p>
        <a:p>
          <a:r>
            <a:rPr kumimoji="1" lang="en-US" altLang="ja-JP" sz="1100"/>
            <a:t>C.</a:t>
          </a:r>
          <a:r>
            <a:rPr kumimoji="1" lang="ja-JP" altLang="en-US" sz="1100"/>
            <a:t>通訳業務</a:t>
          </a:r>
          <a:endParaRPr kumimoji="1" lang="en-US" altLang="ja-JP" sz="1100">
            <a:latin typeface="+mn-ea"/>
            <a:ea typeface="+mn-ea"/>
          </a:endParaRPr>
        </a:p>
        <a:p>
          <a:r>
            <a:rPr kumimoji="1" lang="en-US" altLang="ja-JP" sz="1200"/>
            <a:t>1</a:t>
          </a:r>
          <a:r>
            <a:rPr kumimoji="1" lang="ja-JP" altLang="en-US" sz="1200"/>
            <a:t>社　</a:t>
          </a:r>
          <a:r>
            <a:rPr kumimoji="1" lang="en-US" altLang="ja-JP" sz="1200"/>
            <a:t>0.4</a:t>
          </a:r>
          <a:r>
            <a:rPr kumimoji="1" lang="ja-JP" altLang="en-US" sz="1200"/>
            <a:t>百万円</a:t>
          </a:r>
          <a:endParaRPr kumimoji="1" lang="ja-JP" altLang="en-US" sz="1100"/>
        </a:p>
      </dgm:t>
    </dgm:pt>
    <dgm:pt modelId="{50F27F45-2BF2-4465-89B2-5BBD28BBD9AB}" type="parTrans" cxnId="{728B42D6-CEF3-4863-9240-FEC8AEB47F3E}">
      <dgm:prSet/>
      <dgm:spPr/>
      <dgm:t>
        <a:bodyPr/>
        <a:lstStyle/>
        <a:p>
          <a:endParaRPr kumimoji="1" lang="ja-JP" altLang="en-US"/>
        </a:p>
      </dgm:t>
    </dgm:pt>
    <dgm:pt modelId="{159B2E7B-CED1-4229-B8B9-3FEDFA0C3F0D}" type="sibTrans" cxnId="{728B42D6-CEF3-4863-9240-FEC8AEB47F3E}">
      <dgm:prSet/>
      <dgm:spPr/>
      <dgm:t>
        <a:bodyPr/>
        <a:lstStyle/>
        <a:p>
          <a:endParaRPr kumimoji="1" lang="ja-JP" altLang="en-US"/>
        </a:p>
      </dgm:t>
    </dgm:pt>
    <dgm:pt modelId="{68D00139-B1E8-4646-9AA2-539EB0BF5F1A}">
      <dgm:prSet custT="1"/>
      <dgm:spPr/>
      <dgm:t>
        <a:bodyPr/>
        <a:lstStyle/>
        <a:p>
          <a:r>
            <a:rPr kumimoji="1" lang="en-US" altLang="ja-JP" sz="1100" baseline="0"/>
            <a:t>【</a:t>
          </a:r>
          <a:r>
            <a:rPr kumimoji="1" lang="ja-JP" altLang="en-US" sz="1100" baseline="0"/>
            <a:t>随意契約（少額）</a:t>
          </a:r>
          <a:r>
            <a:rPr kumimoji="1" lang="en-US" altLang="ja-JP" sz="1100" baseline="0"/>
            <a:t>】</a:t>
          </a:r>
        </a:p>
        <a:p>
          <a:r>
            <a:rPr kumimoji="1" lang="en-US" altLang="ja-JP" sz="1100" baseline="0"/>
            <a:t>B.</a:t>
          </a:r>
          <a:r>
            <a:rPr lang="ja-JP" altLang="en-US" sz="1100"/>
            <a:t>男女共同参画の推進と実践のためのガイドラインの検討に関する業務</a:t>
          </a:r>
          <a:endParaRPr lang="en-US" altLang="ja-JP" sz="1100"/>
        </a:p>
        <a:p>
          <a:r>
            <a:rPr kumimoji="1" lang="en-US" altLang="ja-JP" sz="1100" baseline="0"/>
            <a:t> 1</a:t>
          </a:r>
          <a:r>
            <a:rPr kumimoji="1" lang="ja-JP" altLang="en-US" sz="1100" baseline="0"/>
            <a:t>社　</a:t>
          </a:r>
          <a:r>
            <a:rPr kumimoji="1" lang="en-US" altLang="ja-JP" sz="1100" baseline="0"/>
            <a:t>1</a:t>
          </a:r>
          <a:r>
            <a:rPr kumimoji="1" lang="ja-JP" altLang="en-US" sz="1100" baseline="0"/>
            <a:t>百万円</a:t>
          </a:r>
          <a:endParaRPr kumimoji="1" lang="en-US" altLang="ja-JP" sz="1100" baseline="0"/>
        </a:p>
      </dgm:t>
    </dgm:pt>
    <dgm:pt modelId="{2C2AAFFD-82A9-4BCE-850D-692ECA93832B}" type="parTrans" cxnId="{CE9DAB05-1AB6-412C-9E92-5E5C1E43C621}">
      <dgm:prSet/>
      <dgm:spPr/>
      <dgm:t>
        <a:bodyPr/>
        <a:lstStyle/>
        <a:p>
          <a:endParaRPr kumimoji="1" lang="ja-JP" altLang="en-US"/>
        </a:p>
      </dgm:t>
    </dgm:pt>
    <dgm:pt modelId="{810C0B8F-0795-4FDA-B65A-58509DC102CC}" type="sibTrans" cxnId="{CE9DAB05-1AB6-412C-9E92-5E5C1E43C621}">
      <dgm:prSet/>
      <dgm:spPr/>
      <dgm:t>
        <a:bodyPr/>
        <a:lstStyle/>
        <a:p>
          <a:endParaRPr kumimoji="1" lang="ja-JP" altLang="en-US"/>
        </a:p>
      </dgm:t>
    </dgm:pt>
    <dgm:pt modelId="{3F9CD93C-F666-4A2F-807C-917A7258C79D}">
      <dgm:prSet custT="1"/>
      <dgm:spPr/>
      <dgm:t>
        <a:bodyPr/>
        <a:lstStyle/>
        <a:p>
          <a:r>
            <a:rPr kumimoji="1" lang="en-US" altLang="ja-JP" sz="1100">
              <a:latin typeface="+mn-ea"/>
              <a:ea typeface="+mn-ea"/>
            </a:rPr>
            <a:t>【</a:t>
          </a:r>
          <a:r>
            <a:rPr kumimoji="1" lang="ja-JP" altLang="en-US" sz="1100">
              <a:latin typeface="+mn-ea"/>
              <a:ea typeface="+mn-ea"/>
            </a:rPr>
            <a:t>随意契約（少額）</a:t>
          </a:r>
          <a:r>
            <a:rPr kumimoji="1" lang="en-US" altLang="ja-JP" sz="1100">
              <a:latin typeface="+mn-ea"/>
              <a:ea typeface="+mn-ea"/>
            </a:rPr>
            <a:t>】</a:t>
          </a:r>
        </a:p>
        <a:p>
          <a:r>
            <a:rPr kumimoji="1" lang="en-US" altLang="ja-JP" sz="1100">
              <a:latin typeface="+mn-ea"/>
              <a:ea typeface="+mn-ea"/>
            </a:rPr>
            <a:t>D.</a:t>
          </a:r>
          <a:r>
            <a:rPr kumimoji="1" lang="ja-JP" altLang="en-US" sz="1100">
              <a:latin typeface="+mn-ea"/>
              <a:ea typeface="+mn-ea"/>
            </a:rPr>
            <a:t>会議開催等</a:t>
          </a:r>
          <a:endParaRPr kumimoji="1" lang="en-US" altLang="ja-JP" sz="1100">
            <a:latin typeface="+mn-ea"/>
            <a:ea typeface="+mn-ea"/>
          </a:endParaRPr>
        </a:p>
        <a:p>
          <a:r>
            <a:rPr kumimoji="1" lang="ja-JP" altLang="en-US" sz="1100"/>
            <a:t>３社　</a:t>
          </a:r>
          <a:r>
            <a:rPr kumimoji="1" lang="en-US" altLang="ja-JP" sz="1100"/>
            <a:t>1.7</a:t>
          </a:r>
          <a:r>
            <a:rPr kumimoji="1" lang="ja-JP" altLang="en-US" sz="1100">
              <a:solidFill>
                <a:sysClr val="windowText" lastClr="000000"/>
              </a:solidFill>
            </a:rPr>
            <a:t>百万円</a:t>
          </a:r>
          <a:endParaRPr kumimoji="1" lang="ja-JP" altLang="en-US" sz="1100">
            <a:solidFill>
              <a:sysClr val="windowText" lastClr="000000"/>
            </a:solidFill>
            <a:latin typeface="+mn-ea"/>
            <a:ea typeface="+mn-ea"/>
          </a:endParaRPr>
        </a:p>
      </dgm:t>
    </dgm:pt>
    <dgm:pt modelId="{9046F6DD-A372-44FD-B910-1EEB1049EDBC}" type="parTrans" cxnId="{2367EF11-2BE3-4E86-92AA-CCF96D666E15}">
      <dgm:prSet/>
      <dgm:spPr/>
      <dgm:t>
        <a:bodyPr/>
        <a:lstStyle/>
        <a:p>
          <a:endParaRPr kumimoji="1" lang="ja-JP" altLang="en-US"/>
        </a:p>
      </dgm:t>
    </dgm:pt>
    <dgm:pt modelId="{528635BC-8270-4BFA-9C51-1AE58DF98790}" type="sibTrans" cxnId="{2367EF11-2BE3-4E86-92AA-CCF96D666E15}">
      <dgm:prSet/>
      <dgm:spPr/>
      <dgm:t>
        <a:bodyPr/>
        <a:lstStyle/>
        <a:p>
          <a:endParaRPr kumimoji="1" lang="ja-JP" altLang="en-US"/>
        </a:p>
      </dgm:t>
    </dgm:pt>
    <dgm:pt modelId="{93850B11-87F2-413D-BF09-8422B52F2673}">
      <dgm:prSet custT="1"/>
      <dgm:spPr/>
      <dgm:t>
        <a:bodyPr/>
        <a:lstStyle/>
        <a:p>
          <a:r>
            <a:rPr kumimoji="1" lang="en-US" altLang="ja-JP" sz="1100">
              <a:latin typeface="+mn-ea"/>
              <a:ea typeface="+mn-ea"/>
            </a:rPr>
            <a:t>【</a:t>
          </a:r>
          <a:r>
            <a:rPr kumimoji="1" lang="ja-JP" altLang="en-US" sz="1100">
              <a:latin typeface="+mn-ea"/>
              <a:ea typeface="+mn-ea"/>
            </a:rPr>
            <a:t>随意契約（少額）</a:t>
          </a:r>
          <a:r>
            <a:rPr kumimoji="1" lang="en-US" altLang="ja-JP" sz="1100">
              <a:latin typeface="+mn-ea"/>
              <a:ea typeface="+mn-ea"/>
            </a:rPr>
            <a:t>】</a:t>
          </a:r>
        </a:p>
        <a:p>
          <a:r>
            <a:rPr kumimoji="1" lang="en-US" altLang="ja-JP" sz="1100">
              <a:solidFill>
                <a:sysClr val="windowText" lastClr="000000"/>
              </a:solidFill>
              <a:latin typeface="+mn-ea"/>
              <a:ea typeface="+mn-ea"/>
            </a:rPr>
            <a:t>E.</a:t>
          </a:r>
          <a:r>
            <a:rPr kumimoji="1" lang="ja-JP" altLang="en-US" sz="1100">
              <a:solidFill>
                <a:sysClr val="windowText" lastClr="000000"/>
              </a:solidFill>
              <a:latin typeface="+mn-ea"/>
              <a:ea typeface="+mn-ea"/>
            </a:rPr>
            <a:t>翻訳費等</a:t>
          </a:r>
          <a:endParaRPr kumimoji="1" lang="en-US" altLang="ja-JP" sz="1100">
            <a:solidFill>
              <a:sysClr val="windowText" lastClr="000000"/>
            </a:solidFill>
            <a:latin typeface="+mn-ea"/>
            <a:ea typeface="+mn-ea"/>
          </a:endParaRPr>
        </a:p>
        <a:p>
          <a:r>
            <a:rPr kumimoji="1" lang="ja-JP" altLang="en-US" sz="1100">
              <a:solidFill>
                <a:sysClr val="windowText" lastClr="000000"/>
              </a:solidFill>
              <a:latin typeface="+mn-ea"/>
              <a:ea typeface="+mn-ea"/>
            </a:rPr>
            <a:t>５社　</a:t>
          </a:r>
          <a:r>
            <a:rPr kumimoji="1" lang="en-US" altLang="ja-JP" sz="1100">
              <a:solidFill>
                <a:sysClr val="windowText" lastClr="000000"/>
              </a:solidFill>
              <a:latin typeface="+mn-ea"/>
              <a:ea typeface="+mn-ea"/>
            </a:rPr>
            <a:t>3.3</a:t>
          </a:r>
          <a:r>
            <a:rPr kumimoji="1" lang="ja-JP" altLang="en-US" sz="1100">
              <a:solidFill>
                <a:sysClr val="windowText" lastClr="000000"/>
              </a:solidFill>
              <a:latin typeface="+mn-ea"/>
              <a:ea typeface="+mn-ea"/>
            </a:rPr>
            <a:t>百万円</a:t>
          </a:r>
          <a:endParaRPr kumimoji="1" lang="ja-JP" altLang="en-US" sz="1100">
            <a:solidFill>
              <a:sysClr val="windowText" lastClr="000000"/>
            </a:solidFill>
          </a:endParaRPr>
        </a:p>
      </dgm:t>
    </dgm:pt>
    <dgm:pt modelId="{76D4A304-AB75-4EEB-99A1-D8D12F2513D3}" type="parTrans" cxnId="{FF82099F-294B-4C04-8B5B-86BA0F7141D3}">
      <dgm:prSet/>
      <dgm:spPr/>
      <dgm:t>
        <a:bodyPr/>
        <a:lstStyle/>
        <a:p>
          <a:endParaRPr kumimoji="1" lang="ja-JP" altLang="en-US"/>
        </a:p>
      </dgm:t>
    </dgm:pt>
    <dgm:pt modelId="{2B2C436C-C7E1-4BDC-80E3-6B71F427C992}" type="sibTrans" cxnId="{FF82099F-294B-4C04-8B5B-86BA0F7141D3}">
      <dgm:prSet/>
      <dgm:spPr/>
      <dgm:t>
        <a:bodyPr/>
        <a:lstStyle/>
        <a:p>
          <a:endParaRPr kumimoji="1" lang="ja-JP" altLang="en-US"/>
        </a:p>
      </dgm:t>
    </dgm:pt>
    <dgm:pt modelId="{A8664ED9-544C-4EB7-970E-BEEB6E89D321}">
      <dgm:prSet custT="1"/>
      <dgm:spPr/>
      <dgm:t>
        <a:bodyPr/>
        <a:lstStyle/>
        <a:p>
          <a:r>
            <a:rPr kumimoji="1" lang="en-US" altLang="ja-JP" sz="1100"/>
            <a:t>F.</a:t>
          </a:r>
          <a:r>
            <a:rPr kumimoji="1" lang="ja-JP" altLang="en-US" sz="1100"/>
            <a:t>その他事務費</a:t>
          </a:r>
          <a:endParaRPr kumimoji="1" lang="en-US" altLang="ja-JP" sz="1100"/>
        </a:p>
        <a:p>
          <a:r>
            <a:rPr kumimoji="1" lang="ja-JP" altLang="en-US" sz="1100"/>
            <a:t>１社　各種会議出席にかかる支出等</a:t>
          </a:r>
          <a:endParaRPr kumimoji="1" lang="en-US" altLang="ja-JP" sz="1100"/>
        </a:p>
        <a:p>
          <a:r>
            <a:rPr kumimoji="1" lang="en-US" altLang="ja-JP" sz="1100"/>
            <a:t>1.1</a:t>
          </a:r>
          <a:r>
            <a:rPr kumimoji="1" lang="ja-JP" altLang="en-US" sz="1100"/>
            <a:t>百万円</a:t>
          </a:r>
        </a:p>
      </dgm:t>
    </dgm:pt>
    <dgm:pt modelId="{31CA087C-7AD7-4063-AB4A-5A2427CACA6C}" type="parTrans" cxnId="{EDC665B8-2224-4896-9E8A-00BA01F6F244}">
      <dgm:prSet/>
      <dgm:spPr/>
      <dgm:t>
        <a:bodyPr/>
        <a:lstStyle/>
        <a:p>
          <a:endParaRPr kumimoji="1" lang="ja-JP" altLang="en-US"/>
        </a:p>
      </dgm:t>
    </dgm:pt>
    <dgm:pt modelId="{BB1F75FB-7884-45F3-A54C-185375DE296E}" type="sibTrans" cxnId="{EDC665B8-2224-4896-9E8A-00BA01F6F244}">
      <dgm:prSet/>
      <dgm:spPr/>
      <dgm:t>
        <a:bodyPr/>
        <a:lstStyle/>
        <a:p>
          <a:endParaRPr kumimoji="1" lang="ja-JP" altLang="en-US"/>
        </a:p>
      </dgm:t>
    </dgm:pt>
    <dgm:pt modelId="{A157350C-9A65-4FC0-AE7B-E58135241AB4}" type="pres">
      <dgm:prSet presAssocID="{EB9E91CE-26C3-4F4B-AAE3-14B4028FB333}" presName="Name0" presStyleCnt="0">
        <dgm:presLayoutVars>
          <dgm:chPref val="1"/>
          <dgm:dir/>
          <dgm:animOne val="branch"/>
          <dgm:animLvl val="lvl"/>
          <dgm:resizeHandles val="exact"/>
        </dgm:presLayoutVars>
      </dgm:prSet>
      <dgm:spPr/>
      <dgm:t>
        <a:bodyPr/>
        <a:lstStyle/>
        <a:p>
          <a:endParaRPr kumimoji="1" lang="ja-JP" altLang="en-US"/>
        </a:p>
      </dgm:t>
    </dgm:pt>
    <dgm:pt modelId="{8E9CCDA9-973F-4D28-B028-066FC51C4A29}" type="pres">
      <dgm:prSet presAssocID="{9E3F0FF0-3D86-4734-86E3-C40D978D1F92}" presName="root1" presStyleCnt="0"/>
      <dgm:spPr/>
      <dgm:t>
        <a:bodyPr/>
        <a:lstStyle/>
        <a:p>
          <a:endParaRPr kumimoji="1" lang="ja-JP" altLang="en-US"/>
        </a:p>
      </dgm:t>
    </dgm:pt>
    <dgm:pt modelId="{CF6DDAB9-F598-44DC-83C5-F4F18DFE6696}" type="pres">
      <dgm:prSet presAssocID="{9E3F0FF0-3D86-4734-86E3-C40D978D1F92}" presName="LevelOneTextNode" presStyleLbl="node0" presStyleIdx="0" presStyleCnt="1" custAng="5400000" custScaleX="102432" custScaleY="29931" custLinFactNeighborX="-31065" custLinFactNeighborY="-2920">
        <dgm:presLayoutVars>
          <dgm:chPref val="3"/>
        </dgm:presLayoutVars>
      </dgm:prSet>
      <dgm:spPr/>
      <dgm:t>
        <a:bodyPr/>
        <a:lstStyle/>
        <a:p>
          <a:endParaRPr kumimoji="1" lang="ja-JP" altLang="en-US"/>
        </a:p>
      </dgm:t>
    </dgm:pt>
    <dgm:pt modelId="{C1FF20C9-875F-4AF7-B903-C39787A413F8}" type="pres">
      <dgm:prSet presAssocID="{9E3F0FF0-3D86-4734-86E3-C40D978D1F92}" presName="level2hierChild" presStyleCnt="0"/>
      <dgm:spPr/>
      <dgm:t>
        <a:bodyPr/>
        <a:lstStyle/>
        <a:p>
          <a:endParaRPr kumimoji="1" lang="ja-JP" altLang="en-US"/>
        </a:p>
      </dgm:t>
    </dgm:pt>
    <dgm:pt modelId="{E8EF135D-7872-4927-AC49-E2BD580F9300}" type="pres">
      <dgm:prSet presAssocID="{2A565545-1CC8-4115-9E8B-66D0F6DCCD29}" presName="conn2-1" presStyleLbl="parChTrans1D2" presStyleIdx="0" presStyleCnt="6"/>
      <dgm:spPr/>
      <dgm:t>
        <a:bodyPr/>
        <a:lstStyle/>
        <a:p>
          <a:endParaRPr kumimoji="1" lang="ja-JP" altLang="en-US"/>
        </a:p>
      </dgm:t>
    </dgm:pt>
    <dgm:pt modelId="{18DD0A60-8A03-4835-8F57-AAE56BF0BF8A}" type="pres">
      <dgm:prSet presAssocID="{2A565545-1CC8-4115-9E8B-66D0F6DCCD29}" presName="connTx" presStyleLbl="parChTrans1D2" presStyleIdx="0" presStyleCnt="6"/>
      <dgm:spPr/>
      <dgm:t>
        <a:bodyPr/>
        <a:lstStyle/>
        <a:p>
          <a:endParaRPr kumimoji="1" lang="ja-JP" altLang="en-US"/>
        </a:p>
      </dgm:t>
    </dgm:pt>
    <dgm:pt modelId="{996D5F26-99FC-4B4C-8DC5-7B5458FAC0D4}" type="pres">
      <dgm:prSet presAssocID="{9C53466B-472F-4F41-907A-AE2B62127037}" presName="root2" presStyleCnt="0"/>
      <dgm:spPr/>
      <dgm:t>
        <a:bodyPr/>
        <a:lstStyle/>
        <a:p>
          <a:endParaRPr kumimoji="1" lang="ja-JP" altLang="en-US"/>
        </a:p>
      </dgm:t>
    </dgm:pt>
    <dgm:pt modelId="{B615731D-F2EE-47DB-8FCC-5535F2533B7D}" type="pres">
      <dgm:prSet presAssocID="{9C53466B-472F-4F41-907A-AE2B62127037}" presName="LevelTwoTextNode" presStyleLbl="node2" presStyleIdx="0" presStyleCnt="6" custScaleX="121069" custLinFactNeighborX="276" custLinFactNeighborY="10100">
        <dgm:presLayoutVars>
          <dgm:chPref val="3"/>
        </dgm:presLayoutVars>
      </dgm:prSet>
      <dgm:spPr/>
      <dgm:t>
        <a:bodyPr/>
        <a:lstStyle/>
        <a:p>
          <a:endParaRPr kumimoji="1" lang="ja-JP" altLang="en-US"/>
        </a:p>
      </dgm:t>
    </dgm:pt>
    <dgm:pt modelId="{71642DFD-439F-4B5F-80CE-13938F5972DB}" type="pres">
      <dgm:prSet presAssocID="{9C53466B-472F-4F41-907A-AE2B62127037}" presName="level3hierChild" presStyleCnt="0"/>
      <dgm:spPr/>
      <dgm:t>
        <a:bodyPr/>
        <a:lstStyle/>
        <a:p>
          <a:endParaRPr kumimoji="1" lang="ja-JP" altLang="en-US"/>
        </a:p>
      </dgm:t>
    </dgm:pt>
    <dgm:pt modelId="{F810A301-C760-4157-BDFB-2BBC95B77892}" type="pres">
      <dgm:prSet presAssocID="{2C2AAFFD-82A9-4BCE-850D-692ECA93832B}" presName="conn2-1" presStyleLbl="parChTrans1D2" presStyleIdx="1" presStyleCnt="6"/>
      <dgm:spPr/>
      <dgm:t>
        <a:bodyPr/>
        <a:lstStyle/>
        <a:p>
          <a:endParaRPr kumimoji="1" lang="ja-JP" altLang="en-US"/>
        </a:p>
      </dgm:t>
    </dgm:pt>
    <dgm:pt modelId="{70A0CC11-88F2-4B35-970E-AFA0F3C079A5}" type="pres">
      <dgm:prSet presAssocID="{2C2AAFFD-82A9-4BCE-850D-692ECA93832B}" presName="connTx" presStyleLbl="parChTrans1D2" presStyleIdx="1" presStyleCnt="6"/>
      <dgm:spPr/>
      <dgm:t>
        <a:bodyPr/>
        <a:lstStyle/>
        <a:p>
          <a:endParaRPr kumimoji="1" lang="ja-JP" altLang="en-US"/>
        </a:p>
      </dgm:t>
    </dgm:pt>
    <dgm:pt modelId="{7A323EB7-6E6B-4943-A129-FAB46FCA4944}" type="pres">
      <dgm:prSet presAssocID="{68D00139-B1E8-4646-9AA2-539EB0BF5F1A}" presName="root2" presStyleCnt="0"/>
      <dgm:spPr/>
      <dgm:t>
        <a:bodyPr/>
        <a:lstStyle/>
        <a:p>
          <a:endParaRPr kumimoji="1" lang="ja-JP" altLang="en-US"/>
        </a:p>
      </dgm:t>
    </dgm:pt>
    <dgm:pt modelId="{99B83FAE-A333-4150-8632-618CCEA29525}" type="pres">
      <dgm:prSet presAssocID="{68D00139-B1E8-4646-9AA2-539EB0BF5F1A}" presName="LevelTwoTextNode" presStyleLbl="node2" presStyleIdx="1" presStyleCnt="6" custScaleX="122188" custLinFactNeighborX="720" custLinFactNeighborY="3941">
        <dgm:presLayoutVars>
          <dgm:chPref val="3"/>
        </dgm:presLayoutVars>
      </dgm:prSet>
      <dgm:spPr/>
      <dgm:t>
        <a:bodyPr/>
        <a:lstStyle/>
        <a:p>
          <a:endParaRPr kumimoji="1" lang="ja-JP" altLang="en-US"/>
        </a:p>
      </dgm:t>
    </dgm:pt>
    <dgm:pt modelId="{D774E813-2FB6-4A9F-8947-A904902F1A0D}" type="pres">
      <dgm:prSet presAssocID="{68D00139-B1E8-4646-9AA2-539EB0BF5F1A}" presName="level3hierChild" presStyleCnt="0"/>
      <dgm:spPr/>
      <dgm:t>
        <a:bodyPr/>
        <a:lstStyle/>
        <a:p>
          <a:endParaRPr kumimoji="1" lang="ja-JP" altLang="en-US"/>
        </a:p>
      </dgm:t>
    </dgm:pt>
    <dgm:pt modelId="{89D86E82-D2C4-4E06-91E2-369A6B78C1BA}" type="pres">
      <dgm:prSet presAssocID="{50F27F45-2BF2-4465-89B2-5BBD28BBD9AB}" presName="conn2-1" presStyleLbl="parChTrans1D2" presStyleIdx="2" presStyleCnt="6"/>
      <dgm:spPr/>
      <dgm:t>
        <a:bodyPr/>
        <a:lstStyle/>
        <a:p>
          <a:endParaRPr kumimoji="1" lang="ja-JP" altLang="en-US"/>
        </a:p>
      </dgm:t>
    </dgm:pt>
    <dgm:pt modelId="{E310E18A-E852-4F12-8E9F-D937F16F0117}" type="pres">
      <dgm:prSet presAssocID="{50F27F45-2BF2-4465-89B2-5BBD28BBD9AB}" presName="connTx" presStyleLbl="parChTrans1D2" presStyleIdx="2" presStyleCnt="6"/>
      <dgm:spPr/>
      <dgm:t>
        <a:bodyPr/>
        <a:lstStyle/>
        <a:p>
          <a:endParaRPr kumimoji="1" lang="ja-JP" altLang="en-US"/>
        </a:p>
      </dgm:t>
    </dgm:pt>
    <dgm:pt modelId="{2505BE74-73AC-4BA0-B73F-A5BC61B91318}" type="pres">
      <dgm:prSet presAssocID="{391C4D11-9B4D-4B7D-87F5-501047EF7E23}" presName="root2" presStyleCnt="0"/>
      <dgm:spPr/>
      <dgm:t>
        <a:bodyPr/>
        <a:lstStyle/>
        <a:p>
          <a:endParaRPr kumimoji="1" lang="ja-JP" altLang="en-US"/>
        </a:p>
      </dgm:t>
    </dgm:pt>
    <dgm:pt modelId="{46D252F6-4B7D-46EF-AAD8-B85BFB1C8BDC}" type="pres">
      <dgm:prSet presAssocID="{391C4D11-9B4D-4B7D-87F5-501047EF7E23}" presName="LevelTwoTextNode" presStyleLbl="node2" presStyleIdx="2" presStyleCnt="6" custScaleX="117154" custLinFactNeighborX="961">
        <dgm:presLayoutVars>
          <dgm:chPref val="3"/>
        </dgm:presLayoutVars>
      </dgm:prSet>
      <dgm:spPr/>
      <dgm:t>
        <a:bodyPr/>
        <a:lstStyle/>
        <a:p>
          <a:endParaRPr kumimoji="1" lang="ja-JP" altLang="en-US"/>
        </a:p>
      </dgm:t>
    </dgm:pt>
    <dgm:pt modelId="{9D63EC3C-43B2-46CA-ACA2-6D2E4869A826}" type="pres">
      <dgm:prSet presAssocID="{391C4D11-9B4D-4B7D-87F5-501047EF7E23}" presName="level3hierChild" presStyleCnt="0"/>
      <dgm:spPr/>
      <dgm:t>
        <a:bodyPr/>
        <a:lstStyle/>
        <a:p>
          <a:endParaRPr kumimoji="1" lang="ja-JP" altLang="en-US"/>
        </a:p>
      </dgm:t>
    </dgm:pt>
    <dgm:pt modelId="{AA46E1D2-D49A-4135-A25C-344D5F1E2E58}" type="pres">
      <dgm:prSet presAssocID="{9046F6DD-A372-44FD-B910-1EEB1049EDBC}" presName="conn2-1" presStyleLbl="parChTrans1D2" presStyleIdx="3" presStyleCnt="6"/>
      <dgm:spPr/>
      <dgm:t>
        <a:bodyPr/>
        <a:lstStyle/>
        <a:p>
          <a:endParaRPr kumimoji="1" lang="ja-JP" altLang="en-US"/>
        </a:p>
      </dgm:t>
    </dgm:pt>
    <dgm:pt modelId="{90606C64-32D0-4107-97DF-6C325289EB69}" type="pres">
      <dgm:prSet presAssocID="{9046F6DD-A372-44FD-B910-1EEB1049EDBC}" presName="connTx" presStyleLbl="parChTrans1D2" presStyleIdx="3" presStyleCnt="6"/>
      <dgm:spPr/>
      <dgm:t>
        <a:bodyPr/>
        <a:lstStyle/>
        <a:p>
          <a:endParaRPr kumimoji="1" lang="ja-JP" altLang="en-US"/>
        </a:p>
      </dgm:t>
    </dgm:pt>
    <dgm:pt modelId="{2F391B1A-20EE-4B25-80A2-1D81F9AB39A2}" type="pres">
      <dgm:prSet presAssocID="{3F9CD93C-F666-4A2F-807C-917A7258C79D}" presName="root2" presStyleCnt="0"/>
      <dgm:spPr/>
    </dgm:pt>
    <dgm:pt modelId="{D72D9F1F-F73E-4755-854E-183D0E4B79C9}" type="pres">
      <dgm:prSet presAssocID="{3F9CD93C-F666-4A2F-807C-917A7258C79D}" presName="LevelTwoTextNode" presStyleLbl="node2" presStyleIdx="3" presStyleCnt="6" custScaleX="119241" custLinFactNeighborX="-421" custLinFactNeighborY="4147">
        <dgm:presLayoutVars>
          <dgm:chPref val="3"/>
        </dgm:presLayoutVars>
      </dgm:prSet>
      <dgm:spPr/>
      <dgm:t>
        <a:bodyPr/>
        <a:lstStyle/>
        <a:p>
          <a:endParaRPr kumimoji="1" lang="ja-JP" altLang="en-US"/>
        </a:p>
      </dgm:t>
    </dgm:pt>
    <dgm:pt modelId="{D18A98C6-1951-46FB-BEAA-40A8D14E5AE3}" type="pres">
      <dgm:prSet presAssocID="{3F9CD93C-F666-4A2F-807C-917A7258C79D}" presName="level3hierChild" presStyleCnt="0"/>
      <dgm:spPr/>
    </dgm:pt>
    <dgm:pt modelId="{19B6B6EF-82AD-4B4B-B76E-ADE68C3A93D6}" type="pres">
      <dgm:prSet presAssocID="{76D4A304-AB75-4EEB-99A1-D8D12F2513D3}" presName="conn2-1" presStyleLbl="parChTrans1D2" presStyleIdx="4" presStyleCnt="6"/>
      <dgm:spPr/>
      <dgm:t>
        <a:bodyPr/>
        <a:lstStyle/>
        <a:p>
          <a:endParaRPr kumimoji="1" lang="ja-JP" altLang="en-US"/>
        </a:p>
      </dgm:t>
    </dgm:pt>
    <dgm:pt modelId="{C0219638-32DA-4AED-BB31-9ED4C29A676F}" type="pres">
      <dgm:prSet presAssocID="{76D4A304-AB75-4EEB-99A1-D8D12F2513D3}" presName="connTx" presStyleLbl="parChTrans1D2" presStyleIdx="4" presStyleCnt="6"/>
      <dgm:spPr/>
      <dgm:t>
        <a:bodyPr/>
        <a:lstStyle/>
        <a:p>
          <a:endParaRPr kumimoji="1" lang="ja-JP" altLang="en-US"/>
        </a:p>
      </dgm:t>
    </dgm:pt>
    <dgm:pt modelId="{916FB8F7-24D5-499A-AAA4-C7424C32030C}" type="pres">
      <dgm:prSet presAssocID="{93850B11-87F2-413D-BF09-8422B52F2673}" presName="root2" presStyleCnt="0"/>
      <dgm:spPr/>
    </dgm:pt>
    <dgm:pt modelId="{0EF79DD8-9F8F-478B-AB56-93E000F4DCB3}" type="pres">
      <dgm:prSet presAssocID="{93850B11-87F2-413D-BF09-8422B52F2673}" presName="LevelTwoTextNode" presStyleLbl="node2" presStyleIdx="4" presStyleCnt="6" custScaleX="120255">
        <dgm:presLayoutVars>
          <dgm:chPref val="3"/>
        </dgm:presLayoutVars>
      </dgm:prSet>
      <dgm:spPr/>
      <dgm:t>
        <a:bodyPr/>
        <a:lstStyle/>
        <a:p>
          <a:endParaRPr kumimoji="1" lang="ja-JP" altLang="en-US"/>
        </a:p>
      </dgm:t>
    </dgm:pt>
    <dgm:pt modelId="{D3F3F689-6603-40F4-8443-E1E64FCCE5A5}" type="pres">
      <dgm:prSet presAssocID="{93850B11-87F2-413D-BF09-8422B52F2673}" presName="level3hierChild" presStyleCnt="0"/>
      <dgm:spPr/>
    </dgm:pt>
    <dgm:pt modelId="{EA89B86D-4DE1-413A-BAA2-A63D29B335E3}" type="pres">
      <dgm:prSet presAssocID="{31CA087C-7AD7-4063-AB4A-5A2427CACA6C}" presName="conn2-1" presStyleLbl="parChTrans1D2" presStyleIdx="5" presStyleCnt="6"/>
      <dgm:spPr/>
      <dgm:t>
        <a:bodyPr/>
        <a:lstStyle/>
        <a:p>
          <a:endParaRPr kumimoji="1" lang="ja-JP" altLang="en-US"/>
        </a:p>
      </dgm:t>
    </dgm:pt>
    <dgm:pt modelId="{4F059D79-B8D4-4E5F-BF57-28AEC71F8717}" type="pres">
      <dgm:prSet presAssocID="{31CA087C-7AD7-4063-AB4A-5A2427CACA6C}" presName="connTx" presStyleLbl="parChTrans1D2" presStyleIdx="5" presStyleCnt="6"/>
      <dgm:spPr/>
      <dgm:t>
        <a:bodyPr/>
        <a:lstStyle/>
        <a:p>
          <a:endParaRPr kumimoji="1" lang="ja-JP" altLang="en-US"/>
        </a:p>
      </dgm:t>
    </dgm:pt>
    <dgm:pt modelId="{CD307D27-5FC9-4B01-BA05-777C2D3D25E2}" type="pres">
      <dgm:prSet presAssocID="{A8664ED9-544C-4EB7-970E-BEEB6E89D321}" presName="root2" presStyleCnt="0"/>
      <dgm:spPr/>
    </dgm:pt>
    <dgm:pt modelId="{B4FC0AAA-7B65-45DA-B4E0-49D30D668501}" type="pres">
      <dgm:prSet presAssocID="{A8664ED9-544C-4EB7-970E-BEEB6E89D321}" presName="LevelTwoTextNode" presStyleLbl="node2" presStyleIdx="5" presStyleCnt="6" custScaleX="120120">
        <dgm:presLayoutVars>
          <dgm:chPref val="3"/>
        </dgm:presLayoutVars>
      </dgm:prSet>
      <dgm:spPr/>
      <dgm:t>
        <a:bodyPr/>
        <a:lstStyle/>
        <a:p>
          <a:endParaRPr kumimoji="1" lang="ja-JP" altLang="en-US"/>
        </a:p>
      </dgm:t>
    </dgm:pt>
    <dgm:pt modelId="{32CD3CE8-4753-48A7-B55B-753CB2EF8234}" type="pres">
      <dgm:prSet presAssocID="{A8664ED9-544C-4EB7-970E-BEEB6E89D321}" presName="level3hierChild" presStyleCnt="0"/>
      <dgm:spPr/>
    </dgm:pt>
  </dgm:ptLst>
  <dgm:cxnLst>
    <dgm:cxn modelId="{9B921436-45E2-4D3D-B22B-C9589807482B}" type="presOf" srcId="{2A565545-1CC8-4115-9E8B-66D0F6DCCD29}" destId="{E8EF135D-7872-4927-AC49-E2BD580F9300}" srcOrd="0" destOrd="0" presId="urn:microsoft.com/office/officeart/2008/layout/HorizontalMultiLevelHierarchy"/>
    <dgm:cxn modelId="{EDC665B8-2224-4896-9E8A-00BA01F6F244}" srcId="{9E3F0FF0-3D86-4734-86E3-C40D978D1F92}" destId="{A8664ED9-544C-4EB7-970E-BEEB6E89D321}" srcOrd="5" destOrd="0" parTransId="{31CA087C-7AD7-4063-AB4A-5A2427CACA6C}" sibTransId="{BB1F75FB-7884-45F3-A54C-185375DE296E}"/>
    <dgm:cxn modelId="{FF82099F-294B-4C04-8B5B-86BA0F7141D3}" srcId="{9E3F0FF0-3D86-4734-86E3-C40D978D1F92}" destId="{93850B11-87F2-413D-BF09-8422B52F2673}" srcOrd="4" destOrd="0" parTransId="{76D4A304-AB75-4EEB-99A1-D8D12F2513D3}" sibTransId="{2B2C436C-C7E1-4BDC-80E3-6B71F427C992}"/>
    <dgm:cxn modelId="{1CD369C5-03D3-4C5B-B4A2-3327969DAEC5}" type="presOf" srcId="{50F27F45-2BF2-4465-89B2-5BBD28BBD9AB}" destId="{E310E18A-E852-4F12-8E9F-D937F16F0117}" srcOrd="1" destOrd="0" presId="urn:microsoft.com/office/officeart/2008/layout/HorizontalMultiLevelHierarchy"/>
    <dgm:cxn modelId="{664024CF-9495-41F8-A3E0-FF18F3C9E29F}" type="presOf" srcId="{9046F6DD-A372-44FD-B910-1EEB1049EDBC}" destId="{AA46E1D2-D49A-4135-A25C-344D5F1E2E58}" srcOrd="0" destOrd="0" presId="urn:microsoft.com/office/officeart/2008/layout/HorizontalMultiLevelHierarchy"/>
    <dgm:cxn modelId="{4A500EFA-947C-42C2-8C71-5A620762ED2E}" type="presOf" srcId="{31CA087C-7AD7-4063-AB4A-5A2427CACA6C}" destId="{EA89B86D-4DE1-413A-BAA2-A63D29B335E3}" srcOrd="0" destOrd="0" presId="urn:microsoft.com/office/officeart/2008/layout/HorizontalMultiLevelHierarchy"/>
    <dgm:cxn modelId="{CE9DAB05-1AB6-412C-9E92-5E5C1E43C621}" srcId="{9E3F0FF0-3D86-4734-86E3-C40D978D1F92}" destId="{68D00139-B1E8-4646-9AA2-539EB0BF5F1A}" srcOrd="1" destOrd="0" parTransId="{2C2AAFFD-82A9-4BCE-850D-692ECA93832B}" sibTransId="{810C0B8F-0795-4FDA-B65A-58509DC102CC}"/>
    <dgm:cxn modelId="{815D013B-3E96-4668-9C1F-5ED4722337C6}" type="presOf" srcId="{9046F6DD-A372-44FD-B910-1EEB1049EDBC}" destId="{90606C64-32D0-4107-97DF-6C325289EB69}" srcOrd="1" destOrd="0" presId="urn:microsoft.com/office/officeart/2008/layout/HorizontalMultiLevelHierarchy"/>
    <dgm:cxn modelId="{2963DD35-201C-404C-AEBB-71DE857A6F50}" type="presOf" srcId="{50F27F45-2BF2-4465-89B2-5BBD28BBD9AB}" destId="{89D86E82-D2C4-4E06-91E2-369A6B78C1BA}" srcOrd="0" destOrd="0" presId="urn:microsoft.com/office/officeart/2008/layout/HorizontalMultiLevelHierarchy"/>
    <dgm:cxn modelId="{58CFEA46-E23F-4B42-9DEB-166E8F99B3F3}" srcId="{EB9E91CE-26C3-4F4B-AAE3-14B4028FB333}" destId="{9E3F0FF0-3D86-4734-86E3-C40D978D1F92}" srcOrd="0" destOrd="0" parTransId="{9B84EB2A-2D20-4F39-99EC-A251B4DFDD90}" sibTransId="{8FA9E27A-698C-42F1-96EC-CE338A80E625}"/>
    <dgm:cxn modelId="{728B42D6-CEF3-4863-9240-FEC8AEB47F3E}" srcId="{9E3F0FF0-3D86-4734-86E3-C40D978D1F92}" destId="{391C4D11-9B4D-4B7D-87F5-501047EF7E23}" srcOrd="2" destOrd="0" parTransId="{50F27F45-2BF2-4465-89B2-5BBD28BBD9AB}" sibTransId="{159B2E7B-CED1-4229-B8B9-3FEDFA0C3F0D}"/>
    <dgm:cxn modelId="{DC84D076-7C56-4E19-91FF-610CEF35920F}" type="presOf" srcId="{A8664ED9-544C-4EB7-970E-BEEB6E89D321}" destId="{B4FC0AAA-7B65-45DA-B4E0-49D30D668501}" srcOrd="0" destOrd="0" presId="urn:microsoft.com/office/officeart/2008/layout/HorizontalMultiLevelHierarchy"/>
    <dgm:cxn modelId="{E7D8FD0E-5C5B-423D-9638-6E3577FAEE67}" type="presOf" srcId="{2C2AAFFD-82A9-4BCE-850D-692ECA93832B}" destId="{F810A301-C760-4157-BDFB-2BBC95B77892}" srcOrd="0" destOrd="0" presId="urn:microsoft.com/office/officeart/2008/layout/HorizontalMultiLevelHierarchy"/>
    <dgm:cxn modelId="{2367EF11-2BE3-4E86-92AA-CCF96D666E15}" srcId="{9E3F0FF0-3D86-4734-86E3-C40D978D1F92}" destId="{3F9CD93C-F666-4A2F-807C-917A7258C79D}" srcOrd="3" destOrd="0" parTransId="{9046F6DD-A372-44FD-B910-1EEB1049EDBC}" sibTransId="{528635BC-8270-4BFA-9C51-1AE58DF98790}"/>
    <dgm:cxn modelId="{1A0B920D-13BD-4CD4-8CB2-64E5D735FC47}" type="presOf" srcId="{2A565545-1CC8-4115-9E8B-66D0F6DCCD29}" destId="{18DD0A60-8A03-4835-8F57-AAE56BF0BF8A}" srcOrd="1" destOrd="0" presId="urn:microsoft.com/office/officeart/2008/layout/HorizontalMultiLevelHierarchy"/>
    <dgm:cxn modelId="{A339BACC-B963-41B3-95F0-405D3E476660}" type="presOf" srcId="{76D4A304-AB75-4EEB-99A1-D8D12F2513D3}" destId="{19B6B6EF-82AD-4B4B-B76E-ADE68C3A93D6}" srcOrd="0" destOrd="0" presId="urn:microsoft.com/office/officeart/2008/layout/HorizontalMultiLevelHierarchy"/>
    <dgm:cxn modelId="{F0CF9920-F60F-4033-8F04-9C6BFCBBA38A}" type="presOf" srcId="{9E3F0FF0-3D86-4734-86E3-C40D978D1F92}" destId="{CF6DDAB9-F598-44DC-83C5-F4F18DFE6696}" srcOrd="0" destOrd="0" presId="urn:microsoft.com/office/officeart/2008/layout/HorizontalMultiLevelHierarchy"/>
    <dgm:cxn modelId="{7DB73964-104C-461B-8280-2279B1AFEE9F}" type="presOf" srcId="{68D00139-B1E8-4646-9AA2-539EB0BF5F1A}" destId="{99B83FAE-A333-4150-8632-618CCEA29525}" srcOrd="0" destOrd="0" presId="urn:microsoft.com/office/officeart/2008/layout/HorizontalMultiLevelHierarchy"/>
    <dgm:cxn modelId="{73CB70C4-9B72-42C8-9431-2C3998B7D9E9}" srcId="{9E3F0FF0-3D86-4734-86E3-C40D978D1F92}" destId="{9C53466B-472F-4F41-907A-AE2B62127037}" srcOrd="0" destOrd="0" parTransId="{2A565545-1CC8-4115-9E8B-66D0F6DCCD29}" sibTransId="{4041A877-83AA-48B1-BB24-A0E63AD21E0D}"/>
    <dgm:cxn modelId="{726B1FBB-D98E-45FA-9151-527231A6B603}" type="presOf" srcId="{391C4D11-9B4D-4B7D-87F5-501047EF7E23}" destId="{46D252F6-4B7D-46EF-AAD8-B85BFB1C8BDC}" srcOrd="0" destOrd="0" presId="urn:microsoft.com/office/officeart/2008/layout/HorizontalMultiLevelHierarchy"/>
    <dgm:cxn modelId="{CF4A8964-AAB7-43FC-A046-E752931759D8}" type="presOf" srcId="{EB9E91CE-26C3-4F4B-AAE3-14B4028FB333}" destId="{A157350C-9A65-4FC0-AE7B-E58135241AB4}" srcOrd="0" destOrd="0" presId="urn:microsoft.com/office/officeart/2008/layout/HorizontalMultiLevelHierarchy"/>
    <dgm:cxn modelId="{622F1B0B-869F-475D-A67E-818BE79DE335}" type="presOf" srcId="{2C2AAFFD-82A9-4BCE-850D-692ECA93832B}" destId="{70A0CC11-88F2-4B35-970E-AFA0F3C079A5}" srcOrd="1" destOrd="0" presId="urn:microsoft.com/office/officeart/2008/layout/HorizontalMultiLevelHierarchy"/>
    <dgm:cxn modelId="{FADDD359-291B-4CB1-BC4B-225B262F69CE}" type="presOf" srcId="{3F9CD93C-F666-4A2F-807C-917A7258C79D}" destId="{D72D9F1F-F73E-4755-854E-183D0E4B79C9}" srcOrd="0" destOrd="0" presId="urn:microsoft.com/office/officeart/2008/layout/HorizontalMultiLevelHierarchy"/>
    <dgm:cxn modelId="{4225E199-9F41-4F4A-9E0F-B4F6789261E4}" type="presOf" srcId="{31CA087C-7AD7-4063-AB4A-5A2427CACA6C}" destId="{4F059D79-B8D4-4E5F-BF57-28AEC71F8717}" srcOrd="1" destOrd="0" presId="urn:microsoft.com/office/officeart/2008/layout/HorizontalMultiLevelHierarchy"/>
    <dgm:cxn modelId="{5031A094-26C4-4FDB-84D2-BEF1DA76640A}" type="presOf" srcId="{76D4A304-AB75-4EEB-99A1-D8D12F2513D3}" destId="{C0219638-32DA-4AED-BB31-9ED4C29A676F}" srcOrd="1" destOrd="0" presId="urn:microsoft.com/office/officeart/2008/layout/HorizontalMultiLevelHierarchy"/>
    <dgm:cxn modelId="{04FEC2B3-CF83-4D52-974F-E9D5F6887BEA}" type="presOf" srcId="{9C53466B-472F-4F41-907A-AE2B62127037}" destId="{B615731D-F2EE-47DB-8FCC-5535F2533B7D}" srcOrd="0" destOrd="0" presId="urn:microsoft.com/office/officeart/2008/layout/HorizontalMultiLevelHierarchy"/>
    <dgm:cxn modelId="{74E2164F-6591-446A-A050-66CD11DDC422}" type="presOf" srcId="{93850B11-87F2-413D-BF09-8422B52F2673}" destId="{0EF79DD8-9F8F-478B-AB56-93E000F4DCB3}" srcOrd="0" destOrd="0" presId="urn:microsoft.com/office/officeart/2008/layout/HorizontalMultiLevelHierarchy"/>
    <dgm:cxn modelId="{23AC3820-E6A1-4380-98BF-C830A2AE0D33}" type="presParOf" srcId="{A157350C-9A65-4FC0-AE7B-E58135241AB4}" destId="{8E9CCDA9-973F-4D28-B028-066FC51C4A29}" srcOrd="0" destOrd="0" presId="urn:microsoft.com/office/officeart/2008/layout/HorizontalMultiLevelHierarchy"/>
    <dgm:cxn modelId="{9BA34ACE-C1F1-45C2-9BC0-06BE70942E2F}" type="presParOf" srcId="{8E9CCDA9-973F-4D28-B028-066FC51C4A29}" destId="{CF6DDAB9-F598-44DC-83C5-F4F18DFE6696}" srcOrd="0" destOrd="0" presId="urn:microsoft.com/office/officeart/2008/layout/HorizontalMultiLevelHierarchy"/>
    <dgm:cxn modelId="{687E0844-5834-4C0F-AF88-3DDA5CCB75A5}" type="presParOf" srcId="{8E9CCDA9-973F-4D28-B028-066FC51C4A29}" destId="{C1FF20C9-875F-4AF7-B903-C39787A413F8}" srcOrd="1" destOrd="0" presId="urn:microsoft.com/office/officeart/2008/layout/HorizontalMultiLevelHierarchy"/>
    <dgm:cxn modelId="{2FE12CD7-A894-4336-91D3-EBA7DBB3E2A9}" type="presParOf" srcId="{C1FF20C9-875F-4AF7-B903-C39787A413F8}" destId="{E8EF135D-7872-4927-AC49-E2BD580F9300}" srcOrd="0" destOrd="0" presId="urn:microsoft.com/office/officeart/2008/layout/HorizontalMultiLevelHierarchy"/>
    <dgm:cxn modelId="{30B6BE85-64E0-4F5B-9B6A-4C2B1AB6FDB5}" type="presParOf" srcId="{E8EF135D-7872-4927-AC49-E2BD580F9300}" destId="{18DD0A60-8A03-4835-8F57-AAE56BF0BF8A}" srcOrd="0" destOrd="0" presId="urn:microsoft.com/office/officeart/2008/layout/HorizontalMultiLevelHierarchy"/>
    <dgm:cxn modelId="{02529AC1-F7ED-4FFC-ADE7-EF2FBC2B0FAB}" type="presParOf" srcId="{C1FF20C9-875F-4AF7-B903-C39787A413F8}" destId="{996D5F26-99FC-4B4C-8DC5-7B5458FAC0D4}" srcOrd="1" destOrd="0" presId="urn:microsoft.com/office/officeart/2008/layout/HorizontalMultiLevelHierarchy"/>
    <dgm:cxn modelId="{6AD3521F-C69F-46C6-904A-3492135A3792}" type="presParOf" srcId="{996D5F26-99FC-4B4C-8DC5-7B5458FAC0D4}" destId="{B615731D-F2EE-47DB-8FCC-5535F2533B7D}" srcOrd="0" destOrd="0" presId="urn:microsoft.com/office/officeart/2008/layout/HorizontalMultiLevelHierarchy"/>
    <dgm:cxn modelId="{73515437-16F4-4224-8FEC-F72457D17A6E}" type="presParOf" srcId="{996D5F26-99FC-4B4C-8DC5-7B5458FAC0D4}" destId="{71642DFD-439F-4B5F-80CE-13938F5972DB}" srcOrd="1" destOrd="0" presId="urn:microsoft.com/office/officeart/2008/layout/HorizontalMultiLevelHierarchy"/>
    <dgm:cxn modelId="{88EC3766-8644-4E2A-8A6C-4B8D4BD12AB7}" type="presParOf" srcId="{C1FF20C9-875F-4AF7-B903-C39787A413F8}" destId="{F810A301-C760-4157-BDFB-2BBC95B77892}" srcOrd="2" destOrd="0" presId="urn:microsoft.com/office/officeart/2008/layout/HorizontalMultiLevelHierarchy"/>
    <dgm:cxn modelId="{E8CA4C81-1022-4426-9501-CDFE4132FF1D}" type="presParOf" srcId="{F810A301-C760-4157-BDFB-2BBC95B77892}" destId="{70A0CC11-88F2-4B35-970E-AFA0F3C079A5}" srcOrd="0" destOrd="0" presId="urn:microsoft.com/office/officeart/2008/layout/HorizontalMultiLevelHierarchy"/>
    <dgm:cxn modelId="{EDFAA300-6714-421A-A213-9A5690EBEC05}" type="presParOf" srcId="{C1FF20C9-875F-4AF7-B903-C39787A413F8}" destId="{7A323EB7-6E6B-4943-A129-FAB46FCA4944}" srcOrd="3" destOrd="0" presId="urn:microsoft.com/office/officeart/2008/layout/HorizontalMultiLevelHierarchy"/>
    <dgm:cxn modelId="{2BD0B672-0625-40C5-835C-BADEDBB07969}" type="presParOf" srcId="{7A323EB7-6E6B-4943-A129-FAB46FCA4944}" destId="{99B83FAE-A333-4150-8632-618CCEA29525}" srcOrd="0" destOrd="0" presId="urn:microsoft.com/office/officeart/2008/layout/HorizontalMultiLevelHierarchy"/>
    <dgm:cxn modelId="{B794BE75-9AB4-4BCB-8046-C3ABC5B38432}" type="presParOf" srcId="{7A323EB7-6E6B-4943-A129-FAB46FCA4944}" destId="{D774E813-2FB6-4A9F-8947-A904902F1A0D}" srcOrd="1" destOrd="0" presId="urn:microsoft.com/office/officeart/2008/layout/HorizontalMultiLevelHierarchy"/>
    <dgm:cxn modelId="{8D3256B3-364E-4E94-A76D-08CD35E02585}" type="presParOf" srcId="{C1FF20C9-875F-4AF7-B903-C39787A413F8}" destId="{89D86E82-D2C4-4E06-91E2-369A6B78C1BA}" srcOrd="4" destOrd="0" presId="urn:microsoft.com/office/officeart/2008/layout/HorizontalMultiLevelHierarchy"/>
    <dgm:cxn modelId="{4E6CB34B-3212-4C8F-94ED-C1EA2E052E91}" type="presParOf" srcId="{89D86E82-D2C4-4E06-91E2-369A6B78C1BA}" destId="{E310E18A-E852-4F12-8E9F-D937F16F0117}" srcOrd="0" destOrd="0" presId="urn:microsoft.com/office/officeart/2008/layout/HorizontalMultiLevelHierarchy"/>
    <dgm:cxn modelId="{69E7992A-3BD1-487D-B017-18AFBEAC99E9}" type="presParOf" srcId="{C1FF20C9-875F-4AF7-B903-C39787A413F8}" destId="{2505BE74-73AC-4BA0-B73F-A5BC61B91318}" srcOrd="5" destOrd="0" presId="urn:microsoft.com/office/officeart/2008/layout/HorizontalMultiLevelHierarchy"/>
    <dgm:cxn modelId="{6E1DBF38-3CB7-49B8-B19B-7E8922A90D63}" type="presParOf" srcId="{2505BE74-73AC-4BA0-B73F-A5BC61B91318}" destId="{46D252F6-4B7D-46EF-AAD8-B85BFB1C8BDC}" srcOrd="0" destOrd="0" presId="urn:microsoft.com/office/officeart/2008/layout/HorizontalMultiLevelHierarchy"/>
    <dgm:cxn modelId="{FE5EFB44-4995-4D4B-8EAB-18415665AB16}" type="presParOf" srcId="{2505BE74-73AC-4BA0-B73F-A5BC61B91318}" destId="{9D63EC3C-43B2-46CA-ACA2-6D2E4869A826}" srcOrd="1" destOrd="0" presId="urn:microsoft.com/office/officeart/2008/layout/HorizontalMultiLevelHierarchy"/>
    <dgm:cxn modelId="{847FA1AB-BD8E-4A07-91C4-925CA2948DA1}" type="presParOf" srcId="{C1FF20C9-875F-4AF7-B903-C39787A413F8}" destId="{AA46E1D2-D49A-4135-A25C-344D5F1E2E58}" srcOrd="6" destOrd="0" presId="urn:microsoft.com/office/officeart/2008/layout/HorizontalMultiLevelHierarchy"/>
    <dgm:cxn modelId="{F107A63B-B4F1-46D3-9392-F566D956A2C7}" type="presParOf" srcId="{AA46E1D2-D49A-4135-A25C-344D5F1E2E58}" destId="{90606C64-32D0-4107-97DF-6C325289EB69}" srcOrd="0" destOrd="0" presId="urn:microsoft.com/office/officeart/2008/layout/HorizontalMultiLevelHierarchy"/>
    <dgm:cxn modelId="{3D4C5603-CB25-4E8A-BEFD-C20C50183A5A}" type="presParOf" srcId="{C1FF20C9-875F-4AF7-B903-C39787A413F8}" destId="{2F391B1A-20EE-4B25-80A2-1D81F9AB39A2}" srcOrd="7" destOrd="0" presId="urn:microsoft.com/office/officeart/2008/layout/HorizontalMultiLevelHierarchy"/>
    <dgm:cxn modelId="{9A43C9E3-24DD-49F8-A7B8-36FE3D3EFE4F}" type="presParOf" srcId="{2F391B1A-20EE-4B25-80A2-1D81F9AB39A2}" destId="{D72D9F1F-F73E-4755-854E-183D0E4B79C9}" srcOrd="0" destOrd="0" presId="urn:microsoft.com/office/officeart/2008/layout/HorizontalMultiLevelHierarchy"/>
    <dgm:cxn modelId="{B5F84FCD-57EB-4722-B206-A39A7E0E5E81}" type="presParOf" srcId="{2F391B1A-20EE-4B25-80A2-1D81F9AB39A2}" destId="{D18A98C6-1951-46FB-BEAA-40A8D14E5AE3}" srcOrd="1" destOrd="0" presId="urn:microsoft.com/office/officeart/2008/layout/HorizontalMultiLevelHierarchy"/>
    <dgm:cxn modelId="{615F2923-B5EF-47F0-9376-CE49985A8431}" type="presParOf" srcId="{C1FF20C9-875F-4AF7-B903-C39787A413F8}" destId="{19B6B6EF-82AD-4B4B-B76E-ADE68C3A93D6}" srcOrd="8" destOrd="0" presId="urn:microsoft.com/office/officeart/2008/layout/HorizontalMultiLevelHierarchy"/>
    <dgm:cxn modelId="{A990190C-F302-4789-8A8E-005990F0C44D}" type="presParOf" srcId="{19B6B6EF-82AD-4B4B-B76E-ADE68C3A93D6}" destId="{C0219638-32DA-4AED-BB31-9ED4C29A676F}" srcOrd="0" destOrd="0" presId="urn:microsoft.com/office/officeart/2008/layout/HorizontalMultiLevelHierarchy"/>
    <dgm:cxn modelId="{5ED4E87D-3B32-490A-A4DB-C72B94EA5816}" type="presParOf" srcId="{C1FF20C9-875F-4AF7-B903-C39787A413F8}" destId="{916FB8F7-24D5-499A-AAA4-C7424C32030C}" srcOrd="9" destOrd="0" presId="urn:microsoft.com/office/officeart/2008/layout/HorizontalMultiLevelHierarchy"/>
    <dgm:cxn modelId="{E39EAF19-D736-493F-8F02-831CA95B8077}" type="presParOf" srcId="{916FB8F7-24D5-499A-AAA4-C7424C32030C}" destId="{0EF79DD8-9F8F-478B-AB56-93E000F4DCB3}" srcOrd="0" destOrd="0" presId="urn:microsoft.com/office/officeart/2008/layout/HorizontalMultiLevelHierarchy"/>
    <dgm:cxn modelId="{BD228B9E-6A7C-4047-A11E-C54DF043E172}" type="presParOf" srcId="{916FB8F7-24D5-499A-AAA4-C7424C32030C}" destId="{D3F3F689-6603-40F4-8443-E1E64FCCE5A5}" srcOrd="1" destOrd="0" presId="urn:microsoft.com/office/officeart/2008/layout/HorizontalMultiLevelHierarchy"/>
    <dgm:cxn modelId="{F353DCD3-CE76-4E6E-AB8D-F78CDA6A58EB}" type="presParOf" srcId="{C1FF20C9-875F-4AF7-B903-C39787A413F8}" destId="{EA89B86D-4DE1-413A-BAA2-A63D29B335E3}" srcOrd="10" destOrd="0" presId="urn:microsoft.com/office/officeart/2008/layout/HorizontalMultiLevelHierarchy"/>
    <dgm:cxn modelId="{13CE06E9-B4F8-4BF9-83C9-5FFE2EFC9A0E}" type="presParOf" srcId="{EA89B86D-4DE1-413A-BAA2-A63D29B335E3}" destId="{4F059D79-B8D4-4E5F-BF57-28AEC71F8717}" srcOrd="0" destOrd="0" presId="urn:microsoft.com/office/officeart/2008/layout/HorizontalMultiLevelHierarchy"/>
    <dgm:cxn modelId="{EB90BE75-FD6F-4648-AA67-D6A63592BB76}" type="presParOf" srcId="{C1FF20C9-875F-4AF7-B903-C39787A413F8}" destId="{CD307D27-5FC9-4B01-BA05-777C2D3D25E2}" srcOrd="11" destOrd="0" presId="urn:microsoft.com/office/officeart/2008/layout/HorizontalMultiLevelHierarchy"/>
    <dgm:cxn modelId="{37ECA80A-1DB6-4DD0-9F71-07A0D12273D6}" type="presParOf" srcId="{CD307D27-5FC9-4B01-BA05-777C2D3D25E2}" destId="{B4FC0AAA-7B65-45DA-B4E0-49D30D668501}" srcOrd="0" destOrd="0" presId="urn:microsoft.com/office/officeart/2008/layout/HorizontalMultiLevelHierarchy"/>
    <dgm:cxn modelId="{32D312E0-1326-4D55-96DB-F822E5144DB9}" type="presParOf" srcId="{CD307D27-5FC9-4B01-BA05-777C2D3D25E2}" destId="{32CD3CE8-4753-48A7-B55B-753CB2EF8234}" srcOrd="1" destOrd="0" presId="urn:microsoft.com/office/officeart/2008/layout/HorizontalMultiLevelHierarchy"/>
  </dgm:cxnLst>
  <dgm:bg/>
  <dgm:whole/>
  <dgm:extLst>
    <a:ext uri="http://schemas.microsoft.com/office/drawing/2008/diagram">
      <dsp:dataModelExt xmlns:dsp="http://schemas.microsoft.com/office/drawing/2008/diagram" relId="rId5"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EA89B86D-4DE1-413A-BAA2-A63D29B335E3}">
      <dsp:nvSpPr>
        <dsp:cNvPr id="0" name=""/>
        <dsp:cNvSpPr/>
      </dsp:nvSpPr>
      <dsp:spPr>
        <a:xfrm>
          <a:off x="1612882" y="3795084"/>
          <a:ext cx="1056251" cy="3582594"/>
        </a:xfrm>
        <a:custGeom>
          <a:avLst/>
          <a:gdLst/>
          <a:ahLst/>
          <a:cxnLst/>
          <a:rect l="0" t="0" r="0" b="0"/>
          <a:pathLst>
            <a:path>
              <a:moveTo>
                <a:pt x="0" y="0"/>
              </a:moveTo>
              <a:lnTo>
                <a:pt x="528125" y="0"/>
              </a:lnTo>
              <a:lnTo>
                <a:pt x="528125" y="3582594"/>
              </a:lnTo>
              <a:lnTo>
                <a:pt x="1056251" y="3582594"/>
              </a:lnTo>
            </a:path>
          </a:pathLst>
        </a:custGeom>
        <a:noFill/>
        <a:ln w="25400" cap="flat" cmpd="sng" algn="ctr">
          <a:solidFill>
            <a:schemeClr val="dk1">
              <a:shade val="6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577850">
            <a:lnSpc>
              <a:spcPct val="90000"/>
            </a:lnSpc>
            <a:spcBef>
              <a:spcPct val="0"/>
            </a:spcBef>
            <a:spcAft>
              <a:spcPct val="35000"/>
            </a:spcAft>
          </a:pPr>
          <a:endParaRPr kumimoji="1" lang="ja-JP" altLang="en-US" sz="1300" kern="1200"/>
        </a:p>
      </dsp:txBody>
      <dsp:txXfrm>
        <a:off x="2047632" y="5493005"/>
        <a:ext cx="186752" cy="186752"/>
      </dsp:txXfrm>
    </dsp:sp>
    <dsp:sp modelId="{19B6B6EF-82AD-4B4B-B76E-ADE68C3A93D6}">
      <dsp:nvSpPr>
        <dsp:cNvPr id="0" name=""/>
        <dsp:cNvSpPr/>
      </dsp:nvSpPr>
      <dsp:spPr>
        <a:xfrm>
          <a:off x="1612882" y="3795084"/>
          <a:ext cx="1056251" cy="2216728"/>
        </a:xfrm>
        <a:custGeom>
          <a:avLst/>
          <a:gdLst/>
          <a:ahLst/>
          <a:cxnLst/>
          <a:rect l="0" t="0" r="0" b="0"/>
          <a:pathLst>
            <a:path>
              <a:moveTo>
                <a:pt x="0" y="0"/>
              </a:moveTo>
              <a:lnTo>
                <a:pt x="528125" y="0"/>
              </a:lnTo>
              <a:lnTo>
                <a:pt x="528125" y="2216728"/>
              </a:lnTo>
              <a:lnTo>
                <a:pt x="1056251" y="2216728"/>
              </a:lnTo>
            </a:path>
          </a:pathLst>
        </a:custGeom>
        <a:noFill/>
        <a:ln w="25400" cap="flat" cmpd="sng" algn="ctr">
          <a:solidFill>
            <a:schemeClr val="dk1">
              <a:shade val="6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355600">
            <a:lnSpc>
              <a:spcPct val="90000"/>
            </a:lnSpc>
            <a:spcBef>
              <a:spcPct val="0"/>
            </a:spcBef>
            <a:spcAft>
              <a:spcPct val="35000"/>
            </a:spcAft>
          </a:pPr>
          <a:endParaRPr kumimoji="1" lang="ja-JP" altLang="en-US" sz="800" kern="1200"/>
        </a:p>
      </dsp:txBody>
      <dsp:txXfrm>
        <a:off x="2079620" y="4842061"/>
        <a:ext cx="122775" cy="122775"/>
      </dsp:txXfrm>
    </dsp:sp>
    <dsp:sp modelId="{AA46E1D2-D49A-4135-A25C-344D5F1E2E58}">
      <dsp:nvSpPr>
        <dsp:cNvPr id="0" name=""/>
        <dsp:cNvSpPr/>
      </dsp:nvSpPr>
      <dsp:spPr>
        <a:xfrm>
          <a:off x="1612882" y="3795084"/>
          <a:ext cx="1041162" cy="896176"/>
        </a:xfrm>
        <a:custGeom>
          <a:avLst/>
          <a:gdLst/>
          <a:ahLst/>
          <a:cxnLst/>
          <a:rect l="0" t="0" r="0" b="0"/>
          <a:pathLst>
            <a:path>
              <a:moveTo>
                <a:pt x="0" y="0"/>
              </a:moveTo>
              <a:lnTo>
                <a:pt x="520581" y="0"/>
              </a:lnTo>
              <a:lnTo>
                <a:pt x="520581" y="896176"/>
              </a:lnTo>
              <a:lnTo>
                <a:pt x="1041162" y="896176"/>
              </a:lnTo>
            </a:path>
          </a:pathLst>
        </a:custGeom>
        <a:noFill/>
        <a:ln w="25400" cap="flat" cmpd="sng" algn="ctr">
          <a:solidFill>
            <a:schemeClr val="dk1">
              <a:shade val="6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kumimoji="1" lang="ja-JP" altLang="en-US" sz="500" kern="1200"/>
        </a:p>
      </dsp:txBody>
      <dsp:txXfrm>
        <a:off x="2099120" y="4208829"/>
        <a:ext cx="68686" cy="68686"/>
      </dsp:txXfrm>
    </dsp:sp>
    <dsp:sp modelId="{89D86E82-D2C4-4E06-91E2-369A6B78C1BA}">
      <dsp:nvSpPr>
        <dsp:cNvPr id="0" name=""/>
        <dsp:cNvSpPr/>
      </dsp:nvSpPr>
      <dsp:spPr>
        <a:xfrm>
          <a:off x="1612882" y="3280081"/>
          <a:ext cx="1090694" cy="515003"/>
        </a:xfrm>
        <a:custGeom>
          <a:avLst/>
          <a:gdLst/>
          <a:ahLst/>
          <a:cxnLst/>
          <a:rect l="0" t="0" r="0" b="0"/>
          <a:pathLst>
            <a:path>
              <a:moveTo>
                <a:pt x="0" y="515003"/>
              </a:moveTo>
              <a:lnTo>
                <a:pt x="545347" y="515003"/>
              </a:lnTo>
              <a:lnTo>
                <a:pt x="545347" y="0"/>
              </a:lnTo>
              <a:lnTo>
                <a:pt x="1090694" y="0"/>
              </a:lnTo>
            </a:path>
          </a:pathLst>
        </a:custGeom>
        <a:noFill/>
        <a:ln w="25400" cap="flat" cmpd="sng" algn="ctr">
          <a:solidFill>
            <a:schemeClr val="dk1">
              <a:shade val="6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kumimoji="1" lang="ja-JP" altLang="en-US" sz="500" kern="1200"/>
        </a:p>
      </dsp:txBody>
      <dsp:txXfrm>
        <a:off x="2128075" y="3507428"/>
        <a:ext cx="60308" cy="60308"/>
      </dsp:txXfrm>
    </dsp:sp>
    <dsp:sp modelId="{F810A301-C760-4157-BDFB-2BBC95B77892}">
      <dsp:nvSpPr>
        <dsp:cNvPr id="0" name=""/>
        <dsp:cNvSpPr/>
      </dsp:nvSpPr>
      <dsp:spPr>
        <a:xfrm>
          <a:off x="1612882" y="1957278"/>
          <a:ext cx="1082056" cy="1837806"/>
        </a:xfrm>
        <a:custGeom>
          <a:avLst/>
          <a:gdLst/>
          <a:ahLst/>
          <a:cxnLst/>
          <a:rect l="0" t="0" r="0" b="0"/>
          <a:pathLst>
            <a:path>
              <a:moveTo>
                <a:pt x="0" y="1837806"/>
              </a:moveTo>
              <a:lnTo>
                <a:pt x="541028" y="1837806"/>
              </a:lnTo>
              <a:lnTo>
                <a:pt x="541028" y="0"/>
              </a:lnTo>
              <a:lnTo>
                <a:pt x="1082056" y="0"/>
              </a:lnTo>
            </a:path>
          </a:pathLst>
        </a:custGeom>
        <a:noFill/>
        <a:ln w="25400" cap="flat" cmpd="sng" algn="ctr">
          <a:solidFill>
            <a:schemeClr val="dk1">
              <a:shade val="6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311150">
            <a:lnSpc>
              <a:spcPct val="90000"/>
            </a:lnSpc>
            <a:spcBef>
              <a:spcPct val="0"/>
            </a:spcBef>
            <a:spcAft>
              <a:spcPct val="35000"/>
            </a:spcAft>
          </a:pPr>
          <a:endParaRPr kumimoji="1" lang="ja-JP" altLang="en-US" sz="700" kern="1200"/>
        </a:p>
      </dsp:txBody>
      <dsp:txXfrm>
        <a:off x="2100593" y="2822864"/>
        <a:ext cx="106634" cy="106634"/>
      </dsp:txXfrm>
    </dsp:sp>
    <dsp:sp modelId="{E8EF135D-7872-4927-AC49-E2BD580F9300}">
      <dsp:nvSpPr>
        <dsp:cNvPr id="0" name=""/>
        <dsp:cNvSpPr/>
      </dsp:nvSpPr>
      <dsp:spPr>
        <a:xfrm>
          <a:off x="1612882" y="658711"/>
          <a:ext cx="1066143" cy="3136373"/>
        </a:xfrm>
        <a:custGeom>
          <a:avLst/>
          <a:gdLst/>
          <a:ahLst/>
          <a:cxnLst/>
          <a:rect l="0" t="0" r="0" b="0"/>
          <a:pathLst>
            <a:path>
              <a:moveTo>
                <a:pt x="0" y="3136373"/>
              </a:moveTo>
              <a:lnTo>
                <a:pt x="533071" y="3136373"/>
              </a:lnTo>
              <a:lnTo>
                <a:pt x="533071" y="0"/>
              </a:lnTo>
              <a:lnTo>
                <a:pt x="1066143" y="0"/>
              </a:lnTo>
            </a:path>
          </a:pathLst>
        </a:custGeom>
        <a:noFill/>
        <a:ln w="25400" cap="flat" cmpd="sng" algn="ctr">
          <a:solidFill>
            <a:schemeClr val="dk1">
              <a:shade val="6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488950">
            <a:lnSpc>
              <a:spcPct val="90000"/>
            </a:lnSpc>
            <a:spcBef>
              <a:spcPct val="0"/>
            </a:spcBef>
            <a:spcAft>
              <a:spcPct val="35000"/>
            </a:spcAft>
          </a:pPr>
          <a:endParaRPr kumimoji="1" lang="ja-JP" altLang="en-US" sz="1100" kern="1200"/>
        </a:p>
      </dsp:txBody>
      <dsp:txXfrm>
        <a:off x="2063138" y="2144082"/>
        <a:ext cx="165631" cy="165631"/>
      </dsp:txXfrm>
    </dsp:sp>
    <dsp:sp modelId="{CF6DDAB9-F598-44DC-83C5-F4F18DFE6696}">
      <dsp:nvSpPr>
        <dsp:cNvPr id="0" name=""/>
        <dsp:cNvSpPr/>
      </dsp:nvSpPr>
      <dsp:spPr>
        <a:xfrm>
          <a:off x="192581" y="3235451"/>
          <a:ext cx="1721336" cy="1119267"/>
        </a:xfrm>
        <a:prstGeom prst="rect">
          <a:avLst/>
        </a:prstGeom>
        <a:solidFill>
          <a:schemeClr val="lt1">
            <a:hueOff val="0"/>
            <a:satOff val="0"/>
            <a:lumOff val="0"/>
            <a:alphaOff val="0"/>
          </a:schemeClr>
        </a:solidFill>
        <a:ln w="25400" cap="flat" cmpd="sng" algn="ctr">
          <a:solidFill>
            <a:schemeClr val="dk1">
              <a:shade val="80000"/>
              <a:hueOff val="0"/>
              <a:satOff val="0"/>
              <a:lumOff val="0"/>
              <a:alphaOff val="0"/>
            </a:schemeClr>
          </a:solidFill>
          <a:prstDash val="solid"/>
        </a:ln>
        <a:effectLst/>
      </dsp:spPr>
      <dsp:style>
        <a:lnRef idx="2">
          <a:scrgbClr r="0" g="0" b="0"/>
        </a:lnRef>
        <a:fillRef idx="1">
          <a:scrgbClr r="0" g="0" b="0"/>
        </a:fillRef>
        <a:effectRef idx="0">
          <a:scrgbClr r="0" g="0" b="0"/>
        </a:effectRef>
        <a:fontRef idx="minor">
          <a:schemeClr val="lt1"/>
        </a:fontRef>
      </dsp:style>
      <dsp:txBody>
        <a:bodyPr spcFirstLastPara="0" vert="horz" wrap="square" lIns="7620" tIns="7620" rIns="7620" bIns="7620" numCol="1" spcCol="1270" anchor="ctr" anchorCtr="0">
          <a:noAutofit/>
        </a:bodyPr>
        <a:lstStyle/>
        <a:p>
          <a:pPr lvl="0" algn="ctr" defTabSz="533400">
            <a:lnSpc>
              <a:spcPct val="90000"/>
            </a:lnSpc>
            <a:spcBef>
              <a:spcPct val="0"/>
            </a:spcBef>
            <a:spcAft>
              <a:spcPct val="35000"/>
            </a:spcAft>
          </a:pPr>
          <a:r>
            <a:rPr kumimoji="1" lang="ja-JP" altLang="en-US" sz="1200" kern="1200"/>
            <a:t>内閣府男女共同参画局</a:t>
          </a:r>
          <a:endParaRPr kumimoji="1" lang="en-US" altLang="ja-JP" sz="1100" kern="1200"/>
        </a:p>
        <a:p>
          <a:pPr lvl="0" algn="ctr" defTabSz="533400">
            <a:lnSpc>
              <a:spcPct val="90000"/>
            </a:lnSpc>
            <a:spcBef>
              <a:spcPct val="0"/>
            </a:spcBef>
            <a:spcAft>
              <a:spcPct val="35000"/>
            </a:spcAft>
          </a:pPr>
          <a:r>
            <a:rPr kumimoji="1" lang="en-US" altLang="ja-JP" sz="1200" kern="1200"/>
            <a:t>25</a:t>
          </a:r>
          <a:r>
            <a:rPr kumimoji="1" lang="ja-JP" altLang="en-US" sz="1200" kern="1200"/>
            <a:t>百万円</a:t>
          </a:r>
        </a:p>
      </dsp:txBody>
      <dsp:txXfrm>
        <a:off x="192581" y="3235451"/>
        <a:ext cx="1721336" cy="1119267"/>
      </dsp:txXfrm>
    </dsp:sp>
    <dsp:sp modelId="{B615731D-F2EE-47DB-8FCC-5535F2533B7D}">
      <dsp:nvSpPr>
        <dsp:cNvPr id="0" name=""/>
        <dsp:cNvSpPr/>
      </dsp:nvSpPr>
      <dsp:spPr>
        <a:xfrm>
          <a:off x="2679026" y="112364"/>
          <a:ext cx="4339152" cy="1092692"/>
        </a:xfrm>
        <a:prstGeom prst="rect">
          <a:avLst/>
        </a:prstGeom>
        <a:solidFill>
          <a:schemeClr val="lt1">
            <a:hueOff val="0"/>
            <a:satOff val="0"/>
            <a:lumOff val="0"/>
            <a:alphaOff val="0"/>
          </a:schemeClr>
        </a:solidFill>
        <a:ln w="25400" cap="flat" cmpd="sng" algn="ctr">
          <a:solidFill>
            <a:schemeClr val="dk1">
              <a:shade val="80000"/>
              <a:hueOff val="0"/>
              <a:satOff val="0"/>
              <a:lumOff val="0"/>
              <a:alphaOff val="0"/>
            </a:schemeClr>
          </a:solidFill>
          <a:prstDash val="solid"/>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kumimoji="1" lang="en-US" altLang="ja-JP" sz="1100" kern="1200"/>
            <a:t>【</a:t>
          </a:r>
          <a:r>
            <a:rPr kumimoji="1" lang="ja-JP" altLang="en-US" sz="1100" kern="1200"/>
            <a:t>一般競争入札（価格競争）</a:t>
          </a:r>
          <a:r>
            <a:rPr kumimoji="1" lang="en-US" altLang="ja-JP" sz="1100" kern="1200"/>
            <a:t>】</a:t>
          </a:r>
        </a:p>
        <a:p>
          <a:pPr lvl="0" algn="ctr" defTabSz="488950">
            <a:lnSpc>
              <a:spcPct val="90000"/>
            </a:lnSpc>
            <a:spcBef>
              <a:spcPct val="0"/>
            </a:spcBef>
            <a:spcAft>
              <a:spcPct val="35000"/>
            </a:spcAft>
          </a:pPr>
          <a:r>
            <a:rPr kumimoji="1" lang="en-US" altLang="ja-JP" sz="1100" kern="1200"/>
            <a:t>A.</a:t>
          </a:r>
          <a:r>
            <a:rPr lang="ja-JP" altLang="en-US" sz="1100" kern="1200"/>
            <a:t>アジア・太平洋、アフリカの女性交流</a:t>
          </a:r>
          <a:r>
            <a:rPr kumimoji="1" lang="ja-JP" altLang="en-US" sz="1100" kern="1200" baseline="0"/>
            <a:t>事業</a:t>
          </a:r>
          <a:endParaRPr kumimoji="1" lang="en-US" altLang="ja-JP" sz="1100" kern="1200" baseline="0"/>
        </a:p>
        <a:p>
          <a:pPr lvl="0" algn="ctr" defTabSz="488950">
            <a:lnSpc>
              <a:spcPct val="90000"/>
            </a:lnSpc>
            <a:spcBef>
              <a:spcPct val="0"/>
            </a:spcBef>
            <a:spcAft>
              <a:spcPct val="35000"/>
            </a:spcAft>
          </a:pPr>
          <a:r>
            <a:rPr kumimoji="1" lang="en-US" altLang="ja-JP" sz="1100" kern="1200"/>
            <a:t>1</a:t>
          </a:r>
          <a:r>
            <a:rPr kumimoji="1" lang="ja-JP" altLang="en-US" sz="1100" kern="1200"/>
            <a:t>社　</a:t>
          </a:r>
          <a:r>
            <a:rPr kumimoji="1" lang="en-US" altLang="ja-JP" sz="1100" kern="1200"/>
            <a:t>17.2</a:t>
          </a:r>
          <a:r>
            <a:rPr kumimoji="1" lang="ja-JP" altLang="en-US" sz="1100" kern="1200"/>
            <a:t>百万円</a:t>
          </a:r>
          <a:endParaRPr kumimoji="1" lang="en-US" altLang="ja-JP" sz="1100" kern="1200"/>
        </a:p>
      </dsp:txBody>
      <dsp:txXfrm>
        <a:off x="2679026" y="112364"/>
        <a:ext cx="4339152" cy="1092692"/>
      </dsp:txXfrm>
    </dsp:sp>
    <dsp:sp modelId="{99B83FAE-A333-4150-8632-618CCEA29525}">
      <dsp:nvSpPr>
        <dsp:cNvPr id="0" name=""/>
        <dsp:cNvSpPr/>
      </dsp:nvSpPr>
      <dsp:spPr>
        <a:xfrm>
          <a:off x="2694939" y="1410931"/>
          <a:ext cx="4379257" cy="1092692"/>
        </a:xfrm>
        <a:prstGeom prst="rect">
          <a:avLst/>
        </a:prstGeom>
        <a:solidFill>
          <a:schemeClr val="lt1">
            <a:hueOff val="0"/>
            <a:satOff val="0"/>
            <a:lumOff val="0"/>
            <a:alphaOff val="0"/>
          </a:schemeClr>
        </a:solidFill>
        <a:ln w="25400" cap="flat" cmpd="sng" algn="ctr">
          <a:solidFill>
            <a:schemeClr val="dk1">
              <a:shade val="80000"/>
              <a:hueOff val="0"/>
              <a:satOff val="0"/>
              <a:lumOff val="0"/>
              <a:alphaOff val="0"/>
            </a:schemeClr>
          </a:solidFill>
          <a:prstDash val="solid"/>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kumimoji="1" lang="en-US" altLang="ja-JP" sz="1100" kern="1200" baseline="0"/>
            <a:t>【</a:t>
          </a:r>
          <a:r>
            <a:rPr kumimoji="1" lang="ja-JP" altLang="en-US" sz="1100" kern="1200" baseline="0"/>
            <a:t>随意契約（少額）</a:t>
          </a:r>
          <a:r>
            <a:rPr kumimoji="1" lang="en-US" altLang="ja-JP" sz="1100" kern="1200" baseline="0"/>
            <a:t>】</a:t>
          </a:r>
        </a:p>
        <a:p>
          <a:pPr lvl="0" algn="ctr" defTabSz="488950">
            <a:lnSpc>
              <a:spcPct val="90000"/>
            </a:lnSpc>
            <a:spcBef>
              <a:spcPct val="0"/>
            </a:spcBef>
            <a:spcAft>
              <a:spcPct val="35000"/>
            </a:spcAft>
          </a:pPr>
          <a:r>
            <a:rPr kumimoji="1" lang="en-US" altLang="ja-JP" sz="1100" kern="1200" baseline="0"/>
            <a:t>B.</a:t>
          </a:r>
          <a:r>
            <a:rPr lang="ja-JP" altLang="en-US" sz="1100" kern="1200"/>
            <a:t>男女共同参画の推進と実践のためのガイドラインの検討に関する業務</a:t>
          </a:r>
          <a:endParaRPr lang="en-US" altLang="ja-JP" sz="1100" kern="1200"/>
        </a:p>
        <a:p>
          <a:pPr lvl="0" algn="ctr" defTabSz="488950">
            <a:lnSpc>
              <a:spcPct val="90000"/>
            </a:lnSpc>
            <a:spcBef>
              <a:spcPct val="0"/>
            </a:spcBef>
            <a:spcAft>
              <a:spcPct val="35000"/>
            </a:spcAft>
          </a:pPr>
          <a:r>
            <a:rPr kumimoji="1" lang="en-US" altLang="ja-JP" sz="1100" kern="1200" baseline="0"/>
            <a:t> 1</a:t>
          </a:r>
          <a:r>
            <a:rPr kumimoji="1" lang="ja-JP" altLang="en-US" sz="1100" kern="1200" baseline="0"/>
            <a:t>社　</a:t>
          </a:r>
          <a:r>
            <a:rPr kumimoji="1" lang="en-US" altLang="ja-JP" sz="1100" kern="1200" baseline="0"/>
            <a:t>1</a:t>
          </a:r>
          <a:r>
            <a:rPr kumimoji="1" lang="ja-JP" altLang="en-US" sz="1100" kern="1200" baseline="0"/>
            <a:t>百万円</a:t>
          </a:r>
          <a:endParaRPr kumimoji="1" lang="en-US" altLang="ja-JP" sz="1100" kern="1200" baseline="0"/>
        </a:p>
      </dsp:txBody>
      <dsp:txXfrm>
        <a:off x="2694939" y="1410931"/>
        <a:ext cx="4379257" cy="1092692"/>
      </dsp:txXfrm>
    </dsp:sp>
    <dsp:sp modelId="{46D252F6-4B7D-46EF-AAD8-B85BFB1C8BDC}">
      <dsp:nvSpPr>
        <dsp:cNvPr id="0" name=""/>
        <dsp:cNvSpPr/>
      </dsp:nvSpPr>
      <dsp:spPr>
        <a:xfrm>
          <a:off x="2703576" y="2733735"/>
          <a:ext cx="4198837" cy="1092692"/>
        </a:xfrm>
        <a:prstGeom prst="rect">
          <a:avLst/>
        </a:prstGeom>
        <a:solidFill>
          <a:schemeClr val="lt1">
            <a:hueOff val="0"/>
            <a:satOff val="0"/>
            <a:lumOff val="0"/>
            <a:alphaOff val="0"/>
          </a:schemeClr>
        </a:solidFill>
        <a:ln w="25400" cap="flat" cmpd="sng" algn="ctr">
          <a:solidFill>
            <a:schemeClr val="dk1">
              <a:shade val="80000"/>
              <a:hueOff val="0"/>
              <a:satOff val="0"/>
              <a:lumOff val="0"/>
              <a:alphaOff val="0"/>
            </a:schemeClr>
          </a:solidFill>
          <a:prstDash val="solid"/>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kumimoji="1" lang="en-US" altLang="ja-JP" sz="1100" kern="1200"/>
            <a:t>【</a:t>
          </a:r>
          <a:r>
            <a:rPr kumimoji="1" lang="ja-JP" altLang="en-US" sz="1100" kern="1200"/>
            <a:t>随意契約（少額）</a:t>
          </a:r>
          <a:r>
            <a:rPr kumimoji="1" lang="en-US" altLang="ja-JP" sz="1100" kern="1200"/>
            <a:t>】</a:t>
          </a:r>
        </a:p>
        <a:p>
          <a:pPr lvl="0" algn="ctr" defTabSz="488950">
            <a:lnSpc>
              <a:spcPct val="90000"/>
            </a:lnSpc>
            <a:spcBef>
              <a:spcPct val="0"/>
            </a:spcBef>
            <a:spcAft>
              <a:spcPct val="35000"/>
            </a:spcAft>
          </a:pPr>
          <a:r>
            <a:rPr kumimoji="1" lang="en-US" altLang="ja-JP" sz="1100" kern="1200"/>
            <a:t>C.</a:t>
          </a:r>
          <a:r>
            <a:rPr kumimoji="1" lang="ja-JP" altLang="en-US" sz="1100" kern="1200"/>
            <a:t>通訳業務</a:t>
          </a:r>
          <a:endParaRPr kumimoji="1" lang="en-US" altLang="ja-JP" sz="1100" kern="1200">
            <a:latin typeface="+mn-ea"/>
            <a:ea typeface="+mn-ea"/>
          </a:endParaRPr>
        </a:p>
        <a:p>
          <a:pPr lvl="0" algn="ctr" defTabSz="488950">
            <a:lnSpc>
              <a:spcPct val="90000"/>
            </a:lnSpc>
            <a:spcBef>
              <a:spcPct val="0"/>
            </a:spcBef>
            <a:spcAft>
              <a:spcPct val="35000"/>
            </a:spcAft>
          </a:pPr>
          <a:r>
            <a:rPr kumimoji="1" lang="en-US" altLang="ja-JP" sz="1200" kern="1200"/>
            <a:t>1</a:t>
          </a:r>
          <a:r>
            <a:rPr kumimoji="1" lang="ja-JP" altLang="en-US" sz="1200" kern="1200"/>
            <a:t>社　</a:t>
          </a:r>
          <a:r>
            <a:rPr kumimoji="1" lang="en-US" altLang="ja-JP" sz="1200" kern="1200"/>
            <a:t>0.4</a:t>
          </a:r>
          <a:r>
            <a:rPr kumimoji="1" lang="ja-JP" altLang="en-US" sz="1200" kern="1200"/>
            <a:t>百万円</a:t>
          </a:r>
          <a:endParaRPr kumimoji="1" lang="ja-JP" altLang="en-US" sz="1100" kern="1200"/>
        </a:p>
      </dsp:txBody>
      <dsp:txXfrm>
        <a:off x="2703576" y="2733735"/>
        <a:ext cx="4198837" cy="1092692"/>
      </dsp:txXfrm>
    </dsp:sp>
    <dsp:sp modelId="{D72D9F1F-F73E-4755-854E-183D0E4B79C9}">
      <dsp:nvSpPr>
        <dsp:cNvPr id="0" name=""/>
        <dsp:cNvSpPr/>
      </dsp:nvSpPr>
      <dsp:spPr>
        <a:xfrm>
          <a:off x="2654045" y="4144915"/>
          <a:ext cx="4273636" cy="1092692"/>
        </a:xfrm>
        <a:prstGeom prst="rect">
          <a:avLst/>
        </a:prstGeom>
        <a:solidFill>
          <a:schemeClr val="lt1">
            <a:hueOff val="0"/>
            <a:satOff val="0"/>
            <a:lumOff val="0"/>
            <a:alphaOff val="0"/>
          </a:schemeClr>
        </a:solidFill>
        <a:ln w="25400" cap="flat" cmpd="sng" algn="ctr">
          <a:solidFill>
            <a:schemeClr val="dk1">
              <a:shade val="80000"/>
              <a:hueOff val="0"/>
              <a:satOff val="0"/>
              <a:lumOff val="0"/>
              <a:alphaOff val="0"/>
            </a:schemeClr>
          </a:solidFill>
          <a:prstDash val="solid"/>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kumimoji="1" lang="en-US" altLang="ja-JP" sz="1100" kern="1200">
              <a:latin typeface="+mn-ea"/>
              <a:ea typeface="+mn-ea"/>
            </a:rPr>
            <a:t>【</a:t>
          </a:r>
          <a:r>
            <a:rPr kumimoji="1" lang="ja-JP" altLang="en-US" sz="1100" kern="1200">
              <a:latin typeface="+mn-ea"/>
              <a:ea typeface="+mn-ea"/>
            </a:rPr>
            <a:t>随意契約（少額）</a:t>
          </a:r>
          <a:r>
            <a:rPr kumimoji="1" lang="en-US" altLang="ja-JP" sz="1100" kern="1200">
              <a:latin typeface="+mn-ea"/>
              <a:ea typeface="+mn-ea"/>
            </a:rPr>
            <a:t>】</a:t>
          </a:r>
        </a:p>
        <a:p>
          <a:pPr lvl="0" algn="ctr" defTabSz="488950">
            <a:lnSpc>
              <a:spcPct val="90000"/>
            </a:lnSpc>
            <a:spcBef>
              <a:spcPct val="0"/>
            </a:spcBef>
            <a:spcAft>
              <a:spcPct val="35000"/>
            </a:spcAft>
          </a:pPr>
          <a:r>
            <a:rPr kumimoji="1" lang="en-US" altLang="ja-JP" sz="1100" kern="1200">
              <a:latin typeface="+mn-ea"/>
              <a:ea typeface="+mn-ea"/>
            </a:rPr>
            <a:t>D.</a:t>
          </a:r>
          <a:r>
            <a:rPr kumimoji="1" lang="ja-JP" altLang="en-US" sz="1100" kern="1200">
              <a:latin typeface="+mn-ea"/>
              <a:ea typeface="+mn-ea"/>
            </a:rPr>
            <a:t>会議開催等</a:t>
          </a:r>
          <a:endParaRPr kumimoji="1" lang="en-US" altLang="ja-JP" sz="1100" kern="1200">
            <a:latin typeface="+mn-ea"/>
            <a:ea typeface="+mn-ea"/>
          </a:endParaRPr>
        </a:p>
        <a:p>
          <a:pPr lvl="0" algn="ctr" defTabSz="488950">
            <a:lnSpc>
              <a:spcPct val="90000"/>
            </a:lnSpc>
            <a:spcBef>
              <a:spcPct val="0"/>
            </a:spcBef>
            <a:spcAft>
              <a:spcPct val="35000"/>
            </a:spcAft>
          </a:pPr>
          <a:r>
            <a:rPr kumimoji="1" lang="ja-JP" altLang="en-US" sz="1100" kern="1200"/>
            <a:t>３社　</a:t>
          </a:r>
          <a:r>
            <a:rPr kumimoji="1" lang="en-US" altLang="ja-JP" sz="1100" kern="1200"/>
            <a:t>1.7</a:t>
          </a:r>
          <a:r>
            <a:rPr kumimoji="1" lang="ja-JP" altLang="en-US" sz="1100" kern="1200">
              <a:solidFill>
                <a:sysClr val="windowText" lastClr="000000"/>
              </a:solidFill>
            </a:rPr>
            <a:t>百万円</a:t>
          </a:r>
          <a:endParaRPr kumimoji="1" lang="ja-JP" altLang="en-US" sz="1100" kern="1200">
            <a:solidFill>
              <a:sysClr val="windowText" lastClr="000000"/>
            </a:solidFill>
            <a:latin typeface="+mn-ea"/>
            <a:ea typeface="+mn-ea"/>
          </a:endParaRPr>
        </a:p>
      </dsp:txBody>
      <dsp:txXfrm>
        <a:off x="2654045" y="4144915"/>
        <a:ext cx="4273636" cy="1092692"/>
      </dsp:txXfrm>
    </dsp:sp>
    <dsp:sp modelId="{0EF79DD8-9F8F-478B-AB56-93E000F4DCB3}">
      <dsp:nvSpPr>
        <dsp:cNvPr id="0" name=""/>
        <dsp:cNvSpPr/>
      </dsp:nvSpPr>
      <dsp:spPr>
        <a:xfrm>
          <a:off x="2669134" y="5465467"/>
          <a:ext cx="4309978" cy="1092692"/>
        </a:xfrm>
        <a:prstGeom prst="rect">
          <a:avLst/>
        </a:prstGeom>
        <a:solidFill>
          <a:schemeClr val="lt1">
            <a:hueOff val="0"/>
            <a:satOff val="0"/>
            <a:lumOff val="0"/>
            <a:alphaOff val="0"/>
          </a:schemeClr>
        </a:solidFill>
        <a:ln w="25400" cap="flat" cmpd="sng" algn="ctr">
          <a:solidFill>
            <a:schemeClr val="dk1">
              <a:shade val="80000"/>
              <a:hueOff val="0"/>
              <a:satOff val="0"/>
              <a:lumOff val="0"/>
              <a:alphaOff val="0"/>
            </a:schemeClr>
          </a:solidFill>
          <a:prstDash val="solid"/>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kumimoji="1" lang="en-US" altLang="ja-JP" sz="1100" kern="1200">
              <a:latin typeface="+mn-ea"/>
              <a:ea typeface="+mn-ea"/>
            </a:rPr>
            <a:t>【</a:t>
          </a:r>
          <a:r>
            <a:rPr kumimoji="1" lang="ja-JP" altLang="en-US" sz="1100" kern="1200">
              <a:latin typeface="+mn-ea"/>
              <a:ea typeface="+mn-ea"/>
            </a:rPr>
            <a:t>随意契約（少額）</a:t>
          </a:r>
          <a:r>
            <a:rPr kumimoji="1" lang="en-US" altLang="ja-JP" sz="1100" kern="1200">
              <a:latin typeface="+mn-ea"/>
              <a:ea typeface="+mn-ea"/>
            </a:rPr>
            <a:t>】</a:t>
          </a:r>
        </a:p>
        <a:p>
          <a:pPr lvl="0" algn="ctr" defTabSz="488950">
            <a:lnSpc>
              <a:spcPct val="90000"/>
            </a:lnSpc>
            <a:spcBef>
              <a:spcPct val="0"/>
            </a:spcBef>
            <a:spcAft>
              <a:spcPct val="35000"/>
            </a:spcAft>
          </a:pPr>
          <a:r>
            <a:rPr kumimoji="1" lang="en-US" altLang="ja-JP" sz="1100" kern="1200">
              <a:solidFill>
                <a:sysClr val="windowText" lastClr="000000"/>
              </a:solidFill>
              <a:latin typeface="+mn-ea"/>
              <a:ea typeface="+mn-ea"/>
            </a:rPr>
            <a:t>E.</a:t>
          </a:r>
          <a:r>
            <a:rPr kumimoji="1" lang="ja-JP" altLang="en-US" sz="1100" kern="1200">
              <a:solidFill>
                <a:sysClr val="windowText" lastClr="000000"/>
              </a:solidFill>
              <a:latin typeface="+mn-ea"/>
              <a:ea typeface="+mn-ea"/>
            </a:rPr>
            <a:t>翻訳費等</a:t>
          </a:r>
          <a:endParaRPr kumimoji="1" lang="en-US" altLang="ja-JP" sz="1100" kern="1200">
            <a:solidFill>
              <a:sysClr val="windowText" lastClr="000000"/>
            </a:solidFill>
            <a:latin typeface="+mn-ea"/>
            <a:ea typeface="+mn-ea"/>
          </a:endParaRPr>
        </a:p>
        <a:p>
          <a:pPr lvl="0" algn="ctr" defTabSz="488950">
            <a:lnSpc>
              <a:spcPct val="90000"/>
            </a:lnSpc>
            <a:spcBef>
              <a:spcPct val="0"/>
            </a:spcBef>
            <a:spcAft>
              <a:spcPct val="35000"/>
            </a:spcAft>
          </a:pPr>
          <a:r>
            <a:rPr kumimoji="1" lang="ja-JP" altLang="en-US" sz="1100" kern="1200">
              <a:solidFill>
                <a:sysClr val="windowText" lastClr="000000"/>
              </a:solidFill>
              <a:latin typeface="+mn-ea"/>
              <a:ea typeface="+mn-ea"/>
            </a:rPr>
            <a:t>５社　</a:t>
          </a:r>
          <a:r>
            <a:rPr kumimoji="1" lang="en-US" altLang="ja-JP" sz="1100" kern="1200">
              <a:solidFill>
                <a:sysClr val="windowText" lastClr="000000"/>
              </a:solidFill>
              <a:latin typeface="+mn-ea"/>
              <a:ea typeface="+mn-ea"/>
            </a:rPr>
            <a:t>3.3</a:t>
          </a:r>
          <a:r>
            <a:rPr kumimoji="1" lang="ja-JP" altLang="en-US" sz="1100" kern="1200">
              <a:solidFill>
                <a:sysClr val="windowText" lastClr="000000"/>
              </a:solidFill>
              <a:latin typeface="+mn-ea"/>
              <a:ea typeface="+mn-ea"/>
            </a:rPr>
            <a:t>百万円</a:t>
          </a:r>
          <a:endParaRPr kumimoji="1" lang="ja-JP" altLang="en-US" sz="1100" kern="1200">
            <a:solidFill>
              <a:sysClr val="windowText" lastClr="000000"/>
            </a:solidFill>
          </a:endParaRPr>
        </a:p>
      </dsp:txBody>
      <dsp:txXfrm>
        <a:off x="2669134" y="5465467"/>
        <a:ext cx="4309978" cy="1092692"/>
      </dsp:txXfrm>
    </dsp:sp>
    <dsp:sp modelId="{B4FC0AAA-7B65-45DA-B4E0-49D30D668501}">
      <dsp:nvSpPr>
        <dsp:cNvPr id="0" name=""/>
        <dsp:cNvSpPr/>
      </dsp:nvSpPr>
      <dsp:spPr>
        <a:xfrm>
          <a:off x="2669134" y="6831333"/>
          <a:ext cx="4305140" cy="1092692"/>
        </a:xfrm>
        <a:prstGeom prst="rect">
          <a:avLst/>
        </a:prstGeom>
        <a:solidFill>
          <a:schemeClr val="lt1">
            <a:hueOff val="0"/>
            <a:satOff val="0"/>
            <a:lumOff val="0"/>
            <a:alphaOff val="0"/>
          </a:schemeClr>
        </a:solidFill>
        <a:ln w="25400" cap="flat" cmpd="sng" algn="ctr">
          <a:solidFill>
            <a:schemeClr val="dk1">
              <a:shade val="80000"/>
              <a:hueOff val="0"/>
              <a:satOff val="0"/>
              <a:lumOff val="0"/>
              <a:alphaOff val="0"/>
            </a:schemeClr>
          </a:solidFill>
          <a:prstDash val="solid"/>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kumimoji="1" lang="en-US" altLang="ja-JP" sz="1100" kern="1200"/>
            <a:t>F.</a:t>
          </a:r>
          <a:r>
            <a:rPr kumimoji="1" lang="ja-JP" altLang="en-US" sz="1100" kern="1200"/>
            <a:t>その他事務費</a:t>
          </a:r>
          <a:endParaRPr kumimoji="1" lang="en-US" altLang="ja-JP" sz="1100" kern="1200"/>
        </a:p>
        <a:p>
          <a:pPr lvl="0" algn="ctr" defTabSz="488950">
            <a:lnSpc>
              <a:spcPct val="90000"/>
            </a:lnSpc>
            <a:spcBef>
              <a:spcPct val="0"/>
            </a:spcBef>
            <a:spcAft>
              <a:spcPct val="35000"/>
            </a:spcAft>
          </a:pPr>
          <a:r>
            <a:rPr kumimoji="1" lang="ja-JP" altLang="en-US" sz="1100" kern="1200"/>
            <a:t>１社　各種会議出席にかかる支出等</a:t>
          </a:r>
          <a:endParaRPr kumimoji="1" lang="en-US" altLang="ja-JP" sz="1100" kern="1200"/>
        </a:p>
        <a:p>
          <a:pPr lvl="0" algn="ctr" defTabSz="488950">
            <a:lnSpc>
              <a:spcPct val="90000"/>
            </a:lnSpc>
            <a:spcBef>
              <a:spcPct val="0"/>
            </a:spcBef>
            <a:spcAft>
              <a:spcPct val="35000"/>
            </a:spcAft>
          </a:pPr>
          <a:r>
            <a:rPr kumimoji="1" lang="en-US" altLang="ja-JP" sz="1100" kern="1200"/>
            <a:t>1.1</a:t>
          </a:r>
          <a:r>
            <a:rPr kumimoji="1" lang="ja-JP" altLang="en-US" sz="1100" kern="1200"/>
            <a:t>百万円</a:t>
          </a:r>
        </a:p>
      </dsp:txBody>
      <dsp:txXfrm>
        <a:off x="2669134" y="6831333"/>
        <a:ext cx="4305140" cy="1092692"/>
      </dsp:txXfrm>
    </dsp:sp>
  </dsp:spTree>
</dsp:drawing>
</file>

<file path=xl/diagrams/layout1.xml><?xml version="1.0" encoding="utf-8"?>
<dgm:layoutDef xmlns:dgm="http://schemas.openxmlformats.org/drawingml/2006/diagram" xmlns:a="http://schemas.openxmlformats.org/drawingml/2006/main" uniqueId="urn:microsoft.com/office/officeart/2008/layout/HorizontalMultiLevelHierarchy">
  <dgm:title val=""/>
  <dgm:desc val=""/>
  <dgm:catLst>
    <dgm:cat type="hierarchy" pri="4600"/>
  </dgm:catLst>
  <dgm:sampData>
    <dgm:dataModel>
      <dgm:ptLst>
        <dgm:pt modelId="0" type="doc"/>
        <dgm:pt modelId="1">
          <dgm:prSet phldr="1"/>
        </dgm:pt>
        <dgm:pt modelId="11">
          <dgm:prSet phldr="1"/>
        </dgm:pt>
        <dgm:pt modelId="12">
          <dgm:prSet phldr="1"/>
        </dgm:pt>
        <dgm:pt modelId="13">
          <dgm:prSet phldr="1"/>
        </dgm:pt>
      </dgm:ptLst>
      <dgm:cxnLst>
        <dgm:cxn modelId="2" srcId="0" destId="1" srcOrd="0" destOrd="0"/>
        <dgm:cxn modelId="3" srcId="1" destId="11" srcOrd="0" destOrd="0"/>
        <dgm:cxn modelId="4" srcId="1" destId="12" srcOrd="1" destOrd="0"/>
        <dgm:cxn modelId="5" srcId="1" destId="13" srcOrd="2" destOrd="0"/>
      </dgm:cxnLst>
      <dgm:bg/>
      <dgm:whole/>
    </dgm:dataModel>
  </dgm:sampData>
  <dgm:styleData>
    <dgm:dataModel>
      <dgm:ptLst>
        <dgm:pt modelId="0" type="doc"/>
        <dgm:pt modelId="1">
          <dgm:prSet phldr="1"/>
        </dgm:pt>
        <dgm:pt modelId="11">
          <dgm:prSet phldr="1"/>
        </dgm:pt>
        <dgm:pt modelId="12">
          <dgm:prSet phldr="1"/>
        </dgm:pt>
      </dgm:ptLst>
      <dgm:cxnLst>
        <dgm:cxn modelId="2" srcId="0" destId="1" srcOrd="0" destOrd="0"/>
        <dgm:cxn modelId="3" srcId="1" destId="11" srcOrd="0" destOrd="0"/>
        <dgm:cxn modelId="4" srcId="1" destId="12" srcOrd="1" destOrd="0"/>
      </dgm:cxnLst>
      <dgm:bg/>
      <dgm:whole/>
    </dgm:dataModel>
  </dgm:styleData>
  <dgm:clrData>
    <dgm:dataModel>
      <dgm:ptLst>
        <dgm:pt modelId="0" type="doc"/>
        <dgm:pt modelId="1">
          <dgm:prSet phldr="1"/>
        </dgm:pt>
        <dgm:pt modelId="11">
          <dgm:prSet phldr="1"/>
        </dgm:pt>
        <dgm:pt modelId="12">
          <dgm:prSet phldr="1"/>
        </dgm:pt>
        <dgm:pt modelId="13">
          <dgm:prSet phldr="1"/>
        </dgm:pt>
      </dgm:ptLst>
      <dgm:cxnLst>
        <dgm:cxn modelId="2" srcId="0" destId="1" srcOrd="0" destOrd="0"/>
        <dgm:cxn modelId="3" srcId="1" destId="11" srcOrd="0" destOrd="0"/>
        <dgm:cxn modelId="4" srcId="1" destId="12" srcOrd="1" destOrd="0"/>
        <dgm:cxn modelId="5" srcId="1" destId="13" srcOrd="2" destOrd="0"/>
      </dgm:cxnLst>
      <dgm:bg/>
      <dgm:whole/>
    </dgm:dataModel>
  </dgm:clrData>
  <dgm:layoutNode name="Name0">
    <dgm:varLst>
      <dgm:chPref val="1"/>
      <dgm:dir/>
      <dgm:animOne val="branch"/>
      <dgm:animLvl val="lvl"/>
      <dgm:resizeHandles val="exact"/>
    </dgm:varLst>
    <dgm:choose name="Name1">
      <dgm:if name="Name2" func="var" arg="dir" op="equ" val="norm">
        <dgm:alg type="hierChild">
          <dgm:param type="linDir" val="fromT"/>
          <dgm:param type="chAlign" val="l"/>
        </dgm:alg>
      </dgm:if>
      <dgm:else name="Name3">
        <dgm:alg type="hierChild">
          <dgm:param type="linDir" val="fromT"/>
          <dgm:param type="chAlign" val="r"/>
        </dgm:alg>
      </dgm:else>
    </dgm:choose>
    <dgm:shape xmlns:r="http://schemas.openxmlformats.org/officeDocument/2006/relationships" r:blip="">
      <dgm:adjLst/>
    </dgm:shape>
    <dgm:presOf/>
    <dgm:constrLst>
      <dgm:constr type="h" for="des" forName="LevelOneTextNode" refType="h"/>
      <dgm:constr type="w" for="des" forName="LevelOneTextNode" refType="h" refFor="des" refForName="LevelOneTextNode" fact="0.19"/>
      <dgm:constr type="h" for="des" forName="LevelTwoTextNode" refType="w" refFor="des" refForName="LevelOneTextNode"/>
      <dgm:constr type="w" for="des" forName="LevelTwoTextNode" refType="h" refFor="des" refForName="LevelTwoTextNode" fact="3.28"/>
      <dgm:constr type="sibSp" refType="h" refFor="des" refForName="LevelTwoTextNode" op="equ" fact="0.25"/>
      <dgm:constr type="sibSp" for="des" forName="level2hierChild" refType="h" refFor="des" refForName="LevelTwoTextNode" op="equ" fact="0.25"/>
      <dgm:constr type="sibSp" for="des" forName="level3hierChild" refType="h" refFor="des" refForName="LevelTwoTextNode" op="equ" fact="0.25"/>
      <dgm:constr type="sp" for="des" forName="root1" refType="w" refFor="des" refForName="LevelTwoTextNode" fact="0.2"/>
      <dgm:constr type="sp" for="des" forName="root2" refType="sp" refFor="des" refForName="root1" op="equ"/>
      <dgm:constr type="primFontSz" for="des" forName="LevelOneTextNode" op="equ" val="65"/>
      <dgm:constr type="primFontSz" for="des" forName="LevelTwoTextNode" op="equ" val="65"/>
      <dgm:constr type="primFontSz" for="des" forName="LevelTwoTextNode" refType="primFontSz" refFor="des" refForName="LevelOneTextNode" op="lte"/>
      <dgm:constr type="primFontSz" for="des" forName="connTx" op="equ" val="50"/>
      <dgm:constr type="primFontSz" for="des" forName="connTx" refType="primFontSz" refFor="des" refForName="LevelOneTextNode" op="lte" fact="0.78"/>
    </dgm:constrLst>
    <dgm:forEach name="Name4" axis="ch">
      <dgm:forEach name="Name5" axis="self" ptType="node">
        <dgm:layoutNode name="root1">
          <dgm:choose name="Name6">
            <dgm:if name="Name7" func="var" arg="dir" op="equ" val="norm">
              <dgm:alg type="hierRoot">
                <dgm:param type="hierAlign" val="lCtrCh"/>
              </dgm:alg>
            </dgm:if>
            <dgm:else name="Name8">
              <dgm:alg type="hierRoot">
                <dgm:param type="hierAlign" val="rCtrCh"/>
              </dgm:alg>
            </dgm:else>
          </dgm:choose>
          <dgm:shape xmlns:r="http://schemas.openxmlformats.org/officeDocument/2006/relationships" r:blip="">
            <dgm:adjLst/>
          </dgm:shape>
          <dgm:presOf/>
          <dgm:layoutNode name="LevelOneTextNode" styleLbl="node0">
            <dgm:varLst>
              <dgm:chPref val="3"/>
            </dgm:varLst>
            <dgm:alg type="tx">
              <dgm:param type="autoTxRot" val="grav"/>
            </dgm:alg>
            <dgm:choose name="Name9">
              <dgm:if name="Name10" func="var" arg="dir" op="equ" val="norm">
                <dgm:shape xmlns:r="http://schemas.openxmlformats.org/officeDocument/2006/relationships" rot="270" type="rect" r:blip="">
                  <dgm:adjLst/>
                </dgm:shape>
              </dgm:if>
              <dgm:else name="Name11">
                <dgm:shape xmlns:r="http://schemas.openxmlformats.org/officeDocument/2006/relationships" rot="90" type="rect" r:blip="">
                  <dgm:adjLst/>
                </dgm:shape>
              </dgm:else>
            </dgm:choose>
            <dgm:presOf axis="self"/>
            <dgm:constrLst>
              <dgm:constr type="tMarg" refType="primFontSz" fact="0.05"/>
              <dgm:constr type="bMarg" refType="primFontSz" fact="0.05"/>
              <dgm:constr type="lMarg" refType="primFontSz" fact="0.05"/>
              <dgm:constr type="rMarg" refType="primFontSz" fact="0.05"/>
            </dgm:constrLst>
            <dgm:ruleLst>
              <dgm:rule type="primFontSz" val="2" fact="NaN" max="NaN"/>
            </dgm:ruleLst>
          </dgm:layoutNode>
          <dgm:layoutNode name="level2hierChild">
            <dgm:choose name="Name12">
              <dgm:if name="Name13" func="var" arg="dir" op="equ" val="norm">
                <dgm:alg type="hierChild">
                  <dgm:param type="linDir" val="fromT"/>
                  <dgm:param type="chAlign" val="l"/>
                </dgm:alg>
              </dgm:if>
              <dgm:else name="Name14">
                <dgm:alg type="hierChild">
                  <dgm:param type="linDir" val="fromT"/>
                  <dgm:param type="chAlign" val="r"/>
                </dgm:alg>
              </dgm:else>
            </dgm:choose>
            <dgm:shape xmlns:r="http://schemas.openxmlformats.org/officeDocument/2006/relationships" r:blip="">
              <dgm:adjLst/>
            </dgm:shape>
            <dgm:presOf/>
            <dgm:forEach name="repeat" axis="ch">
              <dgm:forEach name="Name15" axis="self" ptType="parTrans" cnt="1">
                <dgm:layoutNode name="conn2-1">
                  <dgm:choose name="Name16">
                    <dgm:if name="Name17" func="var" arg="dir" op="equ" val="norm">
                      <dgm:alg type="conn">
                        <dgm:param type="dim" val="1D"/>
                        <dgm:param type="begPts" val="midR"/>
                        <dgm:param type="endPts" val="midL"/>
                        <dgm:param type="endSty" val="noArr"/>
                        <dgm:param type="connRout" val="bend"/>
                      </dgm:alg>
                    </dgm:if>
                    <dgm:else name="Name18">
                      <dgm:alg type="conn">
                        <dgm:param type="dim" val="1D"/>
                        <dgm:param type="begPts" val="midL"/>
                        <dgm:param type="endPts" val="midR"/>
                        <dgm:param type="endSty" val="noArr"/>
                        <dgm:param type="connRout" val="bend"/>
                      </dgm:alg>
                    </dgm:else>
                  </dgm:choose>
                  <dgm:shape xmlns:r="http://schemas.openxmlformats.org/officeDocument/2006/relationships" type="conn" r:blip="" zOrderOff="-99999">
                    <dgm:adjLst/>
                  </dgm:shape>
                  <dgm:presOf axis="self"/>
                  <dgm:constrLst>
                    <dgm:constr type="w" val="1"/>
                    <dgm:constr type="h" val="5"/>
                    <dgm:constr type="connDist"/>
                    <dgm:constr type="begPad"/>
                    <dgm:constr type="endPad"/>
                    <dgm:constr type="userA" for="ch" refType="connDist"/>
                  </dgm:constr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9" axis="self" ptType="node">
                <dgm:layoutNode name="root2">
                  <dgm:choose name="Name20">
                    <dgm:if name="Name21" func="var" arg="dir" op="equ" val="norm">
                      <dgm:alg type="hierRoot">
                        <dgm:param type="hierAlign" val="lCtrCh"/>
                      </dgm:alg>
                    </dgm:if>
                    <dgm:else name="Name22">
                      <dgm:alg type="hierRoot">
                        <dgm:param type="hierAlign" val="rCtrCh"/>
                      </dgm:alg>
                    </dgm:else>
                  </dgm:choose>
                  <dgm:shape xmlns:r="http://schemas.openxmlformats.org/officeDocument/2006/relationships" r:blip="">
                    <dgm:adjLst/>
                  </dgm:shape>
                  <dgm:presOf/>
                  <dgm:layoutNode name="LevelTwoTextNode">
                    <dgm:varLst>
                      <dgm:chPref val="3"/>
                    </dgm:varLst>
                    <dgm:alg type="tx"/>
                    <dgm:shape xmlns:r="http://schemas.openxmlformats.org/officeDocument/2006/relationships" type="rect" r:blip="">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2" fact="NaN" max="NaN"/>
                    </dgm:ruleLst>
                  </dgm:layoutNode>
                  <dgm:layoutNode name="level3hierChild">
                    <dgm:choose name="Name23">
                      <dgm:if name="Name24" func="var" arg="dir" op="equ" val="norm">
                        <dgm:alg type="hierChild">
                          <dgm:param type="linDir" val="fromT"/>
                          <dgm:param type="chAlign" val="l"/>
                        </dgm:alg>
                      </dgm:if>
                      <dgm:else name="Name25">
                        <dgm:alg type="hierChild">
                          <dgm:param type="linDir" val="fromT"/>
                          <dgm:param type="chAlign" val="r"/>
                        </dgm:alg>
                      </dgm:else>
                    </dgm:choose>
                    <dgm:shape xmlns:r="http://schemas.openxmlformats.org/officeDocument/2006/relationships" r:blip="">
                      <dgm:adjLst/>
                    </dgm:shape>
                    <dgm:presOf/>
                    <dgm:forEach name="Name26" ref="repeat"/>
                  </dgm:layoutNode>
                </dgm:layoutNode>
              </dgm:forEach>
            </dgm:forEach>
          </dgm:layoutNode>
        </dgm:layoutNode>
      </dgm:forEach>
    </dgm:forEach>
  </dgm:layoutNode>
</dgm:layoutDef>
</file>

<file path=xl/diagrams/quickStyle1.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1.xml.rels><?xml version="1.0" encoding="UTF-8" standalone="yes"?>
<Relationships xmlns="http://schemas.openxmlformats.org/package/2006/relationships"><Relationship Id="rId3" Type="http://schemas.openxmlformats.org/officeDocument/2006/relationships/diagramQuickStyle" Target="../diagrams/quickStyle1.xml"/><Relationship Id="rId2" Type="http://schemas.openxmlformats.org/officeDocument/2006/relationships/diagramLayout" Target="../diagrams/layout1.xml"/><Relationship Id="rId1" Type="http://schemas.openxmlformats.org/officeDocument/2006/relationships/diagramData" Target="../diagrams/data1.xml"/><Relationship Id="rId5" Type="http://schemas.microsoft.com/office/2007/relationships/diagramDrawing" Target="../diagrams/drawing1.xml"/><Relationship Id="rId4" Type="http://schemas.openxmlformats.org/officeDocument/2006/relationships/diagramColors" Target="../diagrams/colors1.xml"/></Relationships>
</file>

<file path=xl/drawings/drawing1.xml><?xml version="1.0" encoding="utf-8"?>
<xdr:wsDr xmlns:xdr="http://schemas.openxmlformats.org/drawingml/2006/spreadsheetDrawing" xmlns:a="http://schemas.openxmlformats.org/drawingml/2006/main">
  <xdr:twoCellAnchor>
    <xdr:from>
      <xdr:col>6</xdr:col>
      <xdr:colOff>172887</xdr:colOff>
      <xdr:row>99</xdr:row>
      <xdr:rowOff>136071</xdr:rowOff>
    </xdr:from>
    <xdr:to>
      <xdr:col>49</xdr:col>
      <xdr:colOff>190500</xdr:colOff>
      <xdr:row>119</xdr:row>
      <xdr:rowOff>140</xdr:rowOff>
    </xdr:to>
    <xdr:graphicFrame macro="">
      <xdr:nvGraphicFramePr>
        <xdr:cNvPr id="3" name="図表 2"/>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 r:lo="rId2" r:qs="rId3" r:cs="rId4"/>
        </a:graphicData>
      </a:graphic>
    </xdr:graphicFrame>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AY182"/>
  <sheetViews>
    <sheetView tabSelected="1" view="pageBreakPreview" zoomScale="85" zoomScaleNormal="75" zoomScaleSheetLayoutView="85" zoomScalePageLayoutView="85" workbookViewId="0"/>
  </sheetViews>
  <sheetFormatPr defaultRowHeight="13.2" x14ac:dyDescent="0.2"/>
  <cols>
    <col min="1" max="49" width="2.6640625" customWidth="1"/>
    <col min="50" max="50" width="6.6640625" customWidth="1"/>
    <col min="51" max="51" width="8.6640625" hidden="1" customWidth="1"/>
    <col min="52" max="57" width="2.21875" customWidth="1"/>
    <col min="62" max="62" width="27.88671875" customWidth="1"/>
    <col min="63" max="63" width="12.21875" customWidth="1"/>
  </cols>
  <sheetData>
    <row r="1" spans="1:50" ht="23.25" customHeight="1" x14ac:dyDescent="0.2">
      <c r="AP1" s="10"/>
      <c r="AQ1" s="10"/>
      <c r="AR1" s="10"/>
      <c r="AS1" s="10"/>
      <c r="AT1" s="10"/>
      <c r="AU1" s="10"/>
      <c r="AV1" s="10"/>
      <c r="AW1" s="2"/>
    </row>
    <row r="2" spans="1:50" ht="21.75" customHeight="1" thickBot="1" x14ac:dyDescent="0.25">
      <c r="A2" s="52"/>
      <c r="B2" s="52"/>
      <c r="C2" s="52"/>
      <c r="D2" s="52"/>
      <c r="E2" s="52"/>
      <c r="F2" s="52"/>
      <c r="G2" s="52"/>
      <c r="H2" s="52"/>
      <c r="I2" s="52"/>
      <c r="J2" s="52"/>
      <c r="K2" s="52"/>
      <c r="L2" s="52"/>
      <c r="M2" s="52"/>
      <c r="N2" s="52"/>
      <c r="O2" s="52"/>
      <c r="P2" s="52"/>
      <c r="Q2" s="52"/>
      <c r="R2" s="52"/>
      <c r="S2" s="52"/>
      <c r="T2" s="52"/>
      <c r="U2" s="52"/>
      <c r="V2" s="52"/>
      <c r="W2" s="52"/>
      <c r="X2" s="60" t="s">
        <v>0</v>
      </c>
      <c r="Y2" s="52"/>
      <c r="Z2" s="38"/>
      <c r="AA2" s="38"/>
      <c r="AB2" s="38"/>
      <c r="AC2" s="38"/>
      <c r="AD2" s="148">
        <v>2022</v>
      </c>
      <c r="AE2" s="148"/>
      <c r="AF2" s="148"/>
      <c r="AG2" s="148"/>
      <c r="AH2" s="148"/>
      <c r="AI2" s="62" t="s">
        <v>255</v>
      </c>
      <c r="AJ2" s="148" t="s">
        <v>575</v>
      </c>
      <c r="AK2" s="148"/>
      <c r="AL2" s="148"/>
      <c r="AM2" s="148"/>
      <c r="AN2" s="62" t="s">
        <v>255</v>
      </c>
      <c r="AO2" s="148">
        <v>21</v>
      </c>
      <c r="AP2" s="148"/>
      <c r="AQ2" s="148"/>
      <c r="AR2" s="63" t="s">
        <v>255</v>
      </c>
      <c r="AS2" s="149">
        <v>122</v>
      </c>
      <c r="AT2" s="149"/>
      <c r="AU2" s="149"/>
      <c r="AV2" s="62" t="str">
        <f>IF(AW2="","","-")</f>
        <v/>
      </c>
      <c r="AW2" s="150"/>
      <c r="AX2" s="150"/>
    </row>
    <row r="3" spans="1:50" ht="21" customHeight="1" thickBot="1" x14ac:dyDescent="0.25">
      <c r="A3" s="151" t="s">
        <v>560</v>
      </c>
      <c r="B3" s="152"/>
      <c r="C3" s="152"/>
      <c r="D3" s="152"/>
      <c r="E3" s="152"/>
      <c r="F3" s="152"/>
      <c r="G3" s="152"/>
      <c r="H3" s="152"/>
      <c r="I3" s="152"/>
      <c r="J3" s="152"/>
      <c r="K3" s="152"/>
      <c r="L3" s="152"/>
      <c r="M3" s="152"/>
      <c r="N3" s="152"/>
      <c r="O3" s="152"/>
      <c r="P3" s="152"/>
      <c r="Q3" s="152"/>
      <c r="R3" s="152"/>
      <c r="S3" s="152"/>
      <c r="T3" s="152"/>
      <c r="U3" s="152"/>
      <c r="V3" s="152"/>
      <c r="W3" s="152"/>
      <c r="X3" s="152"/>
      <c r="Y3" s="152"/>
      <c r="Z3" s="152"/>
      <c r="AA3" s="152"/>
      <c r="AB3" s="152"/>
      <c r="AC3" s="152"/>
      <c r="AD3" s="152"/>
      <c r="AE3" s="152"/>
      <c r="AF3" s="152"/>
      <c r="AG3" s="152"/>
      <c r="AH3" s="152"/>
      <c r="AI3" s="20" t="s">
        <v>56</v>
      </c>
      <c r="AJ3" s="153" t="s">
        <v>570</v>
      </c>
      <c r="AK3" s="153"/>
      <c r="AL3" s="153"/>
      <c r="AM3" s="153"/>
      <c r="AN3" s="153"/>
      <c r="AO3" s="153"/>
      <c r="AP3" s="153"/>
      <c r="AQ3" s="153"/>
      <c r="AR3" s="153"/>
      <c r="AS3" s="153"/>
      <c r="AT3" s="153"/>
      <c r="AU3" s="153"/>
      <c r="AV3" s="153"/>
      <c r="AW3" s="153"/>
      <c r="AX3" s="21" t="s">
        <v>57</v>
      </c>
    </row>
    <row r="4" spans="1:50" ht="24.75" customHeight="1" x14ac:dyDescent="0.2">
      <c r="A4" s="162" t="s">
        <v>23</v>
      </c>
      <c r="B4" s="163"/>
      <c r="C4" s="163"/>
      <c r="D4" s="163"/>
      <c r="E4" s="163"/>
      <c r="F4" s="163"/>
      <c r="G4" s="164" t="s">
        <v>571</v>
      </c>
      <c r="H4" s="165"/>
      <c r="I4" s="165"/>
      <c r="J4" s="165"/>
      <c r="K4" s="165"/>
      <c r="L4" s="165"/>
      <c r="M4" s="165"/>
      <c r="N4" s="165"/>
      <c r="O4" s="165"/>
      <c r="P4" s="165"/>
      <c r="Q4" s="165"/>
      <c r="R4" s="165"/>
      <c r="S4" s="165"/>
      <c r="T4" s="165"/>
      <c r="U4" s="165"/>
      <c r="V4" s="165"/>
      <c r="W4" s="165"/>
      <c r="X4" s="165"/>
      <c r="Y4" s="166" t="s">
        <v>1</v>
      </c>
      <c r="Z4" s="167"/>
      <c r="AA4" s="167"/>
      <c r="AB4" s="167"/>
      <c r="AC4" s="167"/>
      <c r="AD4" s="168"/>
      <c r="AE4" s="169" t="s">
        <v>572</v>
      </c>
      <c r="AF4" s="170"/>
      <c r="AG4" s="170"/>
      <c r="AH4" s="170"/>
      <c r="AI4" s="170"/>
      <c r="AJ4" s="170"/>
      <c r="AK4" s="170"/>
      <c r="AL4" s="170"/>
      <c r="AM4" s="170"/>
      <c r="AN4" s="170"/>
      <c r="AO4" s="170"/>
      <c r="AP4" s="171"/>
      <c r="AQ4" s="172" t="s">
        <v>2</v>
      </c>
      <c r="AR4" s="167"/>
      <c r="AS4" s="167"/>
      <c r="AT4" s="167"/>
      <c r="AU4" s="167"/>
      <c r="AV4" s="167"/>
      <c r="AW4" s="167"/>
      <c r="AX4" s="173"/>
    </row>
    <row r="5" spans="1:50" ht="30" customHeight="1" x14ac:dyDescent="0.2">
      <c r="A5" s="174" t="s">
        <v>59</v>
      </c>
      <c r="B5" s="175"/>
      <c r="C5" s="175"/>
      <c r="D5" s="175"/>
      <c r="E5" s="175"/>
      <c r="F5" s="176"/>
      <c r="G5" s="177" t="s">
        <v>335</v>
      </c>
      <c r="H5" s="178"/>
      <c r="I5" s="178"/>
      <c r="J5" s="178"/>
      <c r="K5" s="178"/>
      <c r="L5" s="178"/>
      <c r="M5" s="179" t="s">
        <v>58</v>
      </c>
      <c r="N5" s="180"/>
      <c r="O5" s="180"/>
      <c r="P5" s="180"/>
      <c r="Q5" s="180"/>
      <c r="R5" s="181"/>
      <c r="S5" s="182" t="s">
        <v>62</v>
      </c>
      <c r="T5" s="178"/>
      <c r="U5" s="178"/>
      <c r="V5" s="178"/>
      <c r="W5" s="178"/>
      <c r="X5" s="183"/>
      <c r="Y5" s="184" t="s">
        <v>3</v>
      </c>
      <c r="Z5" s="185"/>
      <c r="AA5" s="185"/>
      <c r="AB5" s="185"/>
      <c r="AC5" s="185"/>
      <c r="AD5" s="186"/>
      <c r="AE5" s="129" t="s">
        <v>573</v>
      </c>
      <c r="AF5" s="129"/>
      <c r="AG5" s="129"/>
      <c r="AH5" s="129"/>
      <c r="AI5" s="129"/>
      <c r="AJ5" s="129"/>
      <c r="AK5" s="129"/>
      <c r="AL5" s="129"/>
      <c r="AM5" s="129"/>
      <c r="AN5" s="129"/>
      <c r="AO5" s="129"/>
      <c r="AP5" s="130"/>
      <c r="AQ5" s="131" t="s">
        <v>574</v>
      </c>
      <c r="AR5" s="132"/>
      <c r="AS5" s="132"/>
      <c r="AT5" s="132"/>
      <c r="AU5" s="132"/>
      <c r="AV5" s="132"/>
      <c r="AW5" s="132"/>
      <c r="AX5" s="133"/>
    </row>
    <row r="6" spans="1:50" ht="39" customHeight="1" x14ac:dyDescent="0.2">
      <c r="A6" s="134" t="s">
        <v>4</v>
      </c>
      <c r="B6" s="135"/>
      <c r="C6" s="135"/>
      <c r="D6" s="135"/>
      <c r="E6" s="135"/>
      <c r="F6" s="135"/>
      <c r="G6" s="136" t="str">
        <f>入力規則等!F39</f>
        <v>一般会計</v>
      </c>
      <c r="H6" s="137"/>
      <c r="I6" s="137"/>
      <c r="J6" s="137"/>
      <c r="K6" s="137"/>
      <c r="L6" s="137"/>
      <c r="M6" s="137"/>
      <c r="N6" s="137"/>
      <c r="O6" s="137"/>
      <c r="P6" s="137"/>
      <c r="Q6" s="137"/>
      <c r="R6" s="137"/>
      <c r="S6" s="137"/>
      <c r="T6" s="137"/>
      <c r="U6" s="137"/>
      <c r="V6" s="137"/>
      <c r="W6" s="137"/>
      <c r="X6" s="137"/>
      <c r="Y6" s="137"/>
      <c r="Z6" s="137"/>
      <c r="AA6" s="137"/>
      <c r="AB6" s="137"/>
      <c r="AC6" s="137"/>
      <c r="AD6" s="137"/>
      <c r="AE6" s="137"/>
      <c r="AF6" s="137"/>
      <c r="AG6" s="137"/>
      <c r="AH6" s="137"/>
      <c r="AI6" s="137"/>
      <c r="AJ6" s="137"/>
      <c r="AK6" s="137"/>
      <c r="AL6" s="137"/>
      <c r="AM6" s="137"/>
      <c r="AN6" s="137"/>
      <c r="AO6" s="137"/>
      <c r="AP6" s="137"/>
      <c r="AQ6" s="137"/>
      <c r="AR6" s="137"/>
      <c r="AS6" s="137"/>
      <c r="AT6" s="137"/>
      <c r="AU6" s="137"/>
      <c r="AV6" s="137"/>
      <c r="AW6" s="137"/>
      <c r="AX6" s="138"/>
    </row>
    <row r="7" spans="1:50" ht="49.5" customHeight="1" x14ac:dyDescent="0.2">
      <c r="A7" s="139" t="s">
        <v>20</v>
      </c>
      <c r="B7" s="140"/>
      <c r="C7" s="140"/>
      <c r="D7" s="140"/>
      <c r="E7" s="140"/>
      <c r="F7" s="141"/>
      <c r="G7" s="142" t="s">
        <v>576</v>
      </c>
      <c r="H7" s="143"/>
      <c r="I7" s="143"/>
      <c r="J7" s="143"/>
      <c r="K7" s="143"/>
      <c r="L7" s="143"/>
      <c r="M7" s="143"/>
      <c r="N7" s="143"/>
      <c r="O7" s="143"/>
      <c r="P7" s="143"/>
      <c r="Q7" s="143"/>
      <c r="R7" s="143"/>
      <c r="S7" s="143"/>
      <c r="T7" s="143"/>
      <c r="U7" s="143"/>
      <c r="V7" s="143"/>
      <c r="W7" s="143"/>
      <c r="X7" s="144"/>
      <c r="Y7" s="145" t="s">
        <v>240</v>
      </c>
      <c r="Z7" s="146"/>
      <c r="AA7" s="146"/>
      <c r="AB7" s="146"/>
      <c r="AC7" s="146"/>
      <c r="AD7" s="147"/>
      <c r="AE7" s="215" t="s">
        <v>577</v>
      </c>
      <c r="AF7" s="216"/>
      <c r="AG7" s="216"/>
      <c r="AH7" s="216"/>
      <c r="AI7" s="216"/>
      <c r="AJ7" s="216"/>
      <c r="AK7" s="216"/>
      <c r="AL7" s="216"/>
      <c r="AM7" s="216"/>
      <c r="AN7" s="216"/>
      <c r="AO7" s="216"/>
      <c r="AP7" s="216"/>
      <c r="AQ7" s="216"/>
      <c r="AR7" s="216"/>
      <c r="AS7" s="216"/>
      <c r="AT7" s="216"/>
      <c r="AU7" s="216"/>
      <c r="AV7" s="216"/>
      <c r="AW7" s="216"/>
      <c r="AX7" s="217"/>
    </row>
    <row r="8" spans="1:50" ht="53.25" customHeight="1" x14ac:dyDescent="0.2">
      <c r="A8" s="139" t="s">
        <v>176</v>
      </c>
      <c r="B8" s="140"/>
      <c r="C8" s="140"/>
      <c r="D8" s="140"/>
      <c r="E8" s="140"/>
      <c r="F8" s="141"/>
      <c r="G8" s="154" t="str">
        <f>入力規則等!A27</f>
        <v>男女共同参画</v>
      </c>
      <c r="H8" s="155"/>
      <c r="I8" s="155"/>
      <c r="J8" s="155"/>
      <c r="K8" s="155"/>
      <c r="L8" s="155"/>
      <c r="M8" s="155"/>
      <c r="N8" s="155"/>
      <c r="O8" s="155"/>
      <c r="P8" s="155"/>
      <c r="Q8" s="155"/>
      <c r="R8" s="155"/>
      <c r="S8" s="155"/>
      <c r="T8" s="155"/>
      <c r="U8" s="155"/>
      <c r="V8" s="155"/>
      <c r="W8" s="155"/>
      <c r="X8" s="156"/>
      <c r="Y8" s="157" t="s">
        <v>177</v>
      </c>
      <c r="Z8" s="158"/>
      <c r="AA8" s="158"/>
      <c r="AB8" s="158"/>
      <c r="AC8" s="158"/>
      <c r="AD8" s="159"/>
      <c r="AE8" s="160" t="str">
        <f>入力規則等!K13</f>
        <v>その他の事項経費</v>
      </c>
      <c r="AF8" s="155"/>
      <c r="AG8" s="155"/>
      <c r="AH8" s="155"/>
      <c r="AI8" s="155"/>
      <c r="AJ8" s="155"/>
      <c r="AK8" s="155"/>
      <c r="AL8" s="155"/>
      <c r="AM8" s="155"/>
      <c r="AN8" s="155"/>
      <c r="AO8" s="155"/>
      <c r="AP8" s="155"/>
      <c r="AQ8" s="155"/>
      <c r="AR8" s="155"/>
      <c r="AS8" s="155"/>
      <c r="AT8" s="155"/>
      <c r="AU8" s="155"/>
      <c r="AV8" s="155"/>
      <c r="AW8" s="155"/>
      <c r="AX8" s="161"/>
    </row>
    <row r="9" spans="1:50" ht="58.5" customHeight="1" x14ac:dyDescent="0.2">
      <c r="A9" s="124" t="s">
        <v>21</v>
      </c>
      <c r="B9" s="125"/>
      <c r="C9" s="125"/>
      <c r="D9" s="125"/>
      <c r="E9" s="125"/>
      <c r="F9" s="125"/>
      <c r="G9" s="126" t="s">
        <v>578</v>
      </c>
      <c r="H9" s="127"/>
      <c r="I9" s="127"/>
      <c r="J9" s="127"/>
      <c r="K9" s="127"/>
      <c r="L9" s="127"/>
      <c r="M9" s="127"/>
      <c r="N9" s="127"/>
      <c r="O9" s="127"/>
      <c r="P9" s="127"/>
      <c r="Q9" s="127"/>
      <c r="R9" s="127"/>
      <c r="S9" s="127"/>
      <c r="T9" s="127"/>
      <c r="U9" s="127"/>
      <c r="V9" s="127"/>
      <c r="W9" s="127"/>
      <c r="X9" s="127"/>
      <c r="Y9" s="127"/>
      <c r="Z9" s="127"/>
      <c r="AA9" s="127"/>
      <c r="AB9" s="127"/>
      <c r="AC9" s="127"/>
      <c r="AD9" s="127"/>
      <c r="AE9" s="127"/>
      <c r="AF9" s="127"/>
      <c r="AG9" s="127"/>
      <c r="AH9" s="127"/>
      <c r="AI9" s="127"/>
      <c r="AJ9" s="127"/>
      <c r="AK9" s="127"/>
      <c r="AL9" s="127"/>
      <c r="AM9" s="127"/>
      <c r="AN9" s="127"/>
      <c r="AO9" s="127"/>
      <c r="AP9" s="127"/>
      <c r="AQ9" s="127"/>
      <c r="AR9" s="127"/>
      <c r="AS9" s="127"/>
      <c r="AT9" s="127"/>
      <c r="AU9" s="127"/>
      <c r="AV9" s="127"/>
      <c r="AW9" s="127"/>
      <c r="AX9" s="128"/>
    </row>
    <row r="10" spans="1:50" ht="80.25" customHeight="1" x14ac:dyDescent="0.2">
      <c r="A10" s="230" t="s">
        <v>27</v>
      </c>
      <c r="B10" s="231"/>
      <c r="C10" s="231"/>
      <c r="D10" s="231"/>
      <c r="E10" s="231"/>
      <c r="F10" s="231"/>
      <c r="G10" s="232" t="s">
        <v>649</v>
      </c>
      <c r="H10" s="233"/>
      <c r="I10" s="233"/>
      <c r="J10" s="233"/>
      <c r="K10" s="233"/>
      <c r="L10" s="233"/>
      <c r="M10" s="233"/>
      <c r="N10" s="233"/>
      <c r="O10" s="233"/>
      <c r="P10" s="233"/>
      <c r="Q10" s="233"/>
      <c r="R10" s="233"/>
      <c r="S10" s="233"/>
      <c r="T10" s="233"/>
      <c r="U10" s="233"/>
      <c r="V10" s="233"/>
      <c r="W10" s="233"/>
      <c r="X10" s="233"/>
      <c r="Y10" s="233"/>
      <c r="Z10" s="233"/>
      <c r="AA10" s="233"/>
      <c r="AB10" s="233"/>
      <c r="AC10" s="233"/>
      <c r="AD10" s="233"/>
      <c r="AE10" s="233"/>
      <c r="AF10" s="233"/>
      <c r="AG10" s="233"/>
      <c r="AH10" s="233"/>
      <c r="AI10" s="233"/>
      <c r="AJ10" s="233"/>
      <c r="AK10" s="233"/>
      <c r="AL10" s="233"/>
      <c r="AM10" s="233"/>
      <c r="AN10" s="233"/>
      <c r="AO10" s="233"/>
      <c r="AP10" s="233"/>
      <c r="AQ10" s="233"/>
      <c r="AR10" s="233"/>
      <c r="AS10" s="233"/>
      <c r="AT10" s="233"/>
      <c r="AU10" s="233"/>
      <c r="AV10" s="233"/>
      <c r="AW10" s="233"/>
      <c r="AX10" s="234"/>
    </row>
    <row r="11" spans="1:50" ht="42" customHeight="1" x14ac:dyDescent="0.2">
      <c r="A11" s="230" t="s">
        <v>5</v>
      </c>
      <c r="B11" s="231"/>
      <c r="C11" s="231"/>
      <c r="D11" s="231"/>
      <c r="E11" s="231"/>
      <c r="F11" s="235"/>
      <c r="G11" s="236" t="str">
        <f>入力規則等!P10</f>
        <v>直接実施</v>
      </c>
      <c r="H11" s="237"/>
      <c r="I11" s="237"/>
      <c r="J11" s="237"/>
      <c r="K11" s="237"/>
      <c r="L11" s="237"/>
      <c r="M11" s="237"/>
      <c r="N11" s="237"/>
      <c r="O11" s="237"/>
      <c r="P11" s="237"/>
      <c r="Q11" s="237"/>
      <c r="R11" s="237"/>
      <c r="S11" s="237"/>
      <c r="T11" s="237"/>
      <c r="U11" s="237"/>
      <c r="V11" s="237"/>
      <c r="W11" s="237"/>
      <c r="X11" s="237"/>
      <c r="Y11" s="237"/>
      <c r="Z11" s="237"/>
      <c r="AA11" s="237"/>
      <c r="AB11" s="237"/>
      <c r="AC11" s="237"/>
      <c r="AD11" s="237"/>
      <c r="AE11" s="237"/>
      <c r="AF11" s="237"/>
      <c r="AG11" s="237"/>
      <c r="AH11" s="237"/>
      <c r="AI11" s="237"/>
      <c r="AJ11" s="237"/>
      <c r="AK11" s="237"/>
      <c r="AL11" s="237"/>
      <c r="AM11" s="237"/>
      <c r="AN11" s="237"/>
      <c r="AO11" s="237"/>
      <c r="AP11" s="237"/>
      <c r="AQ11" s="237"/>
      <c r="AR11" s="237"/>
      <c r="AS11" s="237"/>
      <c r="AT11" s="237"/>
      <c r="AU11" s="237"/>
      <c r="AV11" s="237"/>
      <c r="AW11" s="237"/>
      <c r="AX11" s="238"/>
    </row>
    <row r="12" spans="1:50" ht="21" customHeight="1" x14ac:dyDescent="0.2">
      <c r="A12" s="239" t="s">
        <v>22</v>
      </c>
      <c r="B12" s="240"/>
      <c r="C12" s="240"/>
      <c r="D12" s="240"/>
      <c r="E12" s="240"/>
      <c r="F12" s="241"/>
      <c r="G12" s="246"/>
      <c r="H12" s="247"/>
      <c r="I12" s="247"/>
      <c r="J12" s="247"/>
      <c r="K12" s="247"/>
      <c r="L12" s="247"/>
      <c r="M12" s="247"/>
      <c r="N12" s="247"/>
      <c r="O12" s="247"/>
      <c r="P12" s="221" t="s">
        <v>387</v>
      </c>
      <c r="Q12" s="222"/>
      <c r="R12" s="222"/>
      <c r="S12" s="222"/>
      <c r="T12" s="222"/>
      <c r="U12" s="222"/>
      <c r="V12" s="248"/>
      <c r="W12" s="221" t="s">
        <v>539</v>
      </c>
      <c r="X12" s="222"/>
      <c r="Y12" s="222"/>
      <c r="Z12" s="222"/>
      <c r="AA12" s="222"/>
      <c r="AB12" s="222"/>
      <c r="AC12" s="248"/>
      <c r="AD12" s="221" t="s">
        <v>541</v>
      </c>
      <c r="AE12" s="222"/>
      <c r="AF12" s="222"/>
      <c r="AG12" s="222"/>
      <c r="AH12" s="222"/>
      <c r="AI12" s="222"/>
      <c r="AJ12" s="248"/>
      <c r="AK12" s="221" t="s">
        <v>552</v>
      </c>
      <c r="AL12" s="222"/>
      <c r="AM12" s="222"/>
      <c r="AN12" s="222"/>
      <c r="AO12" s="222"/>
      <c r="AP12" s="222"/>
      <c r="AQ12" s="248"/>
      <c r="AR12" s="221" t="s">
        <v>553</v>
      </c>
      <c r="AS12" s="222"/>
      <c r="AT12" s="222"/>
      <c r="AU12" s="222"/>
      <c r="AV12" s="222"/>
      <c r="AW12" s="222"/>
      <c r="AX12" s="223"/>
    </row>
    <row r="13" spans="1:50" ht="21" customHeight="1" x14ac:dyDescent="0.2">
      <c r="A13" s="242"/>
      <c r="B13" s="243"/>
      <c r="C13" s="243"/>
      <c r="D13" s="243"/>
      <c r="E13" s="243"/>
      <c r="F13" s="244"/>
      <c r="G13" s="205" t="s">
        <v>6</v>
      </c>
      <c r="H13" s="206"/>
      <c r="I13" s="224" t="s">
        <v>7</v>
      </c>
      <c r="J13" s="225"/>
      <c r="K13" s="225"/>
      <c r="L13" s="225"/>
      <c r="M13" s="225"/>
      <c r="N13" s="225"/>
      <c r="O13" s="226"/>
      <c r="P13" s="190">
        <v>103</v>
      </c>
      <c r="Q13" s="191"/>
      <c r="R13" s="191"/>
      <c r="S13" s="191"/>
      <c r="T13" s="191"/>
      <c r="U13" s="191"/>
      <c r="V13" s="192"/>
      <c r="W13" s="190">
        <v>96</v>
      </c>
      <c r="X13" s="191"/>
      <c r="Y13" s="191"/>
      <c r="Z13" s="191"/>
      <c r="AA13" s="191"/>
      <c r="AB13" s="191"/>
      <c r="AC13" s="192"/>
      <c r="AD13" s="190">
        <v>81</v>
      </c>
      <c r="AE13" s="191"/>
      <c r="AF13" s="191"/>
      <c r="AG13" s="191"/>
      <c r="AH13" s="191"/>
      <c r="AI13" s="191"/>
      <c r="AJ13" s="192"/>
      <c r="AK13" s="190">
        <v>62</v>
      </c>
      <c r="AL13" s="191"/>
      <c r="AM13" s="191"/>
      <c r="AN13" s="191"/>
      <c r="AO13" s="191"/>
      <c r="AP13" s="191"/>
      <c r="AQ13" s="192"/>
      <c r="AR13" s="227">
        <v>141</v>
      </c>
      <c r="AS13" s="228"/>
      <c r="AT13" s="228"/>
      <c r="AU13" s="228"/>
      <c r="AV13" s="228"/>
      <c r="AW13" s="228"/>
      <c r="AX13" s="229"/>
    </row>
    <row r="14" spans="1:50" ht="21" customHeight="1" x14ac:dyDescent="0.2">
      <c r="A14" s="242"/>
      <c r="B14" s="243"/>
      <c r="C14" s="243"/>
      <c r="D14" s="243"/>
      <c r="E14" s="243"/>
      <c r="F14" s="244"/>
      <c r="G14" s="207"/>
      <c r="H14" s="208"/>
      <c r="I14" s="187" t="s">
        <v>8</v>
      </c>
      <c r="J14" s="188"/>
      <c r="K14" s="188"/>
      <c r="L14" s="188"/>
      <c r="M14" s="188"/>
      <c r="N14" s="188"/>
      <c r="O14" s="189"/>
      <c r="P14" s="190">
        <v>-0.3</v>
      </c>
      <c r="Q14" s="191"/>
      <c r="R14" s="191"/>
      <c r="S14" s="191"/>
      <c r="T14" s="191"/>
      <c r="U14" s="191"/>
      <c r="V14" s="192"/>
      <c r="W14" s="190" t="s">
        <v>653</v>
      </c>
      <c r="X14" s="191"/>
      <c r="Y14" s="191"/>
      <c r="Z14" s="191"/>
      <c r="AA14" s="191"/>
      <c r="AB14" s="191"/>
      <c r="AC14" s="192"/>
      <c r="AD14" s="190" t="s">
        <v>653</v>
      </c>
      <c r="AE14" s="191"/>
      <c r="AF14" s="191"/>
      <c r="AG14" s="191"/>
      <c r="AH14" s="191"/>
      <c r="AI14" s="191"/>
      <c r="AJ14" s="192"/>
      <c r="AK14" s="190" t="s">
        <v>653</v>
      </c>
      <c r="AL14" s="191"/>
      <c r="AM14" s="191"/>
      <c r="AN14" s="191"/>
      <c r="AO14" s="191"/>
      <c r="AP14" s="191"/>
      <c r="AQ14" s="192"/>
      <c r="AR14" s="211"/>
      <c r="AS14" s="211"/>
      <c r="AT14" s="211"/>
      <c r="AU14" s="211"/>
      <c r="AV14" s="211"/>
      <c r="AW14" s="211"/>
      <c r="AX14" s="212"/>
    </row>
    <row r="15" spans="1:50" ht="21" customHeight="1" x14ac:dyDescent="0.2">
      <c r="A15" s="242"/>
      <c r="B15" s="243"/>
      <c r="C15" s="243"/>
      <c r="D15" s="243"/>
      <c r="E15" s="243"/>
      <c r="F15" s="244"/>
      <c r="G15" s="207"/>
      <c r="H15" s="208"/>
      <c r="I15" s="187" t="s">
        <v>47</v>
      </c>
      <c r="J15" s="213"/>
      <c r="K15" s="213"/>
      <c r="L15" s="213"/>
      <c r="M15" s="213"/>
      <c r="N15" s="213"/>
      <c r="O15" s="214"/>
      <c r="P15" s="190" t="s">
        <v>653</v>
      </c>
      <c r="Q15" s="191"/>
      <c r="R15" s="191"/>
      <c r="S15" s="191"/>
      <c r="T15" s="191"/>
      <c r="U15" s="191"/>
      <c r="V15" s="192"/>
      <c r="W15" s="190" t="s">
        <v>653</v>
      </c>
      <c r="X15" s="191"/>
      <c r="Y15" s="191"/>
      <c r="Z15" s="191"/>
      <c r="AA15" s="191"/>
      <c r="AB15" s="191"/>
      <c r="AC15" s="192"/>
      <c r="AD15" s="190" t="s">
        <v>653</v>
      </c>
      <c r="AE15" s="191"/>
      <c r="AF15" s="191"/>
      <c r="AG15" s="191"/>
      <c r="AH15" s="191"/>
      <c r="AI15" s="191"/>
      <c r="AJ15" s="192"/>
      <c r="AK15" s="190" t="s">
        <v>653</v>
      </c>
      <c r="AL15" s="191"/>
      <c r="AM15" s="191"/>
      <c r="AN15" s="191"/>
      <c r="AO15" s="191"/>
      <c r="AP15" s="191"/>
      <c r="AQ15" s="192"/>
      <c r="AR15" s="190"/>
      <c r="AS15" s="191"/>
      <c r="AT15" s="191"/>
      <c r="AU15" s="191"/>
      <c r="AV15" s="191"/>
      <c r="AW15" s="191"/>
      <c r="AX15" s="193"/>
    </row>
    <row r="16" spans="1:50" ht="21" customHeight="1" x14ac:dyDescent="0.2">
      <c r="A16" s="242"/>
      <c r="B16" s="243"/>
      <c r="C16" s="243"/>
      <c r="D16" s="243"/>
      <c r="E16" s="243"/>
      <c r="F16" s="244"/>
      <c r="G16" s="207"/>
      <c r="H16" s="208"/>
      <c r="I16" s="187" t="s">
        <v>48</v>
      </c>
      <c r="J16" s="213"/>
      <c r="K16" s="213"/>
      <c r="L16" s="213"/>
      <c r="M16" s="213"/>
      <c r="N16" s="213"/>
      <c r="O16" s="214"/>
      <c r="P16" s="190" t="s">
        <v>653</v>
      </c>
      <c r="Q16" s="191"/>
      <c r="R16" s="191"/>
      <c r="S16" s="191"/>
      <c r="T16" s="191"/>
      <c r="U16" s="191"/>
      <c r="V16" s="192"/>
      <c r="W16" s="190" t="s">
        <v>653</v>
      </c>
      <c r="X16" s="191"/>
      <c r="Y16" s="191"/>
      <c r="Z16" s="191"/>
      <c r="AA16" s="191"/>
      <c r="AB16" s="191"/>
      <c r="AC16" s="192"/>
      <c r="AD16" s="190" t="s">
        <v>653</v>
      </c>
      <c r="AE16" s="191"/>
      <c r="AF16" s="191"/>
      <c r="AG16" s="191"/>
      <c r="AH16" s="191"/>
      <c r="AI16" s="191"/>
      <c r="AJ16" s="192"/>
      <c r="AK16" s="190" t="s">
        <v>653</v>
      </c>
      <c r="AL16" s="191"/>
      <c r="AM16" s="191"/>
      <c r="AN16" s="191"/>
      <c r="AO16" s="191"/>
      <c r="AP16" s="191"/>
      <c r="AQ16" s="192"/>
      <c r="AR16" s="218"/>
      <c r="AS16" s="219"/>
      <c r="AT16" s="219"/>
      <c r="AU16" s="219"/>
      <c r="AV16" s="219"/>
      <c r="AW16" s="219"/>
      <c r="AX16" s="220"/>
    </row>
    <row r="17" spans="1:50" ht="24.75" customHeight="1" x14ac:dyDescent="0.2">
      <c r="A17" s="242"/>
      <c r="B17" s="243"/>
      <c r="C17" s="243"/>
      <c r="D17" s="243"/>
      <c r="E17" s="243"/>
      <c r="F17" s="244"/>
      <c r="G17" s="207"/>
      <c r="H17" s="208"/>
      <c r="I17" s="187" t="s">
        <v>46</v>
      </c>
      <c r="J17" s="188"/>
      <c r="K17" s="188"/>
      <c r="L17" s="188"/>
      <c r="M17" s="188"/>
      <c r="N17" s="188"/>
      <c r="O17" s="189"/>
      <c r="P17" s="190" t="s">
        <v>653</v>
      </c>
      <c r="Q17" s="191"/>
      <c r="R17" s="191"/>
      <c r="S17" s="191"/>
      <c r="T17" s="191"/>
      <c r="U17" s="191"/>
      <c r="V17" s="192"/>
      <c r="W17" s="190" t="s">
        <v>653</v>
      </c>
      <c r="X17" s="191"/>
      <c r="Y17" s="191"/>
      <c r="Z17" s="191"/>
      <c r="AA17" s="191"/>
      <c r="AB17" s="191"/>
      <c r="AC17" s="192"/>
      <c r="AD17" s="190" t="s">
        <v>653</v>
      </c>
      <c r="AE17" s="191"/>
      <c r="AF17" s="191"/>
      <c r="AG17" s="191"/>
      <c r="AH17" s="191"/>
      <c r="AI17" s="191"/>
      <c r="AJ17" s="192"/>
      <c r="AK17" s="190" t="s">
        <v>653</v>
      </c>
      <c r="AL17" s="191"/>
      <c r="AM17" s="191"/>
      <c r="AN17" s="191"/>
      <c r="AO17" s="191"/>
      <c r="AP17" s="191"/>
      <c r="AQ17" s="192"/>
      <c r="AR17" s="203"/>
      <c r="AS17" s="203"/>
      <c r="AT17" s="203"/>
      <c r="AU17" s="203"/>
      <c r="AV17" s="203"/>
      <c r="AW17" s="203"/>
      <c r="AX17" s="204"/>
    </row>
    <row r="18" spans="1:50" ht="24.75" customHeight="1" x14ac:dyDescent="0.2">
      <c r="A18" s="242"/>
      <c r="B18" s="243"/>
      <c r="C18" s="243"/>
      <c r="D18" s="243"/>
      <c r="E18" s="243"/>
      <c r="F18" s="244"/>
      <c r="G18" s="209"/>
      <c r="H18" s="210"/>
      <c r="I18" s="253" t="s">
        <v>18</v>
      </c>
      <c r="J18" s="254"/>
      <c r="K18" s="254"/>
      <c r="L18" s="254"/>
      <c r="M18" s="254"/>
      <c r="N18" s="254"/>
      <c r="O18" s="255"/>
      <c r="P18" s="256">
        <f>SUM(P13:V17)</f>
        <v>102.7</v>
      </c>
      <c r="Q18" s="257"/>
      <c r="R18" s="257"/>
      <c r="S18" s="257"/>
      <c r="T18" s="257"/>
      <c r="U18" s="257"/>
      <c r="V18" s="258"/>
      <c r="W18" s="256">
        <f>SUM(W13:AC17)</f>
        <v>96</v>
      </c>
      <c r="X18" s="257"/>
      <c r="Y18" s="257"/>
      <c r="Z18" s="257"/>
      <c r="AA18" s="257"/>
      <c r="AB18" s="257"/>
      <c r="AC18" s="258"/>
      <c r="AD18" s="256">
        <f>SUM(AD13:AJ17)</f>
        <v>81</v>
      </c>
      <c r="AE18" s="257"/>
      <c r="AF18" s="257"/>
      <c r="AG18" s="257"/>
      <c r="AH18" s="257"/>
      <c r="AI18" s="257"/>
      <c r="AJ18" s="258"/>
      <c r="AK18" s="256">
        <f>SUM(AK13:AQ17)</f>
        <v>62</v>
      </c>
      <c r="AL18" s="257"/>
      <c r="AM18" s="257"/>
      <c r="AN18" s="257"/>
      <c r="AO18" s="257"/>
      <c r="AP18" s="257"/>
      <c r="AQ18" s="258"/>
      <c r="AR18" s="256">
        <f>SUM(AR13:AX17)</f>
        <v>141</v>
      </c>
      <c r="AS18" s="257"/>
      <c r="AT18" s="257"/>
      <c r="AU18" s="257"/>
      <c r="AV18" s="257"/>
      <c r="AW18" s="257"/>
      <c r="AX18" s="259"/>
    </row>
    <row r="19" spans="1:50" ht="24.75" customHeight="1" x14ac:dyDescent="0.2">
      <c r="A19" s="242"/>
      <c r="B19" s="243"/>
      <c r="C19" s="243"/>
      <c r="D19" s="243"/>
      <c r="E19" s="243"/>
      <c r="F19" s="244"/>
      <c r="G19" s="249" t="s">
        <v>9</v>
      </c>
      <c r="H19" s="250"/>
      <c r="I19" s="250"/>
      <c r="J19" s="250"/>
      <c r="K19" s="250"/>
      <c r="L19" s="250"/>
      <c r="M19" s="250"/>
      <c r="N19" s="250"/>
      <c r="O19" s="250"/>
      <c r="P19" s="190">
        <v>83</v>
      </c>
      <c r="Q19" s="191"/>
      <c r="R19" s="191"/>
      <c r="S19" s="191"/>
      <c r="T19" s="191"/>
      <c r="U19" s="191"/>
      <c r="V19" s="192"/>
      <c r="W19" s="190">
        <v>58</v>
      </c>
      <c r="X19" s="191"/>
      <c r="Y19" s="191"/>
      <c r="Z19" s="191"/>
      <c r="AA19" s="191"/>
      <c r="AB19" s="191"/>
      <c r="AC19" s="192"/>
      <c r="AD19" s="190">
        <v>25</v>
      </c>
      <c r="AE19" s="191"/>
      <c r="AF19" s="191"/>
      <c r="AG19" s="191"/>
      <c r="AH19" s="191"/>
      <c r="AI19" s="191"/>
      <c r="AJ19" s="192"/>
      <c r="AK19" s="251"/>
      <c r="AL19" s="251"/>
      <c r="AM19" s="251"/>
      <c r="AN19" s="251"/>
      <c r="AO19" s="251"/>
      <c r="AP19" s="251"/>
      <c r="AQ19" s="251"/>
      <c r="AR19" s="251"/>
      <c r="AS19" s="251"/>
      <c r="AT19" s="251"/>
      <c r="AU19" s="251"/>
      <c r="AV19" s="251"/>
      <c r="AW19" s="251"/>
      <c r="AX19" s="252"/>
    </row>
    <row r="20" spans="1:50" ht="24.75" customHeight="1" x14ac:dyDescent="0.2">
      <c r="A20" s="242"/>
      <c r="B20" s="243"/>
      <c r="C20" s="243"/>
      <c r="D20" s="243"/>
      <c r="E20" s="243"/>
      <c r="F20" s="244"/>
      <c r="G20" s="249" t="s">
        <v>10</v>
      </c>
      <c r="H20" s="250"/>
      <c r="I20" s="250"/>
      <c r="J20" s="250"/>
      <c r="K20" s="250"/>
      <c r="L20" s="250"/>
      <c r="M20" s="250"/>
      <c r="N20" s="250"/>
      <c r="O20" s="250"/>
      <c r="P20" s="262">
        <f>IF(P18=0, "-", SUM(P19)/P18)</f>
        <v>0.80817916260954237</v>
      </c>
      <c r="Q20" s="262"/>
      <c r="R20" s="262"/>
      <c r="S20" s="262"/>
      <c r="T20" s="262"/>
      <c r="U20" s="262"/>
      <c r="V20" s="262"/>
      <c r="W20" s="262">
        <f>IF(W18=0, "-", SUM(W19)/W18)</f>
        <v>0.60416666666666663</v>
      </c>
      <c r="X20" s="262"/>
      <c r="Y20" s="262"/>
      <c r="Z20" s="262"/>
      <c r="AA20" s="262"/>
      <c r="AB20" s="262"/>
      <c r="AC20" s="262"/>
      <c r="AD20" s="262">
        <f>IF(AD18=0, "-", SUM(AD19)/AD18)</f>
        <v>0.30864197530864196</v>
      </c>
      <c r="AE20" s="262"/>
      <c r="AF20" s="262"/>
      <c r="AG20" s="262"/>
      <c r="AH20" s="262"/>
      <c r="AI20" s="262"/>
      <c r="AJ20" s="262"/>
      <c r="AK20" s="251"/>
      <c r="AL20" s="251"/>
      <c r="AM20" s="251"/>
      <c r="AN20" s="251"/>
      <c r="AO20" s="251"/>
      <c r="AP20" s="251"/>
      <c r="AQ20" s="263"/>
      <c r="AR20" s="263"/>
      <c r="AS20" s="263"/>
      <c r="AT20" s="263"/>
      <c r="AU20" s="251"/>
      <c r="AV20" s="251"/>
      <c r="AW20" s="251"/>
      <c r="AX20" s="252"/>
    </row>
    <row r="21" spans="1:50" ht="25.5" customHeight="1" x14ac:dyDescent="0.2">
      <c r="A21" s="124"/>
      <c r="B21" s="125"/>
      <c r="C21" s="125"/>
      <c r="D21" s="125"/>
      <c r="E21" s="125"/>
      <c r="F21" s="245"/>
      <c r="G21" s="260" t="s">
        <v>215</v>
      </c>
      <c r="H21" s="261"/>
      <c r="I21" s="261"/>
      <c r="J21" s="261"/>
      <c r="K21" s="261"/>
      <c r="L21" s="261"/>
      <c r="M21" s="261"/>
      <c r="N21" s="261"/>
      <c r="O21" s="261"/>
      <c r="P21" s="262">
        <f>IF(P19=0, "-", SUM(P19)/SUM(P13,P14))</f>
        <v>0.80817916260954237</v>
      </c>
      <c r="Q21" s="262"/>
      <c r="R21" s="262"/>
      <c r="S21" s="262"/>
      <c r="T21" s="262"/>
      <c r="U21" s="262"/>
      <c r="V21" s="262"/>
      <c r="W21" s="262">
        <f>IF(W19=0, "-", SUM(W19)/SUM(W13,W14))</f>
        <v>0.60416666666666663</v>
      </c>
      <c r="X21" s="262"/>
      <c r="Y21" s="262"/>
      <c r="Z21" s="262"/>
      <c r="AA21" s="262"/>
      <c r="AB21" s="262"/>
      <c r="AC21" s="262"/>
      <c r="AD21" s="262">
        <f>IF(AD19=0, "-", SUM(AD19)/SUM(AD13,AD14))</f>
        <v>0.30864197530864196</v>
      </c>
      <c r="AE21" s="262"/>
      <c r="AF21" s="262"/>
      <c r="AG21" s="262"/>
      <c r="AH21" s="262"/>
      <c r="AI21" s="262"/>
      <c r="AJ21" s="262"/>
      <c r="AK21" s="251"/>
      <c r="AL21" s="251"/>
      <c r="AM21" s="251"/>
      <c r="AN21" s="251"/>
      <c r="AO21" s="251"/>
      <c r="AP21" s="251"/>
      <c r="AQ21" s="263"/>
      <c r="AR21" s="263"/>
      <c r="AS21" s="263"/>
      <c r="AT21" s="263"/>
      <c r="AU21" s="251"/>
      <c r="AV21" s="251"/>
      <c r="AW21" s="251"/>
      <c r="AX21" s="252"/>
    </row>
    <row r="22" spans="1:50" ht="18.75" customHeight="1" x14ac:dyDescent="0.2">
      <c r="A22" s="264" t="s">
        <v>556</v>
      </c>
      <c r="B22" s="265"/>
      <c r="C22" s="265"/>
      <c r="D22" s="265"/>
      <c r="E22" s="265"/>
      <c r="F22" s="266"/>
      <c r="G22" s="270" t="s">
        <v>208</v>
      </c>
      <c r="H22" s="271"/>
      <c r="I22" s="271"/>
      <c r="J22" s="271"/>
      <c r="K22" s="271"/>
      <c r="L22" s="271"/>
      <c r="M22" s="271"/>
      <c r="N22" s="271"/>
      <c r="O22" s="272"/>
      <c r="P22" s="273" t="s">
        <v>554</v>
      </c>
      <c r="Q22" s="271"/>
      <c r="R22" s="271"/>
      <c r="S22" s="271"/>
      <c r="T22" s="271"/>
      <c r="U22" s="271"/>
      <c r="V22" s="272"/>
      <c r="W22" s="273" t="s">
        <v>555</v>
      </c>
      <c r="X22" s="271"/>
      <c r="Y22" s="271"/>
      <c r="Z22" s="271"/>
      <c r="AA22" s="271"/>
      <c r="AB22" s="271"/>
      <c r="AC22" s="272"/>
      <c r="AD22" s="273" t="s">
        <v>207</v>
      </c>
      <c r="AE22" s="271"/>
      <c r="AF22" s="271"/>
      <c r="AG22" s="271"/>
      <c r="AH22" s="271"/>
      <c r="AI22" s="271"/>
      <c r="AJ22" s="271"/>
      <c r="AK22" s="271"/>
      <c r="AL22" s="271"/>
      <c r="AM22" s="271"/>
      <c r="AN22" s="271"/>
      <c r="AO22" s="271"/>
      <c r="AP22" s="271"/>
      <c r="AQ22" s="271"/>
      <c r="AR22" s="271"/>
      <c r="AS22" s="271"/>
      <c r="AT22" s="271"/>
      <c r="AU22" s="271"/>
      <c r="AV22" s="271"/>
      <c r="AW22" s="271"/>
      <c r="AX22" s="286"/>
    </row>
    <row r="23" spans="1:50" ht="25.5" customHeight="1" x14ac:dyDescent="0.2">
      <c r="A23" s="267"/>
      <c r="B23" s="268"/>
      <c r="C23" s="268"/>
      <c r="D23" s="268"/>
      <c r="E23" s="268"/>
      <c r="F23" s="269"/>
      <c r="G23" s="287" t="s">
        <v>579</v>
      </c>
      <c r="H23" s="288"/>
      <c r="I23" s="288"/>
      <c r="J23" s="288"/>
      <c r="K23" s="288"/>
      <c r="L23" s="288"/>
      <c r="M23" s="288"/>
      <c r="N23" s="288"/>
      <c r="O23" s="289"/>
      <c r="P23" s="227">
        <v>26</v>
      </c>
      <c r="Q23" s="228"/>
      <c r="R23" s="228"/>
      <c r="S23" s="228"/>
      <c r="T23" s="228"/>
      <c r="U23" s="228"/>
      <c r="V23" s="290"/>
      <c r="W23" s="227">
        <v>26</v>
      </c>
      <c r="X23" s="228"/>
      <c r="Y23" s="228"/>
      <c r="Z23" s="228"/>
      <c r="AA23" s="228"/>
      <c r="AB23" s="228"/>
      <c r="AC23" s="290"/>
      <c r="AD23" s="291"/>
      <c r="AE23" s="292"/>
      <c r="AF23" s="292"/>
      <c r="AG23" s="292"/>
      <c r="AH23" s="292"/>
      <c r="AI23" s="292"/>
      <c r="AJ23" s="292"/>
      <c r="AK23" s="292"/>
      <c r="AL23" s="292"/>
      <c r="AM23" s="292"/>
      <c r="AN23" s="292"/>
      <c r="AO23" s="292"/>
      <c r="AP23" s="292"/>
      <c r="AQ23" s="292"/>
      <c r="AR23" s="292"/>
      <c r="AS23" s="292"/>
      <c r="AT23" s="292"/>
      <c r="AU23" s="292"/>
      <c r="AV23" s="292"/>
      <c r="AW23" s="292"/>
      <c r="AX23" s="293"/>
    </row>
    <row r="24" spans="1:50" ht="25.5" customHeight="1" x14ac:dyDescent="0.2">
      <c r="A24" s="267"/>
      <c r="B24" s="268"/>
      <c r="C24" s="268"/>
      <c r="D24" s="268"/>
      <c r="E24" s="268"/>
      <c r="F24" s="269"/>
      <c r="G24" s="297" t="s">
        <v>580</v>
      </c>
      <c r="H24" s="298"/>
      <c r="I24" s="298"/>
      <c r="J24" s="298"/>
      <c r="K24" s="298"/>
      <c r="L24" s="298"/>
      <c r="M24" s="298"/>
      <c r="N24" s="298"/>
      <c r="O24" s="299"/>
      <c r="P24" s="190">
        <v>22</v>
      </c>
      <c r="Q24" s="191"/>
      <c r="R24" s="191"/>
      <c r="S24" s="191"/>
      <c r="T24" s="191"/>
      <c r="U24" s="191"/>
      <c r="V24" s="192"/>
      <c r="W24" s="190">
        <v>26</v>
      </c>
      <c r="X24" s="191"/>
      <c r="Y24" s="191"/>
      <c r="Z24" s="191"/>
      <c r="AA24" s="191"/>
      <c r="AB24" s="191"/>
      <c r="AC24" s="192"/>
      <c r="AD24" s="294"/>
      <c r="AE24" s="295"/>
      <c r="AF24" s="295"/>
      <c r="AG24" s="295"/>
      <c r="AH24" s="295"/>
      <c r="AI24" s="295"/>
      <c r="AJ24" s="295"/>
      <c r="AK24" s="295"/>
      <c r="AL24" s="295"/>
      <c r="AM24" s="295"/>
      <c r="AN24" s="295"/>
      <c r="AO24" s="295"/>
      <c r="AP24" s="295"/>
      <c r="AQ24" s="295"/>
      <c r="AR24" s="295"/>
      <c r="AS24" s="295"/>
      <c r="AT24" s="295"/>
      <c r="AU24" s="295"/>
      <c r="AV24" s="295"/>
      <c r="AW24" s="295"/>
      <c r="AX24" s="296"/>
    </row>
    <row r="25" spans="1:50" ht="25.5" customHeight="1" x14ac:dyDescent="0.2">
      <c r="A25" s="267"/>
      <c r="B25" s="268"/>
      <c r="C25" s="268"/>
      <c r="D25" s="268"/>
      <c r="E25" s="268"/>
      <c r="F25" s="269"/>
      <c r="G25" s="297" t="s">
        <v>581</v>
      </c>
      <c r="H25" s="298"/>
      <c r="I25" s="298"/>
      <c r="J25" s="298"/>
      <c r="K25" s="298"/>
      <c r="L25" s="298"/>
      <c r="M25" s="298"/>
      <c r="N25" s="298"/>
      <c r="O25" s="299"/>
      <c r="P25" s="190">
        <v>8</v>
      </c>
      <c r="Q25" s="191"/>
      <c r="R25" s="191"/>
      <c r="S25" s="191"/>
      <c r="T25" s="191"/>
      <c r="U25" s="191"/>
      <c r="V25" s="192"/>
      <c r="W25" s="190">
        <v>8</v>
      </c>
      <c r="X25" s="191"/>
      <c r="Y25" s="191"/>
      <c r="Z25" s="191"/>
      <c r="AA25" s="191"/>
      <c r="AB25" s="191"/>
      <c r="AC25" s="192"/>
      <c r="AD25" s="294"/>
      <c r="AE25" s="295"/>
      <c r="AF25" s="295"/>
      <c r="AG25" s="295"/>
      <c r="AH25" s="295"/>
      <c r="AI25" s="295"/>
      <c r="AJ25" s="295"/>
      <c r="AK25" s="295"/>
      <c r="AL25" s="295"/>
      <c r="AM25" s="295"/>
      <c r="AN25" s="295"/>
      <c r="AO25" s="295"/>
      <c r="AP25" s="295"/>
      <c r="AQ25" s="295"/>
      <c r="AR25" s="295"/>
      <c r="AS25" s="295"/>
      <c r="AT25" s="295"/>
      <c r="AU25" s="295"/>
      <c r="AV25" s="295"/>
      <c r="AW25" s="295"/>
      <c r="AX25" s="296"/>
    </row>
    <row r="26" spans="1:50" ht="25.5" customHeight="1" x14ac:dyDescent="0.2">
      <c r="A26" s="267"/>
      <c r="B26" s="268"/>
      <c r="C26" s="268"/>
      <c r="D26" s="268"/>
      <c r="E26" s="268"/>
      <c r="F26" s="269"/>
      <c r="G26" s="297" t="s">
        <v>582</v>
      </c>
      <c r="H26" s="298"/>
      <c r="I26" s="298"/>
      <c r="J26" s="298"/>
      <c r="K26" s="298"/>
      <c r="L26" s="298"/>
      <c r="M26" s="298"/>
      <c r="N26" s="298"/>
      <c r="O26" s="299"/>
      <c r="P26" s="190">
        <v>4</v>
      </c>
      <c r="Q26" s="191"/>
      <c r="R26" s="191"/>
      <c r="S26" s="191"/>
      <c r="T26" s="191"/>
      <c r="U26" s="191"/>
      <c r="V26" s="192"/>
      <c r="W26" s="190">
        <v>4</v>
      </c>
      <c r="X26" s="191"/>
      <c r="Y26" s="191"/>
      <c r="Z26" s="191"/>
      <c r="AA26" s="191"/>
      <c r="AB26" s="191"/>
      <c r="AC26" s="192"/>
      <c r="AD26" s="294"/>
      <c r="AE26" s="295"/>
      <c r="AF26" s="295"/>
      <c r="AG26" s="295"/>
      <c r="AH26" s="295"/>
      <c r="AI26" s="295"/>
      <c r="AJ26" s="295"/>
      <c r="AK26" s="295"/>
      <c r="AL26" s="295"/>
      <c r="AM26" s="295"/>
      <c r="AN26" s="295"/>
      <c r="AO26" s="295"/>
      <c r="AP26" s="295"/>
      <c r="AQ26" s="295"/>
      <c r="AR26" s="295"/>
      <c r="AS26" s="295"/>
      <c r="AT26" s="295"/>
      <c r="AU26" s="295"/>
      <c r="AV26" s="295"/>
      <c r="AW26" s="295"/>
      <c r="AX26" s="296"/>
    </row>
    <row r="27" spans="1:50" ht="25.5" customHeight="1" x14ac:dyDescent="0.2">
      <c r="A27" s="267"/>
      <c r="B27" s="268"/>
      <c r="C27" s="268"/>
      <c r="D27" s="268"/>
      <c r="E27" s="268"/>
      <c r="F27" s="269"/>
      <c r="G27" s="297" t="s">
        <v>583</v>
      </c>
      <c r="H27" s="298"/>
      <c r="I27" s="298"/>
      <c r="J27" s="298"/>
      <c r="K27" s="298"/>
      <c r="L27" s="298"/>
      <c r="M27" s="298"/>
      <c r="N27" s="298"/>
      <c r="O27" s="299"/>
      <c r="P27" s="190">
        <v>2</v>
      </c>
      <c r="Q27" s="191"/>
      <c r="R27" s="191"/>
      <c r="S27" s="191"/>
      <c r="T27" s="191"/>
      <c r="U27" s="191"/>
      <c r="V27" s="192"/>
      <c r="W27" s="190">
        <v>4</v>
      </c>
      <c r="X27" s="191"/>
      <c r="Y27" s="191"/>
      <c r="Z27" s="191"/>
      <c r="AA27" s="191"/>
      <c r="AB27" s="191"/>
      <c r="AC27" s="192"/>
      <c r="AD27" s="294"/>
      <c r="AE27" s="295"/>
      <c r="AF27" s="295"/>
      <c r="AG27" s="295"/>
      <c r="AH27" s="295"/>
      <c r="AI27" s="295"/>
      <c r="AJ27" s="295"/>
      <c r="AK27" s="295"/>
      <c r="AL27" s="295"/>
      <c r="AM27" s="295"/>
      <c r="AN27" s="295"/>
      <c r="AO27" s="295"/>
      <c r="AP27" s="295"/>
      <c r="AQ27" s="295"/>
      <c r="AR27" s="295"/>
      <c r="AS27" s="295"/>
      <c r="AT27" s="295"/>
      <c r="AU27" s="295"/>
      <c r="AV27" s="295"/>
      <c r="AW27" s="295"/>
      <c r="AX27" s="296"/>
    </row>
    <row r="28" spans="1:50" ht="25.5" customHeight="1" x14ac:dyDescent="0.2">
      <c r="A28" s="267"/>
      <c r="B28" s="268"/>
      <c r="C28" s="268"/>
      <c r="D28" s="268"/>
      <c r="E28" s="268"/>
      <c r="F28" s="269"/>
      <c r="G28" s="300" t="s">
        <v>72</v>
      </c>
      <c r="H28" s="301"/>
      <c r="I28" s="301"/>
      <c r="J28" s="301"/>
      <c r="K28" s="301"/>
      <c r="L28" s="301"/>
      <c r="M28" s="301"/>
      <c r="N28" s="301"/>
      <c r="O28" s="302"/>
      <c r="P28" s="303">
        <v>0</v>
      </c>
      <c r="Q28" s="304"/>
      <c r="R28" s="304"/>
      <c r="S28" s="304"/>
      <c r="T28" s="304"/>
      <c r="U28" s="304"/>
      <c r="V28" s="305"/>
      <c r="W28" s="303">
        <v>73</v>
      </c>
      <c r="X28" s="304"/>
      <c r="Y28" s="304"/>
      <c r="Z28" s="304"/>
      <c r="AA28" s="304"/>
      <c r="AB28" s="304"/>
      <c r="AC28" s="305"/>
      <c r="AD28" s="294"/>
      <c r="AE28" s="295"/>
      <c r="AF28" s="295"/>
      <c r="AG28" s="295"/>
      <c r="AH28" s="295"/>
      <c r="AI28" s="295"/>
      <c r="AJ28" s="295"/>
      <c r="AK28" s="295"/>
      <c r="AL28" s="295"/>
      <c r="AM28" s="295"/>
      <c r="AN28" s="295"/>
      <c r="AO28" s="295"/>
      <c r="AP28" s="295"/>
      <c r="AQ28" s="295"/>
      <c r="AR28" s="295"/>
      <c r="AS28" s="295"/>
      <c r="AT28" s="295"/>
      <c r="AU28" s="295"/>
      <c r="AV28" s="295"/>
      <c r="AW28" s="295"/>
      <c r="AX28" s="296"/>
    </row>
    <row r="29" spans="1:50" ht="25.5" customHeight="1" thickBot="1" x14ac:dyDescent="0.25">
      <c r="A29" s="267"/>
      <c r="B29" s="268"/>
      <c r="C29" s="268"/>
      <c r="D29" s="268"/>
      <c r="E29" s="268"/>
      <c r="F29" s="269"/>
      <c r="G29" s="94" t="s">
        <v>18</v>
      </c>
      <c r="H29" s="95"/>
      <c r="I29" s="95"/>
      <c r="J29" s="95"/>
      <c r="K29" s="95"/>
      <c r="L29" s="95"/>
      <c r="M29" s="95"/>
      <c r="N29" s="95"/>
      <c r="O29" s="96"/>
      <c r="P29" s="274">
        <f>AK13</f>
        <v>62</v>
      </c>
      <c r="Q29" s="275"/>
      <c r="R29" s="275"/>
      <c r="S29" s="275"/>
      <c r="T29" s="275"/>
      <c r="U29" s="275"/>
      <c r="V29" s="276"/>
      <c r="W29" s="277">
        <f>AR13</f>
        <v>141</v>
      </c>
      <c r="X29" s="278"/>
      <c r="Y29" s="278"/>
      <c r="Z29" s="278"/>
      <c r="AA29" s="278"/>
      <c r="AB29" s="278"/>
      <c r="AC29" s="279"/>
      <c r="AD29" s="295"/>
      <c r="AE29" s="295"/>
      <c r="AF29" s="295"/>
      <c r="AG29" s="295"/>
      <c r="AH29" s="295"/>
      <c r="AI29" s="295"/>
      <c r="AJ29" s="295"/>
      <c r="AK29" s="295"/>
      <c r="AL29" s="295"/>
      <c r="AM29" s="295"/>
      <c r="AN29" s="295"/>
      <c r="AO29" s="295"/>
      <c r="AP29" s="295"/>
      <c r="AQ29" s="295"/>
      <c r="AR29" s="295"/>
      <c r="AS29" s="295"/>
      <c r="AT29" s="295"/>
      <c r="AU29" s="295"/>
      <c r="AV29" s="295"/>
      <c r="AW29" s="295"/>
      <c r="AX29" s="296"/>
    </row>
    <row r="30" spans="1:50" ht="47.25" customHeight="1" x14ac:dyDescent="0.2">
      <c r="A30" s="280" t="s">
        <v>545</v>
      </c>
      <c r="B30" s="281"/>
      <c r="C30" s="281"/>
      <c r="D30" s="281"/>
      <c r="E30" s="281"/>
      <c r="F30" s="282"/>
      <c r="G30" s="283" t="s">
        <v>644</v>
      </c>
      <c r="H30" s="284"/>
      <c r="I30" s="284"/>
      <c r="J30" s="284"/>
      <c r="K30" s="284"/>
      <c r="L30" s="284"/>
      <c r="M30" s="284"/>
      <c r="N30" s="284"/>
      <c r="O30" s="284"/>
      <c r="P30" s="284"/>
      <c r="Q30" s="284"/>
      <c r="R30" s="284"/>
      <c r="S30" s="284"/>
      <c r="T30" s="284"/>
      <c r="U30" s="284"/>
      <c r="V30" s="284"/>
      <c r="W30" s="284"/>
      <c r="X30" s="284"/>
      <c r="Y30" s="284"/>
      <c r="Z30" s="284"/>
      <c r="AA30" s="284"/>
      <c r="AB30" s="284"/>
      <c r="AC30" s="284"/>
      <c r="AD30" s="284"/>
      <c r="AE30" s="284"/>
      <c r="AF30" s="284"/>
      <c r="AG30" s="284"/>
      <c r="AH30" s="284"/>
      <c r="AI30" s="284"/>
      <c r="AJ30" s="284"/>
      <c r="AK30" s="284"/>
      <c r="AL30" s="284"/>
      <c r="AM30" s="284"/>
      <c r="AN30" s="284"/>
      <c r="AO30" s="284"/>
      <c r="AP30" s="284"/>
      <c r="AQ30" s="284"/>
      <c r="AR30" s="284"/>
      <c r="AS30" s="284"/>
      <c r="AT30" s="284"/>
      <c r="AU30" s="284"/>
      <c r="AV30" s="284"/>
      <c r="AW30" s="284"/>
      <c r="AX30" s="285"/>
    </row>
    <row r="31" spans="1:50" ht="31.5" customHeight="1" x14ac:dyDescent="0.2">
      <c r="A31" s="364" t="s">
        <v>546</v>
      </c>
      <c r="B31" s="365"/>
      <c r="C31" s="365"/>
      <c r="D31" s="365"/>
      <c r="E31" s="365"/>
      <c r="F31" s="366"/>
      <c r="G31" s="370" t="s">
        <v>543</v>
      </c>
      <c r="H31" s="371"/>
      <c r="I31" s="371"/>
      <c r="J31" s="371"/>
      <c r="K31" s="371"/>
      <c r="L31" s="371"/>
      <c r="M31" s="371"/>
      <c r="N31" s="371"/>
      <c r="O31" s="371"/>
      <c r="P31" s="372" t="s">
        <v>542</v>
      </c>
      <c r="Q31" s="371"/>
      <c r="R31" s="371"/>
      <c r="S31" s="371"/>
      <c r="T31" s="371"/>
      <c r="U31" s="371"/>
      <c r="V31" s="371"/>
      <c r="W31" s="371"/>
      <c r="X31" s="373"/>
      <c r="Y31" s="374"/>
      <c r="Z31" s="375"/>
      <c r="AA31" s="376"/>
      <c r="AB31" s="377" t="s">
        <v>11</v>
      </c>
      <c r="AC31" s="377"/>
      <c r="AD31" s="377"/>
      <c r="AE31" s="378" t="s">
        <v>387</v>
      </c>
      <c r="AF31" s="379"/>
      <c r="AG31" s="379"/>
      <c r="AH31" s="380"/>
      <c r="AI31" s="378" t="s">
        <v>539</v>
      </c>
      <c r="AJ31" s="379"/>
      <c r="AK31" s="379"/>
      <c r="AL31" s="380"/>
      <c r="AM31" s="378" t="s">
        <v>355</v>
      </c>
      <c r="AN31" s="379"/>
      <c r="AO31" s="379"/>
      <c r="AP31" s="380"/>
      <c r="AQ31" s="337" t="s">
        <v>386</v>
      </c>
      <c r="AR31" s="338"/>
      <c r="AS31" s="338"/>
      <c r="AT31" s="394"/>
      <c r="AU31" s="337" t="s">
        <v>557</v>
      </c>
      <c r="AV31" s="338"/>
      <c r="AW31" s="338"/>
      <c r="AX31" s="339"/>
    </row>
    <row r="32" spans="1:50" ht="75.45" customHeight="1" x14ac:dyDescent="0.2">
      <c r="A32" s="364"/>
      <c r="B32" s="365"/>
      <c r="C32" s="365"/>
      <c r="D32" s="365"/>
      <c r="E32" s="365"/>
      <c r="F32" s="366"/>
      <c r="G32" s="322" t="s">
        <v>645</v>
      </c>
      <c r="H32" s="323"/>
      <c r="I32" s="323"/>
      <c r="J32" s="323"/>
      <c r="K32" s="323"/>
      <c r="L32" s="323"/>
      <c r="M32" s="323"/>
      <c r="N32" s="323"/>
      <c r="O32" s="323"/>
      <c r="P32" s="326" t="s">
        <v>585</v>
      </c>
      <c r="Q32" s="327"/>
      <c r="R32" s="327"/>
      <c r="S32" s="327"/>
      <c r="T32" s="327"/>
      <c r="U32" s="327"/>
      <c r="V32" s="327"/>
      <c r="W32" s="327"/>
      <c r="X32" s="328"/>
      <c r="Y32" s="332" t="s">
        <v>51</v>
      </c>
      <c r="Z32" s="333"/>
      <c r="AA32" s="334"/>
      <c r="AB32" s="335" t="s">
        <v>610</v>
      </c>
      <c r="AC32" s="336"/>
      <c r="AD32" s="336"/>
      <c r="AE32" s="349">
        <v>10</v>
      </c>
      <c r="AF32" s="349"/>
      <c r="AG32" s="349"/>
      <c r="AH32" s="349"/>
      <c r="AI32" s="349">
        <v>8</v>
      </c>
      <c r="AJ32" s="349"/>
      <c r="AK32" s="349"/>
      <c r="AL32" s="349"/>
      <c r="AM32" s="349">
        <v>19</v>
      </c>
      <c r="AN32" s="349"/>
      <c r="AO32" s="349"/>
      <c r="AP32" s="349"/>
      <c r="AQ32" s="317" t="s">
        <v>611</v>
      </c>
      <c r="AR32" s="349"/>
      <c r="AS32" s="349"/>
      <c r="AT32" s="349"/>
      <c r="AU32" s="308" t="s">
        <v>611</v>
      </c>
      <c r="AV32" s="388"/>
      <c r="AW32" s="388"/>
      <c r="AX32" s="389"/>
    </row>
    <row r="33" spans="1:51" ht="75.45" customHeight="1" x14ac:dyDescent="0.2">
      <c r="A33" s="367"/>
      <c r="B33" s="368"/>
      <c r="C33" s="368"/>
      <c r="D33" s="368"/>
      <c r="E33" s="368"/>
      <c r="F33" s="369"/>
      <c r="G33" s="324"/>
      <c r="H33" s="325"/>
      <c r="I33" s="325"/>
      <c r="J33" s="325"/>
      <c r="K33" s="325"/>
      <c r="L33" s="325"/>
      <c r="M33" s="325"/>
      <c r="N33" s="325"/>
      <c r="O33" s="325"/>
      <c r="P33" s="329"/>
      <c r="Q33" s="330"/>
      <c r="R33" s="330"/>
      <c r="S33" s="330"/>
      <c r="T33" s="330"/>
      <c r="U33" s="330"/>
      <c r="V33" s="330"/>
      <c r="W33" s="330"/>
      <c r="X33" s="331"/>
      <c r="Y33" s="390" t="s">
        <v>52</v>
      </c>
      <c r="Z33" s="391"/>
      <c r="AA33" s="392"/>
      <c r="AB33" s="335" t="s">
        <v>610</v>
      </c>
      <c r="AC33" s="336"/>
      <c r="AD33" s="336"/>
      <c r="AE33" s="349">
        <v>7</v>
      </c>
      <c r="AF33" s="349"/>
      <c r="AG33" s="349"/>
      <c r="AH33" s="349"/>
      <c r="AI33" s="349">
        <v>8</v>
      </c>
      <c r="AJ33" s="349"/>
      <c r="AK33" s="349"/>
      <c r="AL33" s="349"/>
      <c r="AM33" s="349">
        <v>8</v>
      </c>
      <c r="AN33" s="349"/>
      <c r="AO33" s="349"/>
      <c r="AP33" s="349"/>
      <c r="AQ33" s="349">
        <v>9</v>
      </c>
      <c r="AR33" s="349"/>
      <c r="AS33" s="349"/>
      <c r="AT33" s="349"/>
      <c r="AU33" s="393">
        <v>9</v>
      </c>
      <c r="AV33" s="388"/>
      <c r="AW33" s="388"/>
      <c r="AX33" s="389"/>
    </row>
    <row r="34" spans="1:51" ht="23.25" customHeight="1" x14ac:dyDescent="0.2">
      <c r="A34" s="395" t="s">
        <v>547</v>
      </c>
      <c r="B34" s="396"/>
      <c r="C34" s="396"/>
      <c r="D34" s="396"/>
      <c r="E34" s="396"/>
      <c r="F34" s="397"/>
      <c r="G34" s="222" t="s">
        <v>548</v>
      </c>
      <c r="H34" s="222"/>
      <c r="I34" s="222"/>
      <c r="J34" s="222"/>
      <c r="K34" s="222"/>
      <c r="L34" s="222"/>
      <c r="M34" s="222"/>
      <c r="N34" s="222"/>
      <c r="O34" s="222"/>
      <c r="P34" s="222"/>
      <c r="Q34" s="222"/>
      <c r="R34" s="222"/>
      <c r="S34" s="222"/>
      <c r="T34" s="222"/>
      <c r="U34" s="222"/>
      <c r="V34" s="222"/>
      <c r="W34" s="222"/>
      <c r="X34" s="248"/>
      <c r="Y34" s="403"/>
      <c r="Z34" s="404"/>
      <c r="AA34" s="405"/>
      <c r="AB34" s="221" t="s">
        <v>11</v>
      </c>
      <c r="AC34" s="222"/>
      <c r="AD34" s="248"/>
      <c r="AE34" s="221" t="s">
        <v>387</v>
      </c>
      <c r="AF34" s="222"/>
      <c r="AG34" s="222"/>
      <c r="AH34" s="248"/>
      <c r="AI34" s="221" t="s">
        <v>539</v>
      </c>
      <c r="AJ34" s="222"/>
      <c r="AK34" s="222"/>
      <c r="AL34" s="248"/>
      <c r="AM34" s="221" t="s">
        <v>355</v>
      </c>
      <c r="AN34" s="222"/>
      <c r="AO34" s="222"/>
      <c r="AP34" s="248"/>
      <c r="AQ34" s="340" t="s">
        <v>558</v>
      </c>
      <c r="AR34" s="341"/>
      <c r="AS34" s="341"/>
      <c r="AT34" s="341"/>
      <c r="AU34" s="341"/>
      <c r="AV34" s="341"/>
      <c r="AW34" s="341"/>
      <c r="AX34" s="342"/>
    </row>
    <row r="35" spans="1:51" ht="23.25" customHeight="1" x14ac:dyDescent="0.2">
      <c r="A35" s="398"/>
      <c r="B35" s="399"/>
      <c r="C35" s="399"/>
      <c r="D35" s="399"/>
      <c r="E35" s="399"/>
      <c r="F35" s="400"/>
      <c r="G35" s="313" t="s">
        <v>646</v>
      </c>
      <c r="H35" s="314"/>
      <c r="I35" s="314"/>
      <c r="J35" s="314"/>
      <c r="K35" s="314"/>
      <c r="L35" s="314"/>
      <c r="M35" s="314"/>
      <c r="N35" s="314"/>
      <c r="O35" s="314"/>
      <c r="P35" s="314"/>
      <c r="Q35" s="314"/>
      <c r="R35" s="314"/>
      <c r="S35" s="314"/>
      <c r="T35" s="314"/>
      <c r="U35" s="314"/>
      <c r="V35" s="314"/>
      <c r="W35" s="314"/>
      <c r="X35" s="314"/>
      <c r="Y35" s="343" t="s">
        <v>547</v>
      </c>
      <c r="Z35" s="344"/>
      <c r="AA35" s="345"/>
      <c r="AB35" s="346" t="s">
        <v>587</v>
      </c>
      <c r="AC35" s="347"/>
      <c r="AD35" s="348"/>
      <c r="AE35" s="317">
        <v>2</v>
      </c>
      <c r="AF35" s="317"/>
      <c r="AG35" s="317"/>
      <c r="AH35" s="317"/>
      <c r="AI35" s="317">
        <v>0</v>
      </c>
      <c r="AJ35" s="317"/>
      <c r="AK35" s="317"/>
      <c r="AL35" s="317"/>
      <c r="AM35" s="317">
        <v>0.2</v>
      </c>
      <c r="AN35" s="317"/>
      <c r="AO35" s="317"/>
      <c r="AP35" s="317"/>
      <c r="AQ35" s="308">
        <v>6.7</v>
      </c>
      <c r="AR35" s="309"/>
      <c r="AS35" s="309"/>
      <c r="AT35" s="309"/>
      <c r="AU35" s="309"/>
      <c r="AV35" s="309"/>
      <c r="AW35" s="309"/>
      <c r="AX35" s="318"/>
    </row>
    <row r="36" spans="1:51" ht="46.5" customHeight="1" x14ac:dyDescent="0.2">
      <c r="A36" s="401"/>
      <c r="B36" s="146"/>
      <c r="C36" s="146"/>
      <c r="D36" s="146"/>
      <c r="E36" s="146"/>
      <c r="F36" s="402"/>
      <c r="G36" s="315"/>
      <c r="H36" s="316"/>
      <c r="I36" s="316"/>
      <c r="J36" s="316"/>
      <c r="K36" s="316"/>
      <c r="L36" s="316"/>
      <c r="M36" s="316"/>
      <c r="N36" s="316"/>
      <c r="O36" s="316"/>
      <c r="P36" s="316"/>
      <c r="Q36" s="316"/>
      <c r="R36" s="316"/>
      <c r="S36" s="316"/>
      <c r="T36" s="316"/>
      <c r="U36" s="316"/>
      <c r="V36" s="316"/>
      <c r="W36" s="316"/>
      <c r="X36" s="316"/>
      <c r="Y36" s="319" t="s">
        <v>549</v>
      </c>
      <c r="Z36" s="320"/>
      <c r="AA36" s="321"/>
      <c r="AB36" s="406" t="s">
        <v>588</v>
      </c>
      <c r="AC36" s="407"/>
      <c r="AD36" s="408"/>
      <c r="AE36" s="381" t="s">
        <v>589</v>
      </c>
      <c r="AF36" s="381"/>
      <c r="AG36" s="381"/>
      <c r="AH36" s="381"/>
      <c r="AI36" s="381" t="s">
        <v>590</v>
      </c>
      <c r="AJ36" s="381"/>
      <c r="AK36" s="381"/>
      <c r="AL36" s="381"/>
      <c r="AM36" s="381" t="s">
        <v>650</v>
      </c>
      <c r="AN36" s="381"/>
      <c r="AO36" s="381"/>
      <c r="AP36" s="381"/>
      <c r="AQ36" s="381" t="s">
        <v>647</v>
      </c>
      <c r="AR36" s="381"/>
      <c r="AS36" s="381"/>
      <c r="AT36" s="381"/>
      <c r="AU36" s="381"/>
      <c r="AV36" s="381"/>
      <c r="AW36" s="381"/>
      <c r="AX36" s="382"/>
    </row>
    <row r="37" spans="1:51" ht="18.75" customHeight="1" x14ac:dyDescent="0.2">
      <c r="A37" s="419" t="s">
        <v>213</v>
      </c>
      <c r="B37" s="420"/>
      <c r="C37" s="420"/>
      <c r="D37" s="420"/>
      <c r="E37" s="420"/>
      <c r="F37" s="421"/>
      <c r="G37" s="426" t="s">
        <v>135</v>
      </c>
      <c r="H37" s="427"/>
      <c r="I37" s="427"/>
      <c r="J37" s="427"/>
      <c r="K37" s="427"/>
      <c r="L37" s="427"/>
      <c r="M37" s="427"/>
      <c r="N37" s="427"/>
      <c r="O37" s="428"/>
      <c r="P37" s="431" t="s">
        <v>55</v>
      </c>
      <c r="Q37" s="427"/>
      <c r="R37" s="427"/>
      <c r="S37" s="427"/>
      <c r="T37" s="427"/>
      <c r="U37" s="427"/>
      <c r="V37" s="427"/>
      <c r="W37" s="427"/>
      <c r="X37" s="428"/>
      <c r="Y37" s="433"/>
      <c r="Z37" s="434"/>
      <c r="AA37" s="435"/>
      <c r="AB37" s="436" t="s">
        <v>11</v>
      </c>
      <c r="AC37" s="437"/>
      <c r="AD37" s="438"/>
      <c r="AE37" s="436" t="s">
        <v>387</v>
      </c>
      <c r="AF37" s="437"/>
      <c r="AG37" s="437"/>
      <c r="AH37" s="438"/>
      <c r="AI37" s="441" t="s">
        <v>539</v>
      </c>
      <c r="AJ37" s="441"/>
      <c r="AK37" s="441"/>
      <c r="AL37" s="436"/>
      <c r="AM37" s="441" t="s">
        <v>355</v>
      </c>
      <c r="AN37" s="441"/>
      <c r="AO37" s="441"/>
      <c r="AP37" s="436"/>
      <c r="AQ37" s="443" t="s">
        <v>167</v>
      </c>
      <c r="AR37" s="444"/>
      <c r="AS37" s="444"/>
      <c r="AT37" s="445"/>
      <c r="AU37" s="427" t="s">
        <v>125</v>
      </c>
      <c r="AV37" s="427"/>
      <c r="AW37" s="427"/>
      <c r="AX37" s="446"/>
    </row>
    <row r="38" spans="1:51" ht="18.75" customHeight="1" x14ac:dyDescent="0.2">
      <c r="A38" s="419"/>
      <c r="B38" s="420"/>
      <c r="C38" s="420"/>
      <c r="D38" s="420"/>
      <c r="E38" s="420"/>
      <c r="F38" s="421"/>
      <c r="G38" s="429"/>
      <c r="H38" s="306"/>
      <c r="I38" s="306"/>
      <c r="J38" s="306"/>
      <c r="K38" s="306"/>
      <c r="L38" s="306"/>
      <c r="M38" s="306"/>
      <c r="N38" s="306"/>
      <c r="O38" s="430"/>
      <c r="P38" s="432"/>
      <c r="Q38" s="306"/>
      <c r="R38" s="306"/>
      <c r="S38" s="306"/>
      <c r="T38" s="306"/>
      <c r="U38" s="306"/>
      <c r="V38" s="306"/>
      <c r="W38" s="306"/>
      <c r="X38" s="430"/>
      <c r="Y38" s="433"/>
      <c r="Z38" s="434"/>
      <c r="AA38" s="435"/>
      <c r="AB38" s="378"/>
      <c r="AC38" s="439"/>
      <c r="AD38" s="440"/>
      <c r="AE38" s="378"/>
      <c r="AF38" s="439"/>
      <c r="AG38" s="439"/>
      <c r="AH38" s="440"/>
      <c r="AI38" s="442"/>
      <c r="AJ38" s="442"/>
      <c r="AK38" s="442"/>
      <c r="AL38" s="378"/>
      <c r="AM38" s="442"/>
      <c r="AN38" s="442"/>
      <c r="AO38" s="442"/>
      <c r="AP38" s="378"/>
      <c r="AQ38" s="383" t="s">
        <v>653</v>
      </c>
      <c r="AR38" s="384"/>
      <c r="AS38" s="385" t="s">
        <v>168</v>
      </c>
      <c r="AT38" s="386"/>
      <c r="AU38" s="387">
        <v>7</v>
      </c>
      <c r="AV38" s="387"/>
      <c r="AW38" s="306" t="s">
        <v>162</v>
      </c>
      <c r="AX38" s="307"/>
    </row>
    <row r="39" spans="1:51" ht="23.25" customHeight="1" x14ac:dyDescent="0.2">
      <c r="A39" s="422"/>
      <c r="B39" s="420"/>
      <c r="C39" s="420"/>
      <c r="D39" s="420"/>
      <c r="E39" s="420"/>
      <c r="F39" s="421"/>
      <c r="G39" s="350" t="s">
        <v>652</v>
      </c>
      <c r="H39" s="351"/>
      <c r="I39" s="351"/>
      <c r="J39" s="351"/>
      <c r="K39" s="351"/>
      <c r="L39" s="351"/>
      <c r="M39" s="351"/>
      <c r="N39" s="351"/>
      <c r="O39" s="352"/>
      <c r="P39" s="195" t="s">
        <v>651</v>
      </c>
      <c r="Q39" s="195"/>
      <c r="R39" s="195"/>
      <c r="S39" s="195"/>
      <c r="T39" s="195"/>
      <c r="U39" s="195"/>
      <c r="V39" s="195"/>
      <c r="W39" s="195"/>
      <c r="X39" s="196"/>
      <c r="Y39" s="319" t="s">
        <v>12</v>
      </c>
      <c r="Z39" s="361"/>
      <c r="AA39" s="362"/>
      <c r="AB39" s="335" t="s">
        <v>14</v>
      </c>
      <c r="AC39" s="335"/>
      <c r="AD39" s="335"/>
      <c r="AE39" s="308">
        <v>21.2</v>
      </c>
      <c r="AF39" s="309"/>
      <c r="AG39" s="309"/>
      <c r="AH39" s="309"/>
      <c r="AI39" s="308" t="s">
        <v>586</v>
      </c>
      <c r="AJ39" s="309"/>
      <c r="AK39" s="309"/>
      <c r="AL39" s="309"/>
      <c r="AM39" s="308" t="s">
        <v>586</v>
      </c>
      <c r="AN39" s="309"/>
      <c r="AO39" s="309"/>
      <c r="AP39" s="309"/>
      <c r="AQ39" s="310" t="s">
        <v>586</v>
      </c>
      <c r="AR39" s="311"/>
      <c r="AS39" s="311"/>
      <c r="AT39" s="312"/>
      <c r="AU39" s="309" t="s">
        <v>586</v>
      </c>
      <c r="AV39" s="309"/>
      <c r="AW39" s="309"/>
      <c r="AX39" s="318"/>
    </row>
    <row r="40" spans="1:51" ht="23.25" customHeight="1" x14ac:dyDescent="0.2">
      <c r="A40" s="423"/>
      <c r="B40" s="424"/>
      <c r="C40" s="424"/>
      <c r="D40" s="424"/>
      <c r="E40" s="424"/>
      <c r="F40" s="425"/>
      <c r="G40" s="353"/>
      <c r="H40" s="354"/>
      <c r="I40" s="354"/>
      <c r="J40" s="354"/>
      <c r="K40" s="354"/>
      <c r="L40" s="354"/>
      <c r="M40" s="354"/>
      <c r="N40" s="354"/>
      <c r="O40" s="355"/>
      <c r="P40" s="359"/>
      <c r="Q40" s="359"/>
      <c r="R40" s="359"/>
      <c r="S40" s="359"/>
      <c r="T40" s="359"/>
      <c r="U40" s="359"/>
      <c r="V40" s="359"/>
      <c r="W40" s="359"/>
      <c r="X40" s="360"/>
      <c r="Y40" s="221" t="s">
        <v>50</v>
      </c>
      <c r="Z40" s="222"/>
      <c r="AA40" s="248"/>
      <c r="AB40" s="418" t="s">
        <v>14</v>
      </c>
      <c r="AC40" s="418"/>
      <c r="AD40" s="418"/>
      <c r="AE40" s="308" t="s">
        <v>586</v>
      </c>
      <c r="AF40" s="309"/>
      <c r="AG40" s="309"/>
      <c r="AH40" s="309"/>
      <c r="AI40" s="308" t="s">
        <v>586</v>
      </c>
      <c r="AJ40" s="309"/>
      <c r="AK40" s="309"/>
      <c r="AL40" s="309"/>
      <c r="AM40" s="308" t="s">
        <v>586</v>
      </c>
      <c r="AN40" s="309"/>
      <c r="AO40" s="309"/>
      <c r="AP40" s="309"/>
      <c r="AQ40" s="310" t="s">
        <v>586</v>
      </c>
      <c r="AR40" s="311"/>
      <c r="AS40" s="311"/>
      <c r="AT40" s="312"/>
      <c r="AU40" s="309">
        <v>50</v>
      </c>
      <c r="AV40" s="309"/>
      <c r="AW40" s="309"/>
      <c r="AX40" s="318"/>
    </row>
    <row r="41" spans="1:51" ht="23.25" customHeight="1" x14ac:dyDescent="0.2">
      <c r="A41" s="422"/>
      <c r="B41" s="420"/>
      <c r="C41" s="420"/>
      <c r="D41" s="420"/>
      <c r="E41" s="420"/>
      <c r="F41" s="421"/>
      <c r="G41" s="356"/>
      <c r="H41" s="357"/>
      <c r="I41" s="357"/>
      <c r="J41" s="357"/>
      <c r="K41" s="357"/>
      <c r="L41" s="357"/>
      <c r="M41" s="357"/>
      <c r="N41" s="357"/>
      <c r="O41" s="358"/>
      <c r="P41" s="198"/>
      <c r="Q41" s="198"/>
      <c r="R41" s="198"/>
      <c r="S41" s="198"/>
      <c r="T41" s="198"/>
      <c r="U41" s="198"/>
      <c r="V41" s="198"/>
      <c r="W41" s="198"/>
      <c r="X41" s="199"/>
      <c r="Y41" s="221" t="s">
        <v>13</v>
      </c>
      <c r="Z41" s="222"/>
      <c r="AA41" s="248"/>
      <c r="AB41" s="363" t="s">
        <v>14</v>
      </c>
      <c r="AC41" s="363"/>
      <c r="AD41" s="363"/>
      <c r="AE41" s="308" t="s">
        <v>623</v>
      </c>
      <c r="AF41" s="309"/>
      <c r="AG41" s="309"/>
      <c r="AH41" s="309"/>
      <c r="AI41" s="308" t="s">
        <v>586</v>
      </c>
      <c r="AJ41" s="309"/>
      <c r="AK41" s="309"/>
      <c r="AL41" s="309"/>
      <c r="AM41" s="308" t="s">
        <v>586</v>
      </c>
      <c r="AN41" s="309"/>
      <c r="AO41" s="309"/>
      <c r="AP41" s="309"/>
      <c r="AQ41" s="310" t="s">
        <v>586</v>
      </c>
      <c r="AR41" s="311"/>
      <c r="AS41" s="311"/>
      <c r="AT41" s="312"/>
      <c r="AU41" s="310" t="s">
        <v>586</v>
      </c>
      <c r="AV41" s="311"/>
      <c r="AW41" s="311"/>
      <c r="AX41" s="312"/>
    </row>
    <row r="42" spans="1:51" ht="23.25" customHeight="1" x14ac:dyDescent="0.2">
      <c r="A42" s="409" t="s">
        <v>232</v>
      </c>
      <c r="B42" s="410"/>
      <c r="C42" s="410"/>
      <c r="D42" s="410"/>
      <c r="E42" s="410"/>
      <c r="F42" s="411"/>
      <c r="G42" s="412" t="s">
        <v>255</v>
      </c>
      <c r="H42" s="413"/>
      <c r="I42" s="413"/>
      <c r="J42" s="413"/>
      <c r="K42" s="413"/>
      <c r="L42" s="413"/>
      <c r="M42" s="413"/>
      <c r="N42" s="413"/>
      <c r="O42" s="413"/>
      <c r="P42" s="413"/>
      <c r="Q42" s="413"/>
      <c r="R42" s="413"/>
      <c r="S42" s="413"/>
      <c r="T42" s="413"/>
      <c r="U42" s="413"/>
      <c r="V42" s="413"/>
      <c r="W42" s="413"/>
      <c r="X42" s="413"/>
      <c r="Y42" s="413"/>
      <c r="Z42" s="413"/>
      <c r="AA42" s="413"/>
      <c r="AB42" s="413"/>
      <c r="AC42" s="413"/>
      <c r="AD42" s="413"/>
      <c r="AE42" s="413"/>
      <c r="AF42" s="413"/>
      <c r="AG42" s="413"/>
      <c r="AH42" s="413"/>
      <c r="AI42" s="413"/>
      <c r="AJ42" s="413"/>
      <c r="AK42" s="413"/>
      <c r="AL42" s="413"/>
      <c r="AM42" s="413"/>
      <c r="AN42" s="413"/>
      <c r="AO42" s="413"/>
      <c r="AP42" s="413"/>
      <c r="AQ42" s="413"/>
      <c r="AR42" s="413"/>
      <c r="AS42" s="413"/>
      <c r="AT42" s="413"/>
      <c r="AU42" s="413"/>
      <c r="AV42" s="413"/>
      <c r="AW42" s="413"/>
      <c r="AX42" s="414"/>
    </row>
    <row r="43" spans="1:51" ht="23.25" customHeight="1" x14ac:dyDescent="0.2">
      <c r="A43" s="367"/>
      <c r="B43" s="368"/>
      <c r="C43" s="368"/>
      <c r="D43" s="368"/>
      <c r="E43" s="368"/>
      <c r="F43" s="369"/>
      <c r="G43" s="415"/>
      <c r="H43" s="416"/>
      <c r="I43" s="416"/>
      <c r="J43" s="416"/>
      <c r="K43" s="416"/>
      <c r="L43" s="416"/>
      <c r="M43" s="416"/>
      <c r="N43" s="416"/>
      <c r="O43" s="416"/>
      <c r="P43" s="416"/>
      <c r="Q43" s="416"/>
      <c r="R43" s="416"/>
      <c r="S43" s="416"/>
      <c r="T43" s="416"/>
      <c r="U43" s="416"/>
      <c r="V43" s="416"/>
      <c r="W43" s="416"/>
      <c r="X43" s="416"/>
      <c r="Y43" s="416"/>
      <c r="Z43" s="416"/>
      <c r="AA43" s="416"/>
      <c r="AB43" s="416"/>
      <c r="AC43" s="416"/>
      <c r="AD43" s="416"/>
      <c r="AE43" s="416"/>
      <c r="AF43" s="416"/>
      <c r="AG43" s="416"/>
      <c r="AH43" s="416"/>
      <c r="AI43" s="416"/>
      <c r="AJ43" s="416"/>
      <c r="AK43" s="416"/>
      <c r="AL43" s="416"/>
      <c r="AM43" s="416"/>
      <c r="AN43" s="416"/>
      <c r="AO43" s="416"/>
      <c r="AP43" s="416"/>
      <c r="AQ43" s="416"/>
      <c r="AR43" s="416"/>
      <c r="AS43" s="416"/>
      <c r="AT43" s="416"/>
      <c r="AU43" s="416"/>
      <c r="AV43" s="416"/>
      <c r="AW43" s="416"/>
      <c r="AX43" s="417"/>
    </row>
    <row r="44" spans="1:51" ht="18.75" customHeight="1" thickBot="1" x14ac:dyDescent="0.25">
      <c r="A44" s="507" t="s">
        <v>544</v>
      </c>
      <c r="B44" s="508"/>
      <c r="C44" s="508"/>
      <c r="D44" s="508"/>
      <c r="E44" s="508"/>
      <c r="F44" s="508"/>
      <c r="G44" s="508"/>
      <c r="H44" s="508"/>
      <c r="I44" s="508"/>
      <c r="J44" s="508"/>
      <c r="K44" s="508"/>
      <c r="L44" s="508"/>
      <c r="M44" s="508"/>
      <c r="N44" s="508"/>
      <c r="O44" s="508"/>
      <c r="P44" s="508"/>
      <c r="Q44" s="508"/>
      <c r="R44" s="508"/>
      <c r="S44" s="508"/>
      <c r="T44" s="508"/>
      <c r="U44" s="508"/>
      <c r="V44" s="508"/>
      <c r="W44" s="508"/>
      <c r="X44" s="508"/>
      <c r="Y44" s="508"/>
      <c r="Z44" s="508"/>
      <c r="AA44" s="508"/>
      <c r="AB44" s="508"/>
      <c r="AC44" s="508"/>
      <c r="AD44" s="508"/>
      <c r="AE44" s="508"/>
      <c r="AF44" s="508"/>
      <c r="AG44" s="508"/>
      <c r="AH44" s="508"/>
      <c r="AI44" s="508"/>
      <c r="AJ44" s="508"/>
      <c r="AK44" s="508"/>
      <c r="AL44" s="508"/>
      <c r="AM44" s="508"/>
      <c r="AN44" s="508"/>
      <c r="AO44" s="509" t="s">
        <v>210</v>
      </c>
      <c r="AP44" s="510"/>
      <c r="AQ44" s="510"/>
      <c r="AR44" s="67"/>
      <c r="AS44" s="509"/>
      <c r="AT44" s="510"/>
      <c r="AU44" s="510"/>
      <c r="AV44" s="510"/>
      <c r="AW44" s="510"/>
      <c r="AX44" s="511"/>
      <c r="AY44">
        <f>COUNTIF($AR$44,"☑")</f>
        <v>0</v>
      </c>
    </row>
    <row r="45" spans="1:51" ht="45" customHeight="1" x14ac:dyDescent="0.2">
      <c r="A45" s="498" t="s">
        <v>254</v>
      </c>
      <c r="B45" s="499"/>
      <c r="C45" s="501" t="s">
        <v>169</v>
      </c>
      <c r="D45" s="499"/>
      <c r="E45" s="502" t="s">
        <v>182</v>
      </c>
      <c r="F45" s="503"/>
      <c r="G45" s="504" t="s">
        <v>654</v>
      </c>
      <c r="H45" s="505"/>
      <c r="I45" s="505"/>
      <c r="J45" s="505"/>
      <c r="K45" s="505"/>
      <c r="L45" s="505"/>
      <c r="M45" s="505"/>
      <c r="N45" s="505"/>
      <c r="O45" s="505"/>
      <c r="P45" s="505"/>
      <c r="Q45" s="505"/>
      <c r="R45" s="505"/>
      <c r="S45" s="505"/>
      <c r="T45" s="505"/>
      <c r="U45" s="505"/>
      <c r="V45" s="505"/>
      <c r="W45" s="505"/>
      <c r="X45" s="505"/>
      <c r="Y45" s="505"/>
      <c r="Z45" s="505"/>
      <c r="AA45" s="505"/>
      <c r="AB45" s="505"/>
      <c r="AC45" s="505"/>
      <c r="AD45" s="505"/>
      <c r="AE45" s="505"/>
      <c r="AF45" s="505"/>
      <c r="AG45" s="505"/>
      <c r="AH45" s="505"/>
      <c r="AI45" s="505"/>
      <c r="AJ45" s="505"/>
      <c r="AK45" s="505"/>
      <c r="AL45" s="505"/>
      <c r="AM45" s="505"/>
      <c r="AN45" s="505"/>
      <c r="AO45" s="505"/>
      <c r="AP45" s="505"/>
      <c r="AQ45" s="505"/>
      <c r="AR45" s="505"/>
      <c r="AS45" s="505"/>
      <c r="AT45" s="505"/>
      <c r="AU45" s="505"/>
      <c r="AV45" s="505"/>
      <c r="AW45" s="505"/>
      <c r="AX45" s="506"/>
    </row>
    <row r="46" spans="1:51" ht="32.25" customHeight="1" x14ac:dyDescent="0.2">
      <c r="A46" s="500"/>
      <c r="B46" s="459"/>
      <c r="C46" s="458"/>
      <c r="D46" s="459"/>
      <c r="E46" s="460" t="s">
        <v>181</v>
      </c>
      <c r="F46" s="411"/>
      <c r="G46" s="194" t="s">
        <v>655</v>
      </c>
      <c r="H46" s="195"/>
      <c r="I46" s="195"/>
      <c r="J46" s="195"/>
      <c r="K46" s="195"/>
      <c r="L46" s="195"/>
      <c r="M46" s="195"/>
      <c r="N46" s="195"/>
      <c r="O46" s="195"/>
      <c r="P46" s="195"/>
      <c r="Q46" s="195"/>
      <c r="R46" s="195"/>
      <c r="S46" s="195"/>
      <c r="T46" s="195"/>
      <c r="U46" s="195"/>
      <c r="V46" s="196"/>
      <c r="W46" s="447" t="s">
        <v>550</v>
      </c>
      <c r="X46" s="448"/>
      <c r="Y46" s="448"/>
      <c r="Z46" s="448"/>
      <c r="AA46" s="449"/>
      <c r="AB46" s="450" t="s">
        <v>656</v>
      </c>
      <c r="AC46" s="451"/>
      <c r="AD46" s="451"/>
      <c r="AE46" s="451"/>
      <c r="AF46" s="451"/>
      <c r="AG46" s="451"/>
      <c r="AH46" s="451"/>
      <c r="AI46" s="451"/>
      <c r="AJ46" s="451"/>
      <c r="AK46" s="451"/>
      <c r="AL46" s="451"/>
      <c r="AM46" s="451"/>
      <c r="AN46" s="451"/>
      <c r="AO46" s="451"/>
      <c r="AP46" s="451"/>
      <c r="AQ46" s="451"/>
      <c r="AR46" s="451"/>
      <c r="AS46" s="451"/>
      <c r="AT46" s="451"/>
      <c r="AU46" s="451"/>
      <c r="AV46" s="451"/>
      <c r="AW46" s="451"/>
      <c r="AX46" s="452"/>
    </row>
    <row r="47" spans="1:51" ht="21" customHeight="1" x14ac:dyDescent="0.2">
      <c r="A47" s="500"/>
      <c r="B47" s="459"/>
      <c r="C47" s="458"/>
      <c r="D47" s="459"/>
      <c r="E47" s="462"/>
      <c r="F47" s="369"/>
      <c r="G47" s="197"/>
      <c r="H47" s="198"/>
      <c r="I47" s="198"/>
      <c r="J47" s="198"/>
      <c r="K47" s="198"/>
      <c r="L47" s="198"/>
      <c r="M47" s="198"/>
      <c r="N47" s="198"/>
      <c r="O47" s="198"/>
      <c r="P47" s="198"/>
      <c r="Q47" s="198"/>
      <c r="R47" s="198"/>
      <c r="S47" s="198"/>
      <c r="T47" s="198"/>
      <c r="U47" s="198"/>
      <c r="V47" s="199"/>
      <c r="W47" s="453" t="s">
        <v>551</v>
      </c>
      <c r="X47" s="454"/>
      <c r="Y47" s="454"/>
      <c r="Z47" s="454"/>
      <c r="AA47" s="455"/>
      <c r="AB47" s="450" t="s">
        <v>656</v>
      </c>
      <c r="AC47" s="451"/>
      <c r="AD47" s="451"/>
      <c r="AE47" s="451"/>
      <c r="AF47" s="451"/>
      <c r="AG47" s="451"/>
      <c r="AH47" s="451"/>
      <c r="AI47" s="451"/>
      <c r="AJ47" s="451"/>
      <c r="AK47" s="451"/>
      <c r="AL47" s="451"/>
      <c r="AM47" s="451"/>
      <c r="AN47" s="451"/>
      <c r="AO47" s="451"/>
      <c r="AP47" s="451"/>
      <c r="AQ47" s="451"/>
      <c r="AR47" s="451"/>
      <c r="AS47" s="451"/>
      <c r="AT47" s="451"/>
      <c r="AU47" s="451"/>
      <c r="AV47" s="451"/>
      <c r="AW47" s="451"/>
      <c r="AX47" s="452"/>
    </row>
    <row r="48" spans="1:51" ht="34.5" customHeight="1" x14ac:dyDescent="0.2">
      <c r="A48" s="500"/>
      <c r="B48" s="459"/>
      <c r="C48" s="456" t="s">
        <v>562</v>
      </c>
      <c r="D48" s="457"/>
      <c r="E48" s="460" t="s">
        <v>250</v>
      </c>
      <c r="F48" s="411"/>
      <c r="G48" s="463" t="s">
        <v>172</v>
      </c>
      <c r="H48" s="464"/>
      <c r="I48" s="464"/>
      <c r="J48" s="465" t="s">
        <v>586</v>
      </c>
      <c r="K48" s="466"/>
      <c r="L48" s="466"/>
      <c r="M48" s="466"/>
      <c r="N48" s="466"/>
      <c r="O48" s="466"/>
      <c r="P48" s="466"/>
      <c r="Q48" s="466"/>
      <c r="R48" s="466"/>
      <c r="S48" s="466"/>
      <c r="T48" s="467"/>
      <c r="U48" s="468" t="s">
        <v>656</v>
      </c>
      <c r="V48" s="468"/>
      <c r="W48" s="468"/>
      <c r="X48" s="468"/>
      <c r="Y48" s="468"/>
      <c r="Z48" s="468"/>
      <c r="AA48" s="468"/>
      <c r="AB48" s="468"/>
      <c r="AC48" s="468"/>
      <c r="AD48" s="468"/>
      <c r="AE48" s="468"/>
      <c r="AF48" s="468"/>
      <c r="AG48" s="468"/>
      <c r="AH48" s="468"/>
      <c r="AI48" s="468"/>
      <c r="AJ48" s="468"/>
      <c r="AK48" s="468"/>
      <c r="AL48" s="468"/>
      <c r="AM48" s="468"/>
      <c r="AN48" s="468"/>
      <c r="AO48" s="468"/>
      <c r="AP48" s="468"/>
      <c r="AQ48" s="468"/>
      <c r="AR48" s="468"/>
      <c r="AS48" s="468"/>
      <c r="AT48" s="468"/>
      <c r="AU48" s="468"/>
      <c r="AV48" s="468"/>
      <c r="AW48" s="468"/>
      <c r="AX48" s="469"/>
      <c r="AY48" s="57"/>
    </row>
    <row r="49" spans="1:51" ht="34.5" customHeight="1" x14ac:dyDescent="0.2">
      <c r="A49" s="500"/>
      <c r="B49" s="459"/>
      <c r="C49" s="458"/>
      <c r="D49" s="459"/>
      <c r="E49" s="461"/>
      <c r="F49" s="366"/>
      <c r="G49" s="463" t="s">
        <v>563</v>
      </c>
      <c r="H49" s="464"/>
      <c r="I49" s="464"/>
      <c r="J49" s="464"/>
      <c r="K49" s="464"/>
      <c r="L49" s="464"/>
      <c r="M49" s="464"/>
      <c r="N49" s="464"/>
      <c r="O49" s="464"/>
      <c r="P49" s="464"/>
      <c r="Q49" s="464"/>
      <c r="R49" s="464"/>
      <c r="S49" s="464"/>
      <c r="T49" s="464"/>
      <c r="U49" s="489" t="s">
        <v>656</v>
      </c>
      <c r="V49" s="468"/>
      <c r="W49" s="468"/>
      <c r="X49" s="468"/>
      <c r="Y49" s="468"/>
      <c r="Z49" s="468"/>
      <c r="AA49" s="468"/>
      <c r="AB49" s="468"/>
      <c r="AC49" s="468"/>
      <c r="AD49" s="468"/>
      <c r="AE49" s="468"/>
      <c r="AF49" s="468"/>
      <c r="AG49" s="468"/>
      <c r="AH49" s="468"/>
      <c r="AI49" s="468"/>
      <c r="AJ49" s="468"/>
      <c r="AK49" s="468"/>
      <c r="AL49" s="468"/>
      <c r="AM49" s="468"/>
      <c r="AN49" s="468"/>
      <c r="AO49" s="468"/>
      <c r="AP49" s="468"/>
      <c r="AQ49" s="468"/>
      <c r="AR49" s="468"/>
      <c r="AS49" s="468"/>
      <c r="AT49" s="468"/>
      <c r="AU49" s="468"/>
      <c r="AV49" s="468"/>
      <c r="AW49" s="468"/>
      <c r="AX49" s="469"/>
      <c r="AY49" s="57"/>
    </row>
    <row r="50" spans="1:51" ht="34.5" customHeight="1" thickBot="1" x14ac:dyDescent="0.25">
      <c r="A50" s="500"/>
      <c r="B50" s="459"/>
      <c r="C50" s="458"/>
      <c r="D50" s="459"/>
      <c r="E50" s="462"/>
      <c r="F50" s="369"/>
      <c r="G50" s="463" t="s">
        <v>551</v>
      </c>
      <c r="H50" s="464"/>
      <c r="I50" s="464"/>
      <c r="J50" s="464"/>
      <c r="K50" s="464"/>
      <c r="L50" s="464"/>
      <c r="M50" s="464"/>
      <c r="N50" s="464"/>
      <c r="O50" s="464"/>
      <c r="P50" s="464"/>
      <c r="Q50" s="464"/>
      <c r="R50" s="464"/>
      <c r="S50" s="464"/>
      <c r="T50" s="464"/>
      <c r="U50" s="200" t="s">
        <v>656</v>
      </c>
      <c r="V50" s="201"/>
      <c r="W50" s="201"/>
      <c r="X50" s="201"/>
      <c r="Y50" s="201"/>
      <c r="Z50" s="201"/>
      <c r="AA50" s="201"/>
      <c r="AB50" s="201"/>
      <c r="AC50" s="201"/>
      <c r="AD50" s="201"/>
      <c r="AE50" s="201"/>
      <c r="AF50" s="201"/>
      <c r="AG50" s="201"/>
      <c r="AH50" s="201"/>
      <c r="AI50" s="201"/>
      <c r="AJ50" s="201"/>
      <c r="AK50" s="201"/>
      <c r="AL50" s="201"/>
      <c r="AM50" s="201"/>
      <c r="AN50" s="201"/>
      <c r="AO50" s="201"/>
      <c r="AP50" s="201"/>
      <c r="AQ50" s="201"/>
      <c r="AR50" s="201"/>
      <c r="AS50" s="201"/>
      <c r="AT50" s="201"/>
      <c r="AU50" s="201"/>
      <c r="AV50" s="201"/>
      <c r="AW50" s="201"/>
      <c r="AX50" s="202"/>
      <c r="AY50" s="57"/>
    </row>
    <row r="51" spans="1:51" ht="27" customHeight="1" x14ac:dyDescent="0.2">
      <c r="A51" s="490" t="s">
        <v>44</v>
      </c>
      <c r="B51" s="491"/>
      <c r="C51" s="491"/>
      <c r="D51" s="491"/>
      <c r="E51" s="491"/>
      <c r="F51" s="491"/>
      <c r="G51" s="491"/>
      <c r="H51" s="491"/>
      <c r="I51" s="491"/>
      <c r="J51" s="491"/>
      <c r="K51" s="491"/>
      <c r="L51" s="491"/>
      <c r="M51" s="491"/>
      <c r="N51" s="491"/>
      <c r="O51" s="491"/>
      <c r="P51" s="491"/>
      <c r="Q51" s="491"/>
      <c r="R51" s="491"/>
      <c r="S51" s="491"/>
      <c r="T51" s="491"/>
      <c r="U51" s="491"/>
      <c r="V51" s="491"/>
      <c r="W51" s="491"/>
      <c r="X51" s="491"/>
      <c r="Y51" s="491"/>
      <c r="Z51" s="491"/>
      <c r="AA51" s="491"/>
      <c r="AB51" s="491"/>
      <c r="AC51" s="491"/>
      <c r="AD51" s="491"/>
      <c r="AE51" s="491"/>
      <c r="AF51" s="491"/>
      <c r="AG51" s="491"/>
      <c r="AH51" s="491"/>
      <c r="AI51" s="491"/>
      <c r="AJ51" s="491"/>
      <c r="AK51" s="491"/>
      <c r="AL51" s="491"/>
      <c r="AM51" s="491"/>
      <c r="AN51" s="491"/>
      <c r="AO51" s="491"/>
      <c r="AP51" s="491"/>
      <c r="AQ51" s="491"/>
      <c r="AR51" s="491"/>
      <c r="AS51" s="491"/>
      <c r="AT51" s="491"/>
      <c r="AU51" s="491"/>
      <c r="AV51" s="491"/>
      <c r="AW51" s="491"/>
      <c r="AX51" s="492"/>
    </row>
    <row r="52" spans="1:51" ht="27" customHeight="1" x14ac:dyDescent="0.2">
      <c r="A52" s="5"/>
      <c r="B52" s="6"/>
      <c r="C52" s="493" t="s">
        <v>29</v>
      </c>
      <c r="D52" s="494"/>
      <c r="E52" s="494"/>
      <c r="F52" s="494"/>
      <c r="G52" s="494"/>
      <c r="H52" s="494"/>
      <c r="I52" s="494"/>
      <c r="J52" s="494"/>
      <c r="K52" s="494"/>
      <c r="L52" s="494"/>
      <c r="M52" s="494"/>
      <c r="N52" s="494"/>
      <c r="O52" s="494"/>
      <c r="P52" s="494"/>
      <c r="Q52" s="494"/>
      <c r="R52" s="494"/>
      <c r="S52" s="494"/>
      <c r="T52" s="494"/>
      <c r="U52" s="494"/>
      <c r="V52" s="494"/>
      <c r="W52" s="494"/>
      <c r="X52" s="494"/>
      <c r="Y52" s="494"/>
      <c r="Z52" s="494"/>
      <c r="AA52" s="494"/>
      <c r="AB52" s="494"/>
      <c r="AC52" s="495"/>
      <c r="AD52" s="494" t="s">
        <v>33</v>
      </c>
      <c r="AE52" s="494"/>
      <c r="AF52" s="494"/>
      <c r="AG52" s="496" t="s">
        <v>28</v>
      </c>
      <c r="AH52" s="494"/>
      <c r="AI52" s="494"/>
      <c r="AJ52" s="494"/>
      <c r="AK52" s="494"/>
      <c r="AL52" s="494"/>
      <c r="AM52" s="494"/>
      <c r="AN52" s="494"/>
      <c r="AO52" s="494"/>
      <c r="AP52" s="494"/>
      <c r="AQ52" s="494"/>
      <c r="AR52" s="494"/>
      <c r="AS52" s="494"/>
      <c r="AT52" s="494"/>
      <c r="AU52" s="494"/>
      <c r="AV52" s="494"/>
      <c r="AW52" s="494"/>
      <c r="AX52" s="497"/>
    </row>
    <row r="53" spans="1:51" ht="195" customHeight="1" x14ac:dyDescent="0.2">
      <c r="A53" s="539" t="s">
        <v>130</v>
      </c>
      <c r="B53" s="540"/>
      <c r="C53" s="545" t="s">
        <v>131</v>
      </c>
      <c r="D53" s="546"/>
      <c r="E53" s="546"/>
      <c r="F53" s="546"/>
      <c r="G53" s="546"/>
      <c r="H53" s="546"/>
      <c r="I53" s="546"/>
      <c r="J53" s="546"/>
      <c r="K53" s="546"/>
      <c r="L53" s="546"/>
      <c r="M53" s="546"/>
      <c r="N53" s="546"/>
      <c r="O53" s="546"/>
      <c r="P53" s="546"/>
      <c r="Q53" s="546"/>
      <c r="R53" s="546"/>
      <c r="S53" s="546"/>
      <c r="T53" s="546"/>
      <c r="U53" s="546"/>
      <c r="V53" s="546"/>
      <c r="W53" s="546"/>
      <c r="X53" s="546"/>
      <c r="Y53" s="546"/>
      <c r="Z53" s="546"/>
      <c r="AA53" s="546"/>
      <c r="AB53" s="546"/>
      <c r="AC53" s="547"/>
      <c r="AD53" s="548" t="s">
        <v>584</v>
      </c>
      <c r="AE53" s="549"/>
      <c r="AF53" s="549"/>
      <c r="AG53" s="550" t="s">
        <v>612</v>
      </c>
      <c r="AH53" s="551"/>
      <c r="AI53" s="551"/>
      <c r="AJ53" s="551"/>
      <c r="AK53" s="551"/>
      <c r="AL53" s="551"/>
      <c r="AM53" s="551"/>
      <c r="AN53" s="551"/>
      <c r="AO53" s="551"/>
      <c r="AP53" s="551"/>
      <c r="AQ53" s="551"/>
      <c r="AR53" s="551"/>
      <c r="AS53" s="551"/>
      <c r="AT53" s="551"/>
      <c r="AU53" s="551"/>
      <c r="AV53" s="551"/>
      <c r="AW53" s="551"/>
      <c r="AX53" s="552"/>
    </row>
    <row r="54" spans="1:51" ht="65.7" customHeight="1" x14ac:dyDescent="0.2">
      <c r="A54" s="541"/>
      <c r="B54" s="542"/>
      <c r="C54" s="553" t="s">
        <v>34</v>
      </c>
      <c r="D54" s="554"/>
      <c r="E54" s="554"/>
      <c r="F54" s="554"/>
      <c r="G54" s="554"/>
      <c r="H54" s="554"/>
      <c r="I54" s="554"/>
      <c r="J54" s="554"/>
      <c r="K54" s="554"/>
      <c r="L54" s="554"/>
      <c r="M54" s="554"/>
      <c r="N54" s="554"/>
      <c r="O54" s="554"/>
      <c r="P54" s="554"/>
      <c r="Q54" s="554"/>
      <c r="R54" s="554"/>
      <c r="S54" s="554"/>
      <c r="T54" s="554"/>
      <c r="U54" s="554"/>
      <c r="V54" s="554"/>
      <c r="W54" s="554"/>
      <c r="X54" s="554"/>
      <c r="Y54" s="554"/>
      <c r="Z54" s="554"/>
      <c r="AA54" s="554"/>
      <c r="AB54" s="554"/>
      <c r="AC54" s="555"/>
      <c r="AD54" s="483" t="s">
        <v>584</v>
      </c>
      <c r="AE54" s="484"/>
      <c r="AF54" s="484"/>
      <c r="AG54" s="470" t="s">
        <v>591</v>
      </c>
      <c r="AH54" s="471"/>
      <c r="AI54" s="471"/>
      <c r="AJ54" s="471"/>
      <c r="AK54" s="471"/>
      <c r="AL54" s="471"/>
      <c r="AM54" s="471"/>
      <c r="AN54" s="471"/>
      <c r="AO54" s="471"/>
      <c r="AP54" s="471"/>
      <c r="AQ54" s="471"/>
      <c r="AR54" s="471"/>
      <c r="AS54" s="471"/>
      <c r="AT54" s="471"/>
      <c r="AU54" s="471"/>
      <c r="AV54" s="471"/>
      <c r="AW54" s="471"/>
      <c r="AX54" s="472"/>
    </row>
    <row r="55" spans="1:51" ht="94.95" customHeight="1" x14ac:dyDescent="0.2">
      <c r="A55" s="543"/>
      <c r="B55" s="544"/>
      <c r="C55" s="473" t="s">
        <v>132</v>
      </c>
      <c r="D55" s="474"/>
      <c r="E55" s="474"/>
      <c r="F55" s="474"/>
      <c r="G55" s="474"/>
      <c r="H55" s="474"/>
      <c r="I55" s="474"/>
      <c r="J55" s="474"/>
      <c r="K55" s="474"/>
      <c r="L55" s="474"/>
      <c r="M55" s="474"/>
      <c r="N55" s="474"/>
      <c r="O55" s="474"/>
      <c r="P55" s="474"/>
      <c r="Q55" s="474"/>
      <c r="R55" s="474"/>
      <c r="S55" s="474"/>
      <c r="T55" s="474"/>
      <c r="U55" s="474"/>
      <c r="V55" s="474"/>
      <c r="W55" s="474"/>
      <c r="X55" s="474"/>
      <c r="Y55" s="474"/>
      <c r="Z55" s="474"/>
      <c r="AA55" s="474"/>
      <c r="AB55" s="474"/>
      <c r="AC55" s="475"/>
      <c r="AD55" s="476" t="s">
        <v>584</v>
      </c>
      <c r="AE55" s="477"/>
      <c r="AF55" s="477"/>
      <c r="AG55" s="478" t="s">
        <v>592</v>
      </c>
      <c r="AH55" s="359"/>
      <c r="AI55" s="359"/>
      <c r="AJ55" s="359"/>
      <c r="AK55" s="359"/>
      <c r="AL55" s="359"/>
      <c r="AM55" s="359"/>
      <c r="AN55" s="359"/>
      <c r="AO55" s="359"/>
      <c r="AP55" s="359"/>
      <c r="AQ55" s="359"/>
      <c r="AR55" s="359"/>
      <c r="AS55" s="359"/>
      <c r="AT55" s="359"/>
      <c r="AU55" s="359"/>
      <c r="AV55" s="359"/>
      <c r="AW55" s="359"/>
      <c r="AX55" s="479"/>
    </row>
    <row r="56" spans="1:51" ht="27" customHeight="1" x14ac:dyDescent="0.2">
      <c r="A56" s="90" t="s">
        <v>36</v>
      </c>
      <c r="B56" s="512"/>
      <c r="C56" s="518" t="s">
        <v>38</v>
      </c>
      <c r="D56" s="519"/>
      <c r="E56" s="520"/>
      <c r="F56" s="520"/>
      <c r="G56" s="520"/>
      <c r="H56" s="520"/>
      <c r="I56" s="520"/>
      <c r="J56" s="520"/>
      <c r="K56" s="520"/>
      <c r="L56" s="520"/>
      <c r="M56" s="520"/>
      <c r="N56" s="520"/>
      <c r="O56" s="520"/>
      <c r="P56" s="520"/>
      <c r="Q56" s="520"/>
      <c r="R56" s="520"/>
      <c r="S56" s="520"/>
      <c r="T56" s="520"/>
      <c r="U56" s="520"/>
      <c r="V56" s="520"/>
      <c r="W56" s="520"/>
      <c r="X56" s="520"/>
      <c r="Y56" s="520"/>
      <c r="Z56" s="520"/>
      <c r="AA56" s="520"/>
      <c r="AB56" s="520"/>
      <c r="AC56" s="521"/>
      <c r="AD56" s="522" t="s">
        <v>584</v>
      </c>
      <c r="AE56" s="523"/>
      <c r="AF56" s="523"/>
      <c r="AG56" s="326" t="s">
        <v>648</v>
      </c>
      <c r="AH56" s="195"/>
      <c r="AI56" s="195"/>
      <c r="AJ56" s="195"/>
      <c r="AK56" s="195"/>
      <c r="AL56" s="195"/>
      <c r="AM56" s="195"/>
      <c r="AN56" s="195"/>
      <c r="AO56" s="195"/>
      <c r="AP56" s="195"/>
      <c r="AQ56" s="195"/>
      <c r="AR56" s="195"/>
      <c r="AS56" s="195"/>
      <c r="AT56" s="195"/>
      <c r="AU56" s="195"/>
      <c r="AV56" s="195"/>
      <c r="AW56" s="195"/>
      <c r="AX56" s="524"/>
    </row>
    <row r="57" spans="1:51" ht="35.25" customHeight="1" x14ac:dyDescent="0.2">
      <c r="A57" s="513"/>
      <c r="B57" s="514"/>
      <c r="C57" s="525"/>
      <c r="D57" s="526"/>
      <c r="E57" s="529" t="s">
        <v>233</v>
      </c>
      <c r="F57" s="530"/>
      <c r="G57" s="530"/>
      <c r="H57" s="530"/>
      <c r="I57" s="530"/>
      <c r="J57" s="530"/>
      <c r="K57" s="530"/>
      <c r="L57" s="530"/>
      <c r="M57" s="530"/>
      <c r="N57" s="530"/>
      <c r="O57" s="530"/>
      <c r="P57" s="530"/>
      <c r="Q57" s="530"/>
      <c r="R57" s="530"/>
      <c r="S57" s="530"/>
      <c r="T57" s="530"/>
      <c r="U57" s="530"/>
      <c r="V57" s="530"/>
      <c r="W57" s="530"/>
      <c r="X57" s="530"/>
      <c r="Y57" s="530"/>
      <c r="Z57" s="530"/>
      <c r="AA57" s="530"/>
      <c r="AB57" s="530"/>
      <c r="AC57" s="531"/>
      <c r="AD57" s="483" t="s">
        <v>593</v>
      </c>
      <c r="AE57" s="484"/>
      <c r="AF57" s="485"/>
      <c r="AG57" s="478"/>
      <c r="AH57" s="359"/>
      <c r="AI57" s="359"/>
      <c r="AJ57" s="359"/>
      <c r="AK57" s="359"/>
      <c r="AL57" s="359"/>
      <c r="AM57" s="359"/>
      <c r="AN57" s="359"/>
      <c r="AO57" s="359"/>
      <c r="AP57" s="359"/>
      <c r="AQ57" s="359"/>
      <c r="AR57" s="359"/>
      <c r="AS57" s="359"/>
      <c r="AT57" s="359"/>
      <c r="AU57" s="359"/>
      <c r="AV57" s="359"/>
      <c r="AW57" s="359"/>
      <c r="AX57" s="479"/>
    </row>
    <row r="58" spans="1:51" ht="26.25" customHeight="1" x14ac:dyDescent="0.2">
      <c r="A58" s="513"/>
      <c r="B58" s="514"/>
      <c r="C58" s="527"/>
      <c r="D58" s="528"/>
      <c r="E58" s="532" t="s">
        <v>201</v>
      </c>
      <c r="F58" s="533"/>
      <c r="G58" s="533"/>
      <c r="H58" s="533"/>
      <c r="I58" s="533"/>
      <c r="J58" s="533"/>
      <c r="K58" s="533"/>
      <c r="L58" s="533"/>
      <c r="M58" s="533"/>
      <c r="N58" s="533"/>
      <c r="O58" s="533"/>
      <c r="P58" s="533"/>
      <c r="Q58" s="533"/>
      <c r="R58" s="533"/>
      <c r="S58" s="533"/>
      <c r="T58" s="533"/>
      <c r="U58" s="533"/>
      <c r="V58" s="533"/>
      <c r="W58" s="533"/>
      <c r="X58" s="533"/>
      <c r="Y58" s="533"/>
      <c r="Z58" s="533"/>
      <c r="AA58" s="533"/>
      <c r="AB58" s="533"/>
      <c r="AC58" s="534"/>
      <c r="AD58" s="535" t="s">
        <v>593</v>
      </c>
      <c r="AE58" s="536"/>
      <c r="AF58" s="536"/>
      <c r="AG58" s="478"/>
      <c r="AH58" s="359"/>
      <c r="AI58" s="359"/>
      <c r="AJ58" s="359"/>
      <c r="AK58" s="359"/>
      <c r="AL58" s="359"/>
      <c r="AM58" s="359"/>
      <c r="AN58" s="359"/>
      <c r="AO58" s="359"/>
      <c r="AP58" s="359"/>
      <c r="AQ58" s="359"/>
      <c r="AR58" s="359"/>
      <c r="AS58" s="359"/>
      <c r="AT58" s="359"/>
      <c r="AU58" s="359"/>
      <c r="AV58" s="359"/>
      <c r="AW58" s="359"/>
      <c r="AX58" s="479"/>
    </row>
    <row r="59" spans="1:51" ht="26.25" customHeight="1" x14ac:dyDescent="0.2">
      <c r="A59" s="513"/>
      <c r="B59" s="515"/>
      <c r="C59" s="537" t="s">
        <v>39</v>
      </c>
      <c r="D59" s="538"/>
      <c r="E59" s="538"/>
      <c r="F59" s="538"/>
      <c r="G59" s="538"/>
      <c r="H59" s="538"/>
      <c r="I59" s="538"/>
      <c r="J59" s="538"/>
      <c r="K59" s="538"/>
      <c r="L59" s="538"/>
      <c r="M59" s="538"/>
      <c r="N59" s="538"/>
      <c r="O59" s="538"/>
      <c r="P59" s="538"/>
      <c r="Q59" s="538"/>
      <c r="R59" s="538"/>
      <c r="S59" s="538"/>
      <c r="T59" s="538"/>
      <c r="U59" s="538"/>
      <c r="V59" s="538"/>
      <c r="W59" s="538"/>
      <c r="X59" s="538"/>
      <c r="Y59" s="538"/>
      <c r="Z59" s="538"/>
      <c r="AA59" s="538"/>
      <c r="AB59" s="538"/>
      <c r="AC59" s="538"/>
      <c r="AD59" s="567" t="s">
        <v>594</v>
      </c>
      <c r="AE59" s="568"/>
      <c r="AF59" s="568"/>
      <c r="AG59" s="569" t="s">
        <v>596</v>
      </c>
      <c r="AH59" s="570"/>
      <c r="AI59" s="570"/>
      <c r="AJ59" s="570"/>
      <c r="AK59" s="570"/>
      <c r="AL59" s="570"/>
      <c r="AM59" s="570"/>
      <c r="AN59" s="570"/>
      <c r="AO59" s="570"/>
      <c r="AP59" s="570"/>
      <c r="AQ59" s="570"/>
      <c r="AR59" s="570"/>
      <c r="AS59" s="570"/>
      <c r="AT59" s="570"/>
      <c r="AU59" s="570"/>
      <c r="AV59" s="570"/>
      <c r="AW59" s="570"/>
      <c r="AX59" s="571"/>
    </row>
    <row r="60" spans="1:51" ht="58.2" customHeight="1" x14ac:dyDescent="0.2">
      <c r="A60" s="513"/>
      <c r="B60" s="515"/>
      <c r="C60" s="562" t="s">
        <v>133</v>
      </c>
      <c r="D60" s="555"/>
      <c r="E60" s="555"/>
      <c r="F60" s="555"/>
      <c r="G60" s="555"/>
      <c r="H60" s="555"/>
      <c r="I60" s="555"/>
      <c r="J60" s="555"/>
      <c r="K60" s="555"/>
      <c r="L60" s="555"/>
      <c r="M60" s="555"/>
      <c r="N60" s="555"/>
      <c r="O60" s="555"/>
      <c r="P60" s="555"/>
      <c r="Q60" s="555"/>
      <c r="R60" s="555"/>
      <c r="S60" s="555"/>
      <c r="T60" s="555"/>
      <c r="U60" s="555"/>
      <c r="V60" s="555"/>
      <c r="W60" s="555"/>
      <c r="X60" s="555"/>
      <c r="Y60" s="555"/>
      <c r="Z60" s="555"/>
      <c r="AA60" s="555"/>
      <c r="AB60" s="555"/>
      <c r="AC60" s="555"/>
      <c r="AD60" s="483" t="s">
        <v>584</v>
      </c>
      <c r="AE60" s="484"/>
      <c r="AF60" s="484"/>
      <c r="AG60" s="470" t="s">
        <v>595</v>
      </c>
      <c r="AH60" s="471"/>
      <c r="AI60" s="471"/>
      <c r="AJ60" s="471"/>
      <c r="AK60" s="471"/>
      <c r="AL60" s="471"/>
      <c r="AM60" s="471"/>
      <c r="AN60" s="471"/>
      <c r="AO60" s="471"/>
      <c r="AP60" s="471"/>
      <c r="AQ60" s="471"/>
      <c r="AR60" s="471"/>
      <c r="AS60" s="471"/>
      <c r="AT60" s="471"/>
      <c r="AU60" s="471"/>
      <c r="AV60" s="471"/>
      <c r="AW60" s="471"/>
      <c r="AX60" s="472"/>
    </row>
    <row r="61" spans="1:51" ht="26.25" customHeight="1" x14ac:dyDescent="0.2">
      <c r="A61" s="513"/>
      <c r="B61" s="515"/>
      <c r="C61" s="562" t="s">
        <v>35</v>
      </c>
      <c r="D61" s="555"/>
      <c r="E61" s="555"/>
      <c r="F61" s="555"/>
      <c r="G61" s="555"/>
      <c r="H61" s="555"/>
      <c r="I61" s="555"/>
      <c r="J61" s="555"/>
      <c r="K61" s="555"/>
      <c r="L61" s="555"/>
      <c r="M61" s="555"/>
      <c r="N61" s="555"/>
      <c r="O61" s="555"/>
      <c r="P61" s="555"/>
      <c r="Q61" s="555"/>
      <c r="R61" s="555"/>
      <c r="S61" s="555"/>
      <c r="T61" s="555"/>
      <c r="U61" s="555"/>
      <c r="V61" s="555"/>
      <c r="W61" s="555"/>
      <c r="X61" s="555"/>
      <c r="Y61" s="555"/>
      <c r="Z61" s="555"/>
      <c r="AA61" s="555"/>
      <c r="AB61" s="555"/>
      <c r="AC61" s="555"/>
      <c r="AD61" s="483" t="s">
        <v>594</v>
      </c>
      <c r="AE61" s="484"/>
      <c r="AF61" s="484"/>
      <c r="AG61" s="470" t="s">
        <v>596</v>
      </c>
      <c r="AH61" s="471"/>
      <c r="AI61" s="471"/>
      <c r="AJ61" s="471"/>
      <c r="AK61" s="471"/>
      <c r="AL61" s="471"/>
      <c r="AM61" s="471"/>
      <c r="AN61" s="471"/>
      <c r="AO61" s="471"/>
      <c r="AP61" s="471"/>
      <c r="AQ61" s="471"/>
      <c r="AR61" s="471"/>
      <c r="AS61" s="471"/>
      <c r="AT61" s="471"/>
      <c r="AU61" s="471"/>
      <c r="AV61" s="471"/>
      <c r="AW61" s="471"/>
      <c r="AX61" s="472"/>
    </row>
    <row r="62" spans="1:51" ht="54" customHeight="1" x14ac:dyDescent="0.2">
      <c r="A62" s="513"/>
      <c r="B62" s="515"/>
      <c r="C62" s="562" t="s">
        <v>40</v>
      </c>
      <c r="D62" s="555"/>
      <c r="E62" s="555"/>
      <c r="F62" s="555"/>
      <c r="G62" s="555"/>
      <c r="H62" s="555"/>
      <c r="I62" s="555"/>
      <c r="J62" s="555"/>
      <c r="K62" s="555"/>
      <c r="L62" s="555"/>
      <c r="M62" s="555"/>
      <c r="N62" s="555"/>
      <c r="O62" s="555"/>
      <c r="P62" s="555"/>
      <c r="Q62" s="555"/>
      <c r="R62" s="555"/>
      <c r="S62" s="555"/>
      <c r="T62" s="555"/>
      <c r="U62" s="555"/>
      <c r="V62" s="555"/>
      <c r="W62" s="555"/>
      <c r="X62" s="555"/>
      <c r="Y62" s="555"/>
      <c r="Z62" s="555"/>
      <c r="AA62" s="555"/>
      <c r="AB62" s="555"/>
      <c r="AC62" s="563"/>
      <c r="AD62" s="483" t="s">
        <v>584</v>
      </c>
      <c r="AE62" s="484"/>
      <c r="AF62" s="484"/>
      <c r="AG62" s="470" t="s">
        <v>597</v>
      </c>
      <c r="AH62" s="471"/>
      <c r="AI62" s="471"/>
      <c r="AJ62" s="471"/>
      <c r="AK62" s="471"/>
      <c r="AL62" s="471"/>
      <c r="AM62" s="471"/>
      <c r="AN62" s="471"/>
      <c r="AO62" s="471"/>
      <c r="AP62" s="471"/>
      <c r="AQ62" s="471"/>
      <c r="AR62" s="471"/>
      <c r="AS62" s="471"/>
      <c r="AT62" s="471"/>
      <c r="AU62" s="471"/>
      <c r="AV62" s="471"/>
      <c r="AW62" s="471"/>
      <c r="AX62" s="472"/>
    </row>
    <row r="63" spans="1:51" ht="51" customHeight="1" x14ac:dyDescent="0.2">
      <c r="A63" s="513"/>
      <c r="B63" s="515"/>
      <c r="C63" s="562" t="s">
        <v>211</v>
      </c>
      <c r="D63" s="555"/>
      <c r="E63" s="555"/>
      <c r="F63" s="555"/>
      <c r="G63" s="555"/>
      <c r="H63" s="555"/>
      <c r="I63" s="555"/>
      <c r="J63" s="555"/>
      <c r="K63" s="555"/>
      <c r="L63" s="555"/>
      <c r="M63" s="555"/>
      <c r="N63" s="555"/>
      <c r="O63" s="555"/>
      <c r="P63" s="555"/>
      <c r="Q63" s="555"/>
      <c r="R63" s="555"/>
      <c r="S63" s="555"/>
      <c r="T63" s="555"/>
      <c r="U63" s="555"/>
      <c r="V63" s="555"/>
      <c r="W63" s="555"/>
      <c r="X63" s="555"/>
      <c r="Y63" s="555"/>
      <c r="Z63" s="555"/>
      <c r="AA63" s="555"/>
      <c r="AB63" s="555"/>
      <c r="AC63" s="563"/>
      <c r="AD63" s="476" t="s">
        <v>584</v>
      </c>
      <c r="AE63" s="477"/>
      <c r="AF63" s="477"/>
      <c r="AG63" s="564" t="s">
        <v>598</v>
      </c>
      <c r="AH63" s="565"/>
      <c r="AI63" s="565"/>
      <c r="AJ63" s="565"/>
      <c r="AK63" s="565"/>
      <c r="AL63" s="565"/>
      <c r="AM63" s="565"/>
      <c r="AN63" s="565"/>
      <c r="AO63" s="565"/>
      <c r="AP63" s="565"/>
      <c r="AQ63" s="565"/>
      <c r="AR63" s="565"/>
      <c r="AS63" s="565"/>
      <c r="AT63" s="565"/>
      <c r="AU63" s="565"/>
      <c r="AV63" s="565"/>
      <c r="AW63" s="565"/>
      <c r="AX63" s="566"/>
    </row>
    <row r="64" spans="1:51" ht="26.25" customHeight="1" x14ac:dyDescent="0.2">
      <c r="A64" s="513"/>
      <c r="B64" s="515"/>
      <c r="C64" s="480" t="s">
        <v>212</v>
      </c>
      <c r="D64" s="481"/>
      <c r="E64" s="481"/>
      <c r="F64" s="481"/>
      <c r="G64" s="481"/>
      <c r="H64" s="481"/>
      <c r="I64" s="481"/>
      <c r="J64" s="481"/>
      <c r="K64" s="481"/>
      <c r="L64" s="481"/>
      <c r="M64" s="481"/>
      <c r="N64" s="481"/>
      <c r="O64" s="481"/>
      <c r="P64" s="481"/>
      <c r="Q64" s="481"/>
      <c r="R64" s="481"/>
      <c r="S64" s="481"/>
      <c r="T64" s="481"/>
      <c r="U64" s="481"/>
      <c r="V64" s="481"/>
      <c r="W64" s="481"/>
      <c r="X64" s="481"/>
      <c r="Y64" s="481"/>
      <c r="Z64" s="481"/>
      <c r="AA64" s="481"/>
      <c r="AB64" s="481"/>
      <c r="AC64" s="482"/>
      <c r="AD64" s="483" t="s">
        <v>594</v>
      </c>
      <c r="AE64" s="484"/>
      <c r="AF64" s="485"/>
      <c r="AG64" s="470" t="s">
        <v>586</v>
      </c>
      <c r="AH64" s="471"/>
      <c r="AI64" s="471"/>
      <c r="AJ64" s="471"/>
      <c r="AK64" s="471"/>
      <c r="AL64" s="471"/>
      <c r="AM64" s="471"/>
      <c r="AN64" s="471"/>
      <c r="AO64" s="471"/>
      <c r="AP64" s="471"/>
      <c r="AQ64" s="471"/>
      <c r="AR64" s="471"/>
      <c r="AS64" s="471"/>
      <c r="AT64" s="471"/>
      <c r="AU64" s="471"/>
      <c r="AV64" s="471"/>
      <c r="AW64" s="471"/>
      <c r="AX64" s="472"/>
    </row>
    <row r="65" spans="1:50" ht="26.25" customHeight="1" x14ac:dyDescent="0.2">
      <c r="A65" s="516"/>
      <c r="B65" s="517"/>
      <c r="C65" s="486" t="s">
        <v>203</v>
      </c>
      <c r="D65" s="487"/>
      <c r="E65" s="487"/>
      <c r="F65" s="487"/>
      <c r="G65" s="487"/>
      <c r="H65" s="487"/>
      <c r="I65" s="487"/>
      <c r="J65" s="487"/>
      <c r="K65" s="487"/>
      <c r="L65" s="487"/>
      <c r="M65" s="487"/>
      <c r="N65" s="487"/>
      <c r="O65" s="487"/>
      <c r="P65" s="487"/>
      <c r="Q65" s="487"/>
      <c r="R65" s="487"/>
      <c r="S65" s="487"/>
      <c r="T65" s="487"/>
      <c r="U65" s="487"/>
      <c r="V65" s="487"/>
      <c r="W65" s="487"/>
      <c r="X65" s="487"/>
      <c r="Y65" s="487"/>
      <c r="Z65" s="487"/>
      <c r="AA65" s="487"/>
      <c r="AB65" s="487"/>
      <c r="AC65" s="488"/>
      <c r="AD65" s="556" t="s">
        <v>594</v>
      </c>
      <c r="AE65" s="557"/>
      <c r="AF65" s="558"/>
      <c r="AG65" s="559" t="s">
        <v>586</v>
      </c>
      <c r="AH65" s="560"/>
      <c r="AI65" s="560"/>
      <c r="AJ65" s="560"/>
      <c r="AK65" s="560"/>
      <c r="AL65" s="560"/>
      <c r="AM65" s="560"/>
      <c r="AN65" s="560"/>
      <c r="AO65" s="560"/>
      <c r="AP65" s="560"/>
      <c r="AQ65" s="560"/>
      <c r="AR65" s="560"/>
      <c r="AS65" s="560"/>
      <c r="AT65" s="560"/>
      <c r="AU65" s="560"/>
      <c r="AV65" s="560"/>
      <c r="AW65" s="560"/>
      <c r="AX65" s="561"/>
    </row>
    <row r="66" spans="1:50" ht="55.5" customHeight="1" x14ac:dyDescent="0.2">
      <c r="A66" s="90" t="s">
        <v>37</v>
      </c>
      <c r="B66" s="593"/>
      <c r="C66" s="594" t="s">
        <v>204</v>
      </c>
      <c r="D66" s="595"/>
      <c r="E66" s="595"/>
      <c r="F66" s="595"/>
      <c r="G66" s="595"/>
      <c r="H66" s="595"/>
      <c r="I66" s="595"/>
      <c r="J66" s="595"/>
      <c r="K66" s="595"/>
      <c r="L66" s="595"/>
      <c r="M66" s="595"/>
      <c r="N66" s="595"/>
      <c r="O66" s="595"/>
      <c r="P66" s="595"/>
      <c r="Q66" s="595"/>
      <c r="R66" s="595"/>
      <c r="S66" s="595"/>
      <c r="T66" s="595"/>
      <c r="U66" s="595"/>
      <c r="V66" s="595"/>
      <c r="W66" s="595"/>
      <c r="X66" s="595"/>
      <c r="Y66" s="595"/>
      <c r="Z66" s="595"/>
      <c r="AA66" s="595"/>
      <c r="AB66" s="595"/>
      <c r="AC66" s="596"/>
      <c r="AD66" s="567" t="s">
        <v>584</v>
      </c>
      <c r="AE66" s="568"/>
      <c r="AF66" s="597"/>
      <c r="AG66" s="569" t="s">
        <v>613</v>
      </c>
      <c r="AH66" s="570"/>
      <c r="AI66" s="570"/>
      <c r="AJ66" s="570"/>
      <c r="AK66" s="570"/>
      <c r="AL66" s="570"/>
      <c r="AM66" s="570"/>
      <c r="AN66" s="570"/>
      <c r="AO66" s="570"/>
      <c r="AP66" s="570"/>
      <c r="AQ66" s="570"/>
      <c r="AR66" s="570"/>
      <c r="AS66" s="570"/>
      <c r="AT66" s="570"/>
      <c r="AU66" s="570"/>
      <c r="AV66" s="570"/>
      <c r="AW66" s="570"/>
      <c r="AX66" s="571"/>
    </row>
    <row r="67" spans="1:50" ht="35.25" customHeight="1" x14ac:dyDescent="0.2">
      <c r="A67" s="513"/>
      <c r="B67" s="515"/>
      <c r="C67" s="598" t="s">
        <v>42</v>
      </c>
      <c r="D67" s="599"/>
      <c r="E67" s="599"/>
      <c r="F67" s="599"/>
      <c r="G67" s="599"/>
      <c r="H67" s="599"/>
      <c r="I67" s="599"/>
      <c r="J67" s="599"/>
      <c r="K67" s="599"/>
      <c r="L67" s="599"/>
      <c r="M67" s="599"/>
      <c r="N67" s="599"/>
      <c r="O67" s="599"/>
      <c r="P67" s="599"/>
      <c r="Q67" s="599"/>
      <c r="R67" s="599"/>
      <c r="S67" s="599"/>
      <c r="T67" s="599"/>
      <c r="U67" s="599"/>
      <c r="V67" s="599"/>
      <c r="W67" s="599"/>
      <c r="X67" s="599"/>
      <c r="Y67" s="599"/>
      <c r="Z67" s="599"/>
      <c r="AA67" s="599"/>
      <c r="AB67" s="599"/>
      <c r="AC67" s="600"/>
      <c r="AD67" s="601" t="s">
        <v>594</v>
      </c>
      <c r="AE67" s="602"/>
      <c r="AF67" s="602"/>
      <c r="AG67" s="470" t="s">
        <v>653</v>
      </c>
      <c r="AH67" s="471"/>
      <c r="AI67" s="471"/>
      <c r="AJ67" s="471"/>
      <c r="AK67" s="471"/>
      <c r="AL67" s="471"/>
      <c r="AM67" s="471"/>
      <c r="AN67" s="471"/>
      <c r="AO67" s="471"/>
      <c r="AP67" s="471"/>
      <c r="AQ67" s="471"/>
      <c r="AR67" s="471"/>
      <c r="AS67" s="471"/>
      <c r="AT67" s="471"/>
      <c r="AU67" s="471"/>
      <c r="AV67" s="471"/>
      <c r="AW67" s="471"/>
      <c r="AX67" s="472"/>
    </row>
    <row r="68" spans="1:50" ht="27" customHeight="1" x14ac:dyDescent="0.2">
      <c r="A68" s="513"/>
      <c r="B68" s="515"/>
      <c r="C68" s="562" t="s">
        <v>170</v>
      </c>
      <c r="D68" s="555"/>
      <c r="E68" s="555"/>
      <c r="F68" s="555"/>
      <c r="G68" s="555"/>
      <c r="H68" s="555"/>
      <c r="I68" s="555"/>
      <c r="J68" s="555"/>
      <c r="K68" s="555"/>
      <c r="L68" s="555"/>
      <c r="M68" s="555"/>
      <c r="N68" s="555"/>
      <c r="O68" s="555"/>
      <c r="P68" s="555"/>
      <c r="Q68" s="555"/>
      <c r="R68" s="555"/>
      <c r="S68" s="555"/>
      <c r="T68" s="555"/>
      <c r="U68" s="555"/>
      <c r="V68" s="555"/>
      <c r="W68" s="555"/>
      <c r="X68" s="555"/>
      <c r="Y68" s="555"/>
      <c r="Z68" s="555"/>
      <c r="AA68" s="555"/>
      <c r="AB68" s="555"/>
      <c r="AC68" s="555"/>
      <c r="AD68" s="483" t="s">
        <v>584</v>
      </c>
      <c r="AE68" s="484"/>
      <c r="AF68" s="484"/>
      <c r="AG68" s="470" t="s">
        <v>599</v>
      </c>
      <c r="AH68" s="471"/>
      <c r="AI68" s="471"/>
      <c r="AJ68" s="471"/>
      <c r="AK68" s="471"/>
      <c r="AL68" s="471"/>
      <c r="AM68" s="471"/>
      <c r="AN68" s="471"/>
      <c r="AO68" s="471"/>
      <c r="AP68" s="471"/>
      <c r="AQ68" s="471"/>
      <c r="AR68" s="471"/>
      <c r="AS68" s="471"/>
      <c r="AT68" s="471"/>
      <c r="AU68" s="471"/>
      <c r="AV68" s="471"/>
      <c r="AW68" s="471"/>
      <c r="AX68" s="472"/>
    </row>
    <row r="69" spans="1:50" ht="93" customHeight="1" x14ac:dyDescent="0.2">
      <c r="A69" s="516"/>
      <c r="B69" s="517"/>
      <c r="C69" s="562" t="s">
        <v>41</v>
      </c>
      <c r="D69" s="555"/>
      <c r="E69" s="555"/>
      <c r="F69" s="555"/>
      <c r="G69" s="555"/>
      <c r="H69" s="555"/>
      <c r="I69" s="555"/>
      <c r="J69" s="555"/>
      <c r="K69" s="555"/>
      <c r="L69" s="555"/>
      <c r="M69" s="555"/>
      <c r="N69" s="555"/>
      <c r="O69" s="555"/>
      <c r="P69" s="555"/>
      <c r="Q69" s="555"/>
      <c r="R69" s="555"/>
      <c r="S69" s="555"/>
      <c r="T69" s="555"/>
      <c r="U69" s="555"/>
      <c r="V69" s="555"/>
      <c r="W69" s="555"/>
      <c r="X69" s="555"/>
      <c r="Y69" s="555"/>
      <c r="Z69" s="555"/>
      <c r="AA69" s="555"/>
      <c r="AB69" s="555"/>
      <c r="AC69" s="555"/>
      <c r="AD69" s="483" t="s">
        <v>584</v>
      </c>
      <c r="AE69" s="484"/>
      <c r="AF69" s="484"/>
      <c r="AG69" s="584" t="s">
        <v>600</v>
      </c>
      <c r="AH69" s="198"/>
      <c r="AI69" s="198"/>
      <c r="AJ69" s="198"/>
      <c r="AK69" s="198"/>
      <c r="AL69" s="198"/>
      <c r="AM69" s="198"/>
      <c r="AN69" s="198"/>
      <c r="AO69" s="198"/>
      <c r="AP69" s="198"/>
      <c r="AQ69" s="198"/>
      <c r="AR69" s="198"/>
      <c r="AS69" s="198"/>
      <c r="AT69" s="198"/>
      <c r="AU69" s="198"/>
      <c r="AV69" s="198"/>
      <c r="AW69" s="198"/>
      <c r="AX69" s="585"/>
    </row>
    <row r="70" spans="1:50" ht="41.25" customHeight="1" x14ac:dyDescent="0.2">
      <c r="A70" s="575" t="s">
        <v>54</v>
      </c>
      <c r="B70" s="576"/>
      <c r="C70" s="581" t="s">
        <v>134</v>
      </c>
      <c r="D70" s="582"/>
      <c r="E70" s="582"/>
      <c r="F70" s="582"/>
      <c r="G70" s="582"/>
      <c r="H70" s="582"/>
      <c r="I70" s="582"/>
      <c r="J70" s="582"/>
      <c r="K70" s="582"/>
      <c r="L70" s="582"/>
      <c r="M70" s="582"/>
      <c r="N70" s="582"/>
      <c r="O70" s="582"/>
      <c r="P70" s="582"/>
      <c r="Q70" s="582"/>
      <c r="R70" s="582"/>
      <c r="S70" s="582"/>
      <c r="T70" s="582"/>
      <c r="U70" s="582"/>
      <c r="V70" s="582"/>
      <c r="W70" s="582"/>
      <c r="X70" s="582"/>
      <c r="Y70" s="582"/>
      <c r="Z70" s="582"/>
      <c r="AA70" s="582"/>
      <c r="AB70" s="582"/>
      <c r="AC70" s="519"/>
      <c r="AD70" s="522" t="s">
        <v>594</v>
      </c>
      <c r="AE70" s="523"/>
      <c r="AF70" s="583"/>
      <c r="AG70" s="326"/>
      <c r="AH70" s="195"/>
      <c r="AI70" s="195"/>
      <c r="AJ70" s="195"/>
      <c r="AK70" s="195"/>
      <c r="AL70" s="195"/>
      <c r="AM70" s="195"/>
      <c r="AN70" s="195"/>
      <c r="AO70" s="195"/>
      <c r="AP70" s="195"/>
      <c r="AQ70" s="195"/>
      <c r="AR70" s="195"/>
      <c r="AS70" s="195"/>
      <c r="AT70" s="195"/>
      <c r="AU70" s="195"/>
      <c r="AV70" s="195"/>
      <c r="AW70" s="195"/>
      <c r="AX70" s="524"/>
    </row>
    <row r="71" spans="1:50" ht="19.95" customHeight="1" x14ac:dyDescent="0.2">
      <c r="A71" s="577"/>
      <c r="B71" s="578"/>
      <c r="C71" s="119" t="s">
        <v>0</v>
      </c>
      <c r="D71" s="120"/>
      <c r="E71" s="120"/>
      <c r="F71" s="120"/>
      <c r="G71" s="120"/>
      <c r="H71" s="120"/>
      <c r="I71" s="120"/>
      <c r="J71" s="120"/>
      <c r="K71" s="120"/>
      <c r="L71" s="120"/>
      <c r="M71" s="120"/>
      <c r="N71" s="120"/>
      <c r="O71" s="116" t="s">
        <v>568</v>
      </c>
      <c r="P71" s="117"/>
      <c r="Q71" s="117"/>
      <c r="R71" s="117"/>
      <c r="S71" s="117"/>
      <c r="T71" s="117"/>
      <c r="U71" s="117"/>
      <c r="V71" s="117"/>
      <c r="W71" s="117"/>
      <c r="X71" s="117"/>
      <c r="Y71" s="117"/>
      <c r="Z71" s="117"/>
      <c r="AA71" s="117"/>
      <c r="AB71" s="117"/>
      <c r="AC71" s="117"/>
      <c r="AD71" s="117"/>
      <c r="AE71" s="117"/>
      <c r="AF71" s="118"/>
      <c r="AG71" s="478"/>
      <c r="AH71" s="359"/>
      <c r="AI71" s="359"/>
      <c r="AJ71" s="359"/>
      <c r="AK71" s="359"/>
      <c r="AL71" s="359"/>
      <c r="AM71" s="359"/>
      <c r="AN71" s="359"/>
      <c r="AO71" s="359"/>
      <c r="AP71" s="359"/>
      <c r="AQ71" s="359"/>
      <c r="AR71" s="359"/>
      <c r="AS71" s="359"/>
      <c r="AT71" s="359"/>
      <c r="AU71" s="359"/>
      <c r="AV71" s="359"/>
      <c r="AW71" s="359"/>
      <c r="AX71" s="479"/>
    </row>
    <row r="72" spans="1:50" ht="24.75" customHeight="1" x14ac:dyDescent="0.2">
      <c r="A72" s="577"/>
      <c r="B72" s="578"/>
      <c r="C72" s="591"/>
      <c r="D72" s="592"/>
      <c r="E72" s="123"/>
      <c r="F72" s="123"/>
      <c r="G72" s="123"/>
      <c r="H72" s="105"/>
      <c r="I72" s="105"/>
      <c r="J72" s="104"/>
      <c r="K72" s="104"/>
      <c r="L72" s="104"/>
      <c r="M72" s="105"/>
      <c r="N72" s="106"/>
      <c r="O72" s="107"/>
      <c r="P72" s="108"/>
      <c r="Q72" s="108"/>
      <c r="R72" s="108"/>
      <c r="S72" s="108"/>
      <c r="T72" s="108"/>
      <c r="U72" s="108"/>
      <c r="V72" s="108"/>
      <c r="W72" s="108"/>
      <c r="X72" s="108"/>
      <c r="Y72" s="108"/>
      <c r="Z72" s="108"/>
      <c r="AA72" s="108"/>
      <c r="AB72" s="108"/>
      <c r="AC72" s="108"/>
      <c r="AD72" s="108"/>
      <c r="AE72" s="108"/>
      <c r="AF72" s="109"/>
      <c r="AG72" s="478"/>
      <c r="AH72" s="359"/>
      <c r="AI72" s="359"/>
      <c r="AJ72" s="359"/>
      <c r="AK72" s="359"/>
      <c r="AL72" s="359"/>
      <c r="AM72" s="359"/>
      <c r="AN72" s="359"/>
      <c r="AO72" s="359"/>
      <c r="AP72" s="359"/>
      <c r="AQ72" s="359"/>
      <c r="AR72" s="359"/>
      <c r="AS72" s="359"/>
      <c r="AT72" s="359"/>
      <c r="AU72" s="359"/>
      <c r="AV72" s="359"/>
      <c r="AW72" s="359"/>
      <c r="AX72" s="479"/>
    </row>
    <row r="73" spans="1:50" ht="24.75" customHeight="1" x14ac:dyDescent="0.2">
      <c r="A73" s="577"/>
      <c r="B73" s="578"/>
      <c r="C73" s="121"/>
      <c r="D73" s="122"/>
      <c r="E73" s="123"/>
      <c r="F73" s="123"/>
      <c r="G73" s="123"/>
      <c r="H73" s="105"/>
      <c r="I73" s="105"/>
      <c r="J73" s="572"/>
      <c r="K73" s="572"/>
      <c r="L73" s="572"/>
      <c r="M73" s="573"/>
      <c r="N73" s="574"/>
      <c r="O73" s="110"/>
      <c r="P73" s="111"/>
      <c r="Q73" s="111"/>
      <c r="R73" s="111"/>
      <c r="S73" s="111"/>
      <c r="T73" s="111"/>
      <c r="U73" s="111"/>
      <c r="V73" s="111"/>
      <c r="W73" s="111"/>
      <c r="X73" s="111"/>
      <c r="Y73" s="111"/>
      <c r="Z73" s="111"/>
      <c r="AA73" s="111"/>
      <c r="AB73" s="111"/>
      <c r="AC73" s="111"/>
      <c r="AD73" s="111"/>
      <c r="AE73" s="111"/>
      <c r="AF73" s="112"/>
      <c r="AG73" s="478"/>
      <c r="AH73" s="359"/>
      <c r="AI73" s="359"/>
      <c r="AJ73" s="359"/>
      <c r="AK73" s="359"/>
      <c r="AL73" s="359"/>
      <c r="AM73" s="359"/>
      <c r="AN73" s="359"/>
      <c r="AO73" s="359"/>
      <c r="AP73" s="359"/>
      <c r="AQ73" s="359"/>
      <c r="AR73" s="359"/>
      <c r="AS73" s="359"/>
      <c r="AT73" s="359"/>
      <c r="AU73" s="359"/>
      <c r="AV73" s="359"/>
      <c r="AW73" s="359"/>
      <c r="AX73" s="479"/>
    </row>
    <row r="74" spans="1:50" ht="24.75" customHeight="1" x14ac:dyDescent="0.2">
      <c r="A74" s="577"/>
      <c r="B74" s="578"/>
      <c r="C74" s="121"/>
      <c r="D74" s="122"/>
      <c r="E74" s="123"/>
      <c r="F74" s="123"/>
      <c r="G74" s="123"/>
      <c r="H74" s="105"/>
      <c r="I74" s="105"/>
      <c r="J74" s="572"/>
      <c r="K74" s="572"/>
      <c r="L74" s="572"/>
      <c r="M74" s="573"/>
      <c r="N74" s="574"/>
      <c r="O74" s="110"/>
      <c r="P74" s="111"/>
      <c r="Q74" s="111"/>
      <c r="R74" s="111"/>
      <c r="S74" s="111"/>
      <c r="T74" s="111"/>
      <c r="U74" s="111"/>
      <c r="V74" s="111"/>
      <c r="W74" s="111"/>
      <c r="X74" s="111"/>
      <c r="Y74" s="111"/>
      <c r="Z74" s="111"/>
      <c r="AA74" s="111"/>
      <c r="AB74" s="111"/>
      <c r="AC74" s="111"/>
      <c r="AD74" s="111"/>
      <c r="AE74" s="111"/>
      <c r="AF74" s="112"/>
      <c r="AG74" s="478"/>
      <c r="AH74" s="359"/>
      <c r="AI74" s="359"/>
      <c r="AJ74" s="359"/>
      <c r="AK74" s="359"/>
      <c r="AL74" s="359"/>
      <c r="AM74" s="359"/>
      <c r="AN74" s="359"/>
      <c r="AO74" s="359"/>
      <c r="AP74" s="359"/>
      <c r="AQ74" s="359"/>
      <c r="AR74" s="359"/>
      <c r="AS74" s="359"/>
      <c r="AT74" s="359"/>
      <c r="AU74" s="359"/>
      <c r="AV74" s="359"/>
      <c r="AW74" s="359"/>
      <c r="AX74" s="479"/>
    </row>
    <row r="75" spans="1:50" ht="24.75" customHeight="1" x14ac:dyDescent="0.2">
      <c r="A75" s="577"/>
      <c r="B75" s="578"/>
      <c r="C75" s="121"/>
      <c r="D75" s="122"/>
      <c r="E75" s="123"/>
      <c r="F75" s="123"/>
      <c r="G75" s="123"/>
      <c r="H75" s="105"/>
      <c r="I75" s="105"/>
      <c r="J75" s="572"/>
      <c r="K75" s="572"/>
      <c r="L75" s="572"/>
      <c r="M75" s="573"/>
      <c r="N75" s="574"/>
      <c r="O75" s="110"/>
      <c r="P75" s="111"/>
      <c r="Q75" s="111"/>
      <c r="R75" s="111"/>
      <c r="S75" s="111"/>
      <c r="T75" s="111"/>
      <c r="U75" s="111"/>
      <c r="V75" s="111"/>
      <c r="W75" s="111"/>
      <c r="X75" s="111"/>
      <c r="Y75" s="111"/>
      <c r="Z75" s="111"/>
      <c r="AA75" s="111"/>
      <c r="AB75" s="111"/>
      <c r="AC75" s="111"/>
      <c r="AD75" s="111"/>
      <c r="AE75" s="111"/>
      <c r="AF75" s="112"/>
      <c r="AG75" s="478"/>
      <c r="AH75" s="359"/>
      <c r="AI75" s="359"/>
      <c r="AJ75" s="359"/>
      <c r="AK75" s="359"/>
      <c r="AL75" s="359"/>
      <c r="AM75" s="359"/>
      <c r="AN75" s="359"/>
      <c r="AO75" s="359"/>
      <c r="AP75" s="359"/>
      <c r="AQ75" s="359"/>
      <c r="AR75" s="359"/>
      <c r="AS75" s="359"/>
      <c r="AT75" s="359"/>
      <c r="AU75" s="359"/>
      <c r="AV75" s="359"/>
      <c r="AW75" s="359"/>
      <c r="AX75" s="479"/>
    </row>
    <row r="76" spans="1:50" ht="24.75" customHeight="1" x14ac:dyDescent="0.2">
      <c r="A76" s="579"/>
      <c r="B76" s="580"/>
      <c r="C76" s="586"/>
      <c r="D76" s="587"/>
      <c r="E76" s="123"/>
      <c r="F76" s="123"/>
      <c r="G76" s="123"/>
      <c r="H76" s="105"/>
      <c r="I76" s="105"/>
      <c r="J76" s="588"/>
      <c r="K76" s="588"/>
      <c r="L76" s="588"/>
      <c r="M76" s="589"/>
      <c r="N76" s="590"/>
      <c r="O76" s="113"/>
      <c r="P76" s="114"/>
      <c r="Q76" s="114"/>
      <c r="R76" s="114"/>
      <c r="S76" s="114"/>
      <c r="T76" s="114"/>
      <c r="U76" s="114"/>
      <c r="V76" s="114"/>
      <c r="W76" s="114"/>
      <c r="X76" s="114"/>
      <c r="Y76" s="114"/>
      <c r="Z76" s="114"/>
      <c r="AA76" s="114"/>
      <c r="AB76" s="114"/>
      <c r="AC76" s="114"/>
      <c r="AD76" s="114"/>
      <c r="AE76" s="114"/>
      <c r="AF76" s="115"/>
      <c r="AG76" s="584"/>
      <c r="AH76" s="198"/>
      <c r="AI76" s="198"/>
      <c r="AJ76" s="198"/>
      <c r="AK76" s="198"/>
      <c r="AL76" s="198"/>
      <c r="AM76" s="198"/>
      <c r="AN76" s="198"/>
      <c r="AO76" s="198"/>
      <c r="AP76" s="198"/>
      <c r="AQ76" s="198"/>
      <c r="AR76" s="198"/>
      <c r="AS76" s="198"/>
      <c r="AT76" s="198"/>
      <c r="AU76" s="198"/>
      <c r="AV76" s="198"/>
      <c r="AW76" s="198"/>
      <c r="AX76" s="585"/>
    </row>
    <row r="77" spans="1:50" ht="67.5" customHeight="1" x14ac:dyDescent="0.2">
      <c r="A77" s="90" t="s">
        <v>45</v>
      </c>
      <c r="B77" s="91"/>
      <c r="C77" s="94" t="s">
        <v>49</v>
      </c>
      <c r="D77" s="95"/>
      <c r="E77" s="95"/>
      <c r="F77" s="96"/>
      <c r="G77" s="97" t="s">
        <v>601</v>
      </c>
      <c r="H77" s="97"/>
      <c r="I77" s="97"/>
      <c r="J77" s="97"/>
      <c r="K77" s="97"/>
      <c r="L77" s="97"/>
      <c r="M77" s="97"/>
      <c r="N77" s="97"/>
      <c r="O77" s="97"/>
      <c r="P77" s="97"/>
      <c r="Q77" s="97"/>
      <c r="R77" s="97"/>
      <c r="S77" s="97"/>
      <c r="T77" s="97"/>
      <c r="U77" s="97"/>
      <c r="V77" s="97"/>
      <c r="W77" s="97"/>
      <c r="X77" s="97"/>
      <c r="Y77" s="97"/>
      <c r="Z77" s="97"/>
      <c r="AA77" s="97"/>
      <c r="AB77" s="97"/>
      <c r="AC77" s="97"/>
      <c r="AD77" s="97"/>
      <c r="AE77" s="97"/>
      <c r="AF77" s="97"/>
      <c r="AG77" s="97"/>
      <c r="AH77" s="97"/>
      <c r="AI77" s="97"/>
      <c r="AJ77" s="97"/>
      <c r="AK77" s="97"/>
      <c r="AL77" s="97"/>
      <c r="AM77" s="97"/>
      <c r="AN77" s="97"/>
      <c r="AO77" s="97"/>
      <c r="AP77" s="97"/>
      <c r="AQ77" s="97"/>
      <c r="AR77" s="97"/>
      <c r="AS77" s="97"/>
      <c r="AT77" s="97"/>
      <c r="AU77" s="97"/>
      <c r="AV77" s="97"/>
      <c r="AW77" s="97"/>
      <c r="AX77" s="98"/>
    </row>
    <row r="78" spans="1:50" ht="67.5" customHeight="1" thickBot="1" x14ac:dyDescent="0.25">
      <c r="A78" s="92"/>
      <c r="B78" s="93"/>
      <c r="C78" s="99" t="s">
        <v>53</v>
      </c>
      <c r="D78" s="100"/>
      <c r="E78" s="100"/>
      <c r="F78" s="101"/>
      <c r="G78" s="102" t="s">
        <v>614</v>
      </c>
      <c r="H78" s="102"/>
      <c r="I78" s="102"/>
      <c r="J78" s="102"/>
      <c r="K78" s="102"/>
      <c r="L78" s="102"/>
      <c r="M78" s="102"/>
      <c r="N78" s="102"/>
      <c r="O78" s="102"/>
      <c r="P78" s="102"/>
      <c r="Q78" s="102"/>
      <c r="R78" s="102"/>
      <c r="S78" s="102"/>
      <c r="T78" s="102"/>
      <c r="U78" s="102"/>
      <c r="V78" s="102"/>
      <c r="W78" s="102"/>
      <c r="X78" s="102"/>
      <c r="Y78" s="102"/>
      <c r="Z78" s="102"/>
      <c r="AA78" s="102"/>
      <c r="AB78" s="102"/>
      <c r="AC78" s="102"/>
      <c r="AD78" s="102"/>
      <c r="AE78" s="102"/>
      <c r="AF78" s="102"/>
      <c r="AG78" s="102"/>
      <c r="AH78" s="102"/>
      <c r="AI78" s="102"/>
      <c r="AJ78" s="102"/>
      <c r="AK78" s="102"/>
      <c r="AL78" s="102"/>
      <c r="AM78" s="102"/>
      <c r="AN78" s="102"/>
      <c r="AO78" s="102"/>
      <c r="AP78" s="102"/>
      <c r="AQ78" s="102"/>
      <c r="AR78" s="102"/>
      <c r="AS78" s="102"/>
      <c r="AT78" s="102"/>
      <c r="AU78" s="102"/>
      <c r="AV78" s="102"/>
      <c r="AW78" s="102"/>
      <c r="AX78" s="103"/>
    </row>
    <row r="79" spans="1:50" ht="24" customHeight="1" x14ac:dyDescent="0.2">
      <c r="A79" s="77" t="s">
        <v>30</v>
      </c>
      <c r="B79" s="78"/>
      <c r="C79" s="78"/>
      <c r="D79" s="78"/>
      <c r="E79" s="78"/>
      <c r="F79" s="78"/>
      <c r="G79" s="78"/>
      <c r="H79" s="78"/>
      <c r="I79" s="78"/>
      <c r="J79" s="78"/>
      <c r="K79" s="78"/>
      <c r="L79" s="78"/>
      <c r="M79" s="78"/>
      <c r="N79" s="78"/>
      <c r="O79" s="78"/>
      <c r="P79" s="78"/>
      <c r="Q79" s="78"/>
      <c r="R79" s="78"/>
      <c r="S79" s="78"/>
      <c r="T79" s="78"/>
      <c r="U79" s="78"/>
      <c r="V79" s="78"/>
      <c r="W79" s="78"/>
      <c r="X79" s="78"/>
      <c r="Y79" s="78"/>
      <c r="Z79" s="78"/>
      <c r="AA79" s="78"/>
      <c r="AB79" s="78"/>
      <c r="AC79" s="78"/>
      <c r="AD79" s="78"/>
      <c r="AE79" s="78"/>
      <c r="AF79" s="78"/>
      <c r="AG79" s="78"/>
      <c r="AH79" s="78"/>
      <c r="AI79" s="78"/>
      <c r="AJ79" s="78"/>
      <c r="AK79" s="78"/>
      <c r="AL79" s="78"/>
      <c r="AM79" s="78"/>
      <c r="AN79" s="78"/>
      <c r="AO79" s="78"/>
      <c r="AP79" s="78"/>
      <c r="AQ79" s="78"/>
      <c r="AR79" s="78"/>
      <c r="AS79" s="78"/>
      <c r="AT79" s="78"/>
      <c r="AU79" s="78"/>
      <c r="AV79" s="78"/>
      <c r="AW79" s="78"/>
      <c r="AX79" s="79"/>
    </row>
    <row r="80" spans="1:50" ht="67.5" customHeight="1" thickBot="1" x14ac:dyDescent="0.25">
      <c r="A80" s="80" t="s">
        <v>657</v>
      </c>
      <c r="B80" s="81"/>
      <c r="C80" s="81"/>
      <c r="D80" s="81"/>
      <c r="E80" s="81"/>
      <c r="F80" s="81"/>
      <c r="G80" s="81"/>
      <c r="H80" s="81"/>
      <c r="I80" s="81"/>
      <c r="J80" s="81"/>
      <c r="K80" s="81"/>
      <c r="L80" s="81"/>
      <c r="M80" s="81"/>
      <c r="N80" s="81"/>
      <c r="O80" s="81"/>
      <c r="P80" s="81"/>
      <c r="Q80" s="81"/>
      <c r="R80" s="81"/>
      <c r="S80" s="81"/>
      <c r="T80" s="81"/>
      <c r="U80" s="81"/>
      <c r="V80" s="81"/>
      <c r="W80" s="81"/>
      <c r="X80" s="81"/>
      <c r="Y80" s="81"/>
      <c r="Z80" s="81"/>
      <c r="AA80" s="81"/>
      <c r="AB80" s="81"/>
      <c r="AC80" s="81"/>
      <c r="AD80" s="81"/>
      <c r="AE80" s="81"/>
      <c r="AF80" s="81"/>
      <c r="AG80" s="81"/>
      <c r="AH80" s="81"/>
      <c r="AI80" s="81"/>
      <c r="AJ80" s="81"/>
      <c r="AK80" s="81"/>
      <c r="AL80" s="81"/>
      <c r="AM80" s="81"/>
      <c r="AN80" s="81"/>
      <c r="AO80" s="81"/>
      <c r="AP80" s="81"/>
      <c r="AQ80" s="81"/>
      <c r="AR80" s="81"/>
      <c r="AS80" s="81"/>
      <c r="AT80" s="81"/>
      <c r="AU80" s="81"/>
      <c r="AV80" s="81"/>
      <c r="AW80" s="81"/>
      <c r="AX80" s="82"/>
    </row>
    <row r="81" spans="1:51" ht="24.75" customHeight="1" x14ac:dyDescent="0.2">
      <c r="A81" s="83" t="s">
        <v>31</v>
      </c>
      <c r="B81" s="84"/>
      <c r="C81" s="84"/>
      <c r="D81" s="84"/>
      <c r="E81" s="84"/>
      <c r="F81" s="84"/>
      <c r="G81" s="84"/>
      <c r="H81" s="84"/>
      <c r="I81" s="84"/>
      <c r="J81" s="84"/>
      <c r="K81" s="84"/>
      <c r="L81" s="84"/>
      <c r="M81" s="84"/>
      <c r="N81" s="84"/>
      <c r="O81" s="84"/>
      <c r="P81" s="84"/>
      <c r="Q81" s="84"/>
      <c r="R81" s="84"/>
      <c r="S81" s="84"/>
      <c r="T81" s="84"/>
      <c r="U81" s="84"/>
      <c r="V81" s="84"/>
      <c r="W81" s="84"/>
      <c r="X81" s="84"/>
      <c r="Y81" s="84"/>
      <c r="Z81" s="84"/>
      <c r="AA81" s="84"/>
      <c r="AB81" s="84"/>
      <c r="AC81" s="84"/>
      <c r="AD81" s="84"/>
      <c r="AE81" s="84"/>
      <c r="AF81" s="84"/>
      <c r="AG81" s="84"/>
      <c r="AH81" s="84"/>
      <c r="AI81" s="84"/>
      <c r="AJ81" s="84"/>
      <c r="AK81" s="84"/>
      <c r="AL81" s="84"/>
      <c r="AM81" s="84"/>
      <c r="AN81" s="84"/>
      <c r="AO81" s="84"/>
      <c r="AP81" s="84"/>
      <c r="AQ81" s="84"/>
      <c r="AR81" s="84"/>
      <c r="AS81" s="84"/>
      <c r="AT81" s="84"/>
      <c r="AU81" s="84"/>
      <c r="AV81" s="84"/>
      <c r="AW81" s="84"/>
      <c r="AX81" s="85"/>
    </row>
    <row r="82" spans="1:51" ht="67.5" customHeight="1" thickBot="1" x14ac:dyDescent="0.25">
      <c r="A82" s="86" t="s">
        <v>129</v>
      </c>
      <c r="B82" s="87"/>
      <c r="C82" s="87"/>
      <c r="D82" s="87"/>
      <c r="E82" s="88"/>
      <c r="F82" s="89" t="s">
        <v>658</v>
      </c>
      <c r="G82" s="81"/>
      <c r="H82" s="81"/>
      <c r="I82" s="81"/>
      <c r="J82" s="81"/>
      <c r="K82" s="81"/>
      <c r="L82" s="81"/>
      <c r="M82" s="81"/>
      <c r="N82" s="81"/>
      <c r="O82" s="81"/>
      <c r="P82" s="81"/>
      <c r="Q82" s="81"/>
      <c r="R82" s="81"/>
      <c r="S82" s="81"/>
      <c r="T82" s="81"/>
      <c r="U82" s="81"/>
      <c r="V82" s="81"/>
      <c r="W82" s="81"/>
      <c r="X82" s="81"/>
      <c r="Y82" s="81"/>
      <c r="Z82" s="81"/>
      <c r="AA82" s="81"/>
      <c r="AB82" s="81"/>
      <c r="AC82" s="81"/>
      <c r="AD82" s="81"/>
      <c r="AE82" s="81"/>
      <c r="AF82" s="81"/>
      <c r="AG82" s="81"/>
      <c r="AH82" s="81"/>
      <c r="AI82" s="81"/>
      <c r="AJ82" s="81"/>
      <c r="AK82" s="81"/>
      <c r="AL82" s="81"/>
      <c r="AM82" s="81"/>
      <c r="AN82" s="81"/>
      <c r="AO82" s="81"/>
      <c r="AP82" s="81"/>
      <c r="AQ82" s="81"/>
      <c r="AR82" s="81"/>
      <c r="AS82" s="81"/>
      <c r="AT82" s="81"/>
      <c r="AU82" s="81"/>
      <c r="AV82" s="81"/>
      <c r="AW82" s="81"/>
      <c r="AX82" s="82"/>
    </row>
    <row r="83" spans="1:51" ht="24.75" customHeight="1" x14ac:dyDescent="0.2">
      <c r="A83" s="83" t="s">
        <v>43</v>
      </c>
      <c r="B83" s="84"/>
      <c r="C83" s="84"/>
      <c r="D83" s="84"/>
      <c r="E83" s="84"/>
      <c r="F83" s="84"/>
      <c r="G83" s="84"/>
      <c r="H83" s="84"/>
      <c r="I83" s="84"/>
      <c r="J83" s="84"/>
      <c r="K83" s="84"/>
      <c r="L83" s="84"/>
      <c r="M83" s="84"/>
      <c r="N83" s="84"/>
      <c r="O83" s="84"/>
      <c r="P83" s="84"/>
      <c r="Q83" s="84"/>
      <c r="R83" s="84"/>
      <c r="S83" s="84"/>
      <c r="T83" s="84"/>
      <c r="U83" s="84"/>
      <c r="V83" s="84"/>
      <c r="W83" s="84"/>
      <c r="X83" s="84"/>
      <c r="Y83" s="84"/>
      <c r="Z83" s="84"/>
      <c r="AA83" s="84"/>
      <c r="AB83" s="84"/>
      <c r="AC83" s="84"/>
      <c r="AD83" s="84"/>
      <c r="AE83" s="84"/>
      <c r="AF83" s="84"/>
      <c r="AG83" s="84"/>
      <c r="AH83" s="84"/>
      <c r="AI83" s="84"/>
      <c r="AJ83" s="84"/>
      <c r="AK83" s="84"/>
      <c r="AL83" s="84"/>
      <c r="AM83" s="84"/>
      <c r="AN83" s="84"/>
      <c r="AO83" s="84"/>
      <c r="AP83" s="84"/>
      <c r="AQ83" s="84"/>
      <c r="AR83" s="84"/>
      <c r="AS83" s="84"/>
      <c r="AT83" s="84"/>
      <c r="AU83" s="84"/>
      <c r="AV83" s="84"/>
      <c r="AW83" s="84"/>
      <c r="AX83" s="85"/>
    </row>
    <row r="84" spans="1:51" ht="66" customHeight="1" thickBot="1" x14ac:dyDescent="0.25">
      <c r="A84" s="86" t="s">
        <v>129</v>
      </c>
      <c r="B84" s="87"/>
      <c r="C84" s="87"/>
      <c r="D84" s="87"/>
      <c r="E84" s="88"/>
      <c r="F84" s="603" t="s">
        <v>659</v>
      </c>
      <c r="G84" s="604"/>
      <c r="H84" s="604"/>
      <c r="I84" s="604"/>
      <c r="J84" s="604"/>
      <c r="K84" s="604"/>
      <c r="L84" s="604"/>
      <c r="M84" s="604"/>
      <c r="N84" s="604"/>
      <c r="O84" s="604"/>
      <c r="P84" s="604"/>
      <c r="Q84" s="604"/>
      <c r="R84" s="604"/>
      <c r="S84" s="604"/>
      <c r="T84" s="604"/>
      <c r="U84" s="604"/>
      <c r="V84" s="604"/>
      <c r="W84" s="604"/>
      <c r="X84" s="604"/>
      <c r="Y84" s="604"/>
      <c r="Z84" s="604"/>
      <c r="AA84" s="604"/>
      <c r="AB84" s="604"/>
      <c r="AC84" s="604"/>
      <c r="AD84" s="604"/>
      <c r="AE84" s="604"/>
      <c r="AF84" s="604"/>
      <c r="AG84" s="604"/>
      <c r="AH84" s="604"/>
      <c r="AI84" s="604"/>
      <c r="AJ84" s="604"/>
      <c r="AK84" s="604"/>
      <c r="AL84" s="604"/>
      <c r="AM84" s="604"/>
      <c r="AN84" s="604"/>
      <c r="AO84" s="604"/>
      <c r="AP84" s="604"/>
      <c r="AQ84" s="604"/>
      <c r="AR84" s="604"/>
      <c r="AS84" s="604"/>
      <c r="AT84" s="604"/>
      <c r="AU84" s="604"/>
      <c r="AV84" s="604"/>
      <c r="AW84" s="604"/>
      <c r="AX84" s="605"/>
    </row>
    <row r="85" spans="1:51" ht="24.75" customHeight="1" x14ac:dyDescent="0.2">
      <c r="A85" s="606" t="s">
        <v>32</v>
      </c>
      <c r="B85" s="607"/>
      <c r="C85" s="607"/>
      <c r="D85" s="607"/>
      <c r="E85" s="607"/>
      <c r="F85" s="607"/>
      <c r="G85" s="607"/>
      <c r="H85" s="607"/>
      <c r="I85" s="607"/>
      <c r="J85" s="607"/>
      <c r="K85" s="607"/>
      <c r="L85" s="607"/>
      <c r="M85" s="607"/>
      <c r="N85" s="607"/>
      <c r="O85" s="607"/>
      <c r="P85" s="607"/>
      <c r="Q85" s="607"/>
      <c r="R85" s="607"/>
      <c r="S85" s="607"/>
      <c r="T85" s="607"/>
      <c r="U85" s="607"/>
      <c r="V85" s="607"/>
      <c r="W85" s="607"/>
      <c r="X85" s="607"/>
      <c r="Y85" s="607"/>
      <c r="Z85" s="607"/>
      <c r="AA85" s="607"/>
      <c r="AB85" s="607"/>
      <c r="AC85" s="607"/>
      <c r="AD85" s="607"/>
      <c r="AE85" s="607"/>
      <c r="AF85" s="607"/>
      <c r="AG85" s="607"/>
      <c r="AH85" s="607"/>
      <c r="AI85" s="607"/>
      <c r="AJ85" s="607"/>
      <c r="AK85" s="607"/>
      <c r="AL85" s="607"/>
      <c r="AM85" s="607"/>
      <c r="AN85" s="607"/>
      <c r="AO85" s="607"/>
      <c r="AP85" s="607"/>
      <c r="AQ85" s="607"/>
      <c r="AR85" s="607"/>
      <c r="AS85" s="607"/>
      <c r="AT85" s="607"/>
      <c r="AU85" s="607"/>
      <c r="AV85" s="607"/>
      <c r="AW85" s="607"/>
      <c r="AX85" s="608"/>
    </row>
    <row r="86" spans="1:51" ht="67.5" customHeight="1" thickBot="1" x14ac:dyDescent="0.25">
      <c r="A86" s="609"/>
      <c r="B86" s="201"/>
      <c r="C86" s="201"/>
      <c r="D86" s="201"/>
      <c r="E86" s="201"/>
      <c r="F86" s="201"/>
      <c r="G86" s="201"/>
      <c r="H86" s="201"/>
      <c r="I86" s="201"/>
      <c r="J86" s="201"/>
      <c r="K86" s="201"/>
      <c r="L86" s="201"/>
      <c r="M86" s="201"/>
      <c r="N86" s="201"/>
      <c r="O86" s="201"/>
      <c r="P86" s="201"/>
      <c r="Q86" s="201"/>
      <c r="R86" s="201"/>
      <c r="S86" s="201"/>
      <c r="T86" s="201"/>
      <c r="U86" s="201"/>
      <c r="V86" s="201"/>
      <c r="W86" s="201"/>
      <c r="X86" s="201"/>
      <c r="Y86" s="201"/>
      <c r="Z86" s="201"/>
      <c r="AA86" s="201"/>
      <c r="AB86" s="201"/>
      <c r="AC86" s="201"/>
      <c r="AD86" s="201"/>
      <c r="AE86" s="201"/>
      <c r="AF86" s="201"/>
      <c r="AG86" s="201"/>
      <c r="AH86" s="201"/>
      <c r="AI86" s="201"/>
      <c r="AJ86" s="201"/>
      <c r="AK86" s="201"/>
      <c r="AL86" s="201"/>
      <c r="AM86" s="201"/>
      <c r="AN86" s="201"/>
      <c r="AO86" s="201"/>
      <c r="AP86" s="201"/>
      <c r="AQ86" s="201"/>
      <c r="AR86" s="201"/>
      <c r="AS86" s="201"/>
      <c r="AT86" s="201"/>
      <c r="AU86" s="201"/>
      <c r="AV86" s="201"/>
      <c r="AW86" s="201"/>
      <c r="AX86" s="202"/>
    </row>
    <row r="87" spans="1:51" ht="24.75" customHeight="1" x14ac:dyDescent="0.2">
      <c r="A87" s="610" t="s">
        <v>214</v>
      </c>
      <c r="B87" s="611"/>
      <c r="C87" s="611"/>
      <c r="D87" s="611"/>
      <c r="E87" s="611"/>
      <c r="F87" s="611"/>
      <c r="G87" s="611"/>
      <c r="H87" s="611"/>
      <c r="I87" s="611"/>
      <c r="J87" s="611"/>
      <c r="K87" s="611"/>
      <c r="L87" s="611"/>
      <c r="M87" s="611"/>
      <c r="N87" s="611"/>
      <c r="O87" s="611"/>
      <c r="P87" s="611"/>
      <c r="Q87" s="611"/>
      <c r="R87" s="611"/>
      <c r="S87" s="611"/>
      <c r="T87" s="611"/>
      <c r="U87" s="611"/>
      <c r="V87" s="611"/>
      <c r="W87" s="611"/>
      <c r="X87" s="611"/>
      <c r="Y87" s="611"/>
      <c r="Z87" s="611"/>
      <c r="AA87" s="611"/>
      <c r="AB87" s="611"/>
      <c r="AC87" s="611"/>
      <c r="AD87" s="611"/>
      <c r="AE87" s="611"/>
      <c r="AF87" s="611"/>
      <c r="AG87" s="611"/>
      <c r="AH87" s="611"/>
      <c r="AI87" s="611"/>
      <c r="AJ87" s="611"/>
      <c r="AK87" s="611"/>
      <c r="AL87" s="611"/>
      <c r="AM87" s="611"/>
      <c r="AN87" s="611"/>
      <c r="AO87" s="611"/>
      <c r="AP87" s="611"/>
      <c r="AQ87" s="611"/>
      <c r="AR87" s="611"/>
      <c r="AS87" s="611"/>
      <c r="AT87" s="611"/>
      <c r="AU87" s="611"/>
      <c r="AV87" s="611"/>
      <c r="AW87" s="611"/>
      <c r="AX87" s="612"/>
    </row>
    <row r="88" spans="1:51" ht="24.75" customHeight="1" x14ac:dyDescent="0.2">
      <c r="A88" s="613" t="s">
        <v>248</v>
      </c>
      <c r="B88" s="614"/>
      <c r="C88" s="614"/>
      <c r="D88" s="615"/>
      <c r="E88" s="616" t="s">
        <v>602</v>
      </c>
      <c r="F88" s="617"/>
      <c r="G88" s="617"/>
      <c r="H88" s="617"/>
      <c r="I88" s="617"/>
      <c r="J88" s="617"/>
      <c r="K88" s="617"/>
      <c r="L88" s="617"/>
      <c r="M88" s="617"/>
      <c r="N88" s="617"/>
      <c r="O88" s="617"/>
      <c r="P88" s="618"/>
      <c r="Q88" s="616"/>
      <c r="R88" s="617"/>
      <c r="S88" s="617"/>
      <c r="T88" s="617"/>
      <c r="U88" s="617"/>
      <c r="V88" s="617"/>
      <c r="W88" s="617"/>
      <c r="X88" s="617"/>
      <c r="Y88" s="617"/>
      <c r="Z88" s="617"/>
      <c r="AA88" s="617"/>
      <c r="AB88" s="618"/>
      <c r="AC88" s="616"/>
      <c r="AD88" s="617"/>
      <c r="AE88" s="617"/>
      <c r="AF88" s="617"/>
      <c r="AG88" s="617"/>
      <c r="AH88" s="617"/>
      <c r="AI88" s="617"/>
      <c r="AJ88" s="617"/>
      <c r="AK88" s="617"/>
      <c r="AL88" s="617"/>
      <c r="AM88" s="617"/>
      <c r="AN88" s="618"/>
      <c r="AO88" s="616"/>
      <c r="AP88" s="617"/>
      <c r="AQ88" s="617"/>
      <c r="AR88" s="617"/>
      <c r="AS88" s="617"/>
      <c r="AT88" s="617"/>
      <c r="AU88" s="617"/>
      <c r="AV88" s="617"/>
      <c r="AW88" s="617"/>
      <c r="AX88" s="619"/>
      <c r="AY88" s="61"/>
    </row>
    <row r="89" spans="1:51" ht="24.75" customHeight="1" x14ac:dyDescent="0.2">
      <c r="A89" s="691" t="s">
        <v>247</v>
      </c>
      <c r="B89" s="620"/>
      <c r="C89" s="620"/>
      <c r="D89" s="620"/>
      <c r="E89" s="616" t="s">
        <v>603</v>
      </c>
      <c r="F89" s="617"/>
      <c r="G89" s="617"/>
      <c r="H89" s="617"/>
      <c r="I89" s="617"/>
      <c r="J89" s="617"/>
      <c r="K89" s="617"/>
      <c r="L89" s="617"/>
      <c r="M89" s="617"/>
      <c r="N89" s="617"/>
      <c r="O89" s="617"/>
      <c r="P89" s="618"/>
      <c r="Q89" s="616"/>
      <c r="R89" s="617"/>
      <c r="S89" s="617"/>
      <c r="T89" s="617"/>
      <c r="U89" s="617"/>
      <c r="V89" s="617"/>
      <c r="W89" s="617"/>
      <c r="X89" s="617"/>
      <c r="Y89" s="617"/>
      <c r="Z89" s="617"/>
      <c r="AA89" s="617"/>
      <c r="AB89" s="618"/>
      <c r="AC89" s="616"/>
      <c r="AD89" s="617"/>
      <c r="AE89" s="617"/>
      <c r="AF89" s="617"/>
      <c r="AG89" s="617"/>
      <c r="AH89" s="617"/>
      <c r="AI89" s="617"/>
      <c r="AJ89" s="617"/>
      <c r="AK89" s="617"/>
      <c r="AL89" s="617"/>
      <c r="AM89" s="617"/>
      <c r="AN89" s="618"/>
      <c r="AO89" s="616"/>
      <c r="AP89" s="617"/>
      <c r="AQ89" s="617"/>
      <c r="AR89" s="617"/>
      <c r="AS89" s="617"/>
      <c r="AT89" s="617"/>
      <c r="AU89" s="617"/>
      <c r="AV89" s="617"/>
      <c r="AW89" s="617"/>
      <c r="AX89" s="619"/>
    </row>
    <row r="90" spans="1:51" ht="24.75" customHeight="1" x14ac:dyDescent="0.2">
      <c r="A90" s="691" t="s">
        <v>246</v>
      </c>
      <c r="B90" s="620"/>
      <c r="C90" s="620"/>
      <c r="D90" s="620"/>
      <c r="E90" s="616" t="s">
        <v>604</v>
      </c>
      <c r="F90" s="617"/>
      <c r="G90" s="617"/>
      <c r="H90" s="617"/>
      <c r="I90" s="617"/>
      <c r="J90" s="617"/>
      <c r="K90" s="617"/>
      <c r="L90" s="617"/>
      <c r="M90" s="617"/>
      <c r="N90" s="617"/>
      <c r="O90" s="617"/>
      <c r="P90" s="618"/>
      <c r="Q90" s="616"/>
      <c r="R90" s="617"/>
      <c r="S90" s="617"/>
      <c r="T90" s="617"/>
      <c r="U90" s="617"/>
      <c r="V90" s="617"/>
      <c r="W90" s="617"/>
      <c r="X90" s="617"/>
      <c r="Y90" s="617"/>
      <c r="Z90" s="617"/>
      <c r="AA90" s="617"/>
      <c r="AB90" s="618"/>
      <c r="AC90" s="616"/>
      <c r="AD90" s="617"/>
      <c r="AE90" s="617"/>
      <c r="AF90" s="617"/>
      <c r="AG90" s="617"/>
      <c r="AH90" s="617"/>
      <c r="AI90" s="617"/>
      <c r="AJ90" s="617"/>
      <c r="AK90" s="617"/>
      <c r="AL90" s="617"/>
      <c r="AM90" s="617"/>
      <c r="AN90" s="618"/>
      <c r="AO90" s="616"/>
      <c r="AP90" s="617"/>
      <c r="AQ90" s="617"/>
      <c r="AR90" s="617"/>
      <c r="AS90" s="617"/>
      <c r="AT90" s="617"/>
      <c r="AU90" s="617"/>
      <c r="AV90" s="617"/>
      <c r="AW90" s="617"/>
      <c r="AX90" s="619"/>
    </row>
    <row r="91" spans="1:51" ht="24.75" customHeight="1" x14ac:dyDescent="0.2">
      <c r="A91" s="691" t="s">
        <v>245</v>
      </c>
      <c r="B91" s="620"/>
      <c r="C91" s="620"/>
      <c r="D91" s="620"/>
      <c r="E91" s="616" t="s">
        <v>605</v>
      </c>
      <c r="F91" s="617"/>
      <c r="G91" s="617"/>
      <c r="H91" s="617"/>
      <c r="I91" s="617"/>
      <c r="J91" s="617"/>
      <c r="K91" s="617"/>
      <c r="L91" s="617"/>
      <c r="M91" s="617"/>
      <c r="N91" s="617"/>
      <c r="O91" s="617"/>
      <c r="P91" s="618"/>
      <c r="Q91" s="616"/>
      <c r="R91" s="617"/>
      <c r="S91" s="617"/>
      <c r="T91" s="617"/>
      <c r="U91" s="617"/>
      <c r="V91" s="617"/>
      <c r="W91" s="617"/>
      <c r="X91" s="617"/>
      <c r="Y91" s="617"/>
      <c r="Z91" s="617"/>
      <c r="AA91" s="617"/>
      <c r="AB91" s="618"/>
      <c r="AC91" s="616"/>
      <c r="AD91" s="617"/>
      <c r="AE91" s="617"/>
      <c r="AF91" s="617"/>
      <c r="AG91" s="617"/>
      <c r="AH91" s="617"/>
      <c r="AI91" s="617"/>
      <c r="AJ91" s="617"/>
      <c r="AK91" s="617"/>
      <c r="AL91" s="617"/>
      <c r="AM91" s="617"/>
      <c r="AN91" s="618"/>
      <c r="AO91" s="616"/>
      <c r="AP91" s="617"/>
      <c r="AQ91" s="617"/>
      <c r="AR91" s="617"/>
      <c r="AS91" s="617"/>
      <c r="AT91" s="617"/>
      <c r="AU91" s="617"/>
      <c r="AV91" s="617"/>
      <c r="AW91" s="617"/>
      <c r="AX91" s="619"/>
    </row>
    <row r="92" spans="1:51" ht="24.75" customHeight="1" x14ac:dyDescent="0.2">
      <c r="A92" s="691" t="s">
        <v>244</v>
      </c>
      <c r="B92" s="620"/>
      <c r="C92" s="620"/>
      <c r="D92" s="620"/>
      <c r="E92" s="616" t="s">
        <v>606</v>
      </c>
      <c r="F92" s="617"/>
      <c r="G92" s="617"/>
      <c r="H92" s="617"/>
      <c r="I92" s="617"/>
      <c r="J92" s="617"/>
      <c r="K92" s="617"/>
      <c r="L92" s="617"/>
      <c r="M92" s="617"/>
      <c r="N92" s="617"/>
      <c r="O92" s="617"/>
      <c r="P92" s="618"/>
      <c r="Q92" s="616"/>
      <c r="R92" s="617"/>
      <c r="S92" s="617"/>
      <c r="T92" s="617"/>
      <c r="U92" s="617"/>
      <c r="V92" s="617"/>
      <c r="W92" s="617"/>
      <c r="X92" s="617"/>
      <c r="Y92" s="617"/>
      <c r="Z92" s="617"/>
      <c r="AA92" s="617"/>
      <c r="AB92" s="618"/>
      <c r="AC92" s="616"/>
      <c r="AD92" s="617"/>
      <c r="AE92" s="617"/>
      <c r="AF92" s="617"/>
      <c r="AG92" s="617"/>
      <c r="AH92" s="617"/>
      <c r="AI92" s="617"/>
      <c r="AJ92" s="617"/>
      <c r="AK92" s="617"/>
      <c r="AL92" s="617"/>
      <c r="AM92" s="617"/>
      <c r="AN92" s="618"/>
      <c r="AO92" s="616"/>
      <c r="AP92" s="617"/>
      <c r="AQ92" s="617"/>
      <c r="AR92" s="617"/>
      <c r="AS92" s="617"/>
      <c r="AT92" s="617"/>
      <c r="AU92" s="617"/>
      <c r="AV92" s="617"/>
      <c r="AW92" s="617"/>
      <c r="AX92" s="619"/>
    </row>
    <row r="93" spans="1:51" ht="24.75" customHeight="1" x14ac:dyDescent="0.2">
      <c r="A93" s="691" t="s">
        <v>243</v>
      </c>
      <c r="B93" s="620"/>
      <c r="C93" s="620"/>
      <c r="D93" s="620"/>
      <c r="E93" s="616" t="s">
        <v>607</v>
      </c>
      <c r="F93" s="617"/>
      <c r="G93" s="617"/>
      <c r="H93" s="617"/>
      <c r="I93" s="617"/>
      <c r="J93" s="617"/>
      <c r="K93" s="617"/>
      <c r="L93" s="617"/>
      <c r="M93" s="617"/>
      <c r="N93" s="617"/>
      <c r="O93" s="617"/>
      <c r="P93" s="618"/>
      <c r="Q93" s="616"/>
      <c r="R93" s="617"/>
      <c r="S93" s="617"/>
      <c r="T93" s="617"/>
      <c r="U93" s="617"/>
      <c r="V93" s="617"/>
      <c r="W93" s="617"/>
      <c r="X93" s="617"/>
      <c r="Y93" s="617"/>
      <c r="Z93" s="617"/>
      <c r="AA93" s="617"/>
      <c r="AB93" s="618"/>
      <c r="AC93" s="616"/>
      <c r="AD93" s="617"/>
      <c r="AE93" s="617"/>
      <c r="AF93" s="617"/>
      <c r="AG93" s="617"/>
      <c r="AH93" s="617"/>
      <c r="AI93" s="617"/>
      <c r="AJ93" s="617"/>
      <c r="AK93" s="617"/>
      <c r="AL93" s="617"/>
      <c r="AM93" s="617"/>
      <c r="AN93" s="618"/>
      <c r="AO93" s="616"/>
      <c r="AP93" s="617"/>
      <c r="AQ93" s="617"/>
      <c r="AR93" s="617"/>
      <c r="AS93" s="617"/>
      <c r="AT93" s="617"/>
      <c r="AU93" s="617"/>
      <c r="AV93" s="617"/>
      <c r="AW93" s="617"/>
      <c r="AX93" s="619"/>
    </row>
    <row r="94" spans="1:51" ht="24.75" customHeight="1" x14ac:dyDescent="0.2">
      <c r="A94" s="691" t="s">
        <v>242</v>
      </c>
      <c r="B94" s="620"/>
      <c r="C94" s="620"/>
      <c r="D94" s="620"/>
      <c r="E94" s="616" t="s">
        <v>608</v>
      </c>
      <c r="F94" s="617"/>
      <c r="G94" s="617"/>
      <c r="H94" s="617"/>
      <c r="I94" s="617"/>
      <c r="J94" s="617"/>
      <c r="K94" s="617"/>
      <c r="L94" s="617"/>
      <c r="M94" s="617"/>
      <c r="N94" s="617"/>
      <c r="O94" s="617"/>
      <c r="P94" s="618"/>
      <c r="Q94" s="616"/>
      <c r="R94" s="617"/>
      <c r="S94" s="617"/>
      <c r="T94" s="617"/>
      <c r="U94" s="617"/>
      <c r="V94" s="617"/>
      <c r="W94" s="617"/>
      <c r="X94" s="617"/>
      <c r="Y94" s="617"/>
      <c r="Z94" s="617"/>
      <c r="AA94" s="617"/>
      <c r="AB94" s="618"/>
      <c r="AC94" s="616"/>
      <c r="AD94" s="617"/>
      <c r="AE94" s="617"/>
      <c r="AF94" s="617"/>
      <c r="AG94" s="617"/>
      <c r="AH94" s="617"/>
      <c r="AI94" s="617"/>
      <c r="AJ94" s="617"/>
      <c r="AK94" s="617"/>
      <c r="AL94" s="617"/>
      <c r="AM94" s="617"/>
      <c r="AN94" s="618"/>
      <c r="AO94" s="616"/>
      <c r="AP94" s="617"/>
      <c r="AQ94" s="617"/>
      <c r="AR94" s="617"/>
      <c r="AS94" s="617"/>
      <c r="AT94" s="617"/>
      <c r="AU94" s="617"/>
      <c r="AV94" s="617"/>
      <c r="AW94" s="617"/>
      <c r="AX94" s="619"/>
    </row>
    <row r="95" spans="1:51" ht="24.75" customHeight="1" x14ac:dyDescent="0.2">
      <c r="A95" s="691" t="s">
        <v>241</v>
      </c>
      <c r="B95" s="620"/>
      <c r="C95" s="620"/>
      <c r="D95" s="620"/>
      <c r="E95" s="616" t="s">
        <v>606</v>
      </c>
      <c r="F95" s="617"/>
      <c r="G95" s="617"/>
      <c r="H95" s="617"/>
      <c r="I95" s="617"/>
      <c r="J95" s="617"/>
      <c r="K95" s="617"/>
      <c r="L95" s="617"/>
      <c r="M95" s="617"/>
      <c r="N95" s="617"/>
      <c r="O95" s="617"/>
      <c r="P95" s="618"/>
      <c r="Q95" s="616"/>
      <c r="R95" s="617"/>
      <c r="S95" s="617"/>
      <c r="T95" s="617"/>
      <c r="U95" s="617"/>
      <c r="V95" s="617"/>
      <c r="W95" s="617"/>
      <c r="X95" s="617"/>
      <c r="Y95" s="617"/>
      <c r="Z95" s="617"/>
      <c r="AA95" s="617"/>
      <c r="AB95" s="618"/>
      <c r="AC95" s="616"/>
      <c r="AD95" s="617"/>
      <c r="AE95" s="617"/>
      <c r="AF95" s="617"/>
      <c r="AG95" s="617"/>
      <c r="AH95" s="617"/>
      <c r="AI95" s="617"/>
      <c r="AJ95" s="617"/>
      <c r="AK95" s="617"/>
      <c r="AL95" s="617"/>
      <c r="AM95" s="617"/>
      <c r="AN95" s="618"/>
      <c r="AO95" s="616"/>
      <c r="AP95" s="617"/>
      <c r="AQ95" s="617"/>
      <c r="AR95" s="617"/>
      <c r="AS95" s="617"/>
      <c r="AT95" s="617"/>
      <c r="AU95" s="617"/>
      <c r="AV95" s="617"/>
      <c r="AW95" s="617"/>
      <c r="AX95" s="619"/>
    </row>
    <row r="96" spans="1:51" ht="24.75" customHeight="1" x14ac:dyDescent="0.2">
      <c r="A96" s="691" t="s">
        <v>387</v>
      </c>
      <c r="B96" s="620"/>
      <c r="C96" s="620"/>
      <c r="D96" s="620"/>
      <c r="E96" s="623" t="s">
        <v>609</v>
      </c>
      <c r="F96" s="624"/>
      <c r="G96" s="624"/>
      <c r="H96" s="64" t="str">
        <f>IF(E96="","","-")</f>
        <v>-</v>
      </c>
      <c r="I96" s="624"/>
      <c r="J96" s="624"/>
      <c r="K96" s="64" t="str">
        <f>IF(I96="","","-")</f>
        <v/>
      </c>
      <c r="L96" s="76">
        <v>109</v>
      </c>
      <c r="M96" s="76"/>
      <c r="N96" s="64" t="str">
        <f>IF(O96="","","-")</f>
        <v/>
      </c>
      <c r="O96" s="621"/>
      <c r="P96" s="622"/>
      <c r="Q96" s="623"/>
      <c r="R96" s="624"/>
      <c r="S96" s="624"/>
      <c r="T96" s="64" t="str">
        <f>IF(Q96="","","-")</f>
        <v/>
      </c>
      <c r="U96" s="624"/>
      <c r="V96" s="624"/>
      <c r="W96" s="64" t="str">
        <f>IF(U96="","","-")</f>
        <v/>
      </c>
      <c r="X96" s="76"/>
      <c r="Y96" s="76"/>
      <c r="Z96" s="64" t="str">
        <f>IF(AA96="","","-")</f>
        <v/>
      </c>
      <c r="AA96" s="621"/>
      <c r="AB96" s="622"/>
      <c r="AC96" s="623"/>
      <c r="AD96" s="624"/>
      <c r="AE96" s="624"/>
      <c r="AF96" s="64" t="str">
        <f>IF(AC96="","","-")</f>
        <v/>
      </c>
      <c r="AG96" s="624"/>
      <c r="AH96" s="624"/>
      <c r="AI96" s="64" t="str">
        <f>IF(AG96="","","-")</f>
        <v/>
      </c>
      <c r="AJ96" s="76"/>
      <c r="AK96" s="76"/>
      <c r="AL96" s="64" t="str">
        <f>IF(AM96="","","-")</f>
        <v/>
      </c>
      <c r="AM96" s="621"/>
      <c r="AN96" s="622"/>
      <c r="AO96" s="623"/>
      <c r="AP96" s="624"/>
      <c r="AQ96" s="64" t="str">
        <f>IF(AO96="","","-")</f>
        <v/>
      </c>
      <c r="AR96" s="624"/>
      <c r="AS96" s="624"/>
      <c r="AT96" s="64" t="str">
        <f>IF(AR96="","","-")</f>
        <v/>
      </c>
      <c r="AU96" s="76"/>
      <c r="AV96" s="76"/>
      <c r="AW96" s="64" t="str">
        <f>IF(AX96="","","-")</f>
        <v/>
      </c>
      <c r="AX96" s="66"/>
    </row>
    <row r="97" spans="1:50" ht="24.75" customHeight="1" x14ac:dyDescent="0.2">
      <c r="A97" s="691" t="s">
        <v>559</v>
      </c>
      <c r="B97" s="620"/>
      <c r="C97" s="620"/>
      <c r="D97" s="620"/>
      <c r="E97" s="623" t="s">
        <v>609</v>
      </c>
      <c r="F97" s="624"/>
      <c r="G97" s="624"/>
      <c r="H97" s="64"/>
      <c r="I97" s="624"/>
      <c r="J97" s="624"/>
      <c r="K97" s="64"/>
      <c r="L97" s="76">
        <v>110</v>
      </c>
      <c r="M97" s="76"/>
      <c r="N97" s="64" t="str">
        <f>IF(O97="","","-")</f>
        <v/>
      </c>
      <c r="O97" s="621"/>
      <c r="P97" s="622"/>
      <c r="Q97" s="623"/>
      <c r="R97" s="624"/>
      <c r="S97" s="624"/>
      <c r="T97" s="64" t="str">
        <f>IF(Q97="","","-")</f>
        <v/>
      </c>
      <c r="U97" s="624"/>
      <c r="V97" s="624"/>
      <c r="W97" s="64" t="str">
        <f>IF(U97="","","-")</f>
        <v/>
      </c>
      <c r="X97" s="76"/>
      <c r="Y97" s="76"/>
      <c r="Z97" s="64" t="str">
        <f>IF(AA97="","","-")</f>
        <v/>
      </c>
      <c r="AA97" s="621"/>
      <c r="AB97" s="622"/>
      <c r="AC97" s="623"/>
      <c r="AD97" s="624"/>
      <c r="AE97" s="624"/>
      <c r="AF97" s="64" t="str">
        <f>IF(AC97="","","-")</f>
        <v/>
      </c>
      <c r="AG97" s="624"/>
      <c r="AH97" s="624"/>
      <c r="AI97" s="64" t="str">
        <f>IF(AG97="","","-")</f>
        <v/>
      </c>
      <c r="AJ97" s="76"/>
      <c r="AK97" s="76"/>
      <c r="AL97" s="64" t="str">
        <f>IF(AM97="","","-")</f>
        <v/>
      </c>
      <c r="AM97" s="621"/>
      <c r="AN97" s="622"/>
      <c r="AO97" s="623"/>
      <c r="AP97" s="624"/>
      <c r="AQ97" s="64" t="str">
        <f>IF(AO97="","","-")</f>
        <v/>
      </c>
      <c r="AR97" s="624"/>
      <c r="AS97" s="624"/>
      <c r="AT97" s="64" t="str">
        <f>IF(AR97="","","-")</f>
        <v/>
      </c>
      <c r="AU97" s="76"/>
      <c r="AV97" s="76"/>
      <c r="AW97" s="64" t="str">
        <f>IF(AX97="","","-")</f>
        <v/>
      </c>
      <c r="AX97" s="66"/>
    </row>
    <row r="98" spans="1:50" ht="24.75" customHeight="1" x14ac:dyDescent="0.2">
      <c r="A98" s="691" t="s">
        <v>355</v>
      </c>
      <c r="B98" s="620"/>
      <c r="C98" s="620"/>
      <c r="D98" s="620"/>
      <c r="E98" s="690">
        <v>2021</v>
      </c>
      <c r="F98" s="75"/>
      <c r="G98" s="624" t="s">
        <v>575</v>
      </c>
      <c r="H98" s="624"/>
      <c r="I98" s="624"/>
      <c r="J98" s="75">
        <v>20</v>
      </c>
      <c r="K98" s="75"/>
      <c r="L98" s="76">
        <v>123</v>
      </c>
      <c r="M98" s="76"/>
      <c r="N98" s="76"/>
      <c r="O98" s="75"/>
      <c r="P98" s="75"/>
      <c r="Q98" s="690"/>
      <c r="R98" s="75"/>
      <c r="S98" s="624"/>
      <c r="T98" s="624"/>
      <c r="U98" s="624"/>
      <c r="V98" s="75"/>
      <c r="W98" s="75"/>
      <c r="X98" s="76"/>
      <c r="Y98" s="76"/>
      <c r="Z98" s="76"/>
      <c r="AA98" s="75"/>
      <c r="AB98" s="641"/>
      <c r="AC98" s="690"/>
      <c r="AD98" s="75"/>
      <c r="AE98" s="624"/>
      <c r="AF98" s="624"/>
      <c r="AG98" s="624"/>
      <c r="AH98" s="75"/>
      <c r="AI98" s="75"/>
      <c r="AJ98" s="76"/>
      <c r="AK98" s="76"/>
      <c r="AL98" s="76"/>
      <c r="AM98" s="75"/>
      <c r="AN98" s="641"/>
      <c r="AO98" s="690"/>
      <c r="AP98" s="75"/>
      <c r="AQ98" s="624"/>
      <c r="AR98" s="624"/>
      <c r="AS98" s="624"/>
      <c r="AT98" s="75"/>
      <c r="AU98" s="75"/>
      <c r="AV98" s="76"/>
      <c r="AW98" s="76"/>
      <c r="AX98" s="66"/>
    </row>
    <row r="99" spans="1:50" ht="28.35" customHeight="1" x14ac:dyDescent="0.2">
      <c r="A99" s="239" t="s">
        <v>235</v>
      </c>
      <c r="B99" s="240"/>
      <c r="C99" s="240"/>
      <c r="D99" s="240"/>
      <c r="E99" s="240"/>
      <c r="F99" s="241"/>
      <c r="G99" s="69" t="s">
        <v>561</v>
      </c>
      <c r="H99" s="70"/>
      <c r="I99" s="70"/>
      <c r="J99" s="70"/>
      <c r="K99" s="70"/>
      <c r="L99" s="70"/>
      <c r="M99" s="70"/>
      <c r="N99" s="70"/>
      <c r="O99" s="70"/>
      <c r="P99" s="70"/>
      <c r="Q99" s="70"/>
      <c r="R99" s="70"/>
      <c r="S99" s="70"/>
      <c r="T99" s="70"/>
      <c r="U99" s="70"/>
      <c r="V99" s="70"/>
      <c r="W99" s="70"/>
      <c r="X99" s="70"/>
      <c r="Y99" s="70"/>
      <c r="Z99" s="70"/>
      <c r="AA99" s="70"/>
      <c r="AB99" s="70"/>
      <c r="AC99" s="70"/>
      <c r="AD99" s="70"/>
      <c r="AE99" s="70"/>
      <c r="AF99" s="70"/>
      <c r="AG99" s="70"/>
      <c r="AH99" s="70"/>
      <c r="AI99" s="70"/>
      <c r="AJ99" s="70"/>
      <c r="AK99" s="70"/>
      <c r="AL99" s="70"/>
      <c r="AM99" s="70"/>
      <c r="AN99" s="70"/>
      <c r="AO99" s="70"/>
      <c r="AP99" s="70"/>
      <c r="AQ99" s="70"/>
      <c r="AR99" s="70"/>
      <c r="AS99" s="70"/>
      <c r="AT99" s="70"/>
      <c r="AU99" s="70"/>
      <c r="AV99" s="70"/>
      <c r="AW99" s="70"/>
      <c r="AX99" s="71"/>
    </row>
    <row r="100" spans="1:50" ht="28.35" customHeight="1" x14ac:dyDescent="0.2">
      <c r="A100" s="242"/>
      <c r="B100" s="243"/>
      <c r="C100" s="243"/>
      <c r="D100" s="243"/>
      <c r="E100" s="243"/>
      <c r="F100" s="244"/>
      <c r="G100" s="32"/>
      <c r="H100" s="33"/>
      <c r="I100" s="33"/>
      <c r="J100" s="33"/>
      <c r="K100" s="33"/>
      <c r="L100" s="33"/>
      <c r="M100" s="33"/>
      <c r="N100" s="33"/>
      <c r="O100" s="33"/>
      <c r="P100" s="33"/>
      <c r="Q100" s="33"/>
      <c r="R100" s="33"/>
      <c r="S100" s="33"/>
      <c r="T100" s="33"/>
      <c r="U100" s="33"/>
      <c r="V100" s="33"/>
      <c r="W100" s="33"/>
      <c r="X100" s="33"/>
      <c r="Y100" s="33"/>
      <c r="Z100" s="33"/>
      <c r="AA100" s="33"/>
      <c r="AB100" s="33"/>
      <c r="AC100" s="33"/>
      <c r="AD100" s="33"/>
      <c r="AE100" s="33"/>
      <c r="AF100" s="33"/>
      <c r="AG100" s="33"/>
      <c r="AH100" s="33"/>
      <c r="AI100" s="33"/>
      <c r="AJ100" s="33"/>
      <c r="AK100" s="33"/>
      <c r="AL100" s="33"/>
      <c r="AM100" s="33"/>
      <c r="AN100" s="33"/>
      <c r="AO100" s="33"/>
      <c r="AP100" s="33"/>
      <c r="AQ100" s="33"/>
      <c r="AR100" s="33"/>
      <c r="AS100" s="33"/>
      <c r="AT100" s="33"/>
      <c r="AU100" s="33"/>
      <c r="AV100" s="33"/>
      <c r="AW100" s="33"/>
      <c r="AX100" s="34"/>
    </row>
    <row r="101" spans="1:50" ht="28.35" customHeight="1" x14ac:dyDescent="0.2">
      <c r="A101" s="242"/>
      <c r="B101" s="243"/>
      <c r="C101" s="243"/>
      <c r="D101" s="243"/>
      <c r="E101" s="243"/>
      <c r="F101" s="244"/>
      <c r="G101" s="32"/>
      <c r="H101" s="33"/>
      <c r="I101" s="33"/>
      <c r="J101" s="33"/>
      <c r="K101" s="33"/>
      <c r="L101" s="33"/>
      <c r="M101" s="33"/>
      <c r="N101" s="33"/>
      <c r="O101" s="33"/>
      <c r="P101" s="33"/>
      <c r="Q101" s="33"/>
      <c r="R101" s="33"/>
      <c r="S101" s="33"/>
      <c r="T101" s="33"/>
      <c r="U101" s="33"/>
      <c r="V101" s="33"/>
      <c r="W101" s="33"/>
      <c r="X101" s="33"/>
      <c r="Y101" s="33"/>
      <c r="Z101" s="33"/>
      <c r="AA101" s="33"/>
      <c r="AB101" s="33"/>
      <c r="AC101" s="33"/>
      <c r="AD101" s="33"/>
      <c r="AE101" s="33"/>
      <c r="AF101" s="33"/>
      <c r="AG101" s="33"/>
      <c r="AH101" s="33"/>
      <c r="AI101" s="33"/>
      <c r="AJ101" s="33"/>
      <c r="AK101" s="33"/>
      <c r="AL101" s="33"/>
      <c r="AM101" s="33"/>
      <c r="AN101" s="33"/>
      <c r="AO101" s="33"/>
      <c r="AP101" s="33"/>
      <c r="AQ101" s="33"/>
      <c r="AR101" s="33"/>
      <c r="AS101" s="33"/>
      <c r="AT101" s="33"/>
      <c r="AU101" s="33"/>
      <c r="AV101" s="33"/>
      <c r="AW101" s="33"/>
      <c r="AX101" s="34"/>
    </row>
    <row r="102" spans="1:50" ht="28.35" customHeight="1" x14ac:dyDescent="0.2">
      <c r="A102" s="242"/>
      <c r="B102" s="243"/>
      <c r="C102" s="243"/>
      <c r="D102" s="243"/>
      <c r="E102" s="243"/>
      <c r="F102" s="244"/>
      <c r="G102" s="32"/>
      <c r="H102" s="33"/>
      <c r="I102" s="33"/>
      <c r="J102" s="33"/>
      <c r="K102" s="33"/>
      <c r="L102" s="33"/>
      <c r="M102" s="33"/>
      <c r="N102" s="33"/>
      <c r="O102" s="33"/>
      <c r="P102" s="33"/>
      <c r="Q102" s="33"/>
      <c r="R102" s="33"/>
      <c r="S102" s="33"/>
      <c r="T102" s="33"/>
      <c r="U102" s="33"/>
      <c r="V102" s="33"/>
      <c r="W102" s="33"/>
      <c r="X102" s="33"/>
      <c r="Y102" s="33"/>
      <c r="Z102" s="33"/>
      <c r="AA102" s="33"/>
      <c r="AB102" s="33"/>
      <c r="AC102" s="33"/>
      <c r="AD102" s="33"/>
      <c r="AE102" s="33"/>
      <c r="AF102" s="33"/>
      <c r="AG102" s="33"/>
      <c r="AH102" s="33"/>
      <c r="AI102" s="33"/>
      <c r="AJ102" s="33"/>
      <c r="AK102" s="33"/>
      <c r="AL102" s="33"/>
      <c r="AM102" s="33"/>
      <c r="AN102" s="33"/>
      <c r="AO102" s="33"/>
      <c r="AP102" s="33"/>
      <c r="AQ102" s="33"/>
      <c r="AR102" s="33"/>
      <c r="AS102" s="33"/>
      <c r="AT102" s="33"/>
      <c r="AU102" s="33"/>
      <c r="AV102" s="33"/>
      <c r="AW102" s="33"/>
      <c r="AX102" s="34"/>
    </row>
    <row r="103" spans="1:50" ht="27.75" customHeight="1" x14ac:dyDescent="0.2">
      <c r="A103" s="242"/>
      <c r="B103" s="243"/>
      <c r="C103" s="243"/>
      <c r="D103" s="243"/>
      <c r="E103" s="243"/>
      <c r="F103" s="244"/>
      <c r="G103" s="32"/>
      <c r="H103" s="33"/>
      <c r="I103" s="33"/>
      <c r="J103" s="33"/>
      <c r="K103" s="33"/>
      <c r="L103" s="33"/>
      <c r="M103" s="33"/>
      <c r="N103" s="33"/>
      <c r="O103" s="33"/>
      <c r="P103" s="33"/>
      <c r="Q103" s="33"/>
      <c r="R103" s="33"/>
      <c r="S103" s="33"/>
      <c r="T103" s="33"/>
      <c r="U103" s="33"/>
      <c r="V103" s="33"/>
      <c r="W103" s="33"/>
      <c r="X103" s="33"/>
      <c r="Y103" s="33"/>
      <c r="Z103" s="33"/>
      <c r="AA103" s="33"/>
      <c r="AB103" s="33"/>
      <c r="AC103" s="33"/>
      <c r="AD103" s="33"/>
      <c r="AE103" s="33"/>
      <c r="AF103" s="33"/>
      <c r="AG103" s="33"/>
      <c r="AH103" s="33"/>
      <c r="AI103" s="33"/>
      <c r="AJ103" s="33"/>
      <c r="AK103" s="33"/>
      <c r="AL103" s="33"/>
      <c r="AM103" s="33"/>
      <c r="AN103" s="33"/>
      <c r="AO103" s="33"/>
      <c r="AP103" s="33"/>
      <c r="AQ103" s="33"/>
      <c r="AR103" s="33"/>
      <c r="AS103" s="33"/>
      <c r="AT103" s="33"/>
      <c r="AU103" s="33"/>
      <c r="AV103" s="33"/>
      <c r="AW103" s="33"/>
      <c r="AX103" s="34"/>
    </row>
    <row r="104" spans="1:50" ht="28.35" customHeight="1" x14ac:dyDescent="0.2">
      <c r="A104" s="242"/>
      <c r="B104" s="243"/>
      <c r="C104" s="243"/>
      <c r="D104" s="243"/>
      <c r="E104" s="243"/>
      <c r="F104" s="244"/>
      <c r="G104" s="32"/>
      <c r="H104" s="33"/>
      <c r="I104" s="33"/>
      <c r="J104" s="33"/>
      <c r="K104" s="33"/>
      <c r="L104" s="33"/>
      <c r="M104" s="33"/>
      <c r="N104" s="33"/>
      <c r="O104" s="33"/>
      <c r="P104" s="33"/>
      <c r="Q104" s="33"/>
      <c r="R104" s="33"/>
      <c r="S104" s="33"/>
      <c r="T104" s="33"/>
      <c r="U104" s="33"/>
      <c r="V104" s="33"/>
      <c r="W104" s="33"/>
      <c r="X104" s="33"/>
      <c r="Y104" s="33"/>
      <c r="Z104" s="33"/>
      <c r="AA104" s="33"/>
      <c r="AB104" s="33"/>
      <c r="AC104" s="33"/>
      <c r="AD104" s="33"/>
      <c r="AE104" s="33"/>
      <c r="AF104" s="33"/>
      <c r="AG104" s="33"/>
      <c r="AH104" s="33"/>
      <c r="AI104" s="33"/>
      <c r="AJ104" s="33"/>
      <c r="AK104" s="33"/>
      <c r="AL104" s="33"/>
      <c r="AM104" s="33"/>
      <c r="AN104" s="33"/>
      <c r="AO104" s="33"/>
      <c r="AP104" s="33"/>
      <c r="AQ104" s="33"/>
      <c r="AR104" s="33"/>
      <c r="AS104" s="33"/>
      <c r="AT104" s="33"/>
      <c r="AU104" s="33"/>
      <c r="AV104" s="33"/>
      <c r="AW104" s="33"/>
      <c r="AX104" s="34"/>
    </row>
    <row r="105" spans="1:50" ht="28.35" customHeight="1" x14ac:dyDescent="0.2">
      <c r="A105" s="242"/>
      <c r="B105" s="243"/>
      <c r="C105" s="243"/>
      <c r="D105" s="243"/>
      <c r="E105" s="243"/>
      <c r="F105" s="244"/>
      <c r="G105" s="32"/>
      <c r="H105" s="33"/>
      <c r="I105" s="33"/>
      <c r="J105" s="33"/>
      <c r="K105" s="33"/>
      <c r="L105" s="33"/>
      <c r="M105" s="33"/>
      <c r="N105" s="33"/>
      <c r="O105" s="33"/>
      <c r="P105" s="33"/>
      <c r="Q105" s="33"/>
      <c r="R105" s="33"/>
      <c r="S105" s="33"/>
      <c r="T105" s="33"/>
      <c r="U105" s="33"/>
      <c r="V105" s="33"/>
      <c r="W105" s="33"/>
      <c r="X105" s="33"/>
      <c r="Y105" s="33"/>
      <c r="Z105" s="33"/>
      <c r="AA105" s="33"/>
      <c r="AB105" s="33"/>
      <c r="AC105" s="33"/>
      <c r="AD105" s="33"/>
      <c r="AE105" s="33"/>
      <c r="AF105" s="33"/>
      <c r="AG105" s="33"/>
      <c r="AH105" s="33"/>
      <c r="AI105" s="33"/>
      <c r="AJ105" s="33"/>
      <c r="AK105" s="33"/>
      <c r="AL105" s="33"/>
      <c r="AM105" s="33"/>
      <c r="AN105" s="33"/>
      <c r="AO105" s="33"/>
      <c r="AP105" s="33"/>
      <c r="AQ105" s="33"/>
      <c r="AR105" s="33"/>
      <c r="AS105" s="33"/>
      <c r="AT105" s="33"/>
      <c r="AU105" s="33"/>
      <c r="AV105" s="33"/>
      <c r="AW105" s="33"/>
      <c r="AX105" s="34"/>
    </row>
    <row r="106" spans="1:50" ht="27.75" customHeight="1" x14ac:dyDescent="0.2">
      <c r="A106" s="242"/>
      <c r="B106" s="243"/>
      <c r="C106" s="243"/>
      <c r="D106" s="243"/>
      <c r="E106" s="243"/>
      <c r="F106" s="244"/>
      <c r="G106" s="32"/>
      <c r="H106" s="33"/>
      <c r="I106" s="33"/>
      <c r="J106" s="33"/>
      <c r="K106" s="33"/>
      <c r="L106" s="33"/>
      <c r="M106" s="33"/>
      <c r="N106" s="33"/>
      <c r="O106" s="33"/>
      <c r="P106" s="33"/>
      <c r="Q106" s="33"/>
      <c r="R106" s="33"/>
      <c r="S106" s="33"/>
      <c r="T106" s="33"/>
      <c r="U106" s="33"/>
      <c r="V106" s="33"/>
      <c r="W106" s="33"/>
      <c r="X106" s="33"/>
      <c r="Y106" s="33"/>
      <c r="Z106" s="33"/>
      <c r="AA106" s="33"/>
      <c r="AB106" s="33"/>
      <c r="AC106" s="33"/>
      <c r="AD106" s="33"/>
      <c r="AE106" s="33"/>
      <c r="AF106" s="33"/>
      <c r="AG106" s="33"/>
      <c r="AH106" s="33"/>
      <c r="AI106" s="33"/>
      <c r="AJ106" s="33"/>
      <c r="AK106" s="33"/>
      <c r="AL106" s="33"/>
      <c r="AM106" s="33"/>
      <c r="AN106" s="33"/>
      <c r="AO106" s="33"/>
      <c r="AP106" s="33"/>
      <c r="AQ106" s="33"/>
      <c r="AR106" s="33"/>
      <c r="AS106" s="33"/>
      <c r="AT106" s="33"/>
      <c r="AU106" s="33"/>
      <c r="AV106" s="33"/>
      <c r="AW106" s="33"/>
      <c r="AX106" s="34"/>
    </row>
    <row r="107" spans="1:50" ht="28.35" customHeight="1" x14ac:dyDescent="0.2">
      <c r="A107" s="242"/>
      <c r="B107" s="243"/>
      <c r="C107" s="243"/>
      <c r="D107" s="243"/>
      <c r="E107" s="243"/>
      <c r="F107" s="244"/>
      <c r="G107" s="32"/>
      <c r="H107" s="33"/>
      <c r="I107" s="33"/>
      <c r="J107" s="33"/>
      <c r="K107" s="33"/>
      <c r="L107" s="33"/>
      <c r="M107" s="33"/>
      <c r="N107" s="33"/>
      <c r="O107" s="33"/>
      <c r="P107" s="33"/>
      <c r="Q107" s="33"/>
      <c r="R107" s="33"/>
      <c r="S107" s="33"/>
      <c r="T107" s="33"/>
      <c r="U107" s="33"/>
      <c r="V107" s="33"/>
      <c r="W107" s="33"/>
      <c r="X107" s="33"/>
      <c r="Y107" s="33"/>
      <c r="Z107" s="33"/>
      <c r="AA107" s="33"/>
      <c r="AB107" s="33"/>
      <c r="AC107" s="33"/>
      <c r="AD107" s="33"/>
      <c r="AE107" s="33"/>
      <c r="AF107" s="33"/>
      <c r="AG107" s="33"/>
      <c r="AH107" s="33"/>
      <c r="AI107" s="33"/>
      <c r="AJ107" s="33"/>
      <c r="AK107" s="33"/>
      <c r="AL107" s="33"/>
      <c r="AM107" s="33"/>
      <c r="AN107" s="33"/>
      <c r="AO107" s="33"/>
      <c r="AP107" s="33"/>
      <c r="AQ107" s="33"/>
      <c r="AR107" s="33"/>
      <c r="AS107" s="33"/>
      <c r="AT107" s="33"/>
      <c r="AU107" s="33"/>
      <c r="AV107" s="33"/>
      <c r="AW107" s="33"/>
      <c r="AX107" s="34"/>
    </row>
    <row r="108" spans="1:50" ht="28.35" customHeight="1" x14ac:dyDescent="0.2">
      <c r="A108" s="242"/>
      <c r="B108" s="243"/>
      <c r="C108" s="243"/>
      <c r="D108" s="243"/>
      <c r="E108" s="243"/>
      <c r="F108" s="244"/>
      <c r="G108" s="32"/>
      <c r="H108" s="33"/>
      <c r="I108" s="33"/>
      <c r="J108" s="33"/>
      <c r="K108" s="33"/>
      <c r="L108" s="33"/>
      <c r="M108" s="33"/>
      <c r="N108" s="33"/>
      <c r="O108" s="33"/>
      <c r="P108" s="33"/>
      <c r="Q108" s="33"/>
      <c r="R108" s="33"/>
      <c r="S108" s="33"/>
      <c r="T108" s="33"/>
      <c r="U108" s="33"/>
      <c r="V108" s="33"/>
      <c r="W108" s="33"/>
      <c r="X108" s="33"/>
      <c r="Y108" s="33"/>
      <c r="Z108" s="33"/>
      <c r="AA108" s="33"/>
      <c r="AB108" s="33"/>
      <c r="AC108" s="33"/>
      <c r="AD108" s="33"/>
      <c r="AE108" s="33"/>
      <c r="AF108" s="33"/>
      <c r="AG108" s="33"/>
      <c r="AH108" s="33"/>
      <c r="AI108" s="33"/>
      <c r="AJ108" s="33"/>
      <c r="AK108" s="33"/>
      <c r="AL108" s="33"/>
      <c r="AM108" s="33"/>
      <c r="AN108" s="33"/>
      <c r="AO108" s="33"/>
      <c r="AP108" s="33"/>
      <c r="AQ108" s="33"/>
      <c r="AR108" s="33"/>
      <c r="AS108" s="33"/>
      <c r="AT108" s="33"/>
      <c r="AU108" s="33"/>
      <c r="AV108" s="33"/>
      <c r="AW108" s="33"/>
      <c r="AX108" s="34"/>
    </row>
    <row r="109" spans="1:50" ht="28.35" customHeight="1" x14ac:dyDescent="0.2">
      <c r="A109" s="242"/>
      <c r="B109" s="243"/>
      <c r="C109" s="243"/>
      <c r="D109" s="243"/>
      <c r="E109" s="243"/>
      <c r="F109" s="244"/>
      <c r="G109" s="32"/>
      <c r="H109" s="33"/>
      <c r="I109" s="33"/>
      <c r="J109" s="33"/>
      <c r="K109" s="33"/>
      <c r="L109" s="33"/>
      <c r="M109" s="33"/>
      <c r="N109" s="33"/>
      <c r="O109" s="33"/>
      <c r="P109" s="33"/>
      <c r="Q109" s="33"/>
      <c r="R109" s="33"/>
      <c r="S109" s="33"/>
      <c r="T109" s="33"/>
      <c r="U109" s="33"/>
      <c r="V109" s="33"/>
      <c r="W109" s="33"/>
      <c r="X109" s="33"/>
      <c r="Y109" s="33"/>
      <c r="Z109" s="33"/>
      <c r="AA109" s="33"/>
      <c r="AB109" s="33"/>
      <c r="AC109" s="33"/>
      <c r="AD109" s="33"/>
      <c r="AE109" s="33"/>
      <c r="AF109" s="33"/>
      <c r="AG109" s="33"/>
      <c r="AH109" s="33"/>
      <c r="AI109" s="33"/>
      <c r="AJ109" s="33"/>
      <c r="AK109" s="33"/>
      <c r="AL109" s="33"/>
      <c r="AM109" s="33"/>
      <c r="AN109" s="33"/>
      <c r="AO109" s="33"/>
      <c r="AP109" s="33"/>
      <c r="AQ109" s="33"/>
      <c r="AR109" s="33"/>
      <c r="AS109" s="33"/>
      <c r="AT109" s="33"/>
      <c r="AU109" s="33"/>
      <c r="AV109" s="33"/>
      <c r="AW109" s="33"/>
      <c r="AX109" s="34"/>
    </row>
    <row r="110" spans="1:50" ht="28.35" customHeight="1" x14ac:dyDescent="0.2">
      <c r="A110" s="242"/>
      <c r="B110" s="243"/>
      <c r="C110" s="243"/>
      <c r="D110" s="243"/>
      <c r="E110" s="243"/>
      <c r="F110" s="244"/>
      <c r="G110" s="32"/>
      <c r="H110" s="33"/>
      <c r="I110" s="33"/>
      <c r="J110" s="33"/>
      <c r="K110" s="33"/>
      <c r="L110" s="33"/>
      <c r="M110" s="33"/>
      <c r="N110" s="33"/>
      <c r="O110" s="33"/>
      <c r="P110" s="33"/>
      <c r="Q110" s="33"/>
      <c r="R110" s="33"/>
      <c r="S110" s="33"/>
      <c r="T110" s="33"/>
      <c r="U110" s="33"/>
      <c r="V110" s="33"/>
      <c r="W110" s="33"/>
      <c r="X110" s="33"/>
      <c r="Y110" s="33"/>
      <c r="Z110" s="33"/>
      <c r="AA110" s="33"/>
      <c r="AB110" s="33"/>
      <c r="AC110" s="33"/>
      <c r="AD110" s="33"/>
      <c r="AE110" s="33"/>
      <c r="AF110" s="33"/>
      <c r="AG110" s="33"/>
      <c r="AH110" s="33"/>
      <c r="AI110" s="33"/>
      <c r="AJ110" s="33"/>
      <c r="AK110" s="33"/>
      <c r="AL110" s="33"/>
      <c r="AM110" s="33"/>
      <c r="AN110" s="33"/>
      <c r="AO110" s="33"/>
      <c r="AP110" s="33"/>
      <c r="AQ110" s="33"/>
      <c r="AR110" s="33"/>
      <c r="AS110" s="33"/>
      <c r="AT110" s="33"/>
      <c r="AU110" s="33"/>
      <c r="AV110" s="33"/>
      <c r="AW110" s="33"/>
      <c r="AX110" s="34"/>
    </row>
    <row r="111" spans="1:50" ht="28.35" customHeight="1" x14ac:dyDescent="0.2">
      <c r="A111" s="242"/>
      <c r="B111" s="243"/>
      <c r="C111" s="243"/>
      <c r="D111" s="243"/>
      <c r="E111" s="243"/>
      <c r="F111" s="244"/>
      <c r="G111" s="32"/>
      <c r="H111" s="33"/>
      <c r="I111" s="33"/>
      <c r="J111" s="33"/>
      <c r="K111" s="33"/>
      <c r="L111" s="33"/>
      <c r="M111" s="33"/>
      <c r="N111" s="33"/>
      <c r="O111" s="33"/>
      <c r="P111" s="33"/>
      <c r="Q111" s="33"/>
      <c r="R111" s="33"/>
      <c r="S111" s="33"/>
      <c r="T111" s="33"/>
      <c r="U111" s="33"/>
      <c r="V111" s="33"/>
      <c r="W111" s="33"/>
      <c r="X111" s="33"/>
      <c r="Y111" s="33"/>
      <c r="Z111" s="33"/>
      <c r="AA111" s="33"/>
      <c r="AB111" s="33"/>
      <c r="AC111" s="33"/>
      <c r="AD111" s="33"/>
      <c r="AE111" s="33"/>
      <c r="AF111" s="33"/>
      <c r="AG111" s="33"/>
      <c r="AH111" s="33"/>
      <c r="AI111" s="33"/>
      <c r="AJ111" s="33"/>
      <c r="AK111" s="33"/>
      <c r="AL111" s="33"/>
      <c r="AM111" s="33"/>
      <c r="AN111" s="33"/>
      <c r="AO111" s="33"/>
      <c r="AP111" s="33"/>
      <c r="AQ111" s="33"/>
      <c r="AR111" s="33"/>
      <c r="AS111" s="33"/>
      <c r="AT111" s="33"/>
      <c r="AU111" s="33"/>
      <c r="AV111" s="33"/>
      <c r="AW111" s="33"/>
      <c r="AX111" s="34"/>
    </row>
    <row r="112" spans="1:50" ht="27.75" customHeight="1" x14ac:dyDescent="0.2">
      <c r="A112" s="242"/>
      <c r="B112" s="243"/>
      <c r="C112" s="243"/>
      <c r="D112" s="243"/>
      <c r="E112" s="243"/>
      <c r="F112" s="244"/>
      <c r="G112" s="32"/>
      <c r="H112" s="33"/>
      <c r="I112" s="33"/>
      <c r="J112" s="33"/>
      <c r="K112" s="33"/>
      <c r="L112" s="33"/>
      <c r="M112" s="33"/>
      <c r="N112" s="33"/>
      <c r="O112" s="33"/>
      <c r="P112" s="33"/>
      <c r="Q112" s="33"/>
      <c r="R112" s="33"/>
      <c r="S112" s="33"/>
      <c r="T112" s="33"/>
      <c r="U112" s="33"/>
      <c r="V112" s="33"/>
      <c r="W112" s="33"/>
      <c r="X112" s="33"/>
      <c r="Y112" s="33"/>
      <c r="Z112" s="33"/>
      <c r="AA112" s="33"/>
      <c r="AB112" s="33"/>
      <c r="AC112" s="33"/>
      <c r="AD112" s="33"/>
      <c r="AE112" s="33"/>
      <c r="AF112" s="33"/>
      <c r="AG112" s="33"/>
      <c r="AH112" s="33"/>
      <c r="AI112" s="33"/>
      <c r="AJ112" s="33"/>
      <c r="AK112" s="33"/>
      <c r="AL112" s="33"/>
      <c r="AM112" s="33"/>
      <c r="AN112" s="33"/>
      <c r="AO112" s="33"/>
      <c r="AP112" s="33"/>
      <c r="AQ112" s="33"/>
      <c r="AR112" s="33"/>
      <c r="AS112" s="33"/>
      <c r="AT112" s="33"/>
      <c r="AU112" s="33"/>
      <c r="AV112" s="33"/>
      <c r="AW112" s="33"/>
      <c r="AX112" s="34"/>
    </row>
    <row r="113" spans="1:50" ht="28.35" customHeight="1" x14ac:dyDescent="0.2">
      <c r="A113" s="242"/>
      <c r="B113" s="243"/>
      <c r="C113" s="243"/>
      <c r="D113" s="243"/>
      <c r="E113" s="243"/>
      <c r="F113" s="244"/>
      <c r="G113" s="32"/>
      <c r="H113" s="33"/>
      <c r="I113" s="33"/>
      <c r="J113" s="33"/>
      <c r="K113" s="33"/>
      <c r="L113" s="33"/>
      <c r="M113" s="33"/>
      <c r="N113" s="33"/>
      <c r="O113" s="33"/>
      <c r="P113" s="33"/>
      <c r="Q113" s="33"/>
      <c r="R113" s="33"/>
      <c r="S113" s="33"/>
      <c r="T113" s="33"/>
      <c r="U113" s="33"/>
      <c r="V113" s="33"/>
      <c r="W113" s="33"/>
      <c r="X113" s="33"/>
      <c r="Y113" s="33"/>
      <c r="Z113" s="33"/>
      <c r="AA113" s="33"/>
      <c r="AB113" s="33"/>
      <c r="AC113" s="33"/>
      <c r="AD113" s="33"/>
      <c r="AE113" s="33"/>
      <c r="AF113" s="33"/>
      <c r="AG113" s="33"/>
      <c r="AH113" s="33"/>
      <c r="AI113" s="33"/>
      <c r="AJ113" s="33"/>
      <c r="AK113" s="33"/>
      <c r="AL113" s="33"/>
      <c r="AM113" s="33"/>
      <c r="AN113" s="33"/>
      <c r="AO113" s="33"/>
      <c r="AP113" s="33"/>
      <c r="AQ113" s="33"/>
      <c r="AR113" s="33"/>
      <c r="AS113" s="33"/>
      <c r="AT113" s="33"/>
      <c r="AU113" s="33"/>
      <c r="AV113" s="33"/>
      <c r="AW113" s="33"/>
      <c r="AX113" s="34"/>
    </row>
    <row r="114" spans="1:50" ht="28.35" customHeight="1" x14ac:dyDescent="0.2">
      <c r="A114" s="242"/>
      <c r="B114" s="243"/>
      <c r="C114" s="243"/>
      <c r="D114" s="243"/>
      <c r="E114" s="243"/>
      <c r="F114" s="244"/>
      <c r="G114" s="32"/>
      <c r="H114" s="33"/>
      <c r="I114" s="33"/>
      <c r="J114" s="33"/>
      <c r="K114" s="33"/>
      <c r="L114" s="33"/>
      <c r="M114" s="33"/>
      <c r="N114" s="33"/>
      <c r="O114" s="33"/>
      <c r="P114" s="33"/>
      <c r="Q114" s="33"/>
      <c r="R114" s="33"/>
      <c r="S114" s="33"/>
      <c r="T114" s="33"/>
      <c r="U114" s="33"/>
      <c r="V114" s="33"/>
      <c r="W114" s="33"/>
      <c r="X114" s="33"/>
      <c r="Y114" s="33"/>
      <c r="Z114" s="33"/>
      <c r="AA114" s="33"/>
      <c r="AB114" s="33"/>
      <c r="AC114" s="33"/>
      <c r="AD114" s="33"/>
      <c r="AE114" s="33"/>
      <c r="AF114" s="33"/>
      <c r="AG114" s="33"/>
      <c r="AH114" s="33"/>
      <c r="AI114" s="33"/>
      <c r="AJ114" s="33"/>
      <c r="AK114" s="33"/>
      <c r="AL114" s="33"/>
      <c r="AM114" s="33"/>
      <c r="AN114" s="33"/>
      <c r="AO114" s="33"/>
      <c r="AP114" s="33"/>
      <c r="AQ114" s="33"/>
      <c r="AR114" s="33"/>
      <c r="AS114" s="33"/>
      <c r="AT114" s="33"/>
      <c r="AU114" s="33"/>
      <c r="AV114" s="33"/>
      <c r="AW114" s="33"/>
      <c r="AX114" s="34"/>
    </row>
    <row r="115" spans="1:50" ht="28.35" customHeight="1" x14ac:dyDescent="0.2">
      <c r="A115" s="242"/>
      <c r="B115" s="243"/>
      <c r="C115" s="243"/>
      <c r="D115" s="243"/>
      <c r="E115" s="243"/>
      <c r="F115" s="244"/>
      <c r="G115" s="32"/>
      <c r="H115" s="33"/>
      <c r="I115" s="33"/>
      <c r="J115" s="33"/>
      <c r="K115" s="33"/>
      <c r="L115" s="33"/>
      <c r="M115" s="33"/>
      <c r="N115" s="33"/>
      <c r="O115" s="33"/>
      <c r="P115" s="33"/>
      <c r="Q115" s="33"/>
      <c r="R115" s="33"/>
      <c r="S115" s="33"/>
      <c r="T115" s="33"/>
      <c r="U115" s="33"/>
      <c r="V115" s="33"/>
      <c r="W115" s="33"/>
      <c r="X115" s="33"/>
      <c r="Y115" s="33"/>
      <c r="Z115" s="33"/>
      <c r="AA115" s="33"/>
      <c r="AB115" s="33"/>
      <c r="AC115" s="33"/>
      <c r="AD115" s="33"/>
      <c r="AE115" s="33"/>
      <c r="AF115" s="33"/>
      <c r="AG115" s="33"/>
      <c r="AH115" s="33"/>
      <c r="AI115" s="33"/>
      <c r="AJ115" s="33"/>
      <c r="AK115" s="33"/>
      <c r="AL115" s="33"/>
      <c r="AM115" s="33"/>
      <c r="AN115" s="33"/>
      <c r="AO115" s="33"/>
      <c r="AP115" s="33"/>
      <c r="AQ115" s="33"/>
      <c r="AR115" s="33"/>
      <c r="AS115" s="33"/>
      <c r="AT115" s="33"/>
      <c r="AU115" s="33"/>
      <c r="AV115" s="33"/>
      <c r="AW115" s="33"/>
      <c r="AX115" s="34"/>
    </row>
    <row r="116" spans="1:50" ht="52.5" customHeight="1" x14ac:dyDescent="0.2">
      <c r="A116" s="242"/>
      <c r="B116" s="243"/>
      <c r="C116" s="243"/>
      <c r="D116" s="243"/>
      <c r="E116" s="243"/>
      <c r="F116" s="244"/>
      <c r="G116" s="32"/>
      <c r="H116" s="33"/>
      <c r="I116" s="33"/>
      <c r="J116" s="33"/>
      <c r="K116" s="33"/>
      <c r="L116" s="33"/>
      <c r="M116" s="33"/>
      <c r="N116" s="33"/>
      <c r="O116" s="33"/>
      <c r="P116" s="33"/>
      <c r="Q116" s="33"/>
      <c r="R116" s="33"/>
      <c r="S116" s="33"/>
      <c r="T116" s="33"/>
      <c r="U116" s="33"/>
      <c r="V116" s="33"/>
      <c r="W116" s="33"/>
      <c r="X116" s="33"/>
      <c r="Y116" s="33"/>
      <c r="Z116" s="33"/>
      <c r="AA116" s="33"/>
      <c r="AB116" s="33"/>
      <c r="AC116" s="33"/>
      <c r="AD116" s="33"/>
      <c r="AE116" s="33"/>
      <c r="AF116" s="33"/>
      <c r="AG116" s="33"/>
      <c r="AH116" s="33"/>
      <c r="AI116" s="33"/>
      <c r="AJ116" s="33"/>
      <c r="AK116" s="33"/>
      <c r="AL116" s="33"/>
      <c r="AM116" s="33"/>
      <c r="AN116" s="33"/>
      <c r="AO116" s="33"/>
      <c r="AP116" s="33"/>
      <c r="AQ116" s="33"/>
      <c r="AR116" s="33"/>
      <c r="AS116" s="33"/>
      <c r="AT116" s="33"/>
      <c r="AU116" s="33"/>
      <c r="AV116" s="33"/>
      <c r="AW116" s="33"/>
      <c r="AX116" s="34"/>
    </row>
    <row r="117" spans="1:50" ht="52.5" customHeight="1" x14ac:dyDescent="0.2">
      <c r="A117" s="242"/>
      <c r="B117" s="243"/>
      <c r="C117" s="243"/>
      <c r="D117" s="243"/>
      <c r="E117" s="243"/>
      <c r="F117" s="244"/>
      <c r="G117" s="32"/>
      <c r="H117" s="33"/>
      <c r="I117" s="33"/>
      <c r="J117" s="33"/>
      <c r="K117" s="33"/>
      <c r="L117" s="33"/>
      <c r="M117" s="33"/>
      <c r="N117" s="33"/>
      <c r="O117" s="33"/>
      <c r="P117" s="33"/>
      <c r="Q117" s="33"/>
      <c r="R117" s="33"/>
      <c r="S117" s="33"/>
      <c r="T117" s="33"/>
      <c r="U117" s="33"/>
      <c r="V117" s="33"/>
      <c r="W117" s="33"/>
      <c r="X117" s="33"/>
      <c r="Y117" s="33"/>
      <c r="Z117" s="33"/>
      <c r="AA117" s="33"/>
      <c r="AB117" s="33"/>
      <c r="AC117" s="33"/>
      <c r="AD117" s="33"/>
      <c r="AE117" s="33"/>
      <c r="AF117" s="33"/>
      <c r="AG117" s="33"/>
      <c r="AH117" s="33"/>
      <c r="AI117" s="33"/>
      <c r="AJ117" s="33"/>
      <c r="AK117" s="33"/>
      <c r="AL117" s="33"/>
      <c r="AM117" s="33"/>
      <c r="AN117" s="33"/>
      <c r="AO117" s="33"/>
      <c r="AP117" s="33"/>
      <c r="AQ117" s="33"/>
      <c r="AR117" s="33"/>
      <c r="AS117" s="33"/>
      <c r="AT117" s="33"/>
      <c r="AU117" s="33"/>
      <c r="AV117" s="33"/>
      <c r="AW117" s="33"/>
      <c r="AX117" s="34"/>
    </row>
    <row r="118" spans="1:50" ht="52.5" customHeight="1" x14ac:dyDescent="0.2">
      <c r="A118" s="242"/>
      <c r="B118" s="243"/>
      <c r="C118" s="243"/>
      <c r="D118" s="243"/>
      <c r="E118" s="243"/>
      <c r="F118" s="244"/>
      <c r="G118" s="32"/>
      <c r="H118" s="33"/>
      <c r="I118" s="33"/>
      <c r="J118" s="33"/>
      <c r="K118" s="33"/>
      <c r="L118" s="33"/>
      <c r="M118" s="33"/>
      <c r="N118" s="33"/>
      <c r="O118" s="33"/>
      <c r="P118" s="33"/>
      <c r="Q118" s="33"/>
      <c r="R118" s="33"/>
      <c r="S118" s="33"/>
      <c r="T118" s="33"/>
      <c r="U118" s="33"/>
      <c r="V118" s="33"/>
      <c r="W118" s="33"/>
      <c r="X118" s="33"/>
      <c r="Y118" s="33"/>
      <c r="Z118" s="33"/>
      <c r="AA118" s="33"/>
      <c r="AB118" s="33"/>
      <c r="AC118" s="33"/>
      <c r="AD118" s="33"/>
      <c r="AE118" s="33"/>
      <c r="AF118" s="33"/>
      <c r="AG118" s="33"/>
      <c r="AH118" s="33"/>
      <c r="AI118" s="33"/>
      <c r="AJ118" s="33"/>
      <c r="AK118" s="33"/>
      <c r="AL118" s="33"/>
      <c r="AM118" s="33"/>
      <c r="AN118" s="33"/>
      <c r="AO118" s="33"/>
      <c r="AP118" s="33"/>
      <c r="AQ118" s="33"/>
      <c r="AR118" s="33"/>
      <c r="AS118" s="33"/>
      <c r="AT118" s="33"/>
      <c r="AU118" s="33"/>
      <c r="AV118" s="33"/>
      <c r="AW118" s="33"/>
      <c r="AX118" s="34"/>
    </row>
    <row r="119" spans="1:50" ht="29.25" customHeight="1" x14ac:dyDescent="0.2">
      <c r="A119" s="242"/>
      <c r="B119" s="243"/>
      <c r="C119" s="243"/>
      <c r="D119" s="243"/>
      <c r="E119" s="243"/>
      <c r="F119" s="244"/>
      <c r="G119" s="32"/>
      <c r="H119" s="33"/>
      <c r="I119" s="33"/>
      <c r="J119" s="33"/>
      <c r="K119" s="33"/>
      <c r="L119" s="33"/>
      <c r="M119" s="33"/>
      <c r="N119" s="33"/>
      <c r="O119" s="33"/>
      <c r="P119" s="33"/>
      <c r="Q119" s="33"/>
      <c r="R119" s="33"/>
      <c r="S119" s="33"/>
      <c r="T119" s="33"/>
      <c r="U119" s="33"/>
      <c r="V119" s="33"/>
      <c r="W119" s="33"/>
      <c r="X119" s="33"/>
      <c r="Y119" s="33"/>
      <c r="Z119" s="33"/>
      <c r="AA119" s="33"/>
      <c r="AB119" s="33"/>
      <c r="AC119" s="33"/>
      <c r="AD119" s="33"/>
      <c r="AE119" s="33"/>
      <c r="AF119" s="33"/>
      <c r="AG119" s="33"/>
      <c r="AH119" s="33"/>
      <c r="AI119" s="33"/>
      <c r="AJ119" s="33"/>
      <c r="AK119" s="33"/>
      <c r="AL119" s="33"/>
      <c r="AM119" s="33"/>
      <c r="AN119" s="33"/>
      <c r="AO119" s="33"/>
      <c r="AP119" s="33"/>
      <c r="AQ119" s="33"/>
      <c r="AR119" s="33"/>
      <c r="AS119" s="33"/>
      <c r="AT119" s="33"/>
      <c r="AU119" s="33"/>
      <c r="AV119" s="33"/>
      <c r="AW119" s="33"/>
      <c r="AX119" s="34"/>
    </row>
    <row r="120" spans="1:50" ht="18.45" customHeight="1" x14ac:dyDescent="0.2">
      <c r="A120" s="242"/>
      <c r="B120" s="243"/>
      <c r="C120" s="243"/>
      <c r="D120" s="243"/>
      <c r="E120" s="243"/>
      <c r="F120" s="244"/>
      <c r="G120" s="32"/>
      <c r="H120" s="33"/>
      <c r="I120" s="33"/>
      <c r="J120" s="33"/>
      <c r="K120" s="33"/>
      <c r="L120" s="33"/>
      <c r="M120" s="33"/>
      <c r="N120" s="33"/>
      <c r="O120" s="33"/>
      <c r="P120" s="33"/>
      <c r="Q120" s="33"/>
      <c r="R120" s="33"/>
      <c r="S120" s="33"/>
      <c r="T120" s="33"/>
      <c r="U120" s="33"/>
      <c r="V120" s="33"/>
      <c r="W120" s="33"/>
      <c r="X120" s="33"/>
      <c r="Y120" s="33"/>
      <c r="Z120" s="33"/>
      <c r="AA120" s="33"/>
      <c r="AB120" s="33"/>
      <c r="AC120" s="33"/>
      <c r="AD120" s="33"/>
      <c r="AE120" s="33"/>
      <c r="AF120" s="33"/>
      <c r="AG120" s="33"/>
      <c r="AH120" s="33"/>
      <c r="AI120" s="33"/>
      <c r="AJ120" s="33"/>
      <c r="AK120" s="33"/>
      <c r="AL120" s="33"/>
      <c r="AM120" s="33"/>
      <c r="AN120" s="33"/>
      <c r="AO120" s="33"/>
      <c r="AP120" s="33"/>
      <c r="AQ120" s="33"/>
      <c r="AR120" s="33"/>
      <c r="AS120" s="33"/>
      <c r="AT120" s="33"/>
      <c r="AU120" s="33"/>
      <c r="AV120" s="33"/>
      <c r="AW120" s="33"/>
      <c r="AX120" s="34"/>
    </row>
    <row r="121" spans="1:50" ht="35.25" customHeight="1" x14ac:dyDescent="0.2">
      <c r="A121" s="242"/>
      <c r="B121" s="243"/>
      <c r="C121" s="243"/>
      <c r="D121" s="243"/>
      <c r="E121" s="243"/>
      <c r="F121" s="244"/>
      <c r="G121" s="32"/>
      <c r="H121" s="33"/>
      <c r="I121" s="33"/>
      <c r="J121" s="33"/>
      <c r="K121" s="33"/>
      <c r="L121" s="33"/>
      <c r="M121" s="33"/>
      <c r="N121" s="33"/>
      <c r="O121" s="33"/>
      <c r="P121" s="33"/>
      <c r="Q121" s="33"/>
      <c r="R121" s="33"/>
      <c r="S121" s="33"/>
      <c r="T121" s="33"/>
      <c r="U121" s="33"/>
      <c r="V121" s="33"/>
      <c r="W121" s="33"/>
      <c r="X121" s="33"/>
      <c r="Y121" s="33"/>
      <c r="Z121" s="33"/>
      <c r="AA121" s="33"/>
      <c r="AB121" s="33"/>
      <c r="AC121" s="33"/>
      <c r="AD121" s="33"/>
      <c r="AE121" s="33"/>
      <c r="AF121" s="33"/>
      <c r="AG121" s="33"/>
      <c r="AH121" s="33"/>
      <c r="AI121" s="33"/>
      <c r="AJ121" s="33"/>
      <c r="AK121" s="33"/>
      <c r="AL121" s="33"/>
      <c r="AM121" s="33"/>
      <c r="AN121" s="33"/>
      <c r="AO121" s="33"/>
      <c r="AP121" s="33"/>
      <c r="AQ121" s="33"/>
      <c r="AR121" s="33"/>
      <c r="AS121" s="33"/>
      <c r="AT121" s="33"/>
      <c r="AU121" s="33"/>
      <c r="AV121" s="33"/>
      <c r="AW121" s="33"/>
      <c r="AX121" s="34"/>
    </row>
    <row r="122" spans="1:50" ht="30" customHeight="1" x14ac:dyDescent="0.2">
      <c r="A122" s="242"/>
      <c r="B122" s="243"/>
      <c r="C122" s="243"/>
      <c r="D122" s="243"/>
      <c r="E122" s="243"/>
      <c r="F122" s="244"/>
      <c r="G122" s="32"/>
      <c r="H122" s="33"/>
      <c r="I122" s="33"/>
      <c r="J122" s="33"/>
      <c r="K122" s="33"/>
      <c r="L122" s="33"/>
      <c r="M122" s="33"/>
      <c r="N122" s="33"/>
      <c r="O122" s="33"/>
      <c r="P122" s="33"/>
      <c r="Q122" s="33"/>
      <c r="R122" s="33"/>
      <c r="S122" s="33"/>
      <c r="T122" s="33"/>
      <c r="U122" s="33"/>
      <c r="V122" s="33"/>
      <c r="W122" s="33"/>
      <c r="X122" s="33"/>
      <c r="Y122" s="33"/>
      <c r="Z122" s="33"/>
      <c r="AA122" s="33"/>
      <c r="AB122" s="33"/>
      <c r="AC122" s="33"/>
      <c r="AD122" s="33"/>
      <c r="AE122" s="33"/>
      <c r="AF122" s="33"/>
      <c r="AG122" s="33"/>
      <c r="AH122" s="33"/>
      <c r="AI122" s="33"/>
      <c r="AJ122" s="33"/>
      <c r="AK122" s="33"/>
      <c r="AL122" s="33"/>
      <c r="AM122" s="33"/>
      <c r="AN122" s="33"/>
      <c r="AO122" s="33"/>
      <c r="AP122" s="33"/>
      <c r="AQ122" s="33"/>
      <c r="AR122" s="33"/>
      <c r="AS122" s="33"/>
      <c r="AT122" s="33"/>
      <c r="AU122" s="33"/>
      <c r="AV122" s="33"/>
      <c r="AW122" s="33"/>
      <c r="AX122" s="34"/>
    </row>
    <row r="123" spans="1:50" ht="24.75" customHeight="1" x14ac:dyDescent="0.2">
      <c r="A123" s="242"/>
      <c r="B123" s="243"/>
      <c r="C123" s="243"/>
      <c r="D123" s="243"/>
      <c r="E123" s="243"/>
      <c r="F123" s="244"/>
      <c r="G123" s="32"/>
      <c r="H123" s="33"/>
      <c r="I123" s="33"/>
      <c r="J123" s="33"/>
      <c r="K123" s="33"/>
      <c r="L123" s="33"/>
      <c r="M123" s="33"/>
      <c r="N123" s="33"/>
      <c r="O123" s="33"/>
      <c r="P123" s="33"/>
      <c r="Q123" s="33"/>
      <c r="R123" s="33"/>
      <c r="S123" s="33"/>
      <c r="T123" s="33"/>
      <c r="U123" s="33"/>
      <c r="V123" s="33"/>
      <c r="W123" s="33"/>
      <c r="X123" s="33"/>
      <c r="Y123" s="33"/>
      <c r="Z123" s="33"/>
      <c r="AA123" s="33"/>
      <c r="AB123" s="33"/>
      <c r="AC123" s="33"/>
      <c r="AD123" s="33"/>
      <c r="AE123" s="33"/>
      <c r="AF123" s="33"/>
      <c r="AG123" s="33"/>
      <c r="AH123" s="33"/>
      <c r="AI123" s="33"/>
      <c r="AJ123" s="33"/>
      <c r="AK123" s="33"/>
      <c r="AL123" s="33"/>
      <c r="AM123" s="33"/>
      <c r="AN123" s="33"/>
      <c r="AO123" s="33"/>
      <c r="AP123" s="33"/>
      <c r="AQ123" s="33"/>
      <c r="AR123" s="33"/>
      <c r="AS123" s="33"/>
      <c r="AT123" s="33"/>
      <c r="AU123" s="33"/>
      <c r="AV123" s="33"/>
      <c r="AW123" s="33"/>
      <c r="AX123" s="34"/>
    </row>
    <row r="124" spans="1:50" ht="24.75" customHeight="1" thickBot="1" x14ac:dyDescent="0.25">
      <c r="A124" s="625"/>
      <c r="B124" s="626"/>
      <c r="C124" s="626"/>
      <c r="D124" s="626"/>
      <c r="E124" s="626"/>
      <c r="F124" s="627"/>
      <c r="G124" s="72"/>
      <c r="H124" s="73"/>
      <c r="I124" s="73"/>
      <c r="J124" s="73"/>
      <c r="K124" s="73"/>
      <c r="L124" s="73"/>
      <c r="M124" s="73"/>
      <c r="N124" s="73"/>
      <c r="O124" s="73"/>
      <c r="P124" s="73"/>
      <c r="Q124" s="73"/>
      <c r="R124" s="73"/>
      <c r="S124" s="73"/>
      <c r="T124" s="73"/>
      <c r="U124" s="73"/>
      <c r="V124" s="73"/>
      <c r="W124" s="73"/>
      <c r="X124" s="73"/>
      <c r="Y124" s="73"/>
      <c r="Z124" s="73"/>
      <c r="AA124" s="73"/>
      <c r="AB124" s="73"/>
      <c r="AC124" s="73"/>
      <c r="AD124" s="73"/>
      <c r="AE124" s="73"/>
      <c r="AF124" s="73"/>
      <c r="AG124" s="73"/>
      <c r="AH124" s="73"/>
      <c r="AI124" s="73"/>
      <c r="AJ124" s="73"/>
      <c r="AK124" s="73"/>
      <c r="AL124" s="73"/>
      <c r="AM124" s="73"/>
      <c r="AN124" s="73"/>
      <c r="AO124" s="73"/>
      <c r="AP124" s="73"/>
      <c r="AQ124" s="73"/>
      <c r="AR124" s="73"/>
      <c r="AS124" s="73"/>
      <c r="AT124" s="73"/>
      <c r="AU124" s="73"/>
      <c r="AV124" s="73"/>
      <c r="AW124" s="73"/>
      <c r="AX124" s="74"/>
    </row>
    <row r="125" spans="1:50" ht="24.75" customHeight="1" x14ac:dyDescent="0.2">
      <c r="A125" s="628" t="s">
        <v>237</v>
      </c>
      <c r="B125" s="629"/>
      <c r="C125" s="629"/>
      <c r="D125" s="629"/>
      <c r="E125" s="629"/>
      <c r="F125" s="630"/>
      <c r="G125" s="634" t="s">
        <v>673</v>
      </c>
      <c r="H125" s="635"/>
      <c r="I125" s="635"/>
      <c r="J125" s="635"/>
      <c r="K125" s="635"/>
      <c r="L125" s="635"/>
      <c r="M125" s="635"/>
      <c r="N125" s="635"/>
      <c r="O125" s="635"/>
      <c r="P125" s="635"/>
      <c r="Q125" s="635"/>
      <c r="R125" s="635"/>
      <c r="S125" s="635"/>
      <c r="T125" s="635"/>
      <c r="U125" s="635"/>
      <c r="V125" s="635"/>
      <c r="W125" s="635"/>
      <c r="X125" s="635"/>
      <c r="Y125" s="635"/>
      <c r="Z125" s="635"/>
      <c r="AA125" s="635"/>
      <c r="AB125" s="636"/>
      <c r="AC125" s="634" t="s">
        <v>674</v>
      </c>
      <c r="AD125" s="635"/>
      <c r="AE125" s="635"/>
      <c r="AF125" s="635"/>
      <c r="AG125" s="635"/>
      <c r="AH125" s="635"/>
      <c r="AI125" s="635"/>
      <c r="AJ125" s="635"/>
      <c r="AK125" s="635"/>
      <c r="AL125" s="635"/>
      <c r="AM125" s="635"/>
      <c r="AN125" s="635"/>
      <c r="AO125" s="635"/>
      <c r="AP125" s="635"/>
      <c r="AQ125" s="635"/>
      <c r="AR125" s="635"/>
      <c r="AS125" s="635"/>
      <c r="AT125" s="635"/>
      <c r="AU125" s="635"/>
      <c r="AV125" s="635"/>
      <c r="AW125" s="635"/>
      <c r="AX125" s="637"/>
    </row>
    <row r="126" spans="1:50" ht="24.75" customHeight="1" x14ac:dyDescent="0.2">
      <c r="A126" s="631"/>
      <c r="B126" s="632"/>
      <c r="C126" s="632"/>
      <c r="D126" s="632"/>
      <c r="E126" s="632"/>
      <c r="F126" s="633"/>
      <c r="G126" s="94" t="s">
        <v>15</v>
      </c>
      <c r="H126" s="638"/>
      <c r="I126" s="638"/>
      <c r="J126" s="638"/>
      <c r="K126" s="638"/>
      <c r="L126" s="639" t="s">
        <v>16</v>
      </c>
      <c r="M126" s="638"/>
      <c r="N126" s="638"/>
      <c r="O126" s="638"/>
      <c r="P126" s="638"/>
      <c r="Q126" s="638"/>
      <c r="R126" s="638"/>
      <c r="S126" s="638"/>
      <c r="T126" s="638"/>
      <c r="U126" s="638"/>
      <c r="V126" s="638"/>
      <c r="W126" s="638"/>
      <c r="X126" s="640"/>
      <c r="Y126" s="651" t="s">
        <v>17</v>
      </c>
      <c r="Z126" s="652"/>
      <c r="AA126" s="652"/>
      <c r="AB126" s="653"/>
      <c r="AC126" s="94" t="s">
        <v>15</v>
      </c>
      <c r="AD126" s="638"/>
      <c r="AE126" s="638"/>
      <c r="AF126" s="638"/>
      <c r="AG126" s="638"/>
      <c r="AH126" s="639" t="s">
        <v>16</v>
      </c>
      <c r="AI126" s="638"/>
      <c r="AJ126" s="638"/>
      <c r="AK126" s="638"/>
      <c r="AL126" s="638"/>
      <c r="AM126" s="638"/>
      <c r="AN126" s="638"/>
      <c r="AO126" s="638"/>
      <c r="AP126" s="638"/>
      <c r="AQ126" s="638"/>
      <c r="AR126" s="638"/>
      <c r="AS126" s="638"/>
      <c r="AT126" s="640"/>
      <c r="AU126" s="651" t="s">
        <v>17</v>
      </c>
      <c r="AV126" s="652"/>
      <c r="AW126" s="652"/>
      <c r="AX126" s="654"/>
    </row>
    <row r="127" spans="1:50" ht="24.75" customHeight="1" x14ac:dyDescent="0.2">
      <c r="A127" s="631"/>
      <c r="B127" s="632"/>
      <c r="C127" s="632"/>
      <c r="D127" s="632"/>
      <c r="E127" s="632"/>
      <c r="F127" s="633"/>
      <c r="G127" s="655" t="s">
        <v>619</v>
      </c>
      <c r="H127" s="656"/>
      <c r="I127" s="656"/>
      <c r="J127" s="656"/>
      <c r="K127" s="657"/>
      <c r="L127" s="658" t="s">
        <v>615</v>
      </c>
      <c r="M127" s="659"/>
      <c r="N127" s="659"/>
      <c r="O127" s="659"/>
      <c r="P127" s="659"/>
      <c r="Q127" s="659"/>
      <c r="R127" s="659"/>
      <c r="S127" s="659"/>
      <c r="T127" s="659"/>
      <c r="U127" s="659"/>
      <c r="V127" s="659"/>
      <c r="W127" s="659"/>
      <c r="X127" s="660"/>
      <c r="Y127" s="661">
        <v>17.2</v>
      </c>
      <c r="Z127" s="662"/>
      <c r="AA127" s="662"/>
      <c r="AB127" s="663"/>
      <c r="AC127" s="655" t="s">
        <v>619</v>
      </c>
      <c r="AD127" s="656"/>
      <c r="AE127" s="656"/>
      <c r="AF127" s="656"/>
      <c r="AG127" s="657"/>
      <c r="AH127" s="658" t="s">
        <v>616</v>
      </c>
      <c r="AI127" s="659"/>
      <c r="AJ127" s="659"/>
      <c r="AK127" s="659"/>
      <c r="AL127" s="659"/>
      <c r="AM127" s="659"/>
      <c r="AN127" s="659"/>
      <c r="AO127" s="659"/>
      <c r="AP127" s="659"/>
      <c r="AQ127" s="659"/>
      <c r="AR127" s="659"/>
      <c r="AS127" s="659"/>
      <c r="AT127" s="660"/>
      <c r="AU127" s="661">
        <v>1</v>
      </c>
      <c r="AV127" s="662"/>
      <c r="AW127" s="662"/>
      <c r="AX127" s="664"/>
    </row>
    <row r="128" spans="1:50" ht="24.75" customHeight="1" thickBot="1" x14ac:dyDescent="0.25">
      <c r="A128" s="631"/>
      <c r="B128" s="632"/>
      <c r="C128" s="632"/>
      <c r="D128" s="632"/>
      <c r="E128" s="632"/>
      <c r="F128" s="633"/>
      <c r="G128" s="642" t="s">
        <v>18</v>
      </c>
      <c r="H128" s="643"/>
      <c r="I128" s="643"/>
      <c r="J128" s="643"/>
      <c r="K128" s="643"/>
      <c r="L128" s="644"/>
      <c r="M128" s="645"/>
      <c r="N128" s="645"/>
      <c r="O128" s="645"/>
      <c r="P128" s="645"/>
      <c r="Q128" s="645"/>
      <c r="R128" s="645"/>
      <c r="S128" s="645"/>
      <c r="T128" s="645"/>
      <c r="U128" s="645"/>
      <c r="V128" s="645"/>
      <c r="W128" s="645"/>
      <c r="X128" s="646"/>
      <c r="Y128" s="647">
        <f>SUM(Y127:AB127)</f>
        <v>17.2</v>
      </c>
      <c r="Z128" s="648"/>
      <c r="AA128" s="648"/>
      <c r="AB128" s="649"/>
      <c r="AC128" s="642" t="s">
        <v>18</v>
      </c>
      <c r="AD128" s="643"/>
      <c r="AE128" s="643"/>
      <c r="AF128" s="643"/>
      <c r="AG128" s="643"/>
      <c r="AH128" s="644"/>
      <c r="AI128" s="645"/>
      <c r="AJ128" s="645"/>
      <c r="AK128" s="645"/>
      <c r="AL128" s="645"/>
      <c r="AM128" s="645"/>
      <c r="AN128" s="645"/>
      <c r="AO128" s="645"/>
      <c r="AP128" s="645"/>
      <c r="AQ128" s="645"/>
      <c r="AR128" s="645"/>
      <c r="AS128" s="645"/>
      <c r="AT128" s="646"/>
      <c r="AU128" s="647">
        <f>SUM(AU127:AX127)</f>
        <v>1</v>
      </c>
      <c r="AV128" s="648"/>
      <c r="AW128" s="648"/>
      <c r="AX128" s="650"/>
    </row>
    <row r="129" spans="1:51" ht="24.75" customHeight="1" x14ac:dyDescent="0.2">
      <c r="A129" s="631"/>
      <c r="B129" s="632"/>
      <c r="C129" s="632"/>
      <c r="D129" s="632"/>
      <c r="E129" s="632"/>
      <c r="F129" s="633"/>
      <c r="G129" s="634" t="s">
        <v>669</v>
      </c>
      <c r="H129" s="635"/>
      <c r="I129" s="635"/>
      <c r="J129" s="635"/>
      <c r="K129" s="635"/>
      <c r="L129" s="635"/>
      <c r="M129" s="635"/>
      <c r="N129" s="635"/>
      <c r="O129" s="635"/>
      <c r="P129" s="635"/>
      <c r="Q129" s="635"/>
      <c r="R129" s="635"/>
      <c r="S129" s="635"/>
      <c r="T129" s="635"/>
      <c r="U129" s="635"/>
      <c r="V129" s="635"/>
      <c r="W129" s="635"/>
      <c r="X129" s="635"/>
      <c r="Y129" s="635"/>
      <c r="Z129" s="635"/>
      <c r="AA129" s="635"/>
      <c r="AB129" s="636"/>
      <c r="AC129" s="634" t="s">
        <v>670</v>
      </c>
      <c r="AD129" s="635"/>
      <c r="AE129" s="635"/>
      <c r="AF129" s="635"/>
      <c r="AG129" s="635"/>
      <c r="AH129" s="635"/>
      <c r="AI129" s="635"/>
      <c r="AJ129" s="635"/>
      <c r="AK129" s="635"/>
      <c r="AL129" s="635"/>
      <c r="AM129" s="635"/>
      <c r="AN129" s="635"/>
      <c r="AO129" s="635"/>
      <c r="AP129" s="635"/>
      <c r="AQ129" s="635"/>
      <c r="AR129" s="635"/>
      <c r="AS129" s="635"/>
      <c r="AT129" s="635"/>
      <c r="AU129" s="635"/>
      <c r="AV129" s="635"/>
      <c r="AW129" s="635"/>
      <c r="AX129" s="637"/>
      <c r="AY129">
        <f>COUNTA($G$131,$AC$131)</f>
        <v>2</v>
      </c>
    </row>
    <row r="130" spans="1:51" ht="24.75" customHeight="1" x14ac:dyDescent="0.2">
      <c r="A130" s="631"/>
      <c r="B130" s="632"/>
      <c r="C130" s="632"/>
      <c r="D130" s="632"/>
      <c r="E130" s="632"/>
      <c r="F130" s="633"/>
      <c r="G130" s="94" t="s">
        <v>15</v>
      </c>
      <c r="H130" s="638"/>
      <c r="I130" s="638"/>
      <c r="J130" s="638"/>
      <c r="K130" s="638"/>
      <c r="L130" s="639" t="s">
        <v>16</v>
      </c>
      <c r="M130" s="638"/>
      <c r="N130" s="638"/>
      <c r="O130" s="638"/>
      <c r="P130" s="638"/>
      <c r="Q130" s="638"/>
      <c r="R130" s="638"/>
      <c r="S130" s="638"/>
      <c r="T130" s="638"/>
      <c r="U130" s="638"/>
      <c r="V130" s="638"/>
      <c r="W130" s="638"/>
      <c r="X130" s="640"/>
      <c r="Y130" s="651" t="s">
        <v>17</v>
      </c>
      <c r="Z130" s="652"/>
      <c r="AA130" s="652"/>
      <c r="AB130" s="653"/>
      <c r="AC130" s="94" t="s">
        <v>15</v>
      </c>
      <c r="AD130" s="638"/>
      <c r="AE130" s="638"/>
      <c r="AF130" s="638"/>
      <c r="AG130" s="638"/>
      <c r="AH130" s="639" t="s">
        <v>16</v>
      </c>
      <c r="AI130" s="638"/>
      <c r="AJ130" s="638"/>
      <c r="AK130" s="638"/>
      <c r="AL130" s="638"/>
      <c r="AM130" s="638"/>
      <c r="AN130" s="638"/>
      <c r="AO130" s="638"/>
      <c r="AP130" s="638"/>
      <c r="AQ130" s="638"/>
      <c r="AR130" s="638"/>
      <c r="AS130" s="638"/>
      <c r="AT130" s="640"/>
      <c r="AU130" s="651" t="s">
        <v>17</v>
      </c>
      <c r="AV130" s="652"/>
      <c r="AW130" s="652"/>
      <c r="AX130" s="654"/>
      <c r="AY130">
        <f>$AY$129</f>
        <v>2</v>
      </c>
    </row>
    <row r="131" spans="1:51" ht="24.75" customHeight="1" x14ac:dyDescent="0.2">
      <c r="A131" s="631"/>
      <c r="B131" s="632"/>
      <c r="C131" s="632"/>
      <c r="D131" s="632"/>
      <c r="E131" s="632"/>
      <c r="F131" s="633"/>
      <c r="G131" s="655" t="s">
        <v>619</v>
      </c>
      <c r="H131" s="656"/>
      <c r="I131" s="656"/>
      <c r="J131" s="656"/>
      <c r="K131" s="657"/>
      <c r="L131" s="658" t="s">
        <v>617</v>
      </c>
      <c r="M131" s="659"/>
      <c r="N131" s="659"/>
      <c r="O131" s="659"/>
      <c r="P131" s="659"/>
      <c r="Q131" s="659"/>
      <c r="R131" s="659"/>
      <c r="S131" s="659"/>
      <c r="T131" s="659"/>
      <c r="U131" s="659"/>
      <c r="V131" s="659"/>
      <c r="W131" s="659"/>
      <c r="X131" s="660"/>
      <c r="Y131" s="661">
        <v>0.2</v>
      </c>
      <c r="Z131" s="662"/>
      <c r="AA131" s="662"/>
      <c r="AB131" s="663"/>
      <c r="AC131" s="655" t="s">
        <v>619</v>
      </c>
      <c r="AD131" s="656"/>
      <c r="AE131" s="656"/>
      <c r="AF131" s="656"/>
      <c r="AG131" s="657"/>
      <c r="AH131" s="658" t="s">
        <v>618</v>
      </c>
      <c r="AI131" s="659"/>
      <c r="AJ131" s="659"/>
      <c r="AK131" s="659"/>
      <c r="AL131" s="659"/>
      <c r="AM131" s="659"/>
      <c r="AN131" s="659"/>
      <c r="AO131" s="659"/>
      <c r="AP131" s="659"/>
      <c r="AQ131" s="659"/>
      <c r="AR131" s="659"/>
      <c r="AS131" s="659"/>
      <c r="AT131" s="660"/>
      <c r="AU131" s="661">
        <v>1</v>
      </c>
      <c r="AV131" s="662"/>
      <c r="AW131" s="662"/>
      <c r="AX131" s="664"/>
      <c r="AY131">
        <f>$AY$129</f>
        <v>2</v>
      </c>
    </row>
    <row r="132" spans="1:51" ht="24.75" customHeight="1" thickBot="1" x14ac:dyDescent="0.25">
      <c r="A132" s="631"/>
      <c r="B132" s="632"/>
      <c r="C132" s="632"/>
      <c r="D132" s="632"/>
      <c r="E132" s="632"/>
      <c r="F132" s="633"/>
      <c r="G132" s="642" t="s">
        <v>18</v>
      </c>
      <c r="H132" s="643"/>
      <c r="I132" s="643"/>
      <c r="J132" s="643"/>
      <c r="K132" s="643"/>
      <c r="L132" s="644"/>
      <c r="M132" s="645"/>
      <c r="N132" s="645"/>
      <c r="O132" s="645"/>
      <c r="P132" s="645"/>
      <c r="Q132" s="645"/>
      <c r="R132" s="645"/>
      <c r="S132" s="645"/>
      <c r="T132" s="645"/>
      <c r="U132" s="645"/>
      <c r="V132" s="645"/>
      <c r="W132" s="645"/>
      <c r="X132" s="646"/>
      <c r="Y132" s="647">
        <f>SUM(Y131:AB131)</f>
        <v>0.2</v>
      </c>
      <c r="Z132" s="648"/>
      <c r="AA132" s="648"/>
      <c r="AB132" s="649"/>
      <c r="AC132" s="642" t="s">
        <v>18</v>
      </c>
      <c r="AD132" s="643"/>
      <c r="AE132" s="643"/>
      <c r="AF132" s="643"/>
      <c r="AG132" s="643"/>
      <c r="AH132" s="644"/>
      <c r="AI132" s="645"/>
      <c r="AJ132" s="645"/>
      <c r="AK132" s="645"/>
      <c r="AL132" s="645"/>
      <c r="AM132" s="645"/>
      <c r="AN132" s="645"/>
      <c r="AO132" s="645"/>
      <c r="AP132" s="645"/>
      <c r="AQ132" s="645"/>
      <c r="AR132" s="645"/>
      <c r="AS132" s="645"/>
      <c r="AT132" s="646"/>
      <c r="AU132" s="647">
        <f>SUM(AU131:AX131)</f>
        <v>1</v>
      </c>
      <c r="AV132" s="648"/>
      <c r="AW132" s="648"/>
      <c r="AX132" s="650"/>
      <c r="AY132">
        <f>$AY$129</f>
        <v>2</v>
      </c>
    </row>
    <row r="133" spans="1:51" ht="24.75" customHeight="1" x14ac:dyDescent="0.2">
      <c r="A133" s="631"/>
      <c r="B133" s="632"/>
      <c r="C133" s="632"/>
      <c r="D133" s="632"/>
      <c r="E133" s="632"/>
      <c r="F133" s="633"/>
      <c r="G133" s="634" t="s">
        <v>671</v>
      </c>
      <c r="H133" s="635"/>
      <c r="I133" s="635"/>
      <c r="J133" s="635"/>
      <c r="K133" s="635"/>
      <c r="L133" s="635"/>
      <c r="M133" s="635"/>
      <c r="N133" s="635"/>
      <c r="O133" s="635"/>
      <c r="P133" s="635"/>
      <c r="Q133" s="635"/>
      <c r="R133" s="635"/>
      <c r="S133" s="635"/>
      <c r="T133" s="635"/>
      <c r="U133" s="635"/>
      <c r="V133" s="635"/>
      <c r="W133" s="635"/>
      <c r="X133" s="635"/>
      <c r="Y133" s="635"/>
      <c r="Z133" s="635"/>
      <c r="AA133" s="635"/>
      <c r="AB133" s="636"/>
      <c r="AC133" s="634" t="s">
        <v>672</v>
      </c>
      <c r="AD133" s="635"/>
      <c r="AE133" s="635"/>
      <c r="AF133" s="635"/>
      <c r="AG133" s="635"/>
      <c r="AH133" s="635"/>
      <c r="AI133" s="635"/>
      <c r="AJ133" s="635"/>
      <c r="AK133" s="635"/>
      <c r="AL133" s="635"/>
      <c r="AM133" s="635"/>
      <c r="AN133" s="635"/>
      <c r="AO133" s="635"/>
      <c r="AP133" s="635"/>
      <c r="AQ133" s="635"/>
      <c r="AR133" s="635"/>
      <c r="AS133" s="635"/>
      <c r="AT133" s="635"/>
      <c r="AU133" s="635"/>
      <c r="AV133" s="635"/>
      <c r="AW133" s="635"/>
      <c r="AX133" s="637"/>
      <c r="AY133">
        <f>COUNTA($G$135,$AC$135)</f>
        <v>2</v>
      </c>
    </row>
    <row r="134" spans="1:51" ht="24.75" customHeight="1" x14ac:dyDescent="0.2">
      <c r="A134" s="631"/>
      <c r="B134" s="632"/>
      <c r="C134" s="632"/>
      <c r="D134" s="632"/>
      <c r="E134" s="632"/>
      <c r="F134" s="633"/>
      <c r="G134" s="94" t="s">
        <v>15</v>
      </c>
      <c r="H134" s="638"/>
      <c r="I134" s="638"/>
      <c r="J134" s="638"/>
      <c r="K134" s="638"/>
      <c r="L134" s="639" t="s">
        <v>16</v>
      </c>
      <c r="M134" s="638"/>
      <c r="N134" s="638"/>
      <c r="O134" s="638"/>
      <c r="P134" s="638"/>
      <c r="Q134" s="638"/>
      <c r="R134" s="638"/>
      <c r="S134" s="638"/>
      <c r="T134" s="638"/>
      <c r="U134" s="638"/>
      <c r="V134" s="638"/>
      <c r="W134" s="638"/>
      <c r="X134" s="640"/>
      <c r="Y134" s="651" t="s">
        <v>17</v>
      </c>
      <c r="Z134" s="652"/>
      <c r="AA134" s="652"/>
      <c r="AB134" s="653"/>
      <c r="AC134" s="94" t="s">
        <v>15</v>
      </c>
      <c r="AD134" s="638"/>
      <c r="AE134" s="638"/>
      <c r="AF134" s="638"/>
      <c r="AG134" s="638"/>
      <c r="AH134" s="639" t="s">
        <v>16</v>
      </c>
      <c r="AI134" s="638"/>
      <c r="AJ134" s="638"/>
      <c r="AK134" s="638"/>
      <c r="AL134" s="638"/>
      <c r="AM134" s="638"/>
      <c r="AN134" s="638"/>
      <c r="AO134" s="638"/>
      <c r="AP134" s="638"/>
      <c r="AQ134" s="638"/>
      <c r="AR134" s="638"/>
      <c r="AS134" s="638"/>
      <c r="AT134" s="640"/>
      <c r="AU134" s="651" t="s">
        <v>17</v>
      </c>
      <c r="AV134" s="652"/>
      <c r="AW134" s="652"/>
      <c r="AX134" s="654"/>
      <c r="AY134">
        <f>$AY$133</f>
        <v>2</v>
      </c>
    </row>
    <row r="135" spans="1:51" ht="24.75" customHeight="1" x14ac:dyDescent="0.2">
      <c r="A135" s="631"/>
      <c r="B135" s="632"/>
      <c r="C135" s="632"/>
      <c r="D135" s="632"/>
      <c r="E135" s="632"/>
      <c r="F135" s="633"/>
      <c r="G135" s="655" t="s">
        <v>619</v>
      </c>
      <c r="H135" s="656"/>
      <c r="I135" s="656"/>
      <c r="J135" s="656"/>
      <c r="K135" s="657"/>
      <c r="L135" s="658" t="s">
        <v>620</v>
      </c>
      <c r="M135" s="659"/>
      <c r="N135" s="659"/>
      <c r="O135" s="659"/>
      <c r="P135" s="659"/>
      <c r="Q135" s="659"/>
      <c r="R135" s="659"/>
      <c r="S135" s="659"/>
      <c r="T135" s="659"/>
      <c r="U135" s="659"/>
      <c r="V135" s="659"/>
      <c r="W135" s="659"/>
      <c r="X135" s="660"/>
      <c r="Y135" s="661">
        <v>0.5</v>
      </c>
      <c r="Z135" s="662"/>
      <c r="AA135" s="662"/>
      <c r="AB135" s="663"/>
      <c r="AC135" s="655" t="s">
        <v>622</v>
      </c>
      <c r="AD135" s="656"/>
      <c r="AE135" s="656"/>
      <c r="AF135" s="656"/>
      <c r="AG135" s="657"/>
      <c r="AH135" s="658" t="s">
        <v>621</v>
      </c>
      <c r="AI135" s="659"/>
      <c r="AJ135" s="659"/>
      <c r="AK135" s="659"/>
      <c r="AL135" s="659"/>
      <c r="AM135" s="659"/>
      <c r="AN135" s="659"/>
      <c r="AO135" s="659"/>
      <c r="AP135" s="659"/>
      <c r="AQ135" s="659"/>
      <c r="AR135" s="659"/>
      <c r="AS135" s="659"/>
      <c r="AT135" s="660"/>
      <c r="AU135" s="661">
        <v>0.3</v>
      </c>
      <c r="AV135" s="662"/>
      <c r="AW135" s="662"/>
      <c r="AX135" s="664"/>
      <c r="AY135">
        <f>$AY$133</f>
        <v>2</v>
      </c>
    </row>
    <row r="136" spans="1:51" ht="24.75" customHeight="1" x14ac:dyDescent="0.2">
      <c r="A136" s="631"/>
      <c r="B136" s="632"/>
      <c r="C136" s="632"/>
      <c r="D136" s="632"/>
      <c r="E136" s="632"/>
      <c r="F136" s="633"/>
      <c r="G136" s="642" t="s">
        <v>18</v>
      </c>
      <c r="H136" s="643"/>
      <c r="I136" s="643"/>
      <c r="J136" s="643"/>
      <c r="K136" s="643"/>
      <c r="L136" s="644"/>
      <c r="M136" s="645"/>
      <c r="N136" s="645"/>
      <c r="O136" s="645"/>
      <c r="P136" s="645"/>
      <c r="Q136" s="645"/>
      <c r="R136" s="645"/>
      <c r="S136" s="645"/>
      <c r="T136" s="645"/>
      <c r="U136" s="645"/>
      <c r="V136" s="645"/>
      <c r="W136" s="645"/>
      <c r="X136" s="646"/>
      <c r="Y136" s="647">
        <f>SUM(Y135:AB135)</f>
        <v>0.5</v>
      </c>
      <c r="Z136" s="648"/>
      <c r="AA136" s="648"/>
      <c r="AB136" s="649"/>
      <c r="AC136" s="642" t="s">
        <v>18</v>
      </c>
      <c r="AD136" s="643"/>
      <c r="AE136" s="643"/>
      <c r="AF136" s="643"/>
      <c r="AG136" s="643"/>
      <c r="AH136" s="644"/>
      <c r="AI136" s="645"/>
      <c r="AJ136" s="645"/>
      <c r="AK136" s="645"/>
      <c r="AL136" s="645"/>
      <c r="AM136" s="645"/>
      <c r="AN136" s="645"/>
      <c r="AO136" s="645"/>
      <c r="AP136" s="645"/>
      <c r="AQ136" s="645"/>
      <c r="AR136" s="645"/>
      <c r="AS136" s="645"/>
      <c r="AT136" s="646"/>
      <c r="AU136" s="647">
        <f>SUM(AU135:AX135)</f>
        <v>0.3</v>
      </c>
      <c r="AV136" s="648"/>
      <c r="AW136" s="648"/>
      <c r="AX136" s="650"/>
      <c r="AY136">
        <f>$AY$133</f>
        <v>2</v>
      </c>
    </row>
    <row r="137" spans="1:51" ht="24.75" customHeight="1" x14ac:dyDescent="0.2">
      <c r="A137" s="4"/>
      <c r="B137" s="4"/>
      <c r="C137" s="4"/>
      <c r="D137" s="4"/>
      <c r="E137" s="4"/>
      <c r="F137" s="4"/>
      <c r="G137" s="7"/>
      <c r="H137" s="7"/>
      <c r="I137" s="7"/>
      <c r="J137" s="7"/>
      <c r="K137" s="7"/>
      <c r="L137" s="3"/>
      <c r="M137" s="7"/>
      <c r="N137" s="7"/>
      <c r="O137" s="7"/>
      <c r="P137" s="7"/>
      <c r="Q137" s="7"/>
      <c r="R137" s="7"/>
      <c r="S137" s="7"/>
      <c r="T137" s="7"/>
      <c r="U137" s="7"/>
      <c r="V137" s="7"/>
      <c r="W137" s="7"/>
      <c r="X137" s="7"/>
      <c r="Y137" s="8"/>
      <c r="Z137" s="8"/>
      <c r="AA137" s="8"/>
      <c r="AB137" s="8"/>
      <c r="AC137" s="7"/>
      <c r="AD137" s="7"/>
      <c r="AE137" s="7"/>
      <c r="AF137" s="7"/>
      <c r="AG137" s="7"/>
      <c r="AH137" s="3"/>
      <c r="AI137" s="7"/>
      <c r="AJ137" s="7"/>
      <c r="AK137" s="7"/>
      <c r="AL137" s="7"/>
      <c r="AM137" s="7"/>
      <c r="AN137" s="7"/>
      <c r="AO137" s="7"/>
      <c r="AP137" s="7"/>
      <c r="AQ137" s="7"/>
      <c r="AR137" s="7"/>
      <c r="AS137" s="7"/>
      <c r="AT137" s="7"/>
      <c r="AU137" s="8"/>
      <c r="AV137" s="8"/>
      <c r="AW137" s="8"/>
      <c r="AX137" s="8"/>
    </row>
    <row r="138" spans="1:51" ht="24.75" customHeight="1" x14ac:dyDescent="0.2"/>
    <row r="139" spans="1:51" ht="24.75" customHeight="1" x14ac:dyDescent="0.2">
      <c r="A139" s="9"/>
      <c r="B139" s="1" t="s">
        <v>26</v>
      </c>
      <c r="C139" s="9"/>
      <c r="D139" s="9"/>
      <c r="E139" s="9"/>
      <c r="F139" s="9"/>
      <c r="G139" s="9"/>
      <c r="H139" s="9"/>
      <c r="I139" s="9"/>
      <c r="J139" s="9"/>
      <c r="K139" s="9"/>
      <c r="L139" s="9"/>
      <c r="M139" s="9"/>
      <c r="N139" s="9"/>
      <c r="O139" s="9"/>
      <c r="P139" s="9"/>
      <c r="Q139" s="9"/>
      <c r="R139" s="9"/>
      <c r="S139" s="9"/>
      <c r="T139" s="9"/>
      <c r="U139" s="9"/>
      <c r="V139" s="9"/>
      <c r="W139" s="9"/>
      <c r="X139" s="9"/>
      <c r="Y139" s="9"/>
      <c r="Z139" s="9"/>
      <c r="AA139" s="9"/>
      <c r="AB139" s="9"/>
      <c r="AC139" s="9"/>
      <c r="AD139" s="9"/>
      <c r="AE139" s="9"/>
      <c r="AF139" s="9"/>
      <c r="AG139" s="9"/>
      <c r="AH139" s="9"/>
      <c r="AI139" s="9"/>
      <c r="AJ139" s="9"/>
      <c r="AK139" s="9"/>
      <c r="AL139" s="9"/>
      <c r="AM139" s="9"/>
      <c r="AN139" s="9"/>
      <c r="AO139" s="9"/>
      <c r="AP139" s="9"/>
      <c r="AQ139" s="9"/>
      <c r="AR139" s="9"/>
      <c r="AS139" s="9"/>
      <c r="AT139" s="9"/>
      <c r="AU139" s="9"/>
      <c r="AV139" s="9"/>
      <c r="AW139" s="9"/>
      <c r="AX139" s="9"/>
    </row>
    <row r="140" spans="1:51" ht="24.75" customHeight="1" x14ac:dyDescent="0.2">
      <c r="A140" s="9"/>
      <c r="B140" s="35" t="s">
        <v>218</v>
      </c>
      <c r="C140" s="9"/>
      <c r="D140" s="9"/>
      <c r="E140" s="9"/>
      <c r="F140" s="9"/>
      <c r="G140" s="9"/>
      <c r="H140" s="9"/>
      <c r="I140" s="9"/>
      <c r="J140" s="9"/>
      <c r="K140" s="9"/>
      <c r="L140" s="9"/>
      <c r="M140" s="9"/>
      <c r="N140" s="9"/>
      <c r="O140" s="9"/>
      <c r="P140" s="9"/>
      <c r="Q140" s="9"/>
      <c r="R140" s="9"/>
      <c r="S140" s="9"/>
      <c r="T140" s="9"/>
      <c r="U140" s="9"/>
      <c r="V140" s="9"/>
      <c r="W140" s="9"/>
      <c r="X140" s="9"/>
      <c r="Y140" s="9"/>
      <c r="Z140" s="9"/>
      <c r="AA140" s="9"/>
      <c r="AB140" s="9"/>
      <c r="AC140" s="9"/>
      <c r="AD140" s="9"/>
      <c r="AE140" s="9"/>
      <c r="AF140" s="9"/>
      <c r="AG140" s="9"/>
      <c r="AH140" s="9"/>
      <c r="AI140" s="9"/>
      <c r="AJ140" s="9"/>
      <c r="AK140" s="9"/>
      <c r="AL140" s="9"/>
      <c r="AM140" s="9"/>
      <c r="AN140" s="9"/>
      <c r="AO140" s="9"/>
      <c r="AP140" s="9"/>
      <c r="AQ140" s="9"/>
      <c r="AR140" s="9"/>
      <c r="AS140" s="9"/>
      <c r="AT140" s="9"/>
      <c r="AU140" s="9"/>
      <c r="AV140" s="9"/>
      <c r="AW140" s="9"/>
      <c r="AX140" s="9"/>
    </row>
    <row r="141" spans="1:51" ht="59.25" customHeight="1" x14ac:dyDescent="0.2">
      <c r="A141" s="684"/>
      <c r="B141" s="684"/>
      <c r="C141" s="684" t="s">
        <v>24</v>
      </c>
      <c r="D141" s="684"/>
      <c r="E141" s="684"/>
      <c r="F141" s="684"/>
      <c r="G141" s="684"/>
      <c r="H141" s="684"/>
      <c r="I141" s="684"/>
      <c r="J141" s="685" t="s">
        <v>184</v>
      </c>
      <c r="K141" s="620"/>
      <c r="L141" s="620"/>
      <c r="M141" s="620"/>
      <c r="N141" s="620"/>
      <c r="O141" s="620"/>
      <c r="P141" s="686" t="s">
        <v>25</v>
      </c>
      <c r="Q141" s="686"/>
      <c r="R141" s="686"/>
      <c r="S141" s="686"/>
      <c r="T141" s="686"/>
      <c r="U141" s="686"/>
      <c r="V141" s="686"/>
      <c r="W141" s="686"/>
      <c r="X141" s="686"/>
      <c r="Y141" s="687" t="s">
        <v>183</v>
      </c>
      <c r="Z141" s="688"/>
      <c r="AA141" s="688"/>
      <c r="AB141" s="688"/>
      <c r="AC141" s="685" t="s">
        <v>209</v>
      </c>
      <c r="AD141" s="685"/>
      <c r="AE141" s="685"/>
      <c r="AF141" s="685"/>
      <c r="AG141" s="685"/>
      <c r="AH141" s="687" t="s">
        <v>223</v>
      </c>
      <c r="AI141" s="684"/>
      <c r="AJ141" s="684"/>
      <c r="AK141" s="684"/>
      <c r="AL141" s="684" t="s">
        <v>19</v>
      </c>
      <c r="AM141" s="684"/>
      <c r="AN141" s="684"/>
      <c r="AO141" s="689"/>
      <c r="AP141" s="665" t="s">
        <v>185</v>
      </c>
      <c r="AQ141" s="665"/>
      <c r="AR141" s="665"/>
      <c r="AS141" s="665"/>
      <c r="AT141" s="665"/>
      <c r="AU141" s="665"/>
      <c r="AV141" s="665"/>
      <c r="AW141" s="665"/>
      <c r="AX141" s="665"/>
    </row>
    <row r="142" spans="1:51" ht="63.45" customHeight="1" x14ac:dyDescent="0.2">
      <c r="A142" s="666">
        <v>1</v>
      </c>
      <c r="B142" s="666">
        <v>1</v>
      </c>
      <c r="C142" s="667" t="s">
        <v>660</v>
      </c>
      <c r="D142" s="668"/>
      <c r="E142" s="668"/>
      <c r="F142" s="668"/>
      <c r="G142" s="668"/>
      <c r="H142" s="668"/>
      <c r="I142" s="668"/>
      <c r="J142" s="669">
        <v>6030001000271</v>
      </c>
      <c r="K142" s="670"/>
      <c r="L142" s="670"/>
      <c r="M142" s="670"/>
      <c r="N142" s="670"/>
      <c r="O142" s="670"/>
      <c r="P142" s="671" t="s">
        <v>615</v>
      </c>
      <c r="Q142" s="672"/>
      <c r="R142" s="672"/>
      <c r="S142" s="672"/>
      <c r="T142" s="672"/>
      <c r="U142" s="672"/>
      <c r="V142" s="672"/>
      <c r="W142" s="672"/>
      <c r="X142" s="672"/>
      <c r="Y142" s="673">
        <v>17.2</v>
      </c>
      <c r="Z142" s="674"/>
      <c r="AA142" s="674"/>
      <c r="AB142" s="675"/>
      <c r="AC142" s="676" t="s">
        <v>224</v>
      </c>
      <c r="AD142" s="677"/>
      <c r="AE142" s="677"/>
      <c r="AF142" s="677"/>
      <c r="AG142" s="677"/>
      <c r="AH142" s="678">
        <v>2</v>
      </c>
      <c r="AI142" s="679"/>
      <c r="AJ142" s="679"/>
      <c r="AK142" s="679"/>
      <c r="AL142" s="680" t="s">
        <v>623</v>
      </c>
      <c r="AM142" s="681"/>
      <c r="AN142" s="681"/>
      <c r="AO142" s="682"/>
      <c r="AP142" s="683"/>
      <c r="AQ142" s="683"/>
      <c r="AR142" s="683"/>
      <c r="AS142" s="683"/>
      <c r="AT142" s="683"/>
      <c r="AU142" s="683"/>
      <c r="AV142" s="683"/>
      <c r="AW142" s="683"/>
      <c r="AX142" s="683"/>
    </row>
    <row r="143" spans="1:51" ht="24.75" customHeight="1" x14ac:dyDescent="0.2">
      <c r="A143" s="39"/>
      <c r="B143" s="39"/>
      <c r="C143" s="39"/>
      <c r="D143" s="39"/>
      <c r="E143" s="39"/>
      <c r="F143" s="39"/>
      <c r="G143" s="39"/>
      <c r="H143" s="39"/>
      <c r="I143" s="39"/>
      <c r="J143" s="40"/>
      <c r="K143" s="40"/>
      <c r="L143" s="40"/>
      <c r="M143" s="40"/>
      <c r="N143" s="40"/>
      <c r="O143" s="40"/>
      <c r="P143" s="41"/>
      <c r="Q143" s="41"/>
      <c r="R143" s="41"/>
      <c r="S143" s="41"/>
      <c r="T143" s="41"/>
      <c r="U143" s="41"/>
      <c r="V143" s="41"/>
      <c r="W143" s="41"/>
      <c r="X143" s="41"/>
      <c r="Y143" s="42"/>
      <c r="Z143" s="42"/>
      <c r="AA143" s="42"/>
      <c r="AB143" s="42"/>
      <c r="AC143" s="42"/>
      <c r="AD143" s="42"/>
      <c r="AE143" s="42"/>
      <c r="AF143" s="42"/>
      <c r="AG143" s="42"/>
      <c r="AH143" s="42"/>
      <c r="AI143" s="42"/>
      <c r="AJ143" s="42"/>
      <c r="AK143" s="42"/>
      <c r="AL143" s="42"/>
      <c r="AM143" s="42"/>
      <c r="AN143" s="42"/>
      <c r="AO143" s="42"/>
      <c r="AP143" s="41"/>
      <c r="AQ143" s="41"/>
      <c r="AR143" s="41"/>
      <c r="AS143" s="41"/>
      <c r="AT143" s="41"/>
      <c r="AU143" s="41"/>
      <c r="AV143" s="41"/>
      <c r="AW143" s="41"/>
      <c r="AX143" s="41"/>
      <c r="AY143">
        <f>COUNTA($C$146)</f>
        <v>1</v>
      </c>
    </row>
    <row r="144" spans="1:51" ht="24.75" customHeight="1" x14ac:dyDescent="0.2">
      <c r="A144" s="39"/>
      <c r="B144" s="43" t="s">
        <v>163</v>
      </c>
      <c r="C144" s="39"/>
      <c r="D144" s="39"/>
      <c r="E144" s="39"/>
      <c r="F144" s="39"/>
      <c r="G144" s="39"/>
      <c r="H144" s="39"/>
      <c r="I144" s="39"/>
      <c r="J144" s="39"/>
      <c r="K144" s="39"/>
      <c r="L144" s="39"/>
      <c r="M144" s="39"/>
      <c r="N144" s="39"/>
      <c r="O144" s="39"/>
      <c r="P144" s="44"/>
      <c r="Q144" s="44"/>
      <c r="R144" s="44"/>
      <c r="S144" s="44"/>
      <c r="T144" s="44"/>
      <c r="U144" s="44"/>
      <c r="V144" s="44"/>
      <c r="W144" s="44"/>
      <c r="X144" s="44"/>
      <c r="Y144" s="45"/>
      <c r="Z144" s="45"/>
      <c r="AA144" s="45"/>
      <c r="AB144" s="45"/>
      <c r="AC144" s="45"/>
      <c r="AD144" s="45"/>
      <c r="AE144" s="45"/>
      <c r="AF144" s="45"/>
      <c r="AG144" s="45"/>
      <c r="AH144" s="45"/>
      <c r="AI144" s="45"/>
      <c r="AJ144" s="45"/>
      <c r="AK144" s="45"/>
      <c r="AL144" s="45"/>
      <c r="AM144" s="45"/>
      <c r="AN144" s="45"/>
      <c r="AO144" s="45"/>
      <c r="AP144" s="44"/>
      <c r="AQ144" s="44"/>
      <c r="AR144" s="44"/>
      <c r="AS144" s="44"/>
      <c r="AT144" s="44"/>
      <c r="AU144" s="44"/>
      <c r="AV144" s="44"/>
      <c r="AW144" s="44"/>
      <c r="AX144" s="44"/>
      <c r="AY144">
        <f>$AY$143</f>
        <v>1</v>
      </c>
    </row>
    <row r="145" spans="1:51" ht="59.25" customHeight="1" x14ac:dyDescent="0.2">
      <c r="A145" s="684"/>
      <c r="B145" s="684"/>
      <c r="C145" s="684" t="s">
        <v>24</v>
      </c>
      <c r="D145" s="684"/>
      <c r="E145" s="684"/>
      <c r="F145" s="684"/>
      <c r="G145" s="684"/>
      <c r="H145" s="684"/>
      <c r="I145" s="684"/>
      <c r="J145" s="685" t="s">
        <v>184</v>
      </c>
      <c r="K145" s="620"/>
      <c r="L145" s="620"/>
      <c r="M145" s="620"/>
      <c r="N145" s="620"/>
      <c r="O145" s="620"/>
      <c r="P145" s="686" t="s">
        <v>25</v>
      </c>
      <c r="Q145" s="686"/>
      <c r="R145" s="686"/>
      <c r="S145" s="686"/>
      <c r="T145" s="686"/>
      <c r="U145" s="686"/>
      <c r="V145" s="686"/>
      <c r="W145" s="686"/>
      <c r="X145" s="686"/>
      <c r="Y145" s="687" t="s">
        <v>183</v>
      </c>
      <c r="Z145" s="688"/>
      <c r="AA145" s="688"/>
      <c r="AB145" s="688"/>
      <c r="AC145" s="685" t="s">
        <v>209</v>
      </c>
      <c r="AD145" s="685"/>
      <c r="AE145" s="685"/>
      <c r="AF145" s="685"/>
      <c r="AG145" s="685"/>
      <c r="AH145" s="687" t="s">
        <v>223</v>
      </c>
      <c r="AI145" s="684"/>
      <c r="AJ145" s="684"/>
      <c r="AK145" s="684"/>
      <c r="AL145" s="684" t="s">
        <v>19</v>
      </c>
      <c r="AM145" s="684"/>
      <c r="AN145" s="684"/>
      <c r="AO145" s="689"/>
      <c r="AP145" s="665" t="s">
        <v>185</v>
      </c>
      <c r="AQ145" s="665"/>
      <c r="AR145" s="665"/>
      <c r="AS145" s="665"/>
      <c r="AT145" s="665"/>
      <c r="AU145" s="665"/>
      <c r="AV145" s="665"/>
      <c r="AW145" s="665"/>
      <c r="AX145" s="665"/>
      <c r="AY145">
        <f>$AY$143</f>
        <v>1</v>
      </c>
    </row>
    <row r="146" spans="1:51" ht="48.45" customHeight="1" x14ac:dyDescent="0.2">
      <c r="A146" s="666">
        <v>1</v>
      </c>
      <c r="B146" s="666">
        <v>1</v>
      </c>
      <c r="C146" s="667" t="s">
        <v>624</v>
      </c>
      <c r="D146" s="668"/>
      <c r="E146" s="668"/>
      <c r="F146" s="668"/>
      <c r="G146" s="668"/>
      <c r="H146" s="668"/>
      <c r="I146" s="668"/>
      <c r="J146" s="669">
        <v>9010405010460</v>
      </c>
      <c r="K146" s="670"/>
      <c r="L146" s="670"/>
      <c r="M146" s="670"/>
      <c r="N146" s="670"/>
      <c r="O146" s="670"/>
      <c r="P146" s="671" t="s">
        <v>616</v>
      </c>
      <c r="Q146" s="672"/>
      <c r="R146" s="672"/>
      <c r="S146" s="672"/>
      <c r="T146" s="672"/>
      <c r="U146" s="672"/>
      <c r="V146" s="672"/>
      <c r="W146" s="672"/>
      <c r="X146" s="672"/>
      <c r="Y146" s="673">
        <v>1</v>
      </c>
      <c r="Z146" s="674"/>
      <c r="AA146" s="674"/>
      <c r="AB146" s="675"/>
      <c r="AC146" s="676" t="s">
        <v>230</v>
      </c>
      <c r="AD146" s="677"/>
      <c r="AE146" s="677"/>
      <c r="AF146" s="677"/>
      <c r="AG146" s="677"/>
      <c r="AH146" s="678" t="s">
        <v>623</v>
      </c>
      <c r="AI146" s="679"/>
      <c r="AJ146" s="679"/>
      <c r="AK146" s="679"/>
      <c r="AL146" s="678" t="s">
        <v>623</v>
      </c>
      <c r="AM146" s="679"/>
      <c r="AN146" s="679"/>
      <c r="AO146" s="679"/>
      <c r="AP146" s="683"/>
      <c r="AQ146" s="683"/>
      <c r="AR146" s="683"/>
      <c r="AS146" s="683"/>
      <c r="AT146" s="683"/>
      <c r="AU146" s="683"/>
      <c r="AV146" s="683"/>
      <c r="AW146" s="683"/>
      <c r="AX146" s="683"/>
      <c r="AY146">
        <f>$AY$143</f>
        <v>1</v>
      </c>
    </row>
    <row r="147" spans="1:51" ht="24.75" customHeight="1" x14ac:dyDescent="0.2">
      <c r="A147" s="46"/>
      <c r="B147" s="46"/>
      <c r="C147" s="46"/>
      <c r="D147" s="46"/>
      <c r="E147" s="46"/>
      <c r="F147" s="46"/>
      <c r="G147" s="46"/>
      <c r="H147" s="46"/>
      <c r="I147" s="46"/>
      <c r="J147" s="46"/>
      <c r="K147" s="46"/>
      <c r="L147" s="46"/>
      <c r="M147" s="46"/>
      <c r="N147" s="46"/>
      <c r="O147" s="46"/>
      <c r="P147" s="47"/>
      <c r="Q147" s="47"/>
      <c r="R147" s="47"/>
      <c r="S147" s="47"/>
      <c r="T147" s="47"/>
      <c r="U147" s="47"/>
      <c r="V147" s="47"/>
      <c r="W147" s="47"/>
      <c r="X147" s="47"/>
      <c r="Y147" s="48"/>
      <c r="Z147" s="48"/>
      <c r="AA147" s="48"/>
      <c r="AB147" s="48"/>
      <c r="AC147" s="48"/>
      <c r="AD147" s="48"/>
      <c r="AE147" s="48"/>
      <c r="AF147" s="48"/>
      <c r="AG147" s="48"/>
      <c r="AH147" s="48"/>
      <c r="AI147" s="48"/>
      <c r="AJ147" s="48"/>
      <c r="AK147" s="48"/>
      <c r="AL147" s="48"/>
      <c r="AM147" s="48"/>
      <c r="AN147" s="48"/>
      <c r="AO147" s="48"/>
      <c r="AP147" s="47"/>
      <c r="AQ147" s="47"/>
      <c r="AR147" s="47"/>
      <c r="AS147" s="47"/>
      <c r="AT147" s="47"/>
      <c r="AU147" s="47"/>
      <c r="AV147" s="47"/>
      <c r="AW147" s="47"/>
      <c r="AX147" s="47"/>
      <c r="AY147">
        <f>COUNTA($C$150)</f>
        <v>1</v>
      </c>
    </row>
    <row r="148" spans="1:51" ht="24.75" customHeight="1" x14ac:dyDescent="0.2">
      <c r="A148" s="39"/>
      <c r="B148" s="43" t="s">
        <v>202</v>
      </c>
      <c r="C148" s="39"/>
      <c r="D148" s="39"/>
      <c r="E148" s="39"/>
      <c r="F148" s="39"/>
      <c r="G148" s="39"/>
      <c r="H148" s="39"/>
      <c r="I148" s="39"/>
      <c r="J148" s="39"/>
      <c r="K148" s="39"/>
      <c r="L148" s="39"/>
      <c r="M148" s="39"/>
      <c r="N148" s="39"/>
      <c r="O148" s="39"/>
      <c r="P148" s="44"/>
      <c r="Q148" s="44"/>
      <c r="R148" s="44"/>
      <c r="S148" s="44"/>
      <c r="T148" s="44"/>
      <c r="U148" s="44"/>
      <c r="V148" s="44"/>
      <c r="W148" s="44"/>
      <c r="X148" s="44"/>
      <c r="Y148" s="45"/>
      <c r="Z148" s="45"/>
      <c r="AA148" s="45"/>
      <c r="AB148" s="45"/>
      <c r="AC148" s="45"/>
      <c r="AD148" s="45"/>
      <c r="AE148" s="45"/>
      <c r="AF148" s="45"/>
      <c r="AG148" s="45"/>
      <c r="AH148" s="45"/>
      <c r="AI148" s="45"/>
      <c r="AJ148" s="45"/>
      <c r="AK148" s="45"/>
      <c r="AL148" s="45"/>
      <c r="AM148" s="45"/>
      <c r="AN148" s="45"/>
      <c r="AO148" s="45"/>
      <c r="AP148" s="44"/>
      <c r="AQ148" s="44"/>
      <c r="AR148" s="44"/>
      <c r="AS148" s="44"/>
      <c r="AT148" s="44"/>
      <c r="AU148" s="44"/>
      <c r="AV148" s="44"/>
      <c r="AW148" s="44"/>
      <c r="AX148" s="44"/>
      <c r="AY148">
        <f>$AY$147</f>
        <v>1</v>
      </c>
    </row>
    <row r="149" spans="1:51" ht="59.25" customHeight="1" x14ac:dyDescent="0.2">
      <c r="A149" s="684"/>
      <c r="B149" s="684"/>
      <c r="C149" s="684" t="s">
        <v>24</v>
      </c>
      <c r="D149" s="684"/>
      <c r="E149" s="684"/>
      <c r="F149" s="684"/>
      <c r="G149" s="684"/>
      <c r="H149" s="684"/>
      <c r="I149" s="684"/>
      <c r="J149" s="685" t="s">
        <v>184</v>
      </c>
      <c r="K149" s="620"/>
      <c r="L149" s="620"/>
      <c r="M149" s="620"/>
      <c r="N149" s="620"/>
      <c r="O149" s="620"/>
      <c r="P149" s="686" t="s">
        <v>25</v>
      </c>
      <c r="Q149" s="686"/>
      <c r="R149" s="686"/>
      <c r="S149" s="686"/>
      <c r="T149" s="686"/>
      <c r="U149" s="686"/>
      <c r="V149" s="686"/>
      <c r="W149" s="686"/>
      <c r="X149" s="686"/>
      <c r="Y149" s="687" t="s">
        <v>183</v>
      </c>
      <c r="Z149" s="688"/>
      <c r="AA149" s="688"/>
      <c r="AB149" s="688"/>
      <c r="AC149" s="685" t="s">
        <v>209</v>
      </c>
      <c r="AD149" s="685"/>
      <c r="AE149" s="685"/>
      <c r="AF149" s="685"/>
      <c r="AG149" s="685"/>
      <c r="AH149" s="687" t="s">
        <v>223</v>
      </c>
      <c r="AI149" s="684"/>
      <c r="AJ149" s="684"/>
      <c r="AK149" s="684"/>
      <c r="AL149" s="684" t="s">
        <v>19</v>
      </c>
      <c r="AM149" s="684"/>
      <c r="AN149" s="684"/>
      <c r="AO149" s="689"/>
      <c r="AP149" s="665" t="s">
        <v>185</v>
      </c>
      <c r="AQ149" s="665"/>
      <c r="AR149" s="665"/>
      <c r="AS149" s="665"/>
      <c r="AT149" s="665"/>
      <c r="AU149" s="665"/>
      <c r="AV149" s="665"/>
      <c r="AW149" s="665"/>
      <c r="AX149" s="665"/>
      <c r="AY149">
        <f>$AY$147</f>
        <v>1</v>
      </c>
    </row>
    <row r="150" spans="1:51" ht="63.45" customHeight="1" x14ac:dyDescent="0.2">
      <c r="A150" s="666">
        <v>1</v>
      </c>
      <c r="B150" s="666">
        <v>1</v>
      </c>
      <c r="C150" s="667" t="s">
        <v>661</v>
      </c>
      <c r="D150" s="668"/>
      <c r="E150" s="668"/>
      <c r="F150" s="668"/>
      <c r="G150" s="668"/>
      <c r="H150" s="668"/>
      <c r="I150" s="668"/>
      <c r="J150" s="669">
        <v>6010001109206</v>
      </c>
      <c r="K150" s="670"/>
      <c r="L150" s="670"/>
      <c r="M150" s="670"/>
      <c r="N150" s="670"/>
      <c r="O150" s="670"/>
      <c r="P150" s="671" t="s">
        <v>617</v>
      </c>
      <c r="Q150" s="672"/>
      <c r="R150" s="672"/>
      <c r="S150" s="672"/>
      <c r="T150" s="672"/>
      <c r="U150" s="672"/>
      <c r="V150" s="672"/>
      <c r="W150" s="672"/>
      <c r="X150" s="672"/>
      <c r="Y150" s="673">
        <v>0.2</v>
      </c>
      <c r="Z150" s="674"/>
      <c r="AA150" s="674"/>
      <c r="AB150" s="675"/>
      <c r="AC150" s="676" t="s">
        <v>230</v>
      </c>
      <c r="AD150" s="677"/>
      <c r="AE150" s="677"/>
      <c r="AF150" s="677"/>
      <c r="AG150" s="677"/>
      <c r="AH150" s="678" t="s">
        <v>623</v>
      </c>
      <c r="AI150" s="679"/>
      <c r="AJ150" s="679"/>
      <c r="AK150" s="679"/>
      <c r="AL150" s="678" t="s">
        <v>623</v>
      </c>
      <c r="AM150" s="679"/>
      <c r="AN150" s="679"/>
      <c r="AO150" s="679"/>
      <c r="AP150" s="683"/>
      <c r="AQ150" s="683"/>
      <c r="AR150" s="683"/>
      <c r="AS150" s="683"/>
      <c r="AT150" s="683"/>
      <c r="AU150" s="683"/>
      <c r="AV150" s="683"/>
      <c r="AW150" s="683"/>
      <c r="AX150" s="683"/>
      <c r="AY150">
        <f>$AY$147</f>
        <v>1</v>
      </c>
    </row>
    <row r="151" spans="1:51" ht="63.45" customHeight="1" x14ac:dyDescent="0.2">
      <c r="A151" s="666">
        <v>2</v>
      </c>
      <c r="B151" s="666">
        <v>1</v>
      </c>
      <c r="C151" s="667" t="s">
        <v>661</v>
      </c>
      <c r="D151" s="668"/>
      <c r="E151" s="668"/>
      <c r="F151" s="668"/>
      <c r="G151" s="668"/>
      <c r="H151" s="668"/>
      <c r="I151" s="668"/>
      <c r="J151" s="669">
        <v>6010001109206</v>
      </c>
      <c r="K151" s="670"/>
      <c r="L151" s="670"/>
      <c r="M151" s="670"/>
      <c r="N151" s="670"/>
      <c r="O151" s="670"/>
      <c r="P151" s="671" t="s">
        <v>625</v>
      </c>
      <c r="Q151" s="672"/>
      <c r="R151" s="672"/>
      <c r="S151" s="672"/>
      <c r="T151" s="672"/>
      <c r="U151" s="672"/>
      <c r="V151" s="672"/>
      <c r="W151" s="672"/>
      <c r="X151" s="672"/>
      <c r="Y151" s="673">
        <v>0.2</v>
      </c>
      <c r="Z151" s="674"/>
      <c r="AA151" s="674"/>
      <c r="AB151" s="675"/>
      <c r="AC151" s="676" t="s">
        <v>230</v>
      </c>
      <c r="AD151" s="677"/>
      <c r="AE151" s="677"/>
      <c r="AF151" s="677"/>
      <c r="AG151" s="677"/>
      <c r="AH151" s="678" t="s">
        <v>623</v>
      </c>
      <c r="AI151" s="679"/>
      <c r="AJ151" s="679"/>
      <c r="AK151" s="679"/>
      <c r="AL151" s="678" t="s">
        <v>623</v>
      </c>
      <c r="AM151" s="679"/>
      <c r="AN151" s="679"/>
      <c r="AO151" s="679"/>
      <c r="AP151" s="683"/>
      <c r="AQ151" s="683"/>
      <c r="AR151" s="683"/>
      <c r="AS151" s="683"/>
      <c r="AT151" s="683"/>
      <c r="AU151" s="683"/>
      <c r="AV151" s="683"/>
      <c r="AW151" s="683"/>
      <c r="AX151" s="683"/>
      <c r="AY151">
        <f>COUNTA($C$151)</f>
        <v>1</v>
      </c>
    </row>
    <row r="152" spans="1:51" ht="24.75" customHeight="1" x14ac:dyDescent="0.2">
      <c r="A152" s="46"/>
      <c r="B152" s="46"/>
      <c r="C152" s="46"/>
      <c r="D152" s="46"/>
      <c r="E152" s="46"/>
      <c r="F152" s="46"/>
      <c r="G152" s="46"/>
      <c r="H152" s="46"/>
      <c r="I152" s="46"/>
      <c r="J152" s="46"/>
      <c r="K152" s="46"/>
      <c r="L152" s="46"/>
      <c r="M152" s="46"/>
      <c r="N152" s="46"/>
      <c r="O152" s="46"/>
      <c r="P152" s="47"/>
      <c r="Q152" s="47"/>
      <c r="R152" s="47"/>
      <c r="S152" s="47"/>
      <c r="T152" s="47"/>
      <c r="U152" s="47"/>
      <c r="V152" s="47"/>
      <c r="W152" s="47"/>
      <c r="X152" s="47"/>
      <c r="Y152" s="48"/>
      <c r="Z152" s="48"/>
      <c r="AA152" s="48"/>
      <c r="AB152" s="48"/>
      <c r="AC152" s="48"/>
      <c r="AD152" s="48"/>
      <c r="AE152" s="48"/>
      <c r="AF152" s="48"/>
      <c r="AG152" s="48"/>
      <c r="AH152" s="48"/>
      <c r="AI152" s="48"/>
      <c r="AJ152" s="48"/>
      <c r="AK152" s="48"/>
      <c r="AL152" s="48"/>
      <c r="AM152" s="48"/>
      <c r="AN152" s="48"/>
      <c r="AO152" s="48"/>
      <c r="AP152" s="47"/>
      <c r="AQ152" s="47"/>
      <c r="AR152" s="47"/>
      <c r="AS152" s="47"/>
      <c r="AT152" s="47"/>
      <c r="AU152" s="47"/>
      <c r="AV152" s="47"/>
      <c r="AW152" s="47"/>
      <c r="AX152" s="47"/>
      <c r="AY152">
        <f>COUNTA($C$155)</f>
        <v>1</v>
      </c>
    </row>
    <row r="153" spans="1:51" ht="24.75" customHeight="1" x14ac:dyDescent="0.2">
      <c r="A153" s="39"/>
      <c r="B153" s="43" t="s">
        <v>164</v>
      </c>
      <c r="C153" s="39"/>
      <c r="D153" s="39"/>
      <c r="E153" s="39"/>
      <c r="F153" s="39"/>
      <c r="G153" s="39"/>
      <c r="H153" s="39"/>
      <c r="I153" s="39"/>
      <c r="J153" s="39"/>
      <c r="K153" s="39"/>
      <c r="L153" s="39"/>
      <c r="M153" s="39"/>
      <c r="N153" s="39"/>
      <c r="O153" s="39"/>
      <c r="P153" s="44"/>
      <c r="Q153" s="44"/>
      <c r="R153" s="44"/>
      <c r="S153" s="44"/>
      <c r="T153" s="44"/>
      <c r="U153" s="44"/>
      <c r="V153" s="44"/>
      <c r="W153" s="44"/>
      <c r="X153" s="44"/>
      <c r="Y153" s="45"/>
      <c r="Z153" s="45"/>
      <c r="AA153" s="45"/>
      <c r="AB153" s="45"/>
      <c r="AC153" s="45"/>
      <c r="AD153" s="45"/>
      <c r="AE153" s="45"/>
      <c r="AF153" s="45"/>
      <c r="AG153" s="45"/>
      <c r="AH153" s="45"/>
      <c r="AI153" s="45"/>
      <c r="AJ153" s="45"/>
      <c r="AK153" s="45"/>
      <c r="AL153" s="45"/>
      <c r="AM153" s="45"/>
      <c r="AN153" s="45"/>
      <c r="AO153" s="45"/>
      <c r="AP153" s="44"/>
      <c r="AQ153" s="44"/>
      <c r="AR153" s="44"/>
      <c r="AS153" s="44"/>
      <c r="AT153" s="44"/>
      <c r="AU153" s="44"/>
      <c r="AV153" s="44"/>
      <c r="AW153" s="44"/>
      <c r="AX153" s="44"/>
      <c r="AY153">
        <f>$AY$152</f>
        <v>1</v>
      </c>
    </row>
    <row r="154" spans="1:51" ht="59.25" customHeight="1" x14ac:dyDescent="0.2">
      <c r="A154" s="684"/>
      <c r="B154" s="684"/>
      <c r="C154" s="684" t="s">
        <v>24</v>
      </c>
      <c r="D154" s="684"/>
      <c r="E154" s="684"/>
      <c r="F154" s="684"/>
      <c r="G154" s="684"/>
      <c r="H154" s="684"/>
      <c r="I154" s="684"/>
      <c r="J154" s="685" t="s">
        <v>184</v>
      </c>
      <c r="K154" s="620"/>
      <c r="L154" s="620"/>
      <c r="M154" s="620"/>
      <c r="N154" s="620"/>
      <c r="O154" s="620"/>
      <c r="P154" s="686" t="s">
        <v>25</v>
      </c>
      <c r="Q154" s="686"/>
      <c r="R154" s="686"/>
      <c r="S154" s="686"/>
      <c r="T154" s="686"/>
      <c r="U154" s="686"/>
      <c r="V154" s="686"/>
      <c r="W154" s="686"/>
      <c r="X154" s="686"/>
      <c r="Y154" s="687" t="s">
        <v>183</v>
      </c>
      <c r="Z154" s="688"/>
      <c r="AA154" s="688"/>
      <c r="AB154" s="688"/>
      <c r="AC154" s="685" t="s">
        <v>209</v>
      </c>
      <c r="AD154" s="685"/>
      <c r="AE154" s="685"/>
      <c r="AF154" s="685"/>
      <c r="AG154" s="685"/>
      <c r="AH154" s="687" t="s">
        <v>223</v>
      </c>
      <c r="AI154" s="684"/>
      <c r="AJ154" s="684"/>
      <c r="AK154" s="684"/>
      <c r="AL154" s="684" t="s">
        <v>19</v>
      </c>
      <c r="AM154" s="684"/>
      <c r="AN154" s="684"/>
      <c r="AO154" s="689"/>
      <c r="AP154" s="665" t="s">
        <v>185</v>
      </c>
      <c r="AQ154" s="665"/>
      <c r="AR154" s="665"/>
      <c r="AS154" s="665"/>
      <c r="AT154" s="665"/>
      <c r="AU154" s="665"/>
      <c r="AV154" s="665"/>
      <c r="AW154" s="665"/>
      <c r="AX154" s="665"/>
      <c r="AY154">
        <f>$AY$152</f>
        <v>1</v>
      </c>
    </row>
    <row r="155" spans="1:51" ht="63.45" customHeight="1" x14ac:dyDescent="0.2">
      <c r="A155" s="666">
        <v>1</v>
      </c>
      <c r="B155" s="666">
        <v>1</v>
      </c>
      <c r="C155" s="667" t="s">
        <v>662</v>
      </c>
      <c r="D155" s="668"/>
      <c r="E155" s="668"/>
      <c r="F155" s="668"/>
      <c r="G155" s="668"/>
      <c r="H155" s="668"/>
      <c r="I155" s="668"/>
      <c r="J155" s="669">
        <v>6010001011007</v>
      </c>
      <c r="K155" s="670"/>
      <c r="L155" s="670"/>
      <c r="M155" s="670"/>
      <c r="N155" s="670"/>
      <c r="O155" s="670"/>
      <c r="P155" s="671" t="s">
        <v>618</v>
      </c>
      <c r="Q155" s="672"/>
      <c r="R155" s="672"/>
      <c r="S155" s="672"/>
      <c r="T155" s="672"/>
      <c r="U155" s="672"/>
      <c r="V155" s="672"/>
      <c r="W155" s="672"/>
      <c r="X155" s="672"/>
      <c r="Y155" s="673">
        <v>1</v>
      </c>
      <c r="Z155" s="674"/>
      <c r="AA155" s="674"/>
      <c r="AB155" s="675"/>
      <c r="AC155" s="676" t="s">
        <v>230</v>
      </c>
      <c r="AD155" s="677"/>
      <c r="AE155" s="677"/>
      <c r="AF155" s="677"/>
      <c r="AG155" s="677"/>
      <c r="AH155" s="678" t="s">
        <v>623</v>
      </c>
      <c r="AI155" s="679"/>
      <c r="AJ155" s="679"/>
      <c r="AK155" s="679"/>
      <c r="AL155" s="678" t="s">
        <v>623</v>
      </c>
      <c r="AM155" s="679"/>
      <c r="AN155" s="679"/>
      <c r="AO155" s="679"/>
      <c r="AP155" s="683"/>
      <c r="AQ155" s="683"/>
      <c r="AR155" s="683"/>
      <c r="AS155" s="683"/>
      <c r="AT155" s="683"/>
      <c r="AU155" s="683"/>
      <c r="AV155" s="683"/>
      <c r="AW155" s="683"/>
      <c r="AX155" s="683"/>
      <c r="AY155">
        <f>$AY$152</f>
        <v>1</v>
      </c>
    </row>
    <row r="156" spans="1:51" ht="63.45" customHeight="1" x14ac:dyDescent="0.2">
      <c r="A156" s="666">
        <v>2</v>
      </c>
      <c r="B156" s="666">
        <v>1</v>
      </c>
      <c r="C156" s="667" t="s">
        <v>663</v>
      </c>
      <c r="D156" s="668"/>
      <c r="E156" s="668"/>
      <c r="F156" s="668"/>
      <c r="G156" s="668"/>
      <c r="H156" s="668"/>
      <c r="I156" s="668"/>
      <c r="J156" s="669">
        <v>2010401032804</v>
      </c>
      <c r="K156" s="670"/>
      <c r="L156" s="670"/>
      <c r="M156" s="670"/>
      <c r="N156" s="670"/>
      <c r="O156" s="670"/>
      <c r="P156" s="671" t="s">
        <v>626</v>
      </c>
      <c r="Q156" s="672"/>
      <c r="R156" s="672"/>
      <c r="S156" s="672"/>
      <c r="T156" s="672"/>
      <c r="U156" s="672"/>
      <c r="V156" s="672"/>
      <c r="W156" s="672"/>
      <c r="X156" s="672"/>
      <c r="Y156" s="673">
        <v>0.5</v>
      </c>
      <c r="Z156" s="674"/>
      <c r="AA156" s="674"/>
      <c r="AB156" s="675"/>
      <c r="AC156" s="676" t="s">
        <v>230</v>
      </c>
      <c r="AD156" s="677"/>
      <c r="AE156" s="677"/>
      <c r="AF156" s="677"/>
      <c r="AG156" s="677"/>
      <c r="AH156" s="678" t="s">
        <v>623</v>
      </c>
      <c r="AI156" s="679"/>
      <c r="AJ156" s="679"/>
      <c r="AK156" s="679"/>
      <c r="AL156" s="678" t="s">
        <v>623</v>
      </c>
      <c r="AM156" s="679"/>
      <c r="AN156" s="679"/>
      <c r="AO156" s="679"/>
      <c r="AP156" s="683"/>
      <c r="AQ156" s="683"/>
      <c r="AR156" s="683"/>
      <c r="AS156" s="683"/>
      <c r="AT156" s="683"/>
      <c r="AU156" s="683"/>
      <c r="AV156" s="683"/>
      <c r="AW156" s="683"/>
      <c r="AX156" s="683"/>
      <c r="AY156">
        <f>COUNTA($C$156)</f>
        <v>1</v>
      </c>
    </row>
    <row r="157" spans="1:51" ht="63.45" customHeight="1" x14ac:dyDescent="0.2">
      <c r="A157" s="666">
        <v>3</v>
      </c>
      <c r="B157" s="666">
        <v>1</v>
      </c>
      <c r="C157" s="667" t="s">
        <v>664</v>
      </c>
      <c r="D157" s="668"/>
      <c r="E157" s="668"/>
      <c r="F157" s="668"/>
      <c r="G157" s="668"/>
      <c r="H157" s="668"/>
      <c r="I157" s="668"/>
      <c r="J157" s="669">
        <v>3013301015869</v>
      </c>
      <c r="K157" s="670"/>
      <c r="L157" s="670"/>
      <c r="M157" s="670"/>
      <c r="N157" s="670"/>
      <c r="O157" s="670"/>
      <c r="P157" s="671" t="s">
        <v>627</v>
      </c>
      <c r="Q157" s="672"/>
      <c r="R157" s="672"/>
      <c r="S157" s="672"/>
      <c r="T157" s="672"/>
      <c r="U157" s="672"/>
      <c r="V157" s="672"/>
      <c r="W157" s="672"/>
      <c r="X157" s="672"/>
      <c r="Y157" s="673">
        <v>0.1</v>
      </c>
      <c r="Z157" s="674"/>
      <c r="AA157" s="674"/>
      <c r="AB157" s="675"/>
      <c r="AC157" s="676" t="s">
        <v>230</v>
      </c>
      <c r="AD157" s="677"/>
      <c r="AE157" s="677"/>
      <c r="AF157" s="677"/>
      <c r="AG157" s="677"/>
      <c r="AH157" s="678" t="s">
        <v>623</v>
      </c>
      <c r="AI157" s="679"/>
      <c r="AJ157" s="679"/>
      <c r="AK157" s="679"/>
      <c r="AL157" s="678" t="s">
        <v>623</v>
      </c>
      <c r="AM157" s="679"/>
      <c r="AN157" s="679"/>
      <c r="AO157" s="679"/>
      <c r="AP157" s="683"/>
      <c r="AQ157" s="683"/>
      <c r="AR157" s="683"/>
      <c r="AS157" s="683"/>
      <c r="AT157" s="683"/>
      <c r="AU157" s="683"/>
      <c r="AV157" s="683"/>
      <c r="AW157" s="683"/>
      <c r="AX157" s="683"/>
      <c r="AY157">
        <f>COUNTA($C$157)</f>
        <v>1</v>
      </c>
    </row>
    <row r="158" spans="1:51" ht="63.45" customHeight="1" x14ac:dyDescent="0.2">
      <c r="A158" s="666">
        <v>4</v>
      </c>
      <c r="B158" s="666">
        <v>1</v>
      </c>
      <c r="C158" s="667" t="s">
        <v>664</v>
      </c>
      <c r="D158" s="668"/>
      <c r="E158" s="668"/>
      <c r="F158" s="668"/>
      <c r="G158" s="668"/>
      <c r="H158" s="668"/>
      <c r="I158" s="668"/>
      <c r="J158" s="669">
        <v>3013301015869</v>
      </c>
      <c r="K158" s="670"/>
      <c r="L158" s="670"/>
      <c r="M158" s="670"/>
      <c r="N158" s="670"/>
      <c r="O158" s="670"/>
      <c r="P158" s="671" t="s">
        <v>628</v>
      </c>
      <c r="Q158" s="672"/>
      <c r="R158" s="672"/>
      <c r="S158" s="672"/>
      <c r="T158" s="672"/>
      <c r="U158" s="672"/>
      <c r="V158" s="672"/>
      <c r="W158" s="672"/>
      <c r="X158" s="672"/>
      <c r="Y158" s="673">
        <v>0.1</v>
      </c>
      <c r="Z158" s="674"/>
      <c r="AA158" s="674"/>
      <c r="AB158" s="675"/>
      <c r="AC158" s="676" t="s">
        <v>230</v>
      </c>
      <c r="AD158" s="677"/>
      <c r="AE158" s="677"/>
      <c r="AF158" s="677"/>
      <c r="AG158" s="677"/>
      <c r="AH158" s="678" t="s">
        <v>623</v>
      </c>
      <c r="AI158" s="679"/>
      <c r="AJ158" s="679"/>
      <c r="AK158" s="679"/>
      <c r="AL158" s="678" t="s">
        <v>623</v>
      </c>
      <c r="AM158" s="679"/>
      <c r="AN158" s="679"/>
      <c r="AO158" s="679"/>
      <c r="AP158" s="683"/>
      <c r="AQ158" s="683"/>
      <c r="AR158" s="683"/>
      <c r="AS158" s="683"/>
      <c r="AT158" s="683"/>
      <c r="AU158" s="683"/>
      <c r="AV158" s="683"/>
      <c r="AW158" s="683"/>
      <c r="AX158" s="683"/>
      <c r="AY158">
        <f>COUNTA($C$158)</f>
        <v>1</v>
      </c>
    </row>
    <row r="159" spans="1:51" ht="24.75" customHeight="1" x14ac:dyDescent="0.2">
      <c r="A159" s="46"/>
      <c r="B159" s="46"/>
      <c r="C159" s="46"/>
      <c r="D159" s="46"/>
      <c r="E159" s="46"/>
      <c r="F159" s="46"/>
      <c r="G159" s="46"/>
      <c r="H159" s="46"/>
      <c r="I159" s="46"/>
      <c r="J159" s="46"/>
      <c r="K159" s="46"/>
      <c r="L159" s="46"/>
      <c r="M159" s="46"/>
      <c r="N159" s="46"/>
      <c r="O159" s="46"/>
      <c r="P159" s="47"/>
      <c r="Q159" s="47"/>
      <c r="R159" s="47"/>
      <c r="S159" s="47"/>
      <c r="T159" s="47"/>
      <c r="U159" s="47"/>
      <c r="V159" s="47"/>
      <c r="W159" s="47"/>
      <c r="X159" s="47"/>
      <c r="Y159" s="48"/>
      <c r="Z159" s="48"/>
      <c r="AA159" s="48"/>
      <c r="AB159" s="48"/>
      <c r="AC159" s="48"/>
      <c r="AD159" s="48"/>
      <c r="AE159" s="48"/>
      <c r="AF159" s="48"/>
      <c r="AG159" s="48"/>
      <c r="AH159" s="48"/>
      <c r="AI159" s="48"/>
      <c r="AJ159" s="48"/>
      <c r="AK159" s="48"/>
      <c r="AL159" s="48"/>
      <c r="AM159" s="48"/>
      <c r="AN159" s="48"/>
      <c r="AO159" s="48"/>
      <c r="AP159" s="47"/>
      <c r="AQ159" s="47"/>
      <c r="AR159" s="47"/>
      <c r="AS159" s="47"/>
      <c r="AT159" s="47"/>
      <c r="AU159" s="47"/>
      <c r="AV159" s="47"/>
      <c r="AW159" s="47"/>
      <c r="AX159" s="47"/>
      <c r="AY159">
        <f>COUNTA($C$162)</f>
        <v>1</v>
      </c>
    </row>
    <row r="160" spans="1:51" ht="24.75" customHeight="1" x14ac:dyDescent="0.2">
      <c r="A160" s="39"/>
      <c r="B160" s="43" t="s">
        <v>165</v>
      </c>
      <c r="C160" s="39"/>
      <c r="D160" s="39"/>
      <c r="E160" s="39"/>
      <c r="F160" s="39"/>
      <c r="G160" s="39"/>
      <c r="H160" s="39"/>
      <c r="I160" s="39"/>
      <c r="J160" s="39"/>
      <c r="K160" s="39"/>
      <c r="L160" s="39"/>
      <c r="M160" s="39"/>
      <c r="N160" s="39"/>
      <c r="O160" s="39"/>
      <c r="P160" s="44"/>
      <c r="Q160" s="44"/>
      <c r="R160" s="44"/>
      <c r="S160" s="44"/>
      <c r="T160" s="44"/>
      <c r="U160" s="44"/>
      <c r="V160" s="44"/>
      <c r="W160" s="44"/>
      <c r="X160" s="44"/>
      <c r="Y160" s="45"/>
      <c r="Z160" s="45"/>
      <c r="AA160" s="45"/>
      <c r="AB160" s="45"/>
      <c r="AC160" s="45"/>
      <c r="AD160" s="45"/>
      <c r="AE160" s="45"/>
      <c r="AF160" s="45"/>
      <c r="AG160" s="45"/>
      <c r="AH160" s="45"/>
      <c r="AI160" s="45"/>
      <c r="AJ160" s="45"/>
      <c r="AK160" s="45"/>
      <c r="AL160" s="45"/>
      <c r="AM160" s="45"/>
      <c r="AN160" s="45"/>
      <c r="AO160" s="45"/>
      <c r="AP160" s="44"/>
      <c r="AQ160" s="44"/>
      <c r="AR160" s="44"/>
      <c r="AS160" s="44"/>
      <c r="AT160" s="44"/>
      <c r="AU160" s="44"/>
      <c r="AV160" s="44"/>
      <c r="AW160" s="44"/>
      <c r="AX160" s="44"/>
      <c r="AY160">
        <f>$AY$159</f>
        <v>1</v>
      </c>
    </row>
    <row r="161" spans="1:51" ht="59.25" customHeight="1" x14ac:dyDescent="0.2">
      <c r="A161" s="684"/>
      <c r="B161" s="684"/>
      <c r="C161" s="684" t="s">
        <v>24</v>
      </c>
      <c r="D161" s="684"/>
      <c r="E161" s="684"/>
      <c r="F161" s="684"/>
      <c r="G161" s="684"/>
      <c r="H161" s="684"/>
      <c r="I161" s="684"/>
      <c r="J161" s="685" t="s">
        <v>184</v>
      </c>
      <c r="K161" s="620"/>
      <c r="L161" s="620"/>
      <c r="M161" s="620"/>
      <c r="N161" s="620"/>
      <c r="O161" s="620"/>
      <c r="P161" s="686" t="s">
        <v>25</v>
      </c>
      <c r="Q161" s="686"/>
      <c r="R161" s="686"/>
      <c r="S161" s="686"/>
      <c r="T161" s="686"/>
      <c r="U161" s="686"/>
      <c r="V161" s="686"/>
      <c r="W161" s="686"/>
      <c r="X161" s="686"/>
      <c r="Y161" s="687" t="s">
        <v>183</v>
      </c>
      <c r="Z161" s="688"/>
      <c r="AA161" s="688"/>
      <c r="AB161" s="688"/>
      <c r="AC161" s="685" t="s">
        <v>209</v>
      </c>
      <c r="AD161" s="685"/>
      <c r="AE161" s="685"/>
      <c r="AF161" s="685"/>
      <c r="AG161" s="685"/>
      <c r="AH161" s="687" t="s">
        <v>223</v>
      </c>
      <c r="AI161" s="684"/>
      <c r="AJ161" s="684"/>
      <c r="AK161" s="684"/>
      <c r="AL161" s="684" t="s">
        <v>19</v>
      </c>
      <c r="AM161" s="684"/>
      <c r="AN161" s="684"/>
      <c r="AO161" s="689"/>
      <c r="AP161" s="665" t="s">
        <v>185</v>
      </c>
      <c r="AQ161" s="665"/>
      <c r="AR161" s="665"/>
      <c r="AS161" s="665"/>
      <c r="AT161" s="665"/>
      <c r="AU161" s="665"/>
      <c r="AV161" s="665"/>
      <c r="AW161" s="665"/>
      <c r="AX161" s="665"/>
      <c r="AY161">
        <f>$AY$159</f>
        <v>1</v>
      </c>
    </row>
    <row r="162" spans="1:51" ht="63.45" customHeight="1" x14ac:dyDescent="0.2">
      <c r="A162" s="666">
        <v>1</v>
      </c>
      <c r="B162" s="666">
        <v>1</v>
      </c>
      <c r="C162" s="667" t="s">
        <v>665</v>
      </c>
      <c r="D162" s="668"/>
      <c r="E162" s="668"/>
      <c r="F162" s="668"/>
      <c r="G162" s="668"/>
      <c r="H162" s="668"/>
      <c r="I162" s="668"/>
      <c r="J162" s="669">
        <v>6010001109206</v>
      </c>
      <c r="K162" s="670"/>
      <c r="L162" s="670"/>
      <c r="M162" s="670"/>
      <c r="N162" s="670"/>
      <c r="O162" s="670"/>
      <c r="P162" s="671" t="s">
        <v>620</v>
      </c>
      <c r="Q162" s="672"/>
      <c r="R162" s="672"/>
      <c r="S162" s="672"/>
      <c r="T162" s="672"/>
      <c r="U162" s="672"/>
      <c r="V162" s="672"/>
      <c r="W162" s="672"/>
      <c r="X162" s="672"/>
      <c r="Y162" s="673">
        <v>0.5</v>
      </c>
      <c r="Z162" s="674"/>
      <c r="AA162" s="674"/>
      <c r="AB162" s="675"/>
      <c r="AC162" s="676" t="s">
        <v>230</v>
      </c>
      <c r="AD162" s="677"/>
      <c r="AE162" s="677"/>
      <c r="AF162" s="677"/>
      <c r="AG162" s="677"/>
      <c r="AH162" s="678" t="s">
        <v>623</v>
      </c>
      <c r="AI162" s="679"/>
      <c r="AJ162" s="679"/>
      <c r="AK162" s="679"/>
      <c r="AL162" s="678" t="s">
        <v>623</v>
      </c>
      <c r="AM162" s="679"/>
      <c r="AN162" s="679"/>
      <c r="AO162" s="679"/>
      <c r="AP162" s="683"/>
      <c r="AQ162" s="683"/>
      <c r="AR162" s="683"/>
      <c r="AS162" s="683"/>
      <c r="AT162" s="683"/>
      <c r="AU162" s="683"/>
      <c r="AV162" s="683"/>
      <c r="AW162" s="683"/>
      <c r="AX162" s="683"/>
      <c r="AY162">
        <f>$AY$159</f>
        <v>1</v>
      </c>
    </row>
    <row r="163" spans="1:51" ht="47.4" customHeight="1" x14ac:dyDescent="0.2">
      <c r="A163" s="666">
        <v>2</v>
      </c>
      <c r="B163" s="666">
        <v>1</v>
      </c>
      <c r="C163" s="667" t="s">
        <v>666</v>
      </c>
      <c r="D163" s="668"/>
      <c r="E163" s="668"/>
      <c r="F163" s="668"/>
      <c r="G163" s="668"/>
      <c r="H163" s="668"/>
      <c r="I163" s="668"/>
      <c r="J163" s="669">
        <v>6010001109206</v>
      </c>
      <c r="K163" s="670"/>
      <c r="L163" s="670"/>
      <c r="M163" s="670"/>
      <c r="N163" s="670"/>
      <c r="O163" s="670"/>
      <c r="P163" s="671" t="s">
        <v>629</v>
      </c>
      <c r="Q163" s="672"/>
      <c r="R163" s="672"/>
      <c r="S163" s="672"/>
      <c r="T163" s="672"/>
      <c r="U163" s="672"/>
      <c r="V163" s="672"/>
      <c r="W163" s="672"/>
      <c r="X163" s="672"/>
      <c r="Y163" s="673">
        <v>0.5</v>
      </c>
      <c r="Z163" s="674"/>
      <c r="AA163" s="674"/>
      <c r="AB163" s="675"/>
      <c r="AC163" s="676" t="s">
        <v>230</v>
      </c>
      <c r="AD163" s="677"/>
      <c r="AE163" s="677"/>
      <c r="AF163" s="677"/>
      <c r="AG163" s="677"/>
      <c r="AH163" s="678" t="s">
        <v>623</v>
      </c>
      <c r="AI163" s="679"/>
      <c r="AJ163" s="679"/>
      <c r="AK163" s="679"/>
      <c r="AL163" s="678" t="s">
        <v>623</v>
      </c>
      <c r="AM163" s="679"/>
      <c r="AN163" s="679"/>
      <c r="AO163" s="679"/>
      <c r="AP163" s="683"/>
      <c r="AQ163" s="683"/>
      <c r="AR163" s="683"/>
      <c r="AS163" s="683"/>
      <c r="AT163" s="683"/>
      <c r="AU163" s="683"/>
      <c r="AV163" s="683"/>
      <c r="AW163" s="683"/>
      <c r="AX163" s="683"/>
      <c r="AY163">
        <f>COUNTA($C$163)</f>
        <v>1</v>
      </c>
    </row>
    <row r="164" spans="1:51" ht="63.45" customHeight="1" x14ac:dyDescent="0.2">
      <c r="A164" s="666">
        <v>3</v>
      </c>
      <c r="B164" s="666">
        <v>1</v>
      </c>
      <c r="C164" s="667" t="s">
        <v>666</v>
      </c>
      <c r="D164" s="668"/>
      <c r="E164" s="668"/>
      <c r="F164" s="668"/>
      <c r="G164" s="668"/>
      <c r="H164" s="668"/>
      <c r="I164" s="668"/>
      <c r="J164" s="669">
        <v>6010001109206</v>
      </c>
      <c r="K164" s="670"/>
      <c r="L164" s="670"/>
      <c r="M164" s="670"/>
      <c r="N164" s="670"/>
      <c r="O164" s="670"/>
      <c r="P164" s="671" t="s">
        <v>631</v>
      </c>
      <c r="Q164" s="672"/>
      <c r="R164" s="672"/>
      <c r="S164" s="672"/>
      <c r="T164" s="672"/>
      <c r="U164" s="672"/>
      <c r="V164" s="672"/>
      <c r="W164" s="672"/>
      <c r="X164" s="672"/>
      <c r="Y164" s="673">
        <v>0.5</v>
      </c>
      <c r="Z164" s="674"/>
      <c r="AA164" s="674"/>
      <c r="AB164" s="675"/>
      <c r="AC164" s="676" t="s">
        <v>230</v>
      </c>
      <c r="AD164" s="677"/>
      <c r="AE164" s="677"/>
      <c r="AF164" s="677"/>
      <c r="AG164" s="677"/>
      <c r="AH164" s="678" t="s">
        <v>623</v>
      </c>
      <c r="AI164" s="679"/>
      <c r="AJ164" s="679"/>
      <c r="AK164" s="679"/>
      <c r="AL164" s="678" t="s">
        <v>623</v>
      </c>
      <c r="AM164" s="679"/>
      <c r="AN164" s="679"/>
      <c r="AO164" s="679"/>
      <c r="AP164" s="683"/>
      <c r="AQ164" s="683"/>
      <c r="AR164" s="683"/>
      <c r="AS164" s="683"/>
      <c r="AT164" s="683"/>
      <c r="AU164" s="683"/>
      <c r="AV164" s="683"/>
      <c r="AW164" s="683"/>
      <c r="AX164" s="683"/>
      <c r="AY164">
        <f>COUNTA($C$164)</f>
        <v>1</v>
      </c>
    </row>
    <row r="165" spans="1:51" ht="63.45" customHeight="1" x14ac:dyDescent="0.2">
      <c r="A165" s="666">
        <v>4</v>
      </c>
      <c r="B165" s="666">
        <v>1</v>
      </c>
      <c r="C165" s="667" t="s">
        <v>667</v>
      </c>
      <c r="D165" s="668"/>
      <c r="E165" s="668"/>
      <c r="F165" s="668"/>
      <c r="G165" s="668"/>
      <c r="H165" s="668"/>
      <c r="I165" s="668"/>
      <c r="J165" s="669">
        <v>8010001092202</v>
      </c>
      <c r="K165" s="670"/>
      <c r="L165" s="670"/>
      <c r="M165" s="670"/>
      <c r="N165" s="670"/>
      <c r="O165" s="670"/>
      <c r="P165" s="671" t="s">
        <v>632</v>
      </c>
      <c r="Q165" s="672"/>
      <c r="R165" s="672"/>
      <c r="S165" s="672"/>
      <c r="T165" s="672"/>
      <c r="U165" s="672"/>
      <c r="V165" s="672"/>
      <c r="W165" s="672"/>
      <c r="X165" s="672"/>
      <c r="Y165" s="673">
        <v>0.4</v>
      </c>
      <c r="Z165" s="674"/>
      <c r="AA165" s="674"/>
      <c r="AB165" s="675"/>
      <c r="AC165" s="676" t="s">
        <v>230</v>
      </c>
      <c r="AD165" s="677"/>
      <c r="AE165" s="677"/>
      <c r="AF165" s="677"/>
      <c r="AG165" s="677"/>
      <c r="AH165" s="678" t="s">
        <v>623</v>
      </c>
      <c r="AI165" s="679"/>
      <c r="AJ165" s="679"/>
      <c r="AK165" s="679"/>
      <c r="AL165" s="678" t="s">
        <v>623</v>
      </c>
      <c r="AM165" s="679"/>
      <c r="AN165" s="679"/>
      <c r="AO165" s="679"/>
      <c r="AP165" s="683"/>
      <c r="AQ165" s="683"/>
      <c r="AR165" s="683"/>
      <c r="AS165" s="683"/>
      <c r="AT165" s="683"/>
      <c r="AU165" s="683"/>
      <c r="AV165" s="683"/>
      <c r="AW165" s="683"/>
      <c r="AX165" s="683"/>
      <c r="AY165">
        <f>COUNTA($C$165)</f>
        <v>1</v>
      </c>
    </row>
    <row r="166" spans="1:51" ht="63.45" customHeight="1" x14ac:dyDescent="0.2">
      <c r="A166" s="666">
        <v>5</v>
      </c>
      <c r="B166" s="666">
        <v>1</v>
      </c>
      <c r="C166" s="667" t="s">
        <v>666</v>
      </c>
      <c r="D166" s="668"/>
      <c r="E166" s="668"/>
      <c r="F166" s="668"/>
      <c r="G166" s="668"/>
      <c r="H166" s="668"/>
      <c r="I166" s="668"/>
      <c r="J166" s="669">
        <v>6010001109206</v>
      </c>
      <c r="K166" s="670"/>
      <c r="L166" s="670"/>
      <c r="M166" s="670"/>
      <c r="N166" s="670"/>
      <c r="O166" s="670"/>
      <c r="P166" s="671" t="s">
        <v>630</v>
      </c>
      <c r="Q166" s="672"/>
      <c r="R166" s="672"/>
      <c r="S166" s="672"/>
      <c r="T166" s="672"/>
      <c r="U166" s="672"/>
      <c r="V166" s="672"/>
      <c r="W166" s="672"/>
      <c r="X166" s="672"/>
      <c r="Y166" s="673">
        <v>0.4</v>
      </c>
      <c r="Z166" s="674"/>
      <c r="AA166" s="674"/>
      <c r="AB166" s="675"/>
      <c r="AC166" s="676" t="s">
        <v>230</v>
      </c>
      <c r="AD166" s="677"/>
      <c r="AE166" s="677"/>
      <c r="AF166" s="677"/>
      <c r="AG166" s="677"/>
      <c r="AH166" s="678" t="s">
        <v>623</v>
      </c>
      <c r="AI166" s="679"/>
      <c r="AJ166" s="679"/>
      <c r="AK166" s="679"/>
      <c r="AL166" s="678" t="s">
        <v>623</v>
      </c>
      <c r="AM166" s="679"/>
      <c r="AN166" s="679"/>
      <c r="AO166" s="679"/>
      <c r="AP166" s="683"/>
      <c r="AQ166" s="683"/>
      <c r="AR166" s="683"/>
      <c r="AS166" s="683"/>
      <c r="AT166" s="683"/>
      <c r="AU166" s="683"/>
      <c r="AV166" s="683"/>
      <c r="AW166" s="683"/>
      <c r="AX166" s="683"/>
      <c r="AY166">
        <f>COUNTA($C$166)</f>
        <v>1</v>
      </c>
    </row>
    <row r="167" spans="1:51" ht="54.6" customHeight="1" x14ac:dyDescent="0.2">
      <c r="A167" s="666">
        <v>6</v>
      </c>
      <c r="B167" s="666">
        <v>1</v>
      </c>
      <c r="C167" s="667" t="s">
        <v>667</v>
      </c>
      <c r="D167" s="668"/>
      <c r="E167" s="668"/>
      <c r="F167" s="668"/>
      <c r="G167" s="668"/>
      <c r="H167" s="668"/>
      <c r="I167" s="668"/>
      <c r="J167" s="669">
        <v>8010001092202</v>
      </c>
      <c r="K167" s="670"/>
      <c r="L167" s="670"/>
      <c r="M167" s="670"/>
      <c r="N167" s="670"/>
      <c r="O167" s="670"/>
      <c r="P167" s="671" t="s">
        <v>633</v>
      </c>
      <c r="Q167" s="672"/>
      <c r="R167" s="672"/>
      <c r="S167" s="672"/>
      <c r="T167" s="672"/>
      <c r="U167" s="672"/>
      <c r="V167" s="672"/>
      <c r="W167" s="672"/>
      <c r="X167" s="672"/>
      <c r="Y167" s="673">
        <v>0.2</v>
      </c>
      <c r="Z167" s="674"/>
      <c r="AA167" s="674"/>
      <c r="AB167" s="675"/>
      <c r="AC167" s="676" t="s">
        <v>230</v>
      </c>
      <c r="AD167" s="677"/>
      <c r="AE167" s="677"/>
      <c r="AF167" s="677"/>
      <c r="AG167" s="677"/>
      <c r="AH167" s="678" t="s">
        <v>623</v>
      </c>
      <c r="AI167" s="679"/>
      <c r="AJ167" s="679"/>
      <c r="AK167" s="679"/>
      <c r="AL167" s="678" t="s">
        <v>623</v>
      </c>
      <c r="AM167" s="679"/>
      <c r="AN167" s="679"/>
      <c r="AO167" s="679"/>
      <c r="AP167" s="683"/>
      <c r="AQ167" s="683"/>
      <c r="AR167" s="683"/>
      <c r="AS167" s="683"/>
      <c r="AT167" s="683"/>
      <c r="AU167" s="683"/>
      <c r="AV167" s="683"/>
      <c r="AW167" s="683"/>
      <c r="AX167" s="683"/>
      <c r="AY167">
        <f>COUNTA($C$167)</f>
        <v>1</v>
      </c>
    </row>
    <row r="168" spans="1:51" ht="63.45" customHeight="1" x14ac:dyDescent="0.2">
      <c r="A168" s="666">
        <v>7</v>
      </c>
      <c r="B168" s="666">
        <v>1</v>
      </c>
      <c r="C168" s="667" t="s">
        <v>666</v>
      </c>
      <c r="D168" s="668"/>
      <c r="E168" s="668"/>
      <c r="F168" s="668"/>
      <c r="G168" s="668"/>
      <c r="H168" s="668"/>
      <c r="I168" s="668"/>
      <c r="J168" s="669">
        <v>6010001109206</v>
      </c>
      <c r="K168" s="670"/>
      <c r="L168" s="670"/>
      <c r="M168" s="670"/>
      <c r="N168" s="670"/>
      <c r="O168" s="670"/>
      <c r="P168" s="671" t="s">
        <v>634</v>
      </c>
      <c r="Q168" s="672"/>
      <c r="R168" s="672"/>
      <c r="S168" s="672"/>
      <c r="T168" s="672"/>
      <c r="U168" s="672"/>
      <c r="V168" s="672"/>
      <c r="W168" s="672"/>
      <c r="X168" s="672"/>
      <c r="Y168" s="673">
        <v>0.2</v>
      </c>
      <c r="Z168" s="674"/>
      <c r="AA168" s="674"/>
      <c r="AB168" s="675"/>
      <c r="AC168" s="676" t="s">
        <v>230</v>
      </c>
      <c r="AD168" s="677"/>
      <c r="AE168" s="677"/>
      <c r="AF168" s="677"/>
      <c r="AG168" s="677"/>
      <c r="AH168" s="678" t="s">
        <v>623</v>
      </c>
      <c r="AI168" s="679"/>
      <c r="AJ168" s="679"/>
      <c r="AK168" s="679"/>
      <c r="AL168" s="678" t="s">
        <v>623</v>
      </c>
      <c r="AM168" s="679"/>
      <c r="AN168" s="679"/>
      <c r="AO168" s="679"/>
      <c r="AP168" s="683"/>
      <c r="AQ168" s="683"/>
      <c r="AR168" s="683"/>
      <c r="AS168" s="683"/>
      <c r="AT168" s="683"/>
      <c r="AU168" s="683"/>
      <c r="AV168" s="683"/>
      <c r="AW168" s="683"/>
      <c r="AX168" s="683"/>
      <c r="AY168">
        <f>COUNTA($C$168)</f>
        <v>1</v>
      </c>
    </row>
    <row r="169" spans="1:51" ht="63.45" customHeight="1" x14ac:dyDescent="0.2">
      <c r="A169" s="666">
        <v>8</v>
      </c>
      <c r="B169" s="666">
        <v>1</v>
      </c>
      <c r="C169" s="667" t="s">
        <v>666</v>
      </c>
      <c r="D169" s="668"/>
      <c r="E169" s="668"/>
      <c r="F169" s="668"/>
      <c r="G169" s="668"/>
      <c r="H169" s="668"/>
      <c r="I169" s="668"/>
      <c r="J169" s="669">
        <v>6010001109206</v>
      </c>
      <c r="K169" s="670"/>
      <c r="L169" s="670"/>
      <c r="M169" s="670"/>
      <c r="N169" s="670"/>
      <c r="O169" s="670"/>
      <c r="P169" s="671" t="s">
        <v>635</v>
      </c>
      <c r="Q169" s="672"/>
      <c r="R169" s="672"/>
      <c r="S169" s="672"/>
      <c r="T169" s="672"/>
      <c r="U169" s="672"/>
      <c r="V169" s="672"/>
      <c r="W169" s="672"/>
      <c r="X169" s="672"/>
      <c r="Y169" s="673">
        <v>0.2</v>
      </c>
      <c r="Z169" s="674"/>
      <c r="AA169" s="674"/>
      <c r="AB169" s="675"/>
      <c r="AC169" s="676" t="s">
        <v>230</v>
      </c>
      <c r="AD169" s="677"/>
      <c r="AE169" s="677"/>
      <c r="AF169" s="677"/>
      <c r="AG169" s="677"/>
      <c r="AH169" s="678" t="s">
        <v>623</v>
      </c>
      <c r="AI169" s="679"/>
      <c r="AJ169" s="679"/>
      <c r="AK169" s="679"/>
      <c r="AL169" s="678" t="s">
        <v>623</v>
      </c>
      <c r="AM169" s="679"/>
      <c r="AN169" s="679"/>
      <c r="AO169" s="679"/>
      <c r="AP169" s="683"/>
      <c r="AQ169" s="683"/>
      <c r="AR169" s="683"/>
      <c r="AS169" s="683"/>
      <c r="AT169" s="683"/>
      <c r="AU169" s="683"/>
      <c r="AV169" s="683"/>
      <c r="AW169" s="683"/>
      <c r="AX169" s="683"/>
      <c r="AY169">
        <f>COUNTA($C$169)</f>
        <v>1</v>
      </c>
    </row>
    <row r="170" spans="1:51" ht="63.45" customHeight="1" x14ac:dyDescent="0.2">
      <c r="A170" s="666">
        <v>9</v>
      </c>
      <c r="B170" s="666">
        <v>1</v>
      </c>
      <c r="C170" s="667" t="s">
        <v>666</v>
      </c>
      <c r="D170" s="668"/>
      <c r="E170" s="668"/>
      <c r="F170" s="668"/>
      <c r="G170" s="668"/>
      <c r="H170" s="668"/>
      <c r="I170" s="668"/>
      <c r="J170" s="669">
        <v>6010001109206</v>
      </c>
      <c r="K170" s="670"/>
      <c r="L170" s="670"/>
      <c r="M170" s="670"/>
      <c r="N170" s="670"/>
      <c r="O170" s="670"/>
      <c r="P170" s="671" t="s">
        <v>636</v>
      </c>
      <c r="Q170" s="672"/>
      <c r="R170" s="672"/>
      <c r="S170" s="672"/>
      <c r="T170" s="672"/>
      <c r="U170" s="672"/>
      <c r="V170" s="672"/>
      <c r="W170" s="672"/>
      <c r="X170" s="672"/>
      <c r="Y170" s="673">
        <v>0.1</v>
      </c>
      <c r="Z170" s="674"/>
      <c r="AA170" s="674"/>
      <c r="AB170" s="675"/>
      <c r="AC170" s="676" t="s">
        <v>230</v>
      </c>
      <c r="AD170" s="677"/>
      <c r="AE170" s="677"/>
      <c r="AF170" s="677"/>
      <c r="AG170" s="677"/>
      <c r="AH170" s="678" t="s">
        <v>623</v>
      </c>
      <c r="AI170" s="679"/>
      <c r="AJ170" s="679"/>
      <c r="AK170" s="679"/>
      <c r="AL170" s="678" t="s">
        <v>623</v>
      </c>
      <c r="AM170" s="679"/>
      <c r="AN170" s="679"/>
      <c r="AO170" s="679"/>
      <c r="AP170" s="683"/>
      <c r="AQ170" s="683"/>
      <c r="AR170" s="683"/>
      <c r="AS170" s="683"/>
      <c r="AT170" s="683"/>
      <c r="AU170" s="683"/>
      <c r="AV170" s="683"/>
      <c r="AW170" s="683"/>
      <c r="AX170" s="683"/>
      <c r="AY170">
        <f>COUNTA($C$170)</f>
        <v>1</v>
      </c>
    </row>
    <row r="171" spans="1:51" ht="63.45" customHeight="1" x14ac:dyDescent="0.2">
      <c r="A171" s="666">
        <v>10</v>
      </c>
      <c r="B171" s="666">
        <v>1</v>
      </c>
      <c r="C171" s="667" t="s">
        <v>666</v>
      </c>
      <c r="D171" s="668"/>
      <c r="E171" s="668"/>
      <c r="F171" s="668"/>
      <c r="G171" s="668"/>
      <c r="H171" s="668"/>
      <c r="I171" s="668"/>
      <c r="J171" s="669">
        <v>6010001109206</v>
      </c>
      <c r="K171" s="670"/>
      <c r="L171" s="670"/>
      <c r="M171" s="670"/>
      <c r="N171" s="670"/>
      <c r="O171" s="670"/>
      <c r="P171" s="671" t="s">
        <v>637</v>
      </c>
      <c r="Q171" s="672"/>
      <c r="R171" s="672"/>
      <c r="S171" s="672"/>
      <c r="T171" s="672"/>
      <c r="U171" s="672"/>
      <c r="V171" s="672"/>
      <c r="W171" s="672"/>
      <c r="X171" s="672"/>
      <c r="Y171" s="673">
        <v>0.1</v>
      </c>
      <c r="Z171" s="674"/>
      <c r="AA171" s="674"/>
      <c r="AB171" s="675"/>
      <c r="AC171" s="676" t="s">
        <v>230</v>
      </c>
      <c r="AD171" s="677"/>
      <c r="AE171" s="677"/>
      <c r="AF171" s="677"/>
      <c r="AG171" s="677"/>
      <c r="AH171" s="678" t="s">
        <v>623</v>
      </c>
      <c r="AI171" s="679"/>
      <c r="AJ171" s="679"/>
      <c r="AK171" s="679"/>
      <c r="AL171" s="678" t="s">
        <v>623</v>
      </c>
      <c r="AM171" s="679"/>
      <c r="AN171" s="679"/>
      <c r="AO171" s="679"/>
      <c r="AP171" s="683"/>
      <c r="AQ171" s="683"/>
      <c r="AR171" s="683"/>
      <c r="AS171" s="683"/>
      <c r="AT171" s="683"/>
      <c r="AU171" s="683"/>
      <c r="AV171" s="683"/>
      <c r="AW171" s="683"/>
      <c r="AX171" s="683"/>
      <c r="AY171">
        <f>COUNTA($C$171)</f>
        <v>1</v>
      </c>
    </row>
    <row r="172" spans="1:51" ht="24.75" customHeight="1" x14ac:dyDescent="0.2">
      <c r="A172" s="46"/>
      <c r="B172" s="46"/>
      <c r="C172" s="46"/>
      <c r="D172" s="46"/>
      <c r="E172" s="46"/>
      <c r="F172" s="46"/>
      <c r="G172" s="46"/>
      <c r="H172" s="46"/>
      <c r="I172" s="46"/>
      <c r="J172" s="46"/>
      <c r="K172" s="46"/>
      <c r="L172" s="46"/>
      <c r="M172" s="46"/>
      <c r="N172" s="46"/>
      <c r="O172" s="46"/>
      <c r="P172" s="47"/>
      <c r="Q172" s="47"/>
      <c r="R172" s="47"/>
      <c r="S172" s="47"/>
      <c r="T172" s="47"/>
      <c r="U172" s="47"/>
      <c r="V172" s="47"/>
      <c r="W172" s="47"/>
      <c r="X172" s="47"/>
      <c r="Y172" s="48"/>
      <c r="Z172" s="48"/>
      <c r="AA172" s="48"/>
      <c r="AB172" s="48"/>
      <c r="AC172" s="48"/>
      <c r="AD172" s="48"/>
      <c r="AE172" s="48"/>
      <c r="AF172" s="48"/>
      <c r="AG172" s="48"/>
      <c r="AH172" s="48"/>
      <c r="AI172" s="48"/>
      <c r="AJ172" s="48"/>
      <c r="AK172" s="48"/>
      <c r="AL172" s="48"/>
      <c r="AM172" s="48"/>
      <c r="AN172" s="48"/>
      <c r="AO172" s="48"/>
      <c r="AP172" s="47"/>
      <c r="AQ172" s="47"/>
      <c r="AR172" s="47"/>
      <c r="AS172" s="47"/>
      <c r="AT172" s="47"/>
      <c r="AU172" s="47"/>
      <c r="AV172" s="47"/>
      <c r="AW172" s="47"/>
      <c r="AX172" s="47"/>
      <c r="AY172">
        <f>COUNTA($C$175)</f>
        <v>1</v>
      </c>
    </row>
    <row r="173" spans="1:51" ht="24.75" customHeight="1" x14ac:dyDescent="0.2">
      <c r="A173" s="39"/>
      <c r="B173" s="43" t="s">
        <v>166</v>
      </c>
      <c r="C173" s="39"/>
      <c r="D173" s="39"/>
      <c r="E173" s="39"/>
      <c r="F173" s="39"/>
      <c r="G173" s="39"/>
      <c r="H173" s="39"/>
      <c r="I173" s="39"/>
      <c r="J173" s="39"/>
      <c r="K173" s="39"/>
      <c r="L173" s="39"/>
      <c r="M173" s="39"/>
      <c r="N173" s="39"/>
      <c r="O173" s="39"/>
      <c r="P173" s="44"/>
      <c r="Q173" s="44"/>
      <c r="R173" s="44"/>
      <c r="S173" s="44"/>
      <c r="T173" s="44"/>
      <c r="U173" s="44"/>
      <c r="V173" s="44"/>
      <c r="W173" s="44"/>
      <c r="X173" s="44"/>
      <c r="Y173" s="45"/>
      <c r="Z173" s="45"/>
      <c r="AA173" s="45"/>
      <c r="AB173" s="45"/>
      <c r="AC173" s="45"/>
      <c r="AD173" s="45"/>
      <c r="AE173" s="45"/>
      <c r="AF173" s="45"/>
      <c r="AG173" s="45"/>
      <c r="AH173" s="45"/>
      <c r="AI173" s="45"/>
      <c r="AJ173" s="45"/>
      <c r="AK173" s="45"/>
      <c r="AL173" s="45"/>
      <c r="AM173" s="45"/>
      <c r="AN173" s="45"/>
      <c r="AO173" s="45"/>
      <c r="AP173" s="44"/>
      <c r="AQ173" s="44"/>
      <c r="AR173" s="44"/>
      <c r="AS173" s="44"/>
      <c r="AT173" s="44"/>
      <c r="AU173" s="44"/>
      <c r="AV173" s="44"/>
      <c r="AW173" s="44"/>
      <c r="AX173" s="44"/>
      <c r="AY173">
        <f>$AY$172</f>
        <v>1</v>
      </c>
    </row>
    <row r="174" spans="1:51" ht="59.25" customHeight="1" x14ac:dyDescent="0.2">
      <c r="A174" s="684"/>
      <c r="B174" s="684"/>
      <c r="C174" s="684" t="s">
        <v>24</v>
      </c>
      <c r="D174" s="684"/>
      <c r="E174" s="684"/>
      <c r="F174" s="684"/>
      <c r="G174" s="684"/>
      <c r="H174" s="684"/>
      <c r="I174" s="684"/>
      <c r="J174" s="685" t="s">
        <v>184</v>
      </c>
      <c r="K174" s="620"/>
      <c r="L174" s="620"/>
      <c r="M174" s="620"/>
      <c r="N174" s="620"/>
      <c r="O174" s="620"/>
      <c r="P174" s="686" t="s">
        <v>25</v>
      </c>
      <c r="Q174" s="686"/>
      <c r="R174" s="686"/>
      <c r="S174" s="686"/>
      <c r="T174" s="686"/>
      <c r="U174" s="686"/>
      <c r="V174" s="686"/>
      <c r="W174" s="686"/>
      <c r="X174" s="686"/>
      <c r="Y174" s="687" t="s">
        <v>183</v>
      </c>
      <c r="Z174" s="688"/>
      <c r="AA174" s="688"/>
      <c r="AB174" s="688"/>
      <c r="AC174" s="685" t="s">
        <v>209</v>
      </c>
      <c r="AD174" s="685"/>
      <c r="AE174" s="685"/>
      <c r="AF174" s="685"/>
      <c r="AG174" s="685"/>
      <c r="AH174" s="687" t="s">
        <v>223</v>
      </c>
      <c r="AI174" s="684"/>
      <c r="AJ174" s="684"/>
      <c r="AK174" s="684"/>
      <c r="AL174" s="684" t="s">
        <v>19</v>
      </c>
      <c r="AM174" s="684"/>
      <c r="AN174" s="684"/>
      <c r="AO174" s="689"/>
      <c r="AP174" s="665" t="s">
        <v>185</v>
      </c>
      <c r="AQ174" s="665"/>
      <c r="AR174" s="665"/>
      <c r="AS174" s="665"/>
      <c r="AT174" s="665"/>
      <c r="AU174" s="665"/>
      <c r="AV174" s="665"/>
      <c r="AW174" s="665"/>
      <c r="AX174" s="665"/>
      <c r="AY174">
        <f>$AY$172</f>
        <v>1</v>
      </c>
    </row>
    <row r="175" spans="1:51" ht="63.45" customHeight="1" x14ac:dyDescent="0.2">
      <c r="A175" s="666">
        <v>1</v>
      </c>
      <c r="B175" s="666">
        <v>1</v>
      </c>
      <c r="C175" s="667" t="s">
        <v>668</v>
      </c>
      <c r="D175" s="668"/>
      <c r="E175" s="668"/>
      <c r="F175" s="668"/>
      <c r="G175" s="668"/>
      <c r="H175" s="668"/>
      <c r="I175" s="668"/>
      <c r="J175" s="669">
        <v>1010401024257</v>
      </c>
      <c r="K175" s="670"/>
      <c r="L175" s="670"/>
      <c r="M175" s="670"/>
      <c r="N175" s="670"/>
      <c r="O175" s="670"/>
      <c r="P175" s="671" t="s">
        <v>621</v>
      </c>
      <c r="Q175" s="672"/>
      <c r="R175" s="672"/>
      <c r="S175" s="672"/>
      <c r="T175" s="672"/>
      <c r="U175" s="672"/>
      <c r="V175" s="672"/>
      <c r="W175" s="672"/>
      <c r="X175" s="672"/>
      <c r="Y175" s="673">
        <v>0.3</v>
      </c>
      <c r="Z175" s="674"/>
      <c r="AA175" s="674"/>
      <c r="AB175" s="675"/>
      <c r="AC175" s="676" t="s">
        <v>230</v>
      </c>
      <c r="AD175" s="677"/>
      <c r="AE175" s="677"/>
      <c r="AF175" s="677"/>
      <c r="AG175" s="677"/>
      <c r="AH175" s="678" t="s">
        <v>623</v>
      </c>
      <c r="AI175" s="679"/>
      <c r="AJ175" s="679"/>
      <c r="AK175" s="679"/>
      <c r="AL175" s="678" t="s">
        <v>623</v>
      </c>
      <c r="AM175" s="679"/>
      <c r="AN175" s="679"/>
      <c r="AO175" s="679"/>
      <c r="AP175" s="683"/>
      <c r="AQ175" s="683"/>
      <c r="AR175" s="683"/>
      <c r="AS175" s="683"/>
      <c r="AT175" s="683"/>
      <c r="AU175" s="683"/>
      <c r="AV175" s="683"/>
      <c r="AW175" s="683"/>
      <c r="AX175" s="683"/>
      <c r="AY175">
        <f>$AY$172</f>
        <v>1</v>
      </c>
    </row>
    <row r="176" spans="1:51" ht="49.2" customHeight="1" x14ac:dyDescent="0.2">
      <c r="A176" s="666">
        <v>2</v>
      </c>
      <c r="B176" s="666">
        <v>1</v>
      </c>
      <c r="C176" s="667" t="s">
        <v>668</v>
      </c>
      <c r="D176" s="668"/>
      <c r="E176" s="668"/>
      <c r="F176" s="668"/>
      <c r="G176" s="668"/>
      <c r="H176" s="668"/>
      <c r="I176" s="668"/>
      <c r="J176" s="669">
        <v>1010401024257</v>
      </c>
      <c r="K176" s="670"/>
      <c r="L176" s="670"/>
      <c r="M176" s="670"/>
      <c r="N176" s="670"/>
      <c r="O176" s="670"/>
      <c r="P176" s="671" t="s">
        <v>638</v>
      </c>
      <c r="Q176" s="672"/>
      <c r="R176" s="672"/>
      <c r="S176" s="672"/>
      <c r="T176" s="672"/>
      <c r="U176" s="672"/>
      <c r="V176" s="672"/>
      <c r="W176" s="672"/>
      <c r="X176" s="672"/>
      <c r="Y176" s="673">
        <v>0.2</v>
      </c>
      <c r="Z176" s="674"/>
      <c r="AA176" s="674"/>
      <c r="AB176" s="675"/>
      <c r="AC176" s="676" t="s">
        <v>230</v>
      </c>
      <c r="AD176" s="677"/>
      <c r="AE176" s="677"/>
      <c r="AF176" s="677"/>
      <c r="AG176" s="677"/>
      <c r="AH176" s="678" t="s">
        <v>623</v>
      </c>
      <c r="AI176" s="679"/>
      <c r="AJ176" s="679"/>
      <c r="AK176" s="679"/>
      <c r="AL176" s="678" t="s">
        <v>623</v>
      </c>
      <c r="AM176" s="679"/>
      <c r="AN176" s="679"/>
      <c r="AO176" s="679"/>
      <c r="AP176" s="683"/>
      <c r="AQ176" s="683"/>
      <c r="AR176" s="683"/>
      <c r="AS176" s="683"/>
      <c r="AT176" s="683"/>
      <c r="AU176" s="683"/>
      <c r="AV176" s="683"/>
      <c r="AW176" s="683"/>
      <c r="AX176" s="683"/>
      <c r="AY176">
        <f>COUNTA($C$176)</f>
        <v>1</v>
      </c>
    </row>
    <row r="177" spans="1:51" ht="54" customHeight="1" x14ac:dyDescent="0.2">
      <c r="A177" s="666">
        <v>3</v>
      </c>
      <c r="B177" s="666">
        <v>1</v>
      </c>
      <c r="C177" s="667" t="s">
        <v>668</v>
      </c>
      <c r="D177" s="668"/>
      <c r="E177" s="668"/>
      <c r="F177" s="668"/>
      <c r="G177" s="668"/>
      <c r="H177" s="668"/>
      <c r="I177" s="668"/>
      <c r="J177" s="669">
        <v>1010401024257</v>
      </c>
      <c r="K177" s="670"/>
      <c r="L177" s="670"/>
      <c r="M177" s="670"/>
      <c r="N177" s="670"/>
      <c r="O177" s="670"/>
      <c r="P177" s="671" t="s">
        <v>639</v>
      </c>
      <c r="Q177" s="672"/>
      <c r="R177" s="672"/>
      <c r="S177" s="672"/>
      <c r="T177" s="672"/>
      <c r="U177" s="672"/>
      <c r="V177" s="672"/>
      <c r="W177" s="672"/>
      <c r="X177" s="672"/>
      <c r="Y177" s="673">
        <v>0.2</v>
      </c>
      <c r="Z177" s="674"/>
      <c r="AA177" s="674"/>
      <c r="AB177" s="675"/>
      <c r="AC177" s="676" t="s">
        <v>230</v>
      </c>
      <c r="AD177" s="677"/>
      <c r="AE177" s="677"/>
      <c r="AF177" s="677"/>
      <c r="AG177" s="677"/>
      <c r="AH177" s="678" t="s">
        <v>623</v>
      </c>
      <c r="AI177" s="679"/>
      <c r="AJ177" s="679"/>
      <c r="AK177" s="679"/>
      <c r="AL177" s="678" t="s">
        <v>623</v>
      </c>
      <c r="AM177" s="679"/>
      <c r="AN177" s="679"/>
      <c r="AO177" s="679"/>
      <c r="AP177" s="683"/>
      <c r="AQ177" s="683"/>
      <c r="AR177" s="683"/>
      <c r="AS177" s="683"/>
      <c r="AT177" s="683"/>
      <c r="AU177" s="683"/>
      <c r="AV177" s="683"/>
      <c r="AW177" s="683"/>
      <c r="AX177" s="683"/>
      <c r="AY177">
        <f>COUNTA($C$177)</f>
        <v>1</v>
      </c>
    </row>
    <row r="178" spans="1:51" ht="54" customHeight="1" x14ac:dyDescent="0.2">
      <c r="A178" s="666">
        <v>4</v>
      </c>
      <c r="B178" s="666">
        <v>1</v>
      </c>
      <c r="C178" s="667" t="s">
        <v>668</v>
      </c>
      <c r="D178" s="668"/>
      <c r="E178" s="668"/>
      <c r="F178" s="668"/>
      <c r="G178" s="668"/>
      <c r="H178" s="668"/>
      <c r="I178" s="668"/>
      <c r="J178" s="669">
        <v>1010401024257</v>
      </c>
      <c r="K178" s="670"/>
      <c r="L178" s="670"/>
      <c r="M178" s="670"/>
      <c r="N178" s="670"/>
      <c r="O178" s="670"/>
      <c r="P178" s="671" t="s">
        <v>640</v>
      </c>
      <c r="Q178" s="672"/>
      <c r="R178" s="672"/>
      <c r="S178" s="672"/>
      <c r="T178" s="672"/>
      <c r="U178" s="672"/>
      <c r="V178" s="672"/>
      <c r="W178" s="672"/>
      <c r="X178" s="672"/>
      <c r="Y178" s="673">
        <v>0.1</v>
      </c>
      <c r="Z178" s="674"/>
      <c r="AA178" s="674"/>
      <c r="AB178" s="675"/>
      <c r="AC178" s="676" t="s">
        <v>230</v>
      </c>
      <c r="AD178" s="677"/>
      <c r="AE178" s="677"/>
      <c r="AF178" s="677"/>
      <c r="AG178" s="677"/>
      <c r="AH178" s="678" t="s">
        <v>623</v>
      </c>
      <c r="AI178" s="679"/>
      <c r="AJ178" s="679"/>
      <c r="AK178" s="679"/>
      <c r="AL178" s="678" t="s">
        <v>623</v>
      </c>
      <c r="AM178" s="679"/>
      <c r="AN178" s="679"/>
      <c r="AO178" s="679"/>
      <c r="AP178" s="683"/>
      <c r="AQ178" s="683"/>
      <c r="AR178" s="683"/>
      <c r="AS178" s="683"/>
      <c r="AT178" s="683"/>
      <c r="AU178" s="683"/>
      <c r="AV178" s="683"/>
      <c r="AW178" s="683"/>
      <c r="AX178" s="683"/>
      <c r="AY178">
        <f>COUNTA($C$178)</f>
        <v>1</v>
      </c>
    </row>
    <row r="179" spans="1:51" ht="54" customHeight="1" x14ac:dyDescent="0.2">
      <c r="A179" s="666">
        <v>5</v>
      </c>
      <c r="B179" s="666">
        <v>1</v>
      </c>
      <c r="C179" s="667" t="s">
        <v>668</v>
      </c>
      <c r="D179" s="668"/>
      <c r="E179" s="668"/>
      <c r="F179" s="668"/>
      <c r="G179" s="668"/>
      <c r="H179" s="668"/>
      <c r="I179" s="668"/>
      <c r="J179" s="669">
        <v>1010401024257</v>
      </c>
      <c r="K179" s="670"/>
      <c r="L179" s="670"/>
      <c r="M179" s="670"/>
      <c r="N179" s="670"/>
      <c r="O179" s="670"/>
      <c r="P179" s="671" t="s">
        <v>641</v>
      </c>
      <c r="Q179" s="672"/>
      <c r="R179" s="672"/>
      <c r="S179" s="672"/>
      <c r="T179" s="672"/>
      <c r="U179" s="672"/>
      <c r="V179" s="672"/>
      <c r="W179" s="672"/>
      <c r="X179" s="672"/>
      <c r="Y179" s="673">
        <v>0.1</v>
      </c>
      <c r="Z179" s="674"/>
      <c r="AA179" s="674"/>
      <c r="AB179" s="675"/>
      <c r="AC179" s="676" t="s">
        <v>230</v>
      </c>
      <c r="AD179" s="677"/>
      <c r="AE179" s="677"/>
      <c r="AF179" s="677"/>
      <c r="AG179" s="677"/>
      <c r="AH179" s="678" t="s">
        <v>623</v>
      </c>
      <c r="AI179" s="679"/>
      <c r="AJ179" s="679"/>
      <c r="AK179" s="679"/>
      <c r="AL179" s="678" t="s">
        <v>623</v>
      </c>
      <c r="AM179" s="679"/>
      <c r="AN179" s="679"/>
      <c r="AO179" s="679"/>
      <c r="AP179" s="683"/>
      <c r="AQ179" s="683"/>
      <c r="AR179" s="683"/>
      <c r="AS179" s="683"/>
      <c r="AT179" s="683"/>
      <c r="AU179" s="683"/>
      <c r="AV179" s="683"/>
      <c r="AW179" s="683"/>
      <c r="AX179" s="683"/>
      <c r="AY179">
        <f>COUNTA($C$179)</f>
        <v>1</v>
      </c>
    </row>
    <row r="180" spans="1:51" ht="51" customHeight="1" x14ac:dyDescent="0.2">
      <c r="A180" s="666">
        <v>6</v>
      </c>
      <c r="B180" s="666">
        <v>1</v>
      </c>
      <c r="C180" s="667" t="s">
        <v>668</v>
      </c>
      <c r="D180" s="668"/>
      <c r="E180" s="668"/>
      <c r="F180" s="668"/>
      <c r="G180" s="668"/>
      <c r="H180" s="668"/>
      <c r="I180" s="668"/>
      <c r="J180" s="669">
        <v>1010401024257</v>
      </c>
      <c r="K180" s="670"/>
      <c r="L180" s="670"/>
      <c r="M180" s="670"/>
      <c r="N180" s="670"/>
      <c r="O180" s="670"/>
      <c r="P180" s="671" t="s">
        <v>642</v>
      </c>
      <c r="Q180" s="672"/>
      <c r="R180" s="672"/>
      <c r="S180" s="672"/>
      <c r="T180" s="672"/>
      <c r="U180" s="672"/>
      <c r="V180" s="672"/>
      <c r="W180" s="672"/>
      <c r="X180" s="672"/>
      <c r="Y180" s="673">
        <v>0.1</v>
      </c>
      <c r="Z180" s="674"/>
      <c r="AA180" s="674"/>
      <c r="AB180" s="675"/>
      <c r="AC180" s="676" t="s">
        <v>230</v>
      </c>
      <c r="AD180" s="677"/>
      <c r="AE180" s="677"/>
      <c r="AF180" s="677"/>
      <c r="AG180" s="677"/>
      <c r="AH180" s="678" t="s">
        <v>623</v>
      </c>
      <c r="AI180" s="679"/>
      <c r="AJ180" s="679"/>
      <c r="AK180" s="679"/>
      <c r="AL180" s="678" t="s">
        <v>623</v>
      </c>
      <c r="AM180" s="679"/>
      <c r="AN180" s="679"/>
      <c r="AO180" s="679"/>
      <c r="AP180" s="683"/>
      <c r="AQ180" s="683"/>
      <c r="AR180" s="683"/>
      <c r="AS180" s="683"/>
      <c r="AT180" s="683"/>
      <c r="AU180" s="683"/>
      <c r="AV180" s="683"/>
      <c r="AW180" s="683"/>
      <c r="AX180" s="683"/>
      <c r="AY180">
        <f>COUNTA($C$180)</f>
        <v>1</v>
      </c>
    </row>
    <row r="181" spans="1:51" ht="54.6" customHeight="1" x14ac:dyDescent="0.2">
      <c r="A181" s="666">
        <v>7</v>
      </c>
      <c r="B181" s="666">
        <v>1</v>
      </c>
      <c r="C181" s="667" t="s">
        <v>668</v>
      </c>
      <c r="D181" s="668"/>
      <c r="E181" s="668"/>
      <c r="F181" s="668"/>
      <c r="G181" s="668"/>
      <c r="H181" s="668"/>
      <c r="I181" s="668"/>
      <c r="J181" s="669">
        <v>1010401024257</v>
      </c>
      <c r="K181" s="670"/>
      <c r="L181" s="670"/>
      <c r="M181" s="670"/>
      <c r="N181" s="670"/>
      <c r="O181" s="670"/>
      <c r="P181" s="671" t="s">
        <v>643</v>
      </c>
      <c r="Q181" s="672"/>
      <c r="R181" s="672"/>
      <c r="S181" s="672"/>
      <c r="T181" s="672"/>
      <c r="U181" s="672"/>
      <c r="V181" s="672"/>
      <c r="W181" s="672"/>
      <c r="X181" s="672"/>
      <c r="Y181" s="673">
        <v>0.1</v>
      </c>
      <c r="Z181" s="674"/>
      <c r="AA181" s="674"/>
      <c r="AB181" s="675"/>
      <c r="AC181" s="676" t="s">
        <v>230</v>
      </c>
      <c r="AD181" s="677"/>
      <c r="AE181" s="677"/>
      <c r="AF181" s="677"/>
      <c r="AG181" s="677"/>
      <c r="AH181" s="678" t="s">
        <v>623</v>
      </c>
      <c r="AI181" s="679"/>
      <c r="AJ181" s="679"/>
      <c r="AK181" s="679"/>
      <c r="AL181" s="678" t="s">
        <v>623</v>
      </c>
      <c r="AM181" s="679"/>
      <c r="AN181" s="679"/>
      <c r="AO181" s="679"/>
      <c r="AP181" s="683"/>
      <c r="AQ181" s="683"/>
      <c r="AR181" s="683"/>
      <c r="AS181" s="683"/>
      <c r="AT181" s="683"/>
      <c r="AU181" s="683"/>
      <c r="AV181" s="683"/>
      <c r="AW181" s="683"/>
      <c r="AX181" s="683"/>
      <c r="AY181">
        <f>COUNTA($C$181)</f>
        <v>1</v>
      </c>
    </row>
    <row r="182" spans="1:51" ht="24.75" customHeight="1" x14ac:dyDescent="0.2">
      <c r="A182" s="46"/>
      <c r="B182" s="46"/>
      <c r="C182" s="46"/>
      <c r="D182" s="46"/>
      <c r="E182" s="46"/>
      <c r="F182" s="46"/>
      <c r="G182" s="46"/>
      <c r="H182" s="46"/>
      <c r="I182" s="46"/>
      <c r="J182" s="46"/>
      <c r="K182" s="46"/>
      <c r="L182" s="46"/>
      <c r="M182" s="46"/>
      <c r="N182" s="46"/>
      <c r="O182" s="46"/>
      <c r="P182" s="47"/>
      <c r="Q182" s="47"/>
      <c r="R182" s="47"/>
      <c r="S182" s="47"/>
      <c r="T182" s="47"/>
      <c r="U182" s="47"/>
      <c r="V182" s="47"/>
      <c r="W182" s="47"/>
      <c r="X182" s="47"/>
      <c r="Y182" s="48"/>
      <c r="Z182" s="48"/>
      <c r="AA182" s="48"/>
      <c r="AB182" s="48"/>
      <c r="AC182" s="48"/>
      <c r="AD182" s="48"/>
      <c r="AE182" s="48"/>
      <c r="AF182" s="48"/>
      <c r="AG182" s="48"/>
      <c r="AH182" s="48"/>
      <c r="AI182" s="48"/>
      <c r="AJ182" s="48"/>
      <c r="AK182" s="48"/>
      <c r="AL182" s="48"/>
      <c r="AM182" s="48"/>
      <c r="AN182" s="48"/>
      <c r="AO182" s="48"/>
      <c r="AP182" s="47"/>
      <c r="AQ182" s="47"/>
      <c r="AR182" s="47"/>
      <c r="AS182" s="47"/>
      <c r="AT182" s="47"/>
      <c r="AU182" s="47"/>
      <c r="AV182" s="47"/>
      <c r="AW182" s="47"/>
      <c r="AX182" s="47"/>
      <c r="AY182">
        <f>COUNTA(#REF!)</f>
        <v>1</v>
      </c>
    </row>
  </sheetData>
  <sheetProtection formatRows="0"/>
  <dataConsolidate link="1"/>
  <mergeCells count="776">
    <mergeCell ref="AE98:AG98"/>
    <mergeCell ref="AH98:AI98"/>
    <mergeCell ref="A179:B179"/>
    <mergeCell ref="C179:I179"/>
    <mergeCell ref="AQ98:AS98"/>
    <mergeCell ref="E96:G96"/>
    <mergeCell ref="I96:J96"/>
    <mergeCell ref="L96:M96"/>
    <mergeCell ref="O96:P96"/>
    <mergeCell ref="Q96:S96"/>
    <mergeCell ref="U96:V96"/>
    <mergeCell ref="X96:Y96"/>
    <mergeCell ref="AR96:AS96"/>
    <mergeCell ref="AM98:AN98"/>
    <mergeCell ref="AO98:AP98"/>
    <mergeCell ref="Q97:S97"/>
    <mergeCell ref="L98:N98"/>
    <mergeCell ref="X98:Z98"/>
    <mergeCell ref="AJ98:AL98"/>
    <mergeCell ref="E98:F98"/>
    <mergeCell ref="G98:I98"/>
    <mergeCell ref="J98:K98"/>
    <mergeCell ref="Q98:R98"/>
    <mergeCell ref="S98:U98"/>
    <mergeCell ref="V98:W98"/>
    <mergeCell ref="AC98:AD98"/>
    <mergeCell ref="A180:B180"/>
    <mergeCell ref="C180:I180"/>
    <mergeCell ref="J180:O180"/>
    <mergeCell ref="P180:X180"/>
    <mergeCell ref="Y180:AB180"/>
    <mergeCell ref="AC180:AG180"/>
    <mergeCell ref="AH180:AK180"/>
    <mergeCell ref="AL180:AO180"/>
    <mergeCell ref="AP180:AX180"/>
    <mergeCell ref="AH181:AK181"/>
    <mergeCell ref="AL181:AO181"/>
    <mergeCell ref="AP181:AX181"/>
    <mergeCell ref="A181:B181"/>
    <mergeCell ref="C181:I181"/>
    <mergeCell ref="J181:O181"/>
    <mergeCell ref="P181:X181"/>
    <mergeCell ref="Y181:AB181"/>
    <mergeCell ref="AC181:AG181"/>
    <mergeCell ref="J179:O179"/>
    <mergeCell ref="P179:X179"/>
    <mergeCell ref="Y179:AB179"/>
    <mergeCell ref="AC179:AG179"/>
    <mergeCell ref="AH179:AK179"/>
    <mergeCell ref="AL179:AO179"/>
    <mergeCell ref="AH177:AK177"/>
    <mergeCell ref="AL177:AO177"/>
    <mergeCell ref="AP177:AX177"/>
    <mergeCell ref="AP179:AX179"/>
    <mergeCell ref="AL178:AO178"/>
    <mergeCell ref="AP178:AX178"/>
    <mergeCell ref="A178:B178"/>
    <mergeCell ref="C178:I178"/>
    <mergeCell ref="J178:O178"/>
    <mergeCell ref="P178:X178"/>
    <mergeCell ref="Y178:AB178"/>
    <mergeCell ref="AC178:AG178"/>
    <mergeCell ref="AH178:AK178"/>
    <mergeCell ref="A177:B177"/>
    <mergeCell ref="C177:I177"/>
    <mergeCell ref="J177:O177"/>
    <mergeCell ref="P177:X177"/>
    <mergeCell ref="Y177:AB177"/>
    <mergeCell ref="AC177:AG177"/>
    <mergeCell ref="A176:B176"/>
    <mergeCell ref="C176:I176"/>
    <mergeCell ref="J176:O176"/>
    <mergeCell ref="P176:X176"/>
    <mergeCell ref="Y176:AB176"/>
    <mergeCell ref="AC176:AG176"/>
    <mergeCell ref="AH176:AK176"/>
    <mergeCell ref="AL176:AO176"/>
    <mergeCell ref="AP176:AX176"/>
    <mergeCell ref="AL174:AO174"/>
    <mergeCell ref="AP174:AX174"/>
    <mergeCell ref="A175:B175"/>
    <mergeCell ref="C175:I175"/>
    <mergeCell ref="J175:O175"/>
    <mergeCell ref="P175:X175"/>
    <mergeCell ref="Y175:AB175"/>
    <mergeCell ref="AC175:AG175"/>
    <mergeCell ref="AH175:AK175"/>
    <mergeCell ref="AL175:AO175"/>
    <mergeCell ref="A174:B174"/>
    <mergeCell ref="C174:I174"/>
    <mergeCell ref="J174:O174"/>
    <mergeCell ref="P174:X174"/>
    <mergeCell ref="Y174:AB174"/>
    <mergeCell ref="AC174:AG174"/>
    <mergeCell ref="AH174:AK174"/>
    <mergeCell ref="AP175:AX175"/>
    <mergeCell ref="AH171:AK171"/>
    <mergeCell ref="AL171:AO171"/>
    <mergeCell ref="AP171:AX171"/>
    <mergeCell ref="A171:B171"/>
    <mergeCell ref="C171:I171"/>
    <mergeCell ref="J171:O171"/>
    <mergeCell ref="P171:X171"/>
    <mergeCell ref="Y171:AB171"/>
    <mergeCell ref="AC171:AG171"/>
    <mergeCell ref="A170:B170"/>
    <mergeCell ref="C170:I170"/>
    <mergeCell ref="J170:O170"/>
    <mergeCell ref="P170:X170"/>
    <mergeCell ref="Y170:AB170"/>
    <mergeCell ref="AC170:AG170"/>
    <mergeCell ref="AH170:AK170"/>
    <mergeCell ref="AL170:AO170"/>
    <mergeCell ref="AP170:AX170"/>
    <mergeCell ref="A169:B169"/>
    <mergeCell ref="C169:I169"/>
    <mergeCell ref="J169:O169"/>
    <mergeCell ref="P169:X169"/>
    <mergeCell ref="Y169:AB169"/>
    <mergeCell ref="AC169:AG169"/>
    <mergeCell ref="AH169:AK169"/>
    <mergeCell ref="AL169:AO169"/>
    <mergeCell ref="AP169:AX169"/>
    <mergeCell ref="AH167:AK167"/>
    <mergeCell ref="AL167:AO167"/>
    <mergeCell ref="AP167:AX167"/>
    <mergeCell ref="A168:B168"/>
    <mergeCell ref="C168:I168"/>
    <mergeCell ref="J168:O168"/>
    <mergeCell ref="P168:X168"/>
    <mergeCell ref="Y168:AB168"/>
    <mergeCell ref="AC168:AG168"/>
    <mergeCell ref="AH168:AK168"/>
    <mergeCell ref="A167:B167"/>
    <mergeCell ref="C167:I167"/>
    <mergeCell ref="J167:O167"/>
    <mergeCell ref="P167:X167"/>
    <mergeCell ref="Y167:AB167"/>
    <mergeCell ref="AC167:AG167"/>
    <mergeCell ref="AL168:AO168"/>
    <mergeCell ref="AP168:AX168"/>
    <mergeCell ref="A166:B166"/>
    <mergeCell ref="C166:I166"/>
    <mergeCell ref="J166:O166"/>
    <mergeCell ref="P166:X166"/>
    <mergeCell ref="Y166:AB166"/>
    <mergeCell ref="AC166:AG166"/>
    <mergeCell ref="AH166:AK166"/>
    <mergeCell ref="AL166:AO166"/>
    <mergeCell ref="AP166:AX166"/>
    <mergeCell ref="A165:B165"/>
    <mergeCell ref="C165:I165"/>
    <mergeCell ref="J165:O165"/>
    <mergeCell ref="P165:X165"/>
    <mergeCell ref="Y165:AB165"/>
    <mergeCell ref="AC165:AG165"/>
    <mergeCell ref="AH165:AK165"/>
    <mergeCell ref="AL165:AO165"/>
    <mergeCell ref="AP165:AX165"/>
    <mergeCell ref="AH163:AK163"/>
    <mergeCell ref="AL163:AO163"/>
    <mergeCell ref="AP163:AX163"/>
    <mergeCell ref="A164:B164"/>
    <mergeCell ref="C164:I164"/>
    <mergeCell ref="J164:O164"/>
    <mergeCell ref="P164:X164"/>
    <mergeCell ref="Y164:AB164"/>
    <mergeCell ref="AC164:AG164"/>
    <mergeCell ref="AH164:AK164"/>
    <mergeCell ref="A163:B163"/>
    <mergeCell ref="C163:I163"/>
    <mergeCell ref="J163:O163"/>
    <mergeCell ref="P163:X163"/>
    <mergeCell ref="Y163:AB163"/>
    <mergeCell ref="AC163:AG163"/>
    <mergeCell ref="AL164:AO164"/>
    <mergeCell ref="AP164:AX164"/>
    <mergeCell ref="AP161:AX161"/>
    <mergeCell ref="A162:B162"/>
    <mergeCell ref="C162:I162"/>
    <mergeCell ref="J162:O162"/>
    <mergeCell ref="P162:X162"/>
    <mergeCell ref="Y162:AB162"/>
    <mergeCell ref="AC162:AG162"/>
    <mergeCell ref="AH162:AK162"/>
    <mergeCell ref="AL162:AO162"/>
    <mergeCell ref="AP162:AX162"/>
    <mergeCell ref="A161:B161"/>
    <mergeCell ref="C161:I161"/>
    <mergeCell ref="J161:O161"/>
    <mergeCell ref="P161:X161"/>
    <mergeCell ref="Y161:AB161"/>
    <mergeCell ref="AC161:AG161"/>
    <mergeCell ref="AH161:AK161"/>
    <mergeCell ref="AL161:AO161"/>
    <mergeCell ref="A158:B158"/>
    <mergeCell ref="C158:I158"/>
    <mergeCell ref="J158:O158"/>
    <mergeCell ref="P158:X158"/>
    <mergeCell ref="Y158:AB158"/>
    <mergeCell ref="AC158:AG158"/>
    <mergeCell ref="AH158:AK158"/>
    <mergeCell ref="AL158:AO158"/>
    <mergeCell ref="AP158:AX158"/>
    <mergeCell ref="A157:B157"/>
    <mergeCell ref="C157:I157"/>
    <mergeCell ref="J157:O157"/>
    <mergeCell ref="P157:X157"/>
    <mergeCell ref="Y157:AB157"/>
    <mergeCell ref="AC157:AG157"/>
    <mergeCell ref="AH157:AK157"/>
    <mergeCell ref="AL157:AO157"/>
    <mergeCell ref="AP157:AX157"/>
    <mergeCell ref="AH155:AK155"/>
    <mergeCell ref="AL155:AO155"/>
    <mergeCell ref="AP155:AX155"/>
    <mergeCell ref="A156:B156"/>
    <mergeCell ref="C156:I156"/>
    <mergeCell ref="J156:O156"/>
    <mergeCell ref="P156:X156"/>
    <mergeCell ref="Y156:AB156"/>
    <mergeCell ref="AC156:AG156"/>
    <mergeCell ref="AH156:AK156"/>
    <mergeCell ref="A155:B155"/>
    <mergeCell ref="C155:I155"/>
    <mergeCell ref="J155:O155"/>
    <mergeCell ref="P155:X155"/>
    <mergeCell ref="Y155:AB155"/>
    <mergeCell ref="AC155:AG155"/>
    <mergeCell ref="AL156:AO156"/>
    <mergeCell ref="AP156:AX156"/>
    <mergeCell ref="A154:B154"/>
    <mergeCell ref="C154:I154"/>
    <mergeCell ref="J154:O154"/>
    <mergeCell ref="P154:X154"/>
    <mergeCell ref="Y154:AB154"/>
    <mergeCell ref="AC154:AG154"/>
    <mergeCell ref="AH154:AK154"/>
    <mergeCell ref="AL154:AO154"/>
    <mergeCell ref="AP154:AX154"/>
    <mergeCell ref="AP151:AX151"/>
    <mergeCell ref="AL150:AO150"/>
    <mergeCell ref="AP150:AX150"/>
    <mergeCell ref="A151:B151"/>
    <mergeCell ref="C151:I151"/>
    <mergeCell ref="J151:O151"/>
    <mergeCell ref="P151:X151"/>
    <mergeCell ref="Y151:AB151"/>
    <mergeCell ref="AC151:AG151"/>
    <mergeCell ref="AH151:AK151"/>
    <mergeCell ref="AL151:AO151"/>
    <mergeCell ref="AH149:AK149"/>
    <mergeCell ref="AL149:AO149"/>
    <mergeCell ref="AP149:AX149"/>
    <mergeCell ref="A150:B150"/>
    <mergeCell ref="C150:I150"/>
    <mergeCell ref="J150:O150"/>
    <mergeCell ref="P150:X150"/>
    <mergeCell ref="Y150:AB150"/>
    <mergeCell ref="AC150:AG150"/>
    <mergeCell ref="AH150:AK150"/>
    <mergeCell ref="A149:B149"/>
    <mergeCell ref="C149:I149"/>
    <mergeCell ref="J149:O149"/>
    <mergeCell ref="P149:X149"/>
    <mergeCell ref="Y149:AB149"/>
    <mergeCell ref="AC149:AG149"/>
    <mergeCell ref="AP146:AX146"/>
    <mergeCell ref="AL145:AO145"/>
    <mergeCell ref="AP145:AX145"/>
    <mergeCell ref="A146:B146"/>
    <mergeCell ref="C146:I146"/>
    <mergeCell ref="J146:O146"/>
    <mergeCell ref="P146:X146"/>
    <mergeCell ref="Y146:AB146"/>
    <mergeCell ref="AC146:AG146"/>
    <mergeCell ref="AH146:AK146"/>
    <mergeCell ref="AL146:AO146"/>
    <mergeCell ref="A145:B145"/>
    <mergeCell ref="C145:I145"/>
    <mergeCell ref="J145:O145"/>
    <mergeCell ref="P145:X145"/>
    <mergeCell ref="Y145:AB145"/>
    <mergeCell ref="AC145:AG145"/>
    <mergeCell ref="AH145:AK145"/>
    <mergeCell ref="AP141:AX141"/>
    <mergeCell ref="A142:B142"/>
    <mergeCell ref="C142:I142"/>
    <mergeCell ref="J142:O142"/>
    <mergeCell ref="P142:X142"/>
    <mergeCell ref="Y142:AB142"/>
    <mergeCell ref="AC142:AG142"/>
    <mergeCell ref="AH142:AK142"/>
    <mergeCell ref="AL142:AO142"/>
    <mergeCell ref="AP142:AX142"/>
    <mergeCell ref="A141:B141"/>
    <mergeCell ref="C141:I141"/>
    <mergeCell ref="J141:O141"/>
    <mergeCell ref="P141:X141"/>
    <mergeCell ref="Y141:AB141"/>
    <mergeCell ref="AC141:AG141"/>
    <mergeCell ref="AH141:AK141"/>
    <mergeCell ref="AL141:AO141"/>
    <mergeCell ref="G136:K136"/>
    <mergeCell ref="L136:X136"/>
    <mergeCell ref="Y136:AB136"/>
    <mergeCell ref="AC136:AG136"/>
    <mergeCell ref="AH136:AT136"/>
    <mergeCell ref="AU136:AX136"/>
    <mergeCell ref="G135:K135"/>
    <mergeCell ref="L135:X135"/>
    <mergeCell ref="Y135:AB135"/>
    <mergeCell ref="AC135:AG135"/>
    <mergeCell ref="AH135:AT135"/>
    <mergeCell ref="AU135:AX135"/>
    <mergeCell ref="G133:AB133"/>
    <mergeCell ref="AC133:AX133"/>
    <mergeCell ref="G134:K134"/>
    <mergeCell ref="L134:X134"/>
    <mergeCell ref="Y134:AB134"/>
    <mergeCell ref="AC134:AG134"/>
    <mergeCell ref="AH134:AT134"/>
    <mergeCell ref="AU134:AX134"/>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29:AB129"/>
    <mergeCell ref="AC129:AX129"/>
    <mergeCell ref="G130:K130"/>
    <mergeCell ref="L130:X130"/>
    <mergeCell ref="Y130:AB130"/>
    <mergeCell ref="AC130:AG130"/>
    <mergeCell ref="AH130:AT130"/>
    <mergeCell ref="AU130:AX130"/>
    <mergeCell ref="G128:K128"/>
    <mergeCell ref="L128:X128"/>
    <mergeCell ref="Y128:AB128"/>
    <mergeCell ref="AC128:AG128"/>
    <mergeCell ref="AH128:AT128"/>
    <mergeCell ref="AU128:AX128"/>
    <mergeCell ref="Y126:AB126"/>
    <mergeCell ref="AC126:AG126"/>
    <mergeCell ref="AH126:AT126"/>
    <mergeCell ref="AU126:AX126"/>
    <mergeCell ref="G127:K127"/>
    <mergeCell ref="L127:X127"/>
    <mergeCell ref="Y127:AB127"/>
    <mergeCell ref="AC127:AG127"/>
    <mergeCell ref="AH127:AT127"/>
    <mergeCell ref="AU127:AX127"/>
    <mergeCell ref="A99:F124"/>
    <mergeCell ref="A125:F136"/>
    <mergeCell ref="G125:AB125"/>
    <mergeCell ref="AC125:AX125"/>
    <mergeCell ref="G126:K126"/>
    <mergeCell ref="L126:X126"/>
    <mergeCell ref="AA98:AB98"/>
    <mergeCell ref="AM97:AN97"/>
    <mergeCell ref="AO97:AP97"/>
    <mergeCell ref="AR97:AS97"/>
    <mergeCell ref="AU97:AV97"/>
    <mergeCell ref="A98:D98"/>
    <mergeCell ref="O98:P98"/>
    <mergeCell ref="U97:V97"/>
    <mergeCell ref="X97:Y97"/>
    <mergeCell ref="AA97:AB97"/>
    <mergeCell ref="AC97:AE97"/>
    <mergeCell ref="AG97:AH97"/>
    <mergeCell ref="AJ97:AK97"/>
    <mergeCell ref="A97:D97"/>
    <mergeCell ref="E97:G97"/>
    <mergeCell ref="I97:J97"/>
    <mergeCell ref="L97:M97"/>
    <mergeCell ref="O97:P97"/>
    <mergeCell ref="A95:D95"/>
    <mergeCell ref="E95:P95"/>
    <mergeCell ref="Q95:AB95"/>
    <mergeCell ref="AC95:AN95"/>
    <mergeCell ref="AO95:AX95"/>
    <mergeCell ref="A96:D96"/>
    <mergeCell ref="A93:D93"/>
    <mergeCell ref="E93:P93"/>
    <mergeCell ref="Q93:AB93"/>
    <mergeCell ref="AC93:AN93"/>
    <mergeCell ref="AO93:AX93"/>
    <mergeCell ref="A94:D94"/>
    <mergeCell ref="E94:P94"/>
    <mergeCell ref="Q94:AB94"/>
    <mergeCell ref="AC94:AN94"/>
    <mergeCell ref="AO94:AX94"/>
    <mergeCell ref="AA96:AB96"/>
    <mergeCell ref="AC96:AE96"/>
    <mergeCell ref="AG96:AH96"/>
    <mergeCell ref="AJ96:AK96"/>
    <mergeCell ref="AM96:AN96"/>
    <mergeCell ref="AO96:AP96"/>
    <mergeCell ref="AU96:AV96"/>
    <mergeCell ref="A91:D91"/>
    <mergeCell ref="E91:P91"/>
    <mergeCell ref="Q91:AB91"/>
    <mergeCell ref="AC91:AN91"/>
    <mergeCell ref="AO91:AX91"/>
    <mergeCell ref="A92:D92"/>
    <mergeCell ref="E92:P92"/>
    <mergeCell ref="Q92:AB92"/>
    <mergeCell ref="AC92:AN92"/>
    <mergeCell ref="AO92:AX92"/>
    <mergeCell ref="Q89:AB89"/>
    <mergeCell ref="AC89:AN89"/>
    <mergeCell ref="AO89:AX89"/>
    <mergeCell ref="A90:D90"/>
    <mergeCell ref="E90:P90"/>
    <mergeCell ref="Q90:AB90"/>
    <mergeCell ref="AC90:AN90"/>
    <mergeCell ref="AO90:AX90"/>
    <mergeCell ref="A89:D89"/>
    <mergeCell ref="A66:B69"/>
    <mergeCell ref="C66:AC66"/>
    <mergeCell ref="AD66:AF66"/>
    <mergeCell ref="AG66:AX66"/>
    <mergeCell ref="C67:AC67"/>
    <mergeCell ref="AD67:AF67"/>
    <mergeCell ref="AG67:AX67"/>
    <mergeCell ref="C68:AC68"/>
    <mergeCell ref="AD68:AF68"/>
    <mergeCell ref="AG68:AX68"/>
    <mergeCell ref="C69:AC69"/>
    <mergeCell ref="AD69:AF69"/>
    <mergeCell ref="AG69:AX69"/>
    <mergeCell ref="A70:B76"/>
    <mergeCell ref="C70:AC70"/>
    <mergeCell ref="AD70:AF70"/>
    <mergeCell ref="AG70:AX76"/>
    <mergeCell ref="J74:L74"/>
    <mergeCell ref="M74:N74"/>
    <mergeCell ref="C75:D75"/>
    <mergeCell ref="E75:G75"/>
    <mergeCell ref="H75:I75"/>
    <mergeCell ref="J75:L75"/>
    <mergeCell ref="M75:N75"/>
    <mergeCell ref="C76:D76"/>
    <mergeCell ref="E76:G76"/>
    <mergeCell ref="H76:I76"/>
    <mergeCell ref="J76:L76"/>
    <mergeCell ref="M76:N76"/>
    <mergeCell ref="C72:D72"/>
    <mergeCell ref="E72:G72"/>
    <mergeCell ref="H72:I72"/>
    <mergeCell ref="C60:AC60"/>
    <mergeCell ref="AD60:AF60"/>
    <mergeCell ref="AG60:AX60"/>
    <mergeCell ref="C61:AC61"/>
    <mergeCell ref="AD61:AF61"/>
    <mergeCell ref="AG61:AX61"/>
    <mergeCell ref="C73:D73"/>
    <mergeCell ref="E73:G73"/>
    <mergeCell ref="H73:I73"/>
    <mergeCell ref="J73:L73"/>
    <mergeCell ref="M73:N73"/>
    <mergeCell ref="A44:AN44"/>
    <mergeCell ref="AO44:AQ44"/>
    <mergeCell ref="AS44:AX44"/>
    <mergeCell ref="A56:B65"/>
    <mergeCell ref="C56:AC56"/>
    <mergeCell ref="AD56:AF56"/>
    <mergeCell ref="AG56:AX58"/>
    <mergeCell ref="C57:D58"/>
    <mergeCell ref="E57:AC57"/>
    <mergeCell ref="AD57:AF57"/>
    <mergeCell ref="E58:AC58"/>
    <mergeCell ref="AD58:AF58"/>
    <mergeCell ref="C59:AC59"/>
    <mergeCell ref="A53:B55"/>
    <mergeCell ref="C53:AC53"/>
    <mergeCell ref="AD53:AF53"/>
    <mergeCell ref="AG53:AX53"/>
    <mergeCell ref="C54:AC54"/>
    <mergeCell ref="AD54:AF54"/>
    <mergeCell ref="AD65:AF65"/>
    <mergeCell ref="AG65:AX65"/>
    <mergeCell ref="C62:AC62"/>
    <mergeCell ref="AD62:AF62"/>
    <mergeCell ref="AG62:AX62"/>
    <mergeCell ref="AG54:AX54"/>
    <mergeCell ref="C55:AC55"/>
    <mergeCell ref="AD55:AF55"/>
    <mergeCell ref="AG55:AX55"/>
    <mergeCell ref="C64:AC64"/>
    <mergeCell ref="AD64:AF64"/>
    <mergeCell ref="AG64:AX64"/>
    <mergeCell ref="C65:AC65"/>
    <mergeCell ref="U49:AX49"/>
    <mergeCell ref="G50:T50"/>
    <mergeCell ref="A51:AX51"/>
    <mergeCell ref="C52:AC52"/>
    <mergeCell ref="AD52:AF52"/>
    <mergeCell ref="AG52:AX52"/>
    <mergeCell ref="A45:B50"/>
    <mergeCell ref="C45:D47"/>
    <mergeCell ref="E45:F45"/>
    <mergeCell ref="G45:AX45"/>
    <mergeCell ref="E46:F47"/>
    <mergeCell ref="C63:AC63"/>
    <mergeCell ref="AD63:AF63"/>
    <mergeCell ref="AG63:AX63"/>
    <mergeCell ref="AD59:AF59"/>
    <mergeCell ref="AG59:AX59"/>
    <mergeCell ref="W46:AA46"/>
    <mergeCell ref="AB46:AX46"/>
    <mergeCell ref="W47:AA47"/>
    <mergeCell ref="AB47:AX47"/>
    <mergeCell ref="C48:D50"/>
    <mergeCell ref="E48:F50"/>
    <mergeCell ref="G48:I48"/>
    <mergeCell ref="J48:T48"/>
    <mergeCell ref="U48:AX48"/>
    <mergeCell ref="G49:T49"/>
    <mergeCell ref="A42:F43"/>
    <mergeCell ref="G42:AX43"/>
    <mergeCell ref="AM39:AP39"/>
    <mergeCell ref="AQ39:AT39"/>
    <mergeCell ref="AU39:AX39"/>
    <mergeCell ref="Y40:AA40"/>
    <mergeCell ref="AB40:AD40"/>
    <mergeCell ref="AE40:AH40"/>
    <mergeCell ref="AI41:AL41"/>
    <mergeCell ref="AM41:AP41"/>
    <mergeCell ref="AQ41:AT41"/>
    <mergeCell ref="AU41:AX41"/>
    <mergeCell ref="A37:F41"/>
    <mergeCell ref="G37:O38"/>
    <mergeCell ref="P37:X38"/>
    <mergeCell ref="Y37:AA38"/>
    <mergeCell ref="AB37:AD38"/>
    <mergeCell ref="AE37:AH38"/>
    <mergeCell ref="AI37:AL38"/>
    <mergeCell ref="AM37:AP38"/>
    <mergeCell ref="AQ37:AT37"/>
    <mergeCell ref="AU37:AX37"/>
    <mergeCell ref="A34:F36"/>
    <mergeCell ref="G34:X34"/>
    <mergeCell ref="Y34:AA34"/>
    <mergeCell ref="AB34:AD34"/>
    <mergeCell ref="AE34:AH34"/>
    <mergeCell ref="AI34:AL34"/>
    <mergeCell ref="AB36:AD36"/>
    <mergeCell ref="AE36:AH36"/>
    <mergeCell ref="AI36:AL36"/>
    <mergeCell ref="A31:F33"/>
    <mergeCell ref="G31:O31"/>
    <mergeCell ref="P31:X31"/>
    <mergeCell ref="Y31:AA31"/>
    <mergeCell ref="AB31:AD31"/>
    <mergeCell ref="AE31:AH31"/>
    <mergeCell ref="AM36:AP36"/>
    <mergeCell ref="AQ36:AX36"/>
    <mergeCell ref="AQ38:AR38"/>
    <mergeCell ref="AS38:AT38"/>
    <mergeCell ref="AU38:AV38"/>
    <mergeCell ref="AM32:AP32"/>
    <mergeCell ref="AQ32:AT32"/>
    <mergeCell ref="AU32:AX32"/>
    <mergeCell ref="Y33:AA33"/>
    <mergeCell ref="AB33:AD33"/>
    <mergeCell ref="AE33:AH33"/>
    <mergeCell ref="AI33:AL33"/>
    <mergeCell ref="AM33:AP33"/>
    <mergeCell ref="AQ33:AT33"/>
    <mergeCell ref="AU33:AX33"/>
    <mergeCell ref="AI31:AL31"/>
    <mergeCell ref="AM31:AP31"/>
    <mergeCell ref="AQ31:AT31"/>
    <mergeCell ref="AE32:AH32"/>
    <mergeCell ref="AI32:AL32"/>
    <mergeCell ref="AU40:AX40"/>
    <mergeCell ref="G39:O41"/>
    <mergeCell ref="P39:X41"/>
    <mergeCell ref="Y39:AA39"/>
    <mergeCell ref="AB39:AD39"/>
    <mergeCell ref="AE39:AH39"/>
    <mergeCell ref="AI39:AL39"/>
    <mergeCell ref="Y41:AA41"/>
    <mergeCell ref="AB41:AD41"/>
    <mergeCell ref="AE41:AH41"/>
    <mergeCell ref="W25:AC25"/>
    <mergeCell ref="G26:O26"/>
    <mergeCell ref="P26:V26"/>
    <mergeCell ref="W26:AC26"/>
    <mergeCell ref="AW38:AX38"/>
    <mergeCell ref="AI40:AL40"/>
    <mergeCell ref="AM40:AP40"/>
    <mergeCell ref="AQ40:AT40"/>
    <mergeCell ref="G35:X36"/>
    <mergeCell ref="AE35:AH35"/>
    <mergeCell ref="AI35:AL35"/>
    <mergeCell ref="AM35:AP35"/>
    <mergeCell ref="AQ35:AX35"/>
    <mergeCell ref="Y36:AA36"/>
    <mergeCell ref="G32:O33"/>
    <mergeCell ref="P32:X33"/>
    <mergeCell ref="Y32:AA32"/>
    <mergeCell ref="AB32:AD32"/>
    <mergeCell ref="P25:V25"/>
    <mergeCell ref="AU31:AX31"/>
    <mergeCell ref="AM34:AP34"/>
    <mergeCell ref="AQ34:AX34"/>
    <mergeCell ref="Y35:AA35"/>
    <mergeCell ref="AB35:AD35"/>
    <mergeCell ref="A22:F29"/>
    <mergeCell ref="G22:O22"/>
    <mergeCell ref="P22:V22"/>
    <mergeCell ref="W22:AC22"/>
    <mergeCell ref="G29:O29"/>
    <mergeCell ref="P29:V29"/>
    <mergeCell ref="W29:AC29"/>
    <mergeCell ref="A30:F30"/>
    <mergeCell ref="G30:AX30"/>
    <mergeCell ref="AD22:AX22"/>
    <mergeCell ref="G23:O23"/>
    <mergeCell ref="P23:V23"/>
    <mergeCell ref="W23:AC23"/>
    <mergeCell ref="AD23:AX29"/>
    <mergeCell ref="G24:O24"/>
    <mergeCell ref="G27:O27"/>
    <mergeCell ref="P27:V27"/>
    <mergeCell ref="W27:AC27"/>
    <mergeCell ref="G28:O28"/>
    <mergeCell ref="P28:V28"/>
    <mergeCell ref="W28:AC28"/>
    <mergeCell ref="P24:V24"/>
    <mergeCell ref="W24:AC24"/>
    <mergeCell ref="G25:O25"/>
    <mergeCell ref="I18:O18"/>
    <mergeCell ref="P18:V18"/>
    <mergeCell ref="W18:AC18"/>
    <mergeCell ref="AD18:AJ18"/>
    <mergeCell ref="AK18:AQ18"/>
    <mergeCell ref="AR18:AX18"/>
    <mergeCell ref="I17:O17"/>
    <mergeCell ref="P17:V17"/>
    <mergeCell ref="G21:O21"/>
    <mergeCell ref="P21:V21"/>
    <mergeCell ref="W21:AC21"/>
    <mergeCell ref="AD21:AJ21"/>
    <mergeCell ref="AK21:AQ21"/>
    <mergeCell ref="AR21:AX21"/>
    <mergeCell ref="G20:O20"/>
    <mergeCell ref="P20:V20"/>
    <mergeCell ref="W20:AC20"/>
    <mergeCell ref="AD20:AJ20"/>
    <mergeCell ref="AK20:AQ20"/>
    <mergeCell ref="AR20:AX20"/>
    <mergeCell ref="AD14:AJ14"/>
    <mergeCell ref="AR12:AX12"/>
    <mergeCell ref="I13:O13"/>
    <mergeCell ref="P13:V13"/>
    <mergeCell ref="W13:AC13"/>
    <mergeCell ref="AD13:AJ13"/>
    <mergeCell ref="AK13:AQ13"/>
    <mergeCell ref="AR13:AX13"/>
    <mergeCell ref="A10:F10"/>
    <mergeCell ref="G10:AX10"/>
    <mergeCell ref="A11:F11"/>
    <mergeCell ref="G11:AX11"/>
    <mergeCell ref="A12:F21"/>
    <mergeCell ref="G12:O12"/>
    <mergeCell ref="P12:V12"/>
    <mergeCell ref="W12:AC12"/>
    <mergeCell ref="AD12:AJ12"/>
    <mergeCell ref="AK12:AQ12"/>
    <mergeCell ref="G19:O19"/>
    <mergeCell ref="P19:V19"/>
    <mergeCell ref="W19:AC19"/>
    <mergeCell ref="AD19:AJ19"/>
    <mergeCell ref="AK19:AQ19"/>
    <mergeCell ref="AR19:AX19"/>
    <mergeCell ref="I14:O14"/>
    <mergeCell ref="P14:V14"/>
    <mergeCell ref="P15:V15"/>
    <mergeCell ref="W15:AC15"/>
    <mergeCell ref="AD15:AJ15"/>
    <mergeCell ref="AK15:AQ15"/>
    <mergeCell ref="AR15:AX15"/>
    <mergeCell ref="G46:V47"/>
    <mergeCell ref="U50:AX50"/>
    <mergeCell ref="W17:AC17"/>
    <mergeCell ref="AD17:AJ17"/>
    <mergeCell ref="AK17:AQ17"/>
    <mergeCell ref="AR17:AX17"/>
    <mergeCell ref="G13:H18"/>
    <mergeCell ref="AK14:AQ14"/>
    <mergeCell ref="AR14:AX14"/>
    <mergeCell ref="I15:O15"/>
    <mergeCell ref="I16:O16"/>
    <mergeCell ref="P16:V16"/>
    <mergeCell ref="W16:AC16"/>
    <mergeCell ref="AD16:AJ16"/>
    <mergeCell ref="AK16:AQ16"/>
    <mergeCell ref="AR16:AX16"/>
    <mergeCell ref="W14:AC14"/>
    <mergeCell ref="AD2:AH2"/>
    <mergeCell ref="AJ2:AM2"/>
    <mergeCell ref="AO2:AQ2"/>
    <mergeCell ref="AS2:AU2"/>
    <mergeCell ref="AW2:AX2"/>
    <mergeCell ref="A3:AH3"/>
    <mergeCell ref="AJ3:AW3"/>
    <mergeCell ref="A8:F8"/>
    <mergeCell ref="G8:X8"/>
    <mergeCell ref="Y8:AD8"/>
    <mergeCell ref="AE8:AX8"/>
    <mergeCell ref="A4:F4"/>
    <mergeCell ref="G4:X4"/>
    <mergeCell ref="Y4:AD4"/>
    <mergeCell ref="AE4:AP4"/>
    <mergeCell ref="AQ4:AX4"/>
    <mergeCell ref="A5:F5"/>
    <mergeCell ref="G5:L5"/>
    <mergeCell ref="M5:R5"/>
    <mergeCell ref="S5:X5"/>
    <mergeCell ref="Y5:AD5"/>
    <mergeCell ref="AE7:AX7"/>
    <mergeCell ref="A9:F9"/>
    <mergeCell ref="G9:AX9"/>
    <mergeCell ref="AE5:AP5"/>
    <mergeCell ref="AQ5:AX5"/>
    <mergeCell ref="A6:F6"/>
    <mergeCell ref="G6:AX6"/>
    <mergeCell ref="A7:F7"/>
    <mergeCell ref="G7:X7"/>
    <mergeCell ref="Y7:AD7"/>
    <mergeCell ref="J72:L72"/>
    <mergeCell ref="M72:N72"/>
    <mergeCell ref="O72:AF72"/>
    <mergeCell ref="O73:AF73"/>
    <mergeCell ref="O74:AF74"/>
    <mergeCell ref="O75:AF75"/>
    <mergeCell ref="O76:AF76"/>
    <mergeCell ref="O71:AF71"/>
    <mergeCell ref="C71:N71"/>
    <mergeCell ref="C74:D74"/>
    <mergeCell ref="E74:G74"/>
    <mergeCell ref="H74:I74"/>
    <mergeCell ref="AT98:AU98"/>
    <mergeCell ref="AV98:AW98"/>
    <mergeCell ref="A79:AX79"/>
    <mergeCell ref="A80:AX80"/>
    <mergeCell ref="A81:AX81"/>
    <mergeCell ref="A82:E82"/>
    <mergeCell ref="F82:AX82"/>
    <mergeCell ref="A83:AX83"/>
    <mergeCell ref="A77:B78"/>
    <mergeCell ref="C77:F77"/>
    <mergeCell ref="G77:AX77"/>
    <mergeCell ref="C78:F78"/>
    <mergeCell ref="G78:AX78"/>
    <mergeCell ref="A84:E84"/>
    <mergeCell ref="F84:AX84"/>
    <mergeCell ref="A85:AX85"/>
    <mergeCell ref="A86:AX86"/>
    <mergeCell ref="A87:AX87"/>
    <mergeCell ref="A88:D88"/>
    <mergeCell ref="E88:P88"/>
    <mergeCell ref="Q88:AB88"/>
    <mergeCell ref="AC88:AN88"/>
    <mergeCell ref="AO88:AX88"/>
    <mergeCell ref="E89:P89"/>
  </mergeCells>
  <phoneticPr fontId="5"/>
  <conditionalFormatting sqref="P14:AQ14">
    <cfRule type="expression" dxfId="117" priority="929">
      <formula>IF(RIGHT(TEXT(P14,"0.#"),1)=".",FALSE,TRUE)</formula>
    </cfRule>
    <cfRule type="expression" dxfId="116" priority="930">
      <formula>IF(RIGHT(TEXT(P14,"0.#"),1)=".",TRUE,FALSE)</formula>
    </cfRule>
  </conditionalFormatting>
  <conditionalFormatting sqref="P18:AX18">
    <cfRule type="expression" dxfId="115" priority="927">
      <formula>IF(RIGHT(TEXT(P18,"0.#"),1)=".",FALSE,TRUE)</formula>
    </cfRule>
    <cfRule type="expression" dxfId="114" priority="928">
      <formula>IF(RIGHT(TEXT(P18,"0.#"),1)=".",TRUE,FALSE)</formula>
    </cfRule>
  </conditionalFormatting>
  <conditionalFormatting sqref="Y128">
    <cfRule type="expression" dxfId="113" priority="923">
      <formula>IF(RIGHT(TEXT(Y128,"0.#"),1)=".",FALSE,TRUE)</formula>
    </cfRule>
    <cfRule type="expression" dxfId="112" priority="924">
      <formula>IF(RIGHT(TEXT(Y128,"0.#"),1)=".",TRUE,FALSE)</formula>
    </cfRule>
  </conditionalFormatting>
  <conditionalFormatting sqref="Y135 Y131">
    <cfRule type="expression" dxfId="111" priority="903">
      <formula>IF(RIGHT(TEXT(Y131,"0.#"),1)=".",FALSE,TRUE)</formula>
    </cfRule>
    <cfRule type="expression" dxfId="110" priority="904">
      <formula>IF(RIGHT(TEXT(Y131,"0.#"),1)=".",TRUE,FALSE)</formula>
    </cfRule>
  </conditionalFormatting>
  <conditionalFormatting sqref="P16:AQ17 P15:AX15 P13:AX13">
    <cfRule type="expression" dxfId="109" priority="921">
      <formula>IF(RIGHT(TEXT(P13,"0.#"),1)=".",FALSE,TRUE)</formula>
    </cfRule>
    <cfRule type="expression" dxfId="108" priority="922">
      <formula>IF(RIGHT(TEXT(P13,"0.#"),1)=".",TRUE,FALSE)</formula>
    </cfRule>
  </conditionalFormatting>
  <conditionalFormatting sqref="P19:AJ19">
    <cfRule type="expression" dxfId="107" priority="919">
      <formula>IF(RIGHT(TEXT(P19,"0.#"),1)=".",FALSE,TRUE)</formula>
    </cfRule>
    <cfRule type="expression" dxfId="106" priority="920">
      <formula>IF(RIGHT(TEXT(P19,"0.#"),1)=".",TRUE,FALSE)</formula>
    </cfRule>
  </conditionalFormatting>
  <conditionalFormatting sqref="AE32 AQ32">
    <cfRule type="expression" dxfId="105" priority="917">
      <formula>IF(RIGHT(TEXT(AE32,"0.#"),1)=".",FALSE,TRUE)</formula>
    </cfRule>
    <cfRule type="expression" dxfId="104" priority="918">
      <formula>IF(RIGHT(TEXT(AE32,"0.#"),1)=".",TRUE,FALSE)</formula>
    </cfRule>
  </conditionalFormatting>
  <conditionalFormatting sqref="Y127">
    <cfRule type="expression" dxfId="103" priority="915">
      <formula>IF(RIGHT(TEXT(Y127,"0.#"),1)=".",FALSE,TRUE)</formula>
    </cfRule>
    <cfRule type="expression" dxfId="102" priority="916">
      <formula>IF(RIGHT(TEXT(Y127,"0.#"),1)=".",TRUE,FALSE)</formula>
    </cfRule>
  </conditionalFormatting>
  <conditionalFormatting sqref="AU128">
    <cfRule type="expression" dxfId="101" priority="911">
      <formula>IF(RIGHT(TEXT(AU128,"0.#"),1)=".",FALSE,TRUE)</formula>
    </cfRule>
    <cfRule type="expression" dxfId="100" priority="912">
      <formula>IF(RIGHT(TEXT(AU128,"0.#"),1)=".",TRUE,FALSE)</formula>
    </cfRule>
  </conditionalFormatting>
  <conditionalFormatting sqref="AU127">
    <cfRule type="expression" dxfId="99" priority="909">
      <formula>IF(RIGHT(TEXT(AU127,"0.#"),1)=".",FALSE,TRUE)</formula>
    </cfRule>
    <cfRule type="expression" dxfId="98" priority="910">
      <formula>IF(RIGHT(TEXT(AU127,"0.#"),1)=".",TRUE,FALSE)</formula>
    </cfRule>
  </conditionalFormatting>
  <conditionalFormatting sqref="Y136 Y132">
    <cfRule type="expression" dxfId="97" priority="905">
      <formula>IF(RIGHT(TEXT(Y132,"0.#"),1)=".",FALSE,TRUE)</formula>
    </cfRule>
    <cfRule type="expression" dxfId="96" priority="906">
      <formula>IF(RIGHT(TEXT(Y132,"0.#"),1)=".",TRUE,FALSE)</formula>
    </cfRule>
  </conditionalFormatting>
  <conditionalFormatting sqref="AU136 AU132">
    <cfRule type="expression" dxfId="95" priority="899">
      <formula>IF(RIGHT(TEXT(AU132,"0.#"),1)=".",FALSE,TRUE)</formula>
    </cfRule>
    <cfRule type="expression" dxfId="94" priority="900">
      <formula>IF(RIGHT(TEXT(AU132,"0.#"),1)=".",TRUE,FALSE)</formula>
    </cfRule>
  </conditionalFormatting>
  <conditionalFormatting sqref="AU135 AU131">
    <cfRule type="expression" dxfId="93" priority="897">
      <formula>IF(RIGHT(TEXT(AU131,"0.#"),1)=".",FALSE,TRUE)</formula>
    </cfRule>
    <cfRule type="expression" dxfId="92" priority="898">
      <formula>IF(RIGHT(TEXT(AU131,"0.#"),1)=".",TRUE,FALSE)</formula>
    </cfRule>
  </conditionalFormatting>
  <conditionalFormatting sqref="AI32">
    <cfRule type="expression" dxfId="91" priority="895">
      <formula>IF(RIGHT(TEXT(AI32,"0.#"),1)=".",FALSE,TRUE)</formula>
    </cfRule>
    <cfRule type="expression" dxfId="90" priority="896">
      <formula>IF(RIGHT(TEXT(AI32,"0.#"),1)=".",TRUE,FALSE)</formula>
    </cfRule>
  </conditionalFormatting>
  <conditionalFormatting sqref="AM32">
    <cfRule type="expression" dxfId="89" priority="893">
      <formula>IF(RIGHT(TEXT(AM32,"0.#"),1)=".",FALSE,TRUE)</formula>
    </cfRule>
    <cfRule type="expression" dxfId="88" priority="894">
      <formula>IF(RIGHT(TEXT(AM32,"0.#"),1)=".",TRUE,FALSE)</formula>
    </cfRule>
  </conditionalFormatting>
  <conditionalFormatting sqref="AE33">
    <cfRule type="expression" dxfId="87" priority="891">
      <formula>IF(RIGHT(TEXT(AE33,"0.#"),1)=".",FALSE,TRUE)</formula>
    </cfRule>
    <cfRule type="expression" dxfId="86" priority="892">
      <formula>IF(RIGHT(TEXT(AE33,"0.#"),1)=".",TRUE,FALSE)</formula>
    </cfRule>
  </conditionalFormatting>
  <conditionalFormatting sqref="AI33">
    <cfRule type="expression" dxfId="85" priority="889">
      <formula>IF(RIGHT(TEXT(AI33,"0.#"),1)=".",FALSE,TRUE)</formula>
    </cfRule>
    <cfRule type="expression" dxfId="84" priority="890">
      <formula>IF(RIGHT(TEXT(AI33,"0.#"),1)=".",TRUE,FALSE)</formula>
    </cfRule>
  </conditionalFormatting>
  <conditionalFormatting sqref="AM33">
    <cfRule type="expression" dxfId="83" priority="887">
      <formula>IF(RIGHT(TEXT(AM33,"0.#"),1)=".",FALSE,TRUE)</formula>
    </cfRule>
    <cfRule type="expression" dxfId="82" priority="888">
      <formula>IF(RIGHT(TEXT(AM33,"0.#"),1)=".",TRUE,FALSE)</formula>
    </cfRule>
  </conditionalFormatting>
  <conditionalFormatting sqref="AQ33">
    <cfRule type="expression" dxfId="81" priority="885">
      <formula>IF(RIGHT(TEXT(AQ33,"0.#"),1)=".",FALSE,TRUE)</formula>
    </cfRule>
    <cfRule type="expression" dxfId="80" priority="886">
      <formula>IF(RIGHT(TEXT(AQ33,"0.#"),1)=".",TRUE,FALSE)</formula>
    </cfRule>
  </conditionalFormatting>
  <conditionalFormatting sqref="AL142:AO142">
    <cfRule type="expression" dxfId="79" priority="847">
      <formula>IF(AND(AL142&gt;=0, RIGHT(TEXT(AL142,"0.#"),1)&lt;&gt;"."),TRUE,FALSE)</formula>
    </cfRule>
    <cfRule type="expression" dxfId="78" priority="848">
      <formula>IF(AND(AL142&gt;=0, RIGHT(TEXT(AL142,"0.#"),1)="."),TRUE,FALSE)</formula>
    </cfRule>
    <cfRule type="expression" dxfId="77" priority="849">
      <formula>IF(AND(AL142&lt;0, RIGHT(TEXT(AL142,"0.#"),1)&lt;&gt;"."),TRUE,FALSE)</formula>
    </cfRule>
    <cfRule type="expression" dxfId="76" priority="850">
      <formula>IF(AND(AL142&lt;0, RIGHT(TEXT(AL142,"0.#"),1)="."),TRUE,FALSE)</formula>
    </cfRule>
  </conditionalFormatting>
  <conditionalFormatting sqref="Y142">
    <cfRule type="expression" dxfId="75" priority="845">
      <formula>IF(RIGHT(TEXT(Y142,"0.#"),1)=".",FALSE,TRUE)</formula>
    </cfRule>
    <cfRule type="expression" dxfId="74" priority="846">
      <formula>IF(RIGHT(TEXT(Y142,"0.#"),1)=".",TRUE,FALSE)</formula>
    </cfRule>
  </conditionalFormatting>
  <conditionalFormatting sqref="Y146">
    <cfRule type="expression" dxfId="73" priority="777">
      <formula>IF(RIGHT(TEXT(Y146,"0.#"),1)=".",FALSE,TRUE)</formula>
    </cfRule>
    <cfRule type="expression" dxfId="72" priority="778">
      <formula>IF(RIGHT(TEXT(Y146,"0.#"),1)=".",TRUE,FALSE)</formula>
    </cfRule>
  </conditionalFormatting>
  <conditionalFormatting sqref="Y150:Y151">
    <cfRule type="expression" dxfId="71" priority="765">
      <formula>IF(RIGHT(TEXT(Y150,"0.#"),1)=".",FALSE,TRUE)</formula>
    </cfRule>
    <cfRule type="expression" dxfId="70" priority="766">
      <formula>IF(RIGHT(TEXT(Y150,"0.#"),1)=".",TRUE,FALSE)</formula>
    </cfRule>
  </conditionalFormatting>
  <conditionalFormatting sqref="Y157:Y158">
    <cfRule type="expression" dxfId="69" priority="759">
      <formula>IF(RIGHT(TEXT(Y157,"0.#"),1)=".",FALSE,TRUE)</formula>
    </cfRule>
    <cfRule type="expression" dxfId="68" priority="760">
      <formula>IF(RIGHT(TEXT(Y157,"0.#"),1)=".",TRUE,FALSE)</formula>
    </cfRule>
  </conditionalFormatting>
  <conditionalFormatting sqref="Y155:Y156">
    <cfRule type="expression" dxfId="67" priority="753">
      <formula>IF(RIGHT(TEXT(Y155,"0.#"),1)=".",FALSE,TRUE)</formula>
    </cfRule>
    <cfRule type="expression" dxfId="66" priority="754">
      <formula>IF(RIGHT(TEXT(Y155,"0.#"),1)=".",TRUE,FALSE)</formula>
    </cfRule>
  </conditionalFormatting>
  <conditionalFormatting sqref="Y164:Y165 Y167 Y169:Y170">
    <cfRule type="expression" dxfId="65" priority="747">
      <formula>IF(RIGHT(TEXT(Y164,"0.#"),1)=".",FALSE,TRUE)</formula>
    </cfRule>
    <cfRule type="expression" dxfId="64" priority="748">
      <formula>IF(RIGHT(TEXT(Y164,"0.#"),1)=".",TRUE,FALSE)</formula>
    </cfRule>
  </conditionalFormatting>
  <conditionalFormatting sqref="Y162:Y163">
    <cfRule type="expression" dxfId="63" priority="741">
      <formula>IF(RIGHT(TEXT(Y162,"0.#"),1)=".",FALSE,TRUE)</formula>
    </cfRule>
    <cfRule type="expression" dxfId="62" priority="742">
      <formula>IF(RIGHT(TEXT(Y162,"0.#"),1)=".",TRUE,FALSE)</formula>
    </cfRule>
  </conditionalFormatting>
  <conditionalFormatting sqref="Y177:Y181">
    <cfRule type="expression" dxfId="61" priority="735">
      <formula>IF(RIGHT(TEXT(Y177,"0.#"),1)=".",FALSE,TRUE)</formula>
    </cfRule>
    <cfRule type="expression" dxfId="60" priority="736">
      <formula>IF(RIGHT(TEXT(Y177,"0.#"),1)=".",TRUE,FALSE)</formula>
    </cfRule>
  </conditionalFormatting>
  <conditionalFormatting sqref="W23">
    <cfRule type="expression" dxfId="59" priority="843">
      <formula>IF(RIGHT(TEXT(W23,"0.#"),1)=".",FALSE,TRUE)</formula>
    </cfRule>
    <cfRule type="expression" dxfId="58" priority="844">
      <formula>IF(RIGHT(TEXT(W23,"0.#"),1)=".",TRUE,FALSE)</formula>
    </cfRule>
  </conditionalFormatting>
  <conditionalFormatting sqref="W24:W27">
    <cfRule type="expression" dxfId="57" priority="841">
      <formula>IF(RIGHT(TEXT(W24,"0.#"),1)=".",FALSE,TRUE)</formula>
    </cfRule>
    <cfRule type="expression" dxfId="56" priority="842">
      <formula>IF(RIGHT(TEXT(W24,"0.#"),1)=".",TRUE,FALSE)</formula>
    </cfRule>
  </conditionalFormatting>
  <conditionalFormatting sqref="W28">
    <cfRule type="expression" dxfId="55" priority="839">
      <formula>IF(RIGHT(TEXT(W28,"0.#"),1)=".",FALSE,TRUE)</formula>
    </cfRule>
    <cfRule type="expression" dxfId="54" priority="840">
      <formula>IF(RIGHT(TEXT(W28,"0.#"),1)=".",TRUE,FALSE)</formula>
    </cfRule>
  </conditionalFormatting>
  <conditionalFormatting sqref="P23">
    <cfRule type="expression" dxfId="53" priority="837">
      <formula>IF(RIGHT(TEXT(P23,"0.#"),1)=".",FALSE,TRUE)</formula>
    </cfRule>
    <cfRule type="expression" dxfId="52" priority="838">
      <formula>IF(RIGHT(TEXT(P23,"0.#"),1)=".",TRUE,FALSE)</formula>
    </cfRule>
  </conditionalFormatting>
  <conditionalFormatting sqref="P24:P28">
    <cfRule type="expression" dxfId="51" priority="835">
      <formula>IF(RIGHT(TEXT(P24,"0.#"),1)=".",FALSE,TRUE)</formula>
    </cfRule>
    <cfRule type="expression" dxfId="50" priority="836">
      <formula>IF(RIGHT(TEXT(P24,"0.#"),1)=".",TRUE,FALSE)</formula>
    </cfRule>
  </conditionalFormatting>
  <conditionalFormatting sqref="P28">
    <cfRule type="expression" dxfId="49" priority="833">
      <formula>IF(RIGHT(TEXT(P28,"0.#"),1)=".",FALSE,TRUE)</formula>
    </cfRule>
    <cfRule type="expression" dxfId="48" priority="834">
      <formula>IF(RIGHT(TEXT(P28,"0.#"),1)=".",TRUE,FALSE)</formula>
    </cfRule>
  </conditionalFormatting>
  <conditionalFormatting sqref="Y175:Y176">
    <cfRule type="expression" dxfId="47" priority="729">
      <formula>IF(RIGHT(TEXT(Y175,"0.#"),1)=".",FALSE,TRUE)</formula>
    </cfRule>
    <cfRule type="expression" dxfId="46" priority="730">
      <formula>IF(RIGHT(TEXT(Y175,"0.#"),1)=".",TRUE,FALSE)</formula>
    </cfRule>
  </conditionalFormatting>
  <conditionalFormatting sqref="AU33">
    <cfRule type="expression" dxfId="45" priority="701">
      <formula>IF(RIGHT(TEXT(AU33,"0.#"),1)=".",FALSE,TRUE)</formula>
    </cfRule>
    <cfRule type="expression" dxfId="44" priority="702">
      <formula>IF(RIGHT(TEXT(AU33,"0.#"),1)=".",TRUE,FALSE)</formula>
    </cfRule>
  </conditionalFormatting>
  <conditionalFormatting sqref="AU32">
    <cfRule type="expression" dxfId="43" priority="703">
      <formula>IF(RIGHT(TEXT(AU32,"0.#"),1)=".",FALSE,TRUE)</formula>
    </cfRule>
    <cfRule type="expression" dxfId="42" priority="704">
      <formula>IF(RIGHT(TEXT(AU32,"0.#"),1)=".",TRUE,FALSE)</formula>
    </cfRule>
  </conditionalFormatting>
  <conditionalFormatting sqref="P29:AC29">
    <cfRule type="expression" dxfId="41" priority="699">
      <formula>IF(RIGHT(TEXT(P29,"0.#"),1)=".",FALSE,TRUE)</formula>
    </cfRule>
    <cfRule type="expression" dxfId="40" priority="700">
      <formula>IF(RIGHT(TEXT(P29,"0.#"),1)=".",TRUE,FALSE)</formula>
    </cfRule>
  </conditionalFormatting>
  <conditionalFormatting sqref="AM40">
    <cfRule type="expression" dxfId="39" priority="683">
      <formula>IF(RIGHT(TEXT(AM40,"0.#"),1)=".",FALSE,TRUE)</formula>
    </cfRule>
    <cfRule type="expression" dxfId="38" priority="684">
      <formula>IF(RIGHT(TEXT(AM40,"0.#"),1)=".",TRUE,FALSE)</formula>
    </cfRule>
  </conditionalFormatting>
  <conditionalFormatting sqref="AQ39:AQ41">
    <cfRule type="expression" dxfId="37" priority="679">
      <formula>IF(RIGHT(TEXT(AQ39,"0.#"),1)=".",FALSE,TRUE)</formula>
    </cfRule>
    <cfRule type="expression" dxfId="36" priority="680">
      <formula>IF(RIGHT(TEXT(AQ39,"0.#"),1)=".",TRUE,FALSE)</formula>
    </cfRule>
  </conditionalFormatting>
  <conditionalFormatting sqref="AU39:AU40">
    <cfRule type="expression" dxfId="35" priority="677">
      <formula>IF(RIGHT(TEXT(AU39,"0.#"),1)=".",FALSE,TRUE)</formula>
    </cfRule>
    <cfRule type="expression" dxfId="34" priority="678">
      <formula>IF(RIGHT(TEXT(AU39,"0.#"),1)=".",TRUE,FALSE)</formula>
    </cfRule>
  </conditionalFormatting>
  <conditionalFormatting sqref="AE40">
    <cfRule type="expression" dxfId="33" priority="695">
      <formula>IF(RIGHT(TEXT(AE40,"0.#"),1)=".",FALSE,TRUE)</formula>
    </cfRule>
    <cfRule type="expression" dxfId="32" priority="696">
      <formula>IF(RIGHT(TEXT(AE40,"0.#"),1)=".",TRUE,FALSE)</formula>
    </cfRule>
  </conditionalFormatting>
  <conditionalFormatting sqref="AI40">
    <cfRule type="expression" dxfId="31" priority="689">
      <formula>IF(RIGHT(TEXT(AI40,"0.#"),1)=".",FALSE,TRUE)</formula>
    </cfRule>
    <cfRule type="expression" dxfId="30" priority="690">
      <formula>IF(RIGHT(TEXT(AI40,"0.#"),1)=".",TRUE,FALSE)</formula>
    </cfRule>
  </conditionalFormatting>
  <conditionalFormatting sqref="AM35">
    <cfRule type="expression" dxfId="29" priority="565">
      <formula>IF(RIGHT(TEXT(AM35,"0.#"),1)=".",FALSE,TRUE)</formula>
    </cfRule>
    <cfRule type="expression" dxfId="28" priority="566">
      <formula>IF(RIGHT(TEXT(AM35,"0.#"),1)=".",TRUE,FALSE)</formula>
    </cfRule>
  </conditionalFormatting>
  <conditionalFormatting sqref="AE36 AM36">
    <cfRule type="expression" dxfId="27" priority="563">
      <formula>IF(RIGHT(TEXT(AE36,"0.#"),1)=".",FALSE,TRUE)</formula>
    </cfRule>
    <cfRule type="expression" dxfId="26" priority="564">
      <formula>IF(RIGHT(TEXT(AE36,"0.#"),1)=".",TRUE,FALSE)</formula>
    </cfRule>
  </conditionalFormatting>
  <conditionalFormatting sqref="AI36">
    <cfRule type="expression" dxfId="25" priority="561">
      <formula>IF(RIGHT(TEXT(AI36,"0.#"),1)=".",FALSE,TRUE)</formula>
    </cfRule>
    <cfRule type="expression" dxfId="24" priority="562">
      <formula>IF(RIGHT(TEXT(AI36,"0.#"),1)=".",TRUE,FALSE)</formula>
    </cfRule>
  </conditionalFormatting>
  <conditionalFormatting sqref="AQ36">
    <cfRule type="expression" dxfId="23" priority="559">
      <formula>IF(RIGHT(TEXT(AQ36,"0.#"),1)=".",FALSE,TRUE)</formula>
    </cfRule>
    <cfRule type="expression" dxfId="22" priority="560">
      <formula>IF(RIGHT(TEXT(AQ36,"0.#"),1)=".",TRUE,FALSE)</formula>
    </cfRule>
  </conditionalFormatting>
  <conditionalFormatting sqref="AE35 AQ35">
    <cfRule type="expression" dxfId="21" priority="569">
      <formula>IF(RIGHT(TEXT(AE35,"0.#"),1)=".",FALSE,TRUE)</formula>
    </cfRule>
    <cfRule type="expression" dxfId="20" priority="570">
      <formula>IF(RIGHT(TEXT(AE35,"0.#"),1)=".",TRUE,FALSE)</formula>
    </cfRule>
  </conditionalFormatting>
  <conditionalFormatting sqref="AI35">
    <cfRule type="expression" dxfId="19" priority="567">
      <formula>IF(RIGHT(TEXT(AI35,"0.#"),1)=".",FALSE,TRUE)</formula>
    </cfRule>
    <cfRule type="expression" dxfId="18" priority="568">
      <formula>IF(RIGHT(TEXT(AI35,"0.#"),1)=".",TRUE,FALSE)</formula>
    </cfRule>
  </conditionalFormatting>
  <conditionalFormatting sqref="AM41">
    <cfRule type="expression" dxfId="17" priority="13">
      <formula>IF(RIGHT(TEXT(AM41,"0.#"),1)=".",FALSE,TRUE)</formula>
    </cfRule>
    <cfRule type="expression" dxfId="16" priority="14">
      <formula>IF(RIGHT(TEXT(AM41,"0.#"),1)=".",TRUE,FALSE)</formula>
    </cfRule>
  </conditionalFormatting>
  <conditionalFormatting sqref="AE41">
    <cfRule type="expression" dxfId="15" priority="17">
      <formula>IF(RIGHT(TEXT(AE41,"0.#"),1)=".",FALSE,TRUE)</formula>
    </cfRule>
    <cfRule type="expression" dxfId="14" priority="18">
      <formula>IF(RIGHT(TEXT(AE41,"0.#"),1)=".",TRUE,FALSE)</formula>
    </cfRule>
  </conditionalFormatting>
  <conditionalFormatting sqref="AI41">
    <cfRule type="expression" dxfId="13" priority="15">
      <formula>IF(RIGHT(TEXT(AI41,"0.#"),1)=".",FALSE,TRUE)</formula>
    </cfRule>
    <cfRule type="expression" dxfId="12" priority="16">
      <formula>IF(RIGHT(TEXT(AI41,"0.#"),1)=".",TRUE,FALSE)</formula>
    </cfRule>
  </conditionalFormatting>
  <conditionalFormatting sqref="AU41">
    <cfRule type="expression" dxfId="11" priority="11">
      <formula>IF(RIGHT(TEXT(AU41,"0.#"),1)=".",FALSE,TRUE)</formula>
    </cfRule>
    <cfRule type="expression" dxfId="10" priority="12">
      <formula>IF(RIGHT(TEXT(AU41,"0.#"),1)=".",TRUE,FALSE)</formula>
    </cfRule>
  </conditionalFormatting>
  <conditionalFormatting sqref="Y166">
    <cfRule type="expression" dxfId="9" priority="9">
      <formula>IF(RIGHT(TEXT(Y166,"0.#"),1)=".",FALSE,TRUE)</formula>
    </cfRule>
    <cfRule type="expression" dxfId="8" priority="10">
      <formula>IF(RIGHT(TEXT(Y166,"0.#"),1)=".",TRUE,FALSE)</formula>
    </cfRule>
  </conditionalFormatting>
  <conditionalFormatting sqref="Y168">
    <cfRule type="expression" dxfId="7" priority="7">
      <formula>IF(RIGHT(TEXT(Y168,"0.#"),1)=".",FALSE,TRUE)</formula>
    </cfRule>
    <cfRule type="expression" dxfId="6" priority="8">
      <formula>IF(RIGHT(TEXT(Y168,"0.#"),1)=".",TRUE,FALSE)</formula>
    </cfRule>
  </conditionalFormatting>
  <conditionalFormatting sqref="Y171">
    <cfRule type="expression" dxfId="5" priority="5">
      <formula>IF(RIGHT(TEXT(Y171,"0.#"),1)=".",FALSE,TRUE)</formula>
    </cfRule>
    <cfRule type="expression" dxfId="4" priority="6">
      <formula>IF(RIGHT(TEXT(Y171,"0.#"),1)=".",TRUE,FALSE)</formula>
    </cfRule>
  </conditionalFormatting>
  <conditionalFormatting sqref="AE39">
    <cfRule type="expression" dxfId="3" priority="3">
      <formula>IF(RIGHT(TEXT(AE39,"0.#"),1)=".",FALSE,TRUE)</formula>
    </cfRule>
    <cfRule type="expression" dxfId="2" priority="4">
      <formula>IF(RIGHT(TEXT(AE39,"0.#"),1)=".",TRUE,FALSE)</formula>
    </cfRule>
  </conditionalFormatting>
  <conditionalFormatting sqref="AI39 AM39">
    <cfRule type="expression" dxfId="1" priority="1">
      <formula>IF(RIGHT(TEXT(AI39,"0.#"),1)=".",FALSE,TRUE)</formula>
    </cfRule>
    <cfRule type="expression" dxfId="0" priority="2">
      <formula>IF(RIGHT(TEXT(AI39,"0.#"),1)=".",TRUE,FALSE)</formula>
    </cfRule>
  </conditionalFormatting>
  <dataValidations count="17">
    <dataValidation type="whole" allowBlank="1" showInputMessage="1" showErrorMessage="1" sqref="O96:P97 AX96:AX98 AA96:AB97 AM96:AN97">
      <formula1>0</formula1>
      <formula2>99</formula2>
    </dataValidation>
    <dataValidation type="whole" allowBlank="1" showInputMessage="1" showErrorMessage="1" sqref="AJ96:AK97 X96:Y97 AJ98 L96:L98 M96:M97 X98 AU96:AV97 J72:J76">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82:E82">
      <formula1>T行政事業レビュー推進チームの所見</formula1>
    </dataValidation>
    <dataValidation type="custom" imeMode="disabled" allowBlank="1" showInputMessage="1" showErrorMessage="1" sqref="AH142:AK142 AH146:AK146 AH150:AK151 AH155:AK158 AH162:AK171 AH175:AK181">
      <formula1>OR(AND(MOD(IF(ISNUMBER(AH142), AH142, 0.5),1)=0, 0&lt;=AH142), AH142="-")</formula1>
    </dataValidation>
    <dataValidation type="whole" imeMode="disabled" allowBlank="1" showInputMessage="1" showErrorMessage="1" sqref="AW2:AX2">
      <formula1>0</formula1>
      <formula2>99</formula2>
    </dataValidation>
    <dataValidation type="list" allowBlank="1" showInputMessage="1" showErrorMessage="1" sqref="A84:E84">
      <formula1>T所見を踏まえた改善点</formula1>
    </dataValidation>
    <dataValidation type="list" allowBlank="1" showInputMessage="1" showErrorMessage="1" error="プルダウンリストから選択してください。" sqref="AD57:AF58">
      <formula1>"有,無"</formula1>
    </dataValidation>
    <dataValidation type="list" allowBlank="1" showInputMessage="1" showErrorMessage="1" error="プルダウンリストから選択してください。" sqref="AD53:AF56 AD59:AD70 AE59:AF63 AE65:AF70">
      <formula1>"○,△,×,‐"</formula1>
    </dataValidation>
    <dataValidation type="list" allowBlank="1" showInputMessage="1" showErrorMessage="1" sqref="AR44">
      <formula1>"　, ☑"</formula1>
    </dataValidation>
    <dataValidation type="list" allowBlank="1" showInputMessage="1" showErrorMessage="1" sqref="S5:X5">
      <formula1>T終了年度</formula1>
    </dataValidation>
    <dataValidation type="list" allowBlank="1" showInputMessage="1" showErrorMessage="1" sqref="H72:I76">
      <formula1>T事業番号</formula1>
    </dataValidation>
    <dataValidation type="custom" imeMode="disabled" allowBlank="1" showInputMessage="1" showErrorMessage="1" sqref="AY23 P13:AX13 AR15:AX15 P14:AQ18 AR18:AX18 P19:AJ19 P23:AC29 Y127:AB127 AU127:AX127 Y131:AB131 AU131:AX131 Y135:AB135 AU135:AX135 Y142:AB142 AL142:AO142 Y146:AB146 AL146:AO146 Y150:AB151 AL150:AO151 Y155:AB158 AL155:AO158 Y162:AB171 AL162:AO171 Y175:AB181 AL175:AO181 AQ38:AR38 AU38:AX38 AE39:AX41 AE32:AX33 AE35:AX35">
      <formula1>OR(ISNUMBER(P13), P13="-")</formula1>
    </dataValidation>
    <dataValidation type="list" allowBlank="1" showInputMessage="1" showErrorMessage="1" sqref="Q98:R98 AC98:AD98 AO98:AP98">
      <formula1>#REF!</formula1>
    </dataValidation>
    <dataValidation type="custom" allowBlank="1" showInputMessage="1" showErrorMessage="1" errorTitle="法人番号チェック" error="法人番号は13桁の数字で入力してください。" sqref="J175:O181 J162:O171 J155:O158 J150:O151 J146:O146 J142:O142">
      <formula1>OR(J142="-",AND(LEN(J142)=13,IFERROR(SEARCH("-",J142),"")="",IFERROR(SEARCH(".",J142),"")="",ISNUMBER(J142)))</formula1>
    </dataValidation>
  </dataValidations>
  <pageMargins left="0.62992125984251968" right="0.39370078740157483" top="0.59055118110236227" bottom="0.39370078740157483" header="0.51181102362204722" footer="0.51181102362204722"/>
  <pageSetup paperSize="9" scale="68" fitToHeight="0" orientation="portrait" r:id="rId1"/>
  <headerFooter differentFirst="1" alignWithMargins="0"/>
  <rowBreaks count="5" manualBreakCount="5">
    <brk id="36" max="49" man="1"/>
    <brk id="65" max="49" man="1"/>
    <brk id="98" max="49" man="1"/>
    <brk id="138" max="49" man="1"/>
    <brk id="159" max="49" man="1"/>
  </rowBreaks>
  <drawing r:id="rId2"/>
  <extLst>
    <ext xmlns:x14="http://schemas.microsoft.com/office/spreadsheetml/2009/9/main" uri="{CCE6A557-97BC-4b89-ADB6-D9C93CAAB3DF}">
      <x14:dataValidations xmlns:xm="http://schemas.microsoft.com/office/excel/2006/main" count="10">
        <x14:dataValidation type="list" allowBlank="1" showInputMessage="1" showErrorMessage="1">
          <x14:formula1>
            <xm:f>入力規則等!$U$7:$U$9</xm:f>
          </x14:formula1>
          <xm:sqref>U97:V97 I97:J97 AG97:AH97 AR97:AS97</xm:sqref>
        </x14:dataValidation>
        <x14:dataValidation type="list" allowBlank="1" showInputMessage="1" showErrorMessage="1">
          <x14:formula1>
            <xm:f>入力規則等!$U$40:$U$42</xm:f>
          </x14:formula1>
          <xm:sqref>AG96:AH96 U96:V96 I96:J96 AR96:AS96</xm:sqref>
        </x14:dataValidation>
        <x14:dataValidation type="list" allowBlank="1" showInputMessage="1" showErrorMessage="1">
          <x14:formula1>
            <xm:f>入力規則等!$AG$2:$AG$13</xm:f>
          </x14:formula1>
          <xm:sqref>AC142:AG142 AC146:AG146 AC150:AG151 AC155:AG158 AC162:AG171 AC175:AG181</xm:sqref>
        </x14:dataValidation>
        <x14:dataValidation type="list" allowBlank="1" showInputMessage="1" showErrorMessage="1">
          <x14:formula1>
            <xm:f>入力規則等!$AI$2:$AI$8</xm:f>
          </x14:formula1>
          <xm:sqref>J48:T48</xm:sqref>
        </x14:dataValidation>
        <x14:dataValidation type="list" allowBlank="1" showInputMessage="1" showErrorMessage="1">
          <x14:formula1>
            <xm:f>入力規則等!$Y$2:$Y$100</xm:f>
          </x14:formula1>
          <xm:sqref>G5:L5</xm:sqref>
        </x14:dataValidation>
        <x14:dataValidation type="list" allowBlank="1" showInputMessage="1" showErrorMessage="1">
          <x14:formula1>
            <xm:f>入力規則等!$W$2:$W$24</xm:f>
          </x14:formula1>
          <xm:sqref>AO96:AP97 Q96:S97 AC96:AE97 E96:G97</xm:sqref>
        </x14:dataValidation>
        <x14:dataValidation type="list" allowBlank="1" showInputMessage="1" showErrorMessage="1">
          <x14:formula1>
            <xm:f>入力規則等!$U$48</xm:f>
          </x14:formula1>
          <xm:sqref>E98:F98</xm:sqref>
        </x14:dataValidation>
        <x14:dataValidation type="list" allowBlank="1" showInputMessage="1" showErrorMessage="1">
          <x14:formula1>
            <xm:f>入力規則等!$U$13:$U$35</xm:f>
          </x14:formula1>
          <xm:sqref>AJ2:AM2 E72:G76 AE98:AG98 G98:I98 AQ98:AS98 S98:U98</xm:sqref>
        </x14:dataValidation>
        <x14:dataValidation type="list" allowBlank="1" showInputMessage="1" showErrorMessage="1">
          <x14:formula1>
            <xm:f>入力規則等!$U$56:$U$58</xm:f>
          </x14:formula1>
          <xm:sqref>J98:K98 AT98:AU98 AH98:AI98 V98:W98</xm:sqref>
        </x14:dataValidation>
        <x14:dataValidation type="list" allowBlank="1" showInputMessage="1" showErrorMessage="1">
          <x14:formula1>
            <xm:f>入力規則等!$U$49</xm:f>
          </x14:formula1>
          <xm:sqref>C72:D76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00"/>
  <sheetViews>
    <sheetView zoomScale="130" zoomScaleNormal="130" workbookViewId="0">
      <selection activeCell="G2" sqref="G2"/>
    </sheetView>
  </sheetViews>
  <sheetFormatPr defaultColWidth="9" defaultRowHeight="13.2" x14ac:dyDescent="0.2"/>
  <cols>
    <col min="1" max="1" width="21.77734375" customWidth="1"/>
    <col min="2" max="2" width="8.77734375"/>
    <col min="3" max="3" width="17" style="12" hidden="1" customWidth="1"/>
    <col min="4" max="4" width="4" style="12" hidden="1" customWidth="1"/>
    <col min="5" max="5" width="4" style="12" customWidth="1"/>
    <col min="6" max="6" width="32.44140625" customWidth="1"/>
    <col min="7" max="7" width="10.109375" style="15" customWidth="1"/>
    <col min="8" max="8" width="17" style="12" hidden="1" customWidth="1"/>
    <col min="9" max="9" width="4" style="12" hidden="1" customWidth="1"/>
    <col min="10" max="10" width="4" style="12" customWidth="1"/>
    <col min="11" max="11" width="15.33203125" customWidth="1"/>
    <col min="12" max="12" width="8.77734375"/>
    <col min="13" max="13" width="12" style="12" hidden="1" customWidth="1"/>
    <col min="14" max="14" width="4" style="12" hidden="1" customWidth="1"/>
    <col min="15" max="15" width="3.6640625" customWidth="1"/>
    <col min="16" max="16" width="8.33203125" customWidth="1"/>
    <col min="17" max="17" width="8.77734375" style="15" customWidth="1"/>
    <col min="18" max="18" width="9.44140625" style="12" hidden="1" customWidth="1"/>
    <col min="19" max="19" width="4" style="12" hidden="1" customWidth="1"/>
    <col min="20" max="20" width="8.77734375"/>
    <col min="21" max="21" width="9" style="25"/>
    <col min="22" max="22" width="3.33203125" style="25" customWidth="1"/>
    <col min="23" max="23" width="12.44140625" style="25" bestFit="1" customWidth="1"/>
    <col min="24" max="24" width="3.6640625" style="25" customWidth="1"/>
    <col min="25" max="25" width="12.44140625" style="30" bestFit="1" customWidth="1"/>
    <col min="26" max="26" width="12.109375" style="25" customWidth="1"/>
    <col min="27" max="27" width="11.33203125" style="30" bestFit="1" customWidth="1"/>
    <col min="28" max="28" width="12.21875" style="30" customWidth="1"/>
    <col min="29" max="29" width="24.109375" style="30" bestFit="1" customWidth="1"/>
    <col min="30" max="30" width="3.77734375" style="30" customWidth="1"/>
    <col min="31" max="31" width="33.77734375" style="30" bestFit="1" customWidth="1"/>
    <col min="32" max="32" width="3" style="25" customWidth="1"/>
    <col min="33" max="33" width="30.6640625" style="25" customWidth="1"/>
    <col min="34" max="34" width="9" style="25"/>
    <col min="35" max="35" width="14.6640625" style="25" customWidth="1"/>
    <col min="36" max="41" width="9" style="25"/>
    <col min="42" max="42" width="13" style="25" customWidth="1"/>
    <col min="43" max="16384" width="9" style="25"/>
  </cols>
  <sheetData>
    <row r="1" spans="1:42" x14ac:dyDescent="0.2">
      <c r="A1" s="22" t="s">
        <v>75</v>
      </c>
      <c r="B1" s="22" t="s">
        <v>76</v>
      </c>
      <c r="F1" s="23" t="s">
        <v>4</v>
      </c>
      <c r="G1" s="23" t="s">
        <v>65</v>
      </c>
      <c r="K1" s="24" t="s">
        <v>93</v>
      </c>
      <c r="L1" s="22" t="s">
        <v>76</v>
      </c>
      <c r="O1" s="12"/>
      <c r="P1" s="23" t="s">
        <v>5</v>
      </c>
      <c r="Q1" s="23" t="s">
        <v>65</v>
      </c>
      <c r="T1" s="12"/>
      <c r="U1" s="26" t="s">
        <v>156</v>
      </c>
      <c r="W1" s="26" t="s">
        <v>155</v>
      </c>
      <c r="Y1" s="26" t="s">
        <v>73</v>
      </c>
      <c r="Z1" s="26" t="s">
        <v>388</v>
      </c>
      <c r="AA1" s="26" t="s">
        <v>74</v>
      </c>
      <c r="AB1" s="26" t="s">
        <v>389</v>
      </c>
      <c r="AC1" s="26" t="s">
        <v>31</v>
      </c>
      <c r="AD1" s="25"/>
      <c r="AE1" s="26" t="s">
        <v>43</v>
      </c>
      <c r="AF1" s="27"/>
      <c r="AG1" s="36" t="s">
        <v>171</v>
      </c>
      <c r="AI1" s="36" t="s">
        <v>174</v>
      </c>
      <c r="AK1" s="36" t="s">
        <v>178</v>
      </c>
      <c r="AM1" s="51"/>
      <c r="AN1" s="51"/>
      <c r="AP1" s="25" t="s">
        <v>216</v>
      </c>
    </row>
    <row r="2" spans="1:42" ht="13.5" customHeight="1" x14ac:dyDescent="0.2">
      <c r="A2" s="13" t="s">
        <v>77</v>
      </c>
      <c r="B2" s="14"/>
      <c r="C2" s="12" t="str">
        <f>IF(B2="","",A2)</f>
        <v/>
      </c>
      <c r="D2" s="12" t="str">
        <f>IF(C2="","",IF(D1&lt;&gt;"",CONCATENATE(D1,"、",C2),C2))</f>
        <v/>
      </c>
      <c r="F2" s="11" t="s">
        <v>64</v>
      </c>
      <c r="G2" s="16" t="s">
        <v>584</v>
      </c>
      <c r="H2" s="12" t="str">
        <f>IF(G2="","",F2)</f>
        <v>一般会計</v>
      </c>
      <c r="I2" s="12" t="str">
        <f>IF(H2="","",IF(I1&lt;&gt;"",CONCATENATE(I1,"、",H2),H2))</f>
        <v>一般会計</v>
      </c>
      <c r="K2" s="13" t="s">
        <v>94</v>
      </c>
      <c r="L2" s="14"/>
      <c r="M2" s="12" t="str">
        <f>IF(L2="","",K2)</f>
        <v/>
      </c>
      <c r="N2" s="12" t="str">
        <f>IF(M2="","",IF(N1&lt;&gt;"",CONCATENATE(N1,"、",M2),M2))</f>
        <v/>
      </c>
      <c r="O2" s="12"/>
      <c r="P2" s="11" t="s">
        <v>66</v>
      </c>
      <c r="Q2" s="16" t="s">
        <v>584</v>
      </c>
      <c r="R2" s="12" t="str">
        <f>IF(Q2="","",P2)</f>
        <v>直接実施</v>
      </c>
      <c r="S2" s="12" t="str">
        <f>IF(R2="","",IF(S1&lt;&gt;"",CONCATENATE(S1,"、",R2),R2))</f>
        <v>直接実施</v>
      </c>
      <c r="T2" s="12"/>
      <c r="U2" s="65">
        <v>21</v>
      </c>
      <c r="W2" s="29" t="s">
        <v>161</v>
      </c>
      <c r="Y2" s="29" t="s">
        <v>60</v>
      </c>
      <c r="Z2" s="29" t="s">
        <v>60</v>
      </c>
      <c r="AA2" s="58" t="s">
        <v>258</v>
      </c>
      <c r="AB2" s="58" t="s">
        <v>483</v>
      </c>
      <c r="AC2" s="59" t="s">
        <v>126</v>
      </c>
      <c r="AD2" s="25"/>
      <c r="AE2" s="31" t="s">
        <v>157</v>
      </c>
      <c r="AF2" s="27"/>
      <c r="AG2" s="37" t="s">
        <v>224</v>
      </c>
      <c r="AI2" s="36" t="s">
        <v>255</v>
      </c>
      <c r="AK2" s="36" t="s">
        <v>179</v>
      </c>
      <c r="AM2" s="51"/>
      <c r="AN2" s="51"/>
      <c r="AP2" s="37" t="s">
        <v>224</v>
      </c>
    </row>
    <row r="3" spans="1:42" ht="13.5" customHeight="1" x14ac:dyDescent="0.2">
      <c r="A3" s="13" t="s">
        <v>78</v>
      </c>
      <c r="B3" s="14"/>
      <c r="C3" s="12" t="str">
        <f t="shared" ref="C3:C11" si="0">IF(B3="","",A3)</f>
        <v/>
      </c>
      <c r="D3" s="12" t="str">
        <f>IF(C3="",D2,IF(D2&lt;&gt;"",CONCATENATE(D2,"、",C3),C3))</f>
        <v/>
      </c>
      <c r="F3" s="17" t="s">
        <v>103</v>
      </c>
      <c r="G3" s="16"/>
      <c r="H3" s="12" t="str">
        <f t="shared" ref="H3:H37" si="1">IF(G3="","",F3)</f>
        <v/>
      </c>
      <c r="I3" s="12" t="str">
        <f>IF(H3="",I2,IF(I2&lt;&gt;"",CONCATENATE(I2,"、",H3),H3))</f>
        <v>一般会計</v>
      </c>
      <c r="K3" s="13" t="s">
        <v>95</v>
      </c>
      <c r="L3" s="14"/>
      <c r="M3" s="12" t="str">
        <f t="shared" ref="M3:M11" si="2">IF(L3="","",K3)</f>
        <v/>
      </c>
      <c r="N3" s="12" t="str">
        <f>IF(M3="",N2,IF(N2&lt;&gt;"",CONCATENATE(N2,"、",M3),M3))</f>
        <v/>
      </c>
      <c r="O3" s="12"/>
      <c r="P3" s="11" t="s">
        <v>67</v>
      </c>
      <c r="Q3" s="16"/>
      <c r="R3" s="12" t="str">
        <f t="shared" ref="R3:R8" si="3">IF(Q3="","",P3)</f>
        <v/>
      </c>
      <c r="S3" s="12" t="str">
        <f t="shared" ref="S3:S8" si="4">IF(R3="",S2,IF(S2&lt;&gt;"",CONCATENATE(S2,"、",R3),R3))</f>
        <v>直接実施</v>
      </c>
      <c r="T3" s="12"/>
      <c r="U3" s="29" t="s">
        <v>514</v>
      </c>
      <c r="W3" s="29" t="s">
        <v>136</v>
      </c>
      <c r="Y3" s="29" t="s">
        <v>61</v>
      </c>
      <c r="Z3" s="29" t="s">
        <v>390</v>
      </c>
      <c r="AA3" s="58" t="s">
        <v>356</v>
      </c>
      <c r="AB3" s="58" t="s">
        <v>484</v>
      </c>
      <c r="AC3" s="59" t="s">
        <v>127</v>
      </c>
      <c r="AD3" s="25"/>
      <c r="AE3" s="31" t="s">
        <v>158</v>
      </c>
      <c r="AF3" s="27"/>
      <c r="AG3" s="37" t="s">
        <v>225</v>
      </c>
      <c r="AI3" s="36" t="s">
        <v>173</v>
      </c>
      <c r="AK3" s="36" t="str">
        <f>CHAR(CODE(AK2)+1)</f>
        <v>B</v>
      </c>
      <c r="AM3" s="51"/>
      <c r="AN3" s="51"/>
      <c r="AP3" s="37" t="s">
        <v>225</v>
      </c>
    </row>
    <row r="4" spans="1:42" ht="13.5" customHeight="1" x14ac:dyDescent="0.2">
      <c r="A4" s="13" t="s">
        <v>79</v>
      </c>
      <c r="B4" s="14"/>
      <c r="C4" s="12" t="str">
        <f t="shared" si="0"/>
        <v/>
      </c>
      <c r="D4" s="12" t="str">
        <f>IF(C4="",D3,IF(D3&lt;&gt;"",CONCATENATE(D3,"、",C4),C4))</f>
        <v/>
      </c>
      <c r="F4" s="17" t="s">
        <v>104</v>
      </c>
      <c r="G4" s="16"/>
      <c r="H4" s="12" t="str">
        <f t="shared" si="1"/>
        <v/>
      </c>
      <c r="I4" s="12" t="str">
        <f t="shared" ref="I4:I37" si="5">IF(H4="",I3,IF(I3&lt;&gt;"",CONCATENATE(I3,"、",H4),H4))</f>
        <v>一般会計</v>
      </c>
      <c r="K4" s="13" t="s">
        <v>96</v>
      </c>
      <c r="L4" s="14"/>
      <c r="M4" s="12" t="str">
        <f t="shared" si="2"/>
        <v/>
      </c>
      <c r="N4" s="12" t="str">
        <f t="shared" ref="N4:N11" si="6">IF(M4="",N3,IF(N3&lt;&gt;"",CONCATENATE(N3,"、",M4),M4))</f>
        <v/>
      </c>
      <c r="O4" s="12"/>
      <c r="P4" s="11" t="s">
        <v>68</v>
      </c>
      <c r="Q4" s="16"/>
      <c r="R4" s="12" t="str">
        <f t="shared" si="3"/>
        <v/>
      </c>
      <c r="S4" s="12" t="str">
        <f t="shared" si="4"/>
        <v>直接実施</v>
      </c>
      <c r="T4" s="12"/>
      <c r="U4" s="29" t="s">
        <v>567</v>
      </c>
      <c r="W4" s="29" t="s">
        <v>137</v>
      </c>
      <c r="Y4" s="29" t="s">
        <v>263</v>
      </c>
      <c r="Z4" s="29" t="s">
        <v>391</v>
      </c>
      <c r="AA4" s="58" t="s">
        <v>357</v>
      </c>
      <c r="AB4" s="58" t="s">
        <v>485</v>
      </c>
      <c r="AC4" s="58" t="s">
        <v>128</v>
      </c>
      <c r="AD4" s="25"/>
      <c r="AE4" s="31" t="s">
        <v>159</v>
      </c>
      <c r="AF4" s="27"/>
      <c r="AG4" s="37" t="s">
        <v>226</v>
      </c>
      <c r="AI4" s="36" t="s">
        <v>175</v>
      </c>
      <c r="AK4" s="36" t="str">
        <f t="shared" ref="AK4:AK49" si="7">CHAR(CODE(AK3)+1)</f>
        <v>C</v>
      </c>
      <c r="AM4" s="51"/>
      <c r="AN4" s="51"/>
      <c r="AP4" s="37" t="s">
        <v>226</v>
      </c>
    </row>
    <row r="5" spans="1:42" ht="13.5" customHeight="1" x14ac:dyDescent="0.2">
      <c r="A5" s="13" t="s">
        <v>80</v>
      </c>
      <c r="B5" s="14"/>
      <c r="C5" s="12" t="str">
        <f t="shared" si="0"/>
        <v/>
      </c>
      <c r="D5" s="12" t="str">
        <f>IF(C5="",D4,IF(D4&lt;&gt;"",CONCATENATE(D4,"、",C5),C5))</f>
        <v/>
      </c>
      <c r="F5" s="17" t="s">
        <v>105</v>
      </c>
      <c r="G5" s="16"/>
      <c r="H5" s="12" t="str">
        <f t="shared" si="1"/>
        <v/>
      </c>
      <c r="I5" s="12" t="str">
        <f t="shared" si="5"/>
        <v>一般会計</v>
      </c>
      <c r="K5" s="13" t="s">
        <v>97</v>
      </c>
      <c r="L5" s="14"/>
      <c r="M5" s="12" t="str">
        <f t="shared" si="2"/>
        <v/>
      </c>
      <c r="N5" s="12" t="str">
        <f t="shared" si="6"/>
        <v/>
      </c>
      <c r="O5" s="12"/>
      <c r="P5" s="11" t="s">
        <v>69</v>
      </c>
      <c r="Q5" s="16"/>
      <c r="R5" s="12" t="str">
        <f t="shared" si="3"/>
        <v/>
      </c>
      <c r="S5" s="12" t="str">
        <f t="shared" si="4"/>
        <v>直接実施</v>
      </c>
      <c r="T5" s="12"/>
      <c r="W5" s="29" t="s">
        <v>538</v>
      </c>
      <c r="Y5" s="29" t="s">
        <v>264</v>
      </c>
      <c r="Z5" s="29" t="s">
        <v>392</v>
      </c>
      <c r="AA5" s="58" t="s">
        <v>358</v>
      </c>
      <c r="AB5" s="58" t="s">
        <v>486</v>
      </c>
      <c r="AC5" s="58" t="s">
        <v>160</v>
      </c>
      <c r="AD5" s="28"/>
      <c r="AE5" s="31" t="s">
        <v>236</v>
      </c>
      <c r="AF5" s="27"/>
      <c r="AG5" s="37" t="s">
        <v>227</v>
      </c>
      <c r="AI5" s="36" t="s">
        <v>261</v>
      </c>
      <c r="AK5" s="36" t="str">
        <f t="shared" si="7"/>
        <v>D</v>
      </c>
      <c r="AP5" s="37" t="s">
        <v>227</v>
      </c>
    </row>
    <row r="6" spans="1:42" ht="13.5" customHeight="1" x14ac:dyDescent="0.2">
      <c r="A6" s="13" t="s">
        <v>81</v>
      </c>
      <c r="B6" s="14"/>
      <c r="C6" s="12" t="str">
        <f t="shared" si="0"/>
        <v/>
      </c>
      <c r="D6" s="12" t="str">
        <f t="shared" ref="D6:D21" si="8">IF(C6="",D5,IF(D5&lt;&gt;"",CONCATENATE(D5,"、",C6),C6))</f>
        <v/>
      </c>
      <c r="F6" s="17" t="s">
        <v>106</v>
      </c>
      <c r="G6" s="16"/>
      <c r="H6" s="12" t="str">
        <f t="shared" si="1"/>
        <v/>
      </c>
      <c r="I6" s="12" t="str">
        <f t="shared" si="5"/>
        <v>一般会計</v>
      </c>
      <c r="K6" s="13" t="s">
        <v>98</v>
      </c>
      <c r="L6" s="14"/>
      <c r="M6" s="12" t="str">
        <f t="shared" si="2"/>
        <v/>
      </c>
      <c r="N6" s="12" t="str">
        <f t="shared" si="6"/>
        <v/>
      </c>
      <c r="O6" s="12"/>
      <c r="P6" s="11" t="s">
        <v>70</v>
      </c>
      <c r="Q6" s="16"/>
      <c r="R6" s="12" t="str">
        <f t="shared" si="3"/>
        <v/>
      </c>
      <c r="S6" s="12" t="str">
        <f t="shared" si="4"/>
        <v>直接実施</v>
      </c>
      <c r="T6" s="12"/>
      <c r="U6" s="29" t="s">
        <v>238</v>
      </c>
      <c r="W6" s="29" t="s">
        <v>540</v>
      </c>
      <c r="Y6" s="29" t="s">
        <v>265</v>
      </c>
      <c r="Z6" s="29" t="s">
        <v>393</v>
      </c>
      <c r="AA6" s="58" t="s">
        <v>359</v>
      </c>
      <c r="AB6" s="58" t="s">
        <v>487</v>
      </c>
      <c r="AC6" s="58" t="s">
        <v>129</v>
      </c>
      <c r="AD6" s="28"/>
      <c r="AE6" s="31" t="s">
        <v>234</v>
      </c>
      <c r="AF6" s="27"/>
      <c r="AG6" s="37" t="s">
        <v>228</v>
      </c>
      <c r="AI6" s="36" t="s">
        <v>262</v>
      </c>
      <c r="AK6" s="36" t="str">
        <f>CHAR(CODE(AK5)+1)</f>
        <v>E</v>
      </c>
      <c r="AP6" s="37" t="s">
        <v>228</v>
      </c>
    </row>
    <row r="7" spans="1:42" ht="13.5" customHeight="1" x14ac:dyDescent="0.2">
      <c r="A7" s="13" t="s">
        <v>82</v>
      </c>
      <c r="B7" s="14"/>
      <c r="C7" s="12" t="str">
        <f t="shared" si="0"/>
        <v/>
      </c>
      <c r="D7" s="12" t="str">
        <f t="shared" si="8"/>
        <v/>
      </c>
      <c r="F7" s="17" t="s">
        <v>186</v>
      </c>
      <c r="G7" s="16"/>
      <c r="H7" s="12" t="str">
        <f t="shared" si="1"/>
        <v/>
      </c>
      <c r="I7" s="12" t="str">
        <f t="shared" si="5"/>
        <v>一般会計</v>
      </c>
      <c r="K7" s="13" t="s">
        <v>99</v>
      </c>
      <c r="L7" s="14"/>
      <c r="M7" s="12" t="str">
        <f t="shared" si="2"/>
        <v/>
      </c>
      <c r="N7" s="12" t="str">
        <f t="shared" si="6"/>
        <v/>
      </c>
      <c r="O7" s="12"/>
      <c r="P7" s="11" t="s">
        <v>71</v>
      </c>
      <c r="Q7" s="16"/>
      <c r="R7" s="12" t="str">
        <f t="shared" si="3"/>
        <v/>
      </c>
      <c r="S7" s="12" t="str">
        <f t="shared" si="4"/>
        <v>直接実施</v>
      </c>
      <c r="T7" s="12"/>
      <c r="U7" s="29"/>
      <c r="W7" s="29" t="s">
        <v>138</v>
      </c>
      <c r="Y7" s="29" t="s">
        <v>266</v>
      </c>
      <c r="Z7" s="29" t="s">
        <v>394</v>
      </c>
      <c r="AA7" s="58" t="s">
        <v>360</v>
      </c>
      <c r="AB7" s="58" t="s">
        <v>488</v>
      </c>
      <c r="AC7" s="28"/>
      <c r="AD7" s="28"/>
      <c r="AE7" s="29" t="s">
        <v>129</v>
      </c>
      <c r="AF7" s="27"/>
      <c r="AG7" s="37" t="s">
        <v>229</v>
      </c>
      <c r="AH7" s="53"/>
      <c r="AI7" s="37" t="s">
        <v>251</v>
      </c>
      <c r="AK7" s="36" t="str">
        <f>CHAR(CODE(AK6)+1)</f>
        <v>F</v>
      </c>
      <c r="AP7" s="37" t="s">
        <v>229</v>
      </c>
    </row>
    <row r="8" spans="1:42" ht="13.5" customHeight="1" x14ac:dyDescent="0.2">
      <c r="A8" s="13" t="s">
        <v>83</v>
      </c>
      <c r="B8" s="14"/>
      <c r="C8" s="12" t="str">
        <f t="shared" si="0"/>
        <v/>
      </c>
      <c r="D8" s="12" t="str">
        <f t="shared" si="8"/>
        <v/>
      </c>
      <c r="F8" s="17" t="s">
        <v>107</v>
      </c>
      <c r="G8" s="16"/>
      <c r="H8" s="12" t="str">
        <f t="shared" si="1"/>
        <v/>
      </c>
      <c r="I8" s="12" t="str">
        <f t="shared" si="5"/>
        <v>一般会計</v>
      </c>
      <c r="K8" s="13" t="s">
        <v>100</v>
      </c>
      <c r="L8" s="14"/>
      <c r="M8" s="12" t="str">
        <f t="shared" si="2"/>
        <v/>
      </c>
      <c r="N8" s="12" t="str">
        <f t="shared" si="6"/>
        <v/>
      </c>
      <c r="O8" s="12"/>
      <c r="P8" s="11" t="s">
        <v>72</v>
      </c>
      <c r="Q8" s="16"/>
      <c r="R8" s="12" t="str">
        <f t="shared" si="3"/>
        <v/>
      </c>
      <c r="S8" s="12" t="str">
        <f t="shared" si="4"/>
        <v>直接実施</v>
      </c>
      <c r="T8" s="12"/>
      <c r="U8" s="29" t="s">
        <v>259</v>
      </c>
      <c r="W8" s="29" t="s">
        <v>139</v>
      </c>
      <c r="Y8" s="29" t="s">
        <v>267</v>
      </c>
      <c r="Z8" s="29" t="s">
        <v>395</v>
      </c>
      <c r="AA8" s="58" t="s">
        <v>361</v>
      </c>
      <c r="AB8" s="58" t="s">
        <v>489</v>
      </c>
      <c r="AC8" s="28"/>
      <c r="AD8" s="28"/>
      <c r="AE8" s="28"/>
      <c r="AF8" s="27"/>
      <c r="AG8" s="37" t="s">
        <v>230</v>
      </c>
      <c r="AI8" s="36" t="s">
        <v>252</v>
      </c>
      <c r="AK8" s="36" t="str">
        <f t="shared" si="7"/>
        <v>G</v>
      </c>
      <c r="AP8" s="37" t="s">
        <v>230</v>
      </c>
    </row>
    <row r="9" spans="1:42" ht="13.5" customHeight="1" x14ac:dyDescent="0.2">
      <c r="A9" s="13" t="s">
        <v>84</v>
      </c>
      <c r="B9" s="14"/>
      <c r="C9" s="12" t="str">
        <f t="shared" si="0"/>
        <v/>
      </c>
      <c r="D9" s="12" t="str">
        <f t="shared" si="8"/>
        <v/>
      </c>
      <c r="F9" s="17" t="s">
        <v>187</v>
      </c>
      <c r="G9" s="16"/>
      <c r="H9" s="12" t="str">
        <f t="shared" si="1"/>
        <v/>
      </c>
      <c r="I9" s="12" t="str">
        <f t="shared" si="5"/>
        <v>一般会計</v>
      </c>
      <c r="K9" s="13" t="s">
        <v>101</v>
      </c>
      <c r="L9" s="14"/>
      <c r="M9" s="12" t="str">
        <f t="shared" si="2"/>
        <v/>
      </c>
      <c r="N9" s="12" t="str">
        <f t="shared" si="6"/>
        <v/>
      </c>
      <c r="O9" s="12"/>
      <c r="P9" s="12"/>
      <c r="Q9" s="18"/>
      <c r="T9" s="12"/>
      <c r="U9" s="29" t="s">
        <v>260</v>
      </c>
      <c r="W9" s="29" t="s">
        <v>140</v>
      </c>
      <c r="Y9" s="29" t="s">
        <v>268</v>
      </c>
      <c r="Z9" s="29" t="s">
        <v>396</v>
      </c>
      <c r="AA9" s="58" t="s">
        <v>362</v>
      </c>
      <c r="AB9" s="58" t="s">
        <v>490</v>
      </c>
      <c r="AC9" s="28"/>
      <c r="AD9" s="28"/>
      <c r="AE9" s="28"/>
      <c r="AF9" s="27"/>
      <c r="AG9" s="37" t="s">
        <v>231</v>
      </c>
      <c r="AI9" s="50"/>
      <c r="AK9" s="36" t="str">
        <f t="shared" si="7"/>
        <v>H</v>
      </c>
      <c r="AP9" s="37" t="s">
        <v>231</v>
      </c>
    </row>
    <row r="10" spans="1:42" ht="13.5" customHeight="1" x14ac:dyDescent="0.2">
      <c r="A10" s="13" t="s">
        <v>205</v>
      </c>
      <c r="B10" s="14"/>
      <c r="C10" s="12" t="str">
        <f t="shared" si="0"/>
        <v/>
      </c>
      <c r="D10" s="12" t="str">
        <f t="shared" si="8"/>
        <v/>
      </c>
      <c r="F10" s="17" t="s">
        <v>108</v>
      </c>
      <c r="G10" s="16"/>
      <c r="H10" s="12" t="str">
        <f t="shared" si="1"/>
        <v/>
      </c>
      <c r="I10" s="12" t="str">
        <f t="shared" si="5"/>
        <v>一般会計</v>
      </c>
      <c r="K10" s="13" t="s">
        <v>206</v>
      </c>
      <c r="L10" s="14"/>
      <c r="M10" s="12" t="str">
        <f t="shared" si="2"/>
        <v/>
      </c>
      <c r="N10" s="12" t="str">
        <f t="shared" si="6"/>
        <v/>
      </c>
      <c r="O10" s="12"/>
      <c r="P10" s="12" t="str">
        <f>S8</f>
        <v>直接実施</v>
      </c>
      <c r="Q10" s="18"/>
      <c r="T10" s="12"/>
      <c r="W10" s="29" t="s">
        <v>141</v>
      </c>
      <c r="Y10" s="29" t="s">
        <v>269</v>
      </c>
      <c r="Z10" s="29" t="s">
        <v>397</v>
      </c>
      <c r="AA10" s="58" t="s">
        <v>363</v>
      </c>
      <c r="AB10" s="58" t="s">
        <v>491</v>
      </c>
      <c r="AC10" s="28"/>
      <c r="AD10" s="28"/>
      <c r="AE10" s="28"/>
      <c r="AF10" s="27"/>
      <c r="AG10" s="37" t="s">
        <v>219</v>
      </c>
      <c r="AK10" s="36" t="str">
        <f t="shared" si="7"/>
        <v>I</v>
      </c>
      <c r="AP10" s="36" t="s">
        <v>217</v>
      </c>
    </row>
    <row r="11" spans="1:42" ht="13.5" customHeight="1" x14ac:dyDescent="0.2">
      <c r="A11" s="13" t="s">
        <v>85</v>
      </c>
      <c r="B11" s="14"/>
      <c r="C11" s="12" t="str">
        <f t="shared" si="0"/>
        <v/>
      </c>
      <c r="D11" s="12" t="str">
        <f t="shared" si="8"/>
        <v/>
      </c>
      <c r="F11" s="17" t="s">
        <v>109</v>
      </c>
      <c r="G11" s="16"/>
      <c r="H11" s="12" t="str">
        <f t="shared" si="1"/>
        <v/>
      </c>
      <c r="I11" s="12" t="str">
        <f t="shared" si="5"/>
        <v>一般会計</v>
      </c>
      <c r="K11" s="13" t="s">
        <v>102</v>
      </c>
      <c r="L11" s="14" t="s">
        <v>584</v>
      </c>
      <c r="M11" s="12" t="str">
        <f t="shared" si="2"/>
        <v>その他の事項経費</v>
      </c>
      <c r="N11" s="12" t="str">
        <f t="shared" si="6"/>
        <v>その他の事項経費</v>
      </c>
      <c r="O11" s="12"/>
      <c r="P11" s="12"/>
      <c r="Q11" s="18"/>
      <c r="T11" s="12"/>
      <c r="W11" s="29" t="s">
        <v>564</v>
      </c>
      <c r="Y11" s="29" t="s">
        <v>270</v>
      </c>
      <c r="Z11" s="29" t="s">
        <v>398</v>
      </c>
      <c r="AA11" s="58" t="s">
        <v>364</v>
      </c>
      <c r="AB11" s="58" t="s">
        <v>492</v>
      </c>
      <c r="AC11" s="28"/>
      <c r="AD11" s="28"/>
      <c r="AE11" s="28"/>
      <c r="AF11" s="27"/>
      <c r="AG11" s="36" t="s">
        <v>222</v>
      </c>
      <c r="AK11" s="36" t="str">
        <f t="shared" si="7"/>
        <v>J</v>
      </c>
    </row>
    <row r="12" spans="1:42" ht="13.5" customHeight="1" x14ac:dyDescent="0.2">
      <c r="A12" s="13" t="s">
        <v>86</v>
      </c>
      <c r="B12" s="14"/>
      <c r="C12" s="12" t="str">
        <f t="shared" ref="C12:C23" si="9">IF(B12="","",A12)</f>
        <v/>
      </c>
      <c r="D12" s="12" t="str">
        <f t="shared" si="8"/>
        <v/>
      </c>
      <c r="F12" s="17" t="s">
        <v>110</v>
      </c>
      <c r="G12" s="16"/>
      <c r="H12" s="12" t="str">
        <f t="shared" si="1"/>
        <v/>
      </c>
      <c r="I12" s="12" t="str">
        <f t="shared" si="5"/>
        <v>一般会計</v>
      </c>
      <c r="K12" s="12"/>
      <c r="L12" s="12"/>
      <c r="O12" s="12"/>
      <c r="P12" s="12"/>
      <c r="Q12" s="18"/>
      <c r="T12" s="12"/>
      <c r="U12" s="26" t="s">
        <v>515</v>
      </c>
      <c r="W12" s="29" t="s">
        <v>142</v>
      </c>
      <c r="Y12" s="29" t="s">
        <v>271</v>
      </c>
      <c r="Z12" s="29" t="s">
        <v>399</v>
      </c>
      <c r="AA12" s="58" t="s">
        <v>365</v>
      </c>
      <c r="AB12" s="58" t="s">
        <v>493</v>
      </c>
      <c r="AC12" s="28"/>
      <c r="AD12" s="28"/>
      <c r="AE12" s="28"/>
      <c r="AF12" s="27"/>
      <c r="AG12" s="36" t="s">
        <v>220</v>
      </c>
      <c r="AK12" s="36" t="str">
        <f t="shared" si="7"/>
        <v>K</v>
      </c>
    </row>
    <row r="13" spans="1:42" ht="13.5" customHeight="1" x14ac:dyDescent="0.2">
      <c r="A13" s="13" t="s">
        <v>87</v>
      </c>
      <c r="B13" s="14"/>
      <c r="C13" s="12" t="str">
        <f t="shared" si="9"/>
        <v/>
      </c>
      <c r="D13" s="12" t="str">
        <f t="shared" si="8"/>
        <v/>
      </c>
      <c r="F13" s="17" t="s">
        <v>111</v>
      </c>
      <c r="G13" s="16"/>
      <c r="H13" s="12" t="str">
        <f t="shared" si="1"/>
        <v/>
      </c>
      <c r="I13" s="12" t="str">
        <f t="shared" si="5"/>
        <v>一般会計</v>
      </c>
      <c r="K13" s="12" t="str">
        <f>N11</f>
        <v>その他の事項経費</v>
      </c>
      <c r="L13" s="12"/>
      <c r="O13" s="12"/>
      <c r="P13" s="12"/>
      <c r="Q13" s="18"/>
      <c r="T13" s="12"/>
      <c r="U13" s="29" t="s">
        <v>161</v>
      </c>
      <c r="W13" s="29" t="s">
        <v>143</v>
      </c>
      <c r="Y13" s="29" t="s">
        <v>272</v>
      </c>
      <c r="Z13" s="29" t="s">
        <v>400</v>
      </c>
      <c r="AA13" s="58" t="s">
        <v>366</v>
      </c>
      <c r="AB13" s="58" t="s">
        <v>494</v>
      </c>
      <c r="AC13" s="28"/>
      <c r="AD13" s="28"/>
      <c r="AE13" s="28"/>
      <c r="AF13" s="27"/>
      <c r="AG13" s="36" t="s">
        <v>221</v>
      </c>
      <c r="AK13" s="36" t="str">
        <f t="shared" si="7"/>
        <v>L</v>
      </c>
    </row>
    <row r="14" spans="1:42" ht="13.5" customHeight="1" x14ac:dyDescent="0.2">
      <c r="A14" s="13" t="s">
        <v>88</v>
      </c>
      <c r="B14" s="14"/>
      <c r="C14" s="12" t="str">
        <f t="shared" si="9"/>
        <v/>
      </c>
      <c r="D14" s="12" t="str">
        <f t="shared" si="8"/>
        <v/>
      </c>
      <c r="F14" s="17" t="s">
        <v>112</v>
      </c>
      <c r="G14" s="16"/>
      <c r="H14" s="12" t="str">
        <f t="shared" si="1"/>
        <v/>
      </c>
      <c r="I14" s="12" t="str">
        <f t="shared" si="5"/>
        <v>一般会計</v>
      </c>
      <c r="K14" s="12"/>
      <c r="L14" s="12"/>
      <c r="O14" s="12"/>
      <c r="P14" s="12"/>
      <c r="Q14" s="18"/>
      <c r="T14" s="12"/>
      <c r="U14" s="29" t="s">
        <v>516</v>
      </c>
      <c r="W14" s="29" t="s">
        <v>144</v>
      </c>
      <c r="Y14" s="29" t="s">
        <v>273</v>
      </c>
      <c r="Z14" s="29" t="s">
        <v>401</v>
      </c>
      <c r="AA14" s="58" t="s">
        <v>367</v>
      </c>
      <c r="AB14" s="58" t="s">
        <v>495</v>
      </c>
      <c r="AC14" s="28"/>
      <c r="AD14" s="28"/>
      <c r="AE14" s="28"/>
      <c r="AF14" s="27"/>
      <c r="AG14" s="50"/>
      <c r="AK14" s="36" t="str">
        <f t="shared" si="7"/>
        <v>M</v>
      </c>
    </row>
    <row r="15" spans="1:42" ht="13.5" customHeight="1" x14ac:dyDescent="0.2">
      <c r="A15" s="13" t="s">
        <v>89</v>
      </c>
      <c r="B15" s="14" t="s">
        <v>584</v>
      </c>
      <c r="C15" s="12" t="str">
        <f t="shared" si="9"/>
        <v>男女共同参画</v>
      </c>
      <c r="D15" s="12" t="str">
        <f t="shared" si="8"/>
        <v>男女共同参画</v>
      </c>
      <c r="F15" s="17" t="s">
        <v>113</v>
      </c>
      <c r="G15" s="16"/>
      <c r="H15" s="12" t="str">
        <f t="shared" si="1"/>
        <v/>
      </c>
      <c r="I15" s="12" t="str">
        <f t="shared" si="5"/>
        <v>一般会計</v>
      </c>
      <c r="K15" s="12"/>
      <c r="L15" s="12"/>
      <c r="O15" s="12"/>
      <c r="P15" s="12"/>
      <c r="Q15" s="18"/>
      <c r="T15" s="12"/>
      <c r="U15" s="29" t="s">
        <v>517</v>
      </c>
      <c r="W15" s="29" t="s">
        <v>145</v>
      </c>
      <c r="Y15" s="29" t="s">
        <v>274</v>
      </c>
      <c r="Z15" s="29" t="s">
        <v>402</v>
      </c>
      <c r="AA15" s="58" t="s">
        <v>368</v>
      </c>
      <c r="AB15" s="58" t="s">
        <v>496</v>
      </c>
      <c r="AC15" s="28"/>
      <c r="AD15" s="28"/>
      <c r="AE15" s="28"/>
      <c r="AF15" s="27"/>
      <c r="AG15" s="51"/>
      <c r="AK15" s="36" t="str">
        <f t="shared" si="7"/>
        <v>N</v>
      </c>
    </row>
    <row r="16" spans="1:42" ht="13.5" customHeight="1" x14ac:dyDescent="0.2">
      <c r="A16" s="13" t="s">
        <v>90</v>
      </c>
      <c r="B16" s="14"/>
      <c r="C16" s="12" t="str">
        <f t="shared" si="9"/>
        <v/>
      </c>
      <c r="D16" s="12" t="str">
        <f t="shared" si="8"/>
        <v>男女共同参画</v>
      </c>
      <c r="F16" s="17" t="s">
        <v>114</v>
      </c>
      <c r="G16" s="16"/>
      <c r="H16" s="12" t="str">
        <f t="shared" si="1"/>
        <v/>
      </c>
      <c r="I16" s="12" t="str">
        <f t="shared" si="5"/>
        <v>一般会計</v>
      </c>
      <c r="K16" s="12"/>
      <c r="L16" s="12"/>
      <c r="O16" s="12"/>
      <c r="P16" s="12"/>
      <c r="Q16" s="18"/>
      <c r="T16" s="12"/>
      <c r="U16" s="29" t="s">
        <v>518</v>
      </c>
      <c r="W16" s="29" t="s">
        <v>146</v>
      </c>
      <c r="Y16" s="29" t="s">
        <v>275</v>
      </c>
      <c r="Z16" s="29" t="s">
        <v>403</v>
      </c>
      <c r="AA16" s="58" t="s">
        <v>369</v>
      </c>
      <c r="AB16" s="58" t="s">
        <v>497</v>
      </c>
      <c r="AC16" s="28"/>
      <c r="AD16" s="28"/>
      <c r="AE16" s="28"/>
      <c r="AF16" s="27"/>
      <c r="AG16" s="51"/>
      <c r="AK16" s="36" t="str">
        <f t="shared" si="7"/>
        <v>O</v>
      </c>
    </row>
    <row r="17" spans="1:37" ht="13.5" customHeight="1" x14ac:dyDescent="0.2">
      <c r="A17" s="13" t="s">
        <v>91</v>
      </c>
      <c r="B17" s="14"/>
      <c r="C17" s="12" t="str">
        <f t="shared" si="9"/>
        <v/>
      </c>
      <c r="D17" s="12" t="str">
        <f t="shared" si="8"/>
        <v>男女共同参画</v>
      </c>
      <c r="F17" s="17" t="s">
        <v>115</v>
      </c>
      <c r="G17" s="16"/>
      <c r="H17" s="12" t="str">
        <f t="shared" si="1"/>
        <v/>
      </c>
      <c r="I17" s="12" t="str">
        <f t="shared" si="5"/>
        <v>一般会計</v>
      </c>
      <c r="K17" s="12"/>
      <c r="L17" s="12"/>
      <c r="O17" s="12"/>
      <c r="P17" s="12"/>
      <c r="Q17" s="18"/>
      <c r="T17" s="12"/>
      <c r="U17" s="29" t="s">
        <v>536</v>
      </c>
      <c r="W17" s="29" t="s">
        <v>147</v>
      </c>
      <c r="Y17" s="29" t="s">
        <v>276</v>
      </c>
      <c r="Z17" s="29" t="s">
        <v>404</v>
      </c>
      <c r="AA17" s="58" t="s">
        <v>370</v>
      </c>
      <c r="AB17" s="58" t="s">
        <v>498</v>
      </c>
      <c r="AC17" s="28"/>
      <c r="AD17" s="28"/>
      <c r="AE17" s="28"/>
      <c r="AF17" s="27"/>
      <c r="AG17" s="51"/>
      <c r="AK17" s="36" t="str">
        <f t="shared" si="7"/>
        <v>P</v>
      </c>
    </row>
    <row r="18" spans="1:37" ht="13.5" customHeight="1" x14ac:dyDescent="0.2">
      <c r="A18" s="13" t="s">
        <v>92</v>
      </c>
      <c r="B18" s="14"/>
      <c r="C18" s="12" t="str">
        <f t="shared" si="9"/>
        <v/>
      </c>
      <c r="D18" s="12" t="str">
        <f t="shared" si="8"/>
        <v>男女共同参画</v>
      </c>
      <c r="F18" s="17" t="s">
        <v>116</v>
      </c>
      <c r="G18" s="16"/>
      <c r="H18" s="12" t="str">
        <f t="shared" si="1"/>
        <v/>
      </c>
      <c r="I18" s="12" t="str">
        <f t="shared" si="5"/>
        <v>一般会計</v>
      </c>
      <c r="K18" s="12"/>
      <c r="L18" s="12"/>
      <c r="O18" s="12"/>
      <c r="P18" s="12"/>
      <c r="Q18" s="18"/>
      <c r="T18" s="12"/>
      <c r="U18" s="29" t="s">
        <v>519</v>
      </c>
      <c r="W18" s="29" t="s">
        <v>148</v>
      </c>
      <c r="Y18" s="29" t="s">
        <v>277</v>
      </c>
      <c r="Z18" s="29" t="s">
        <v>405</v>
      </c>
      <c r="AA18" s="58" t="s">
        <v>371</v>
      </c>
      <c r="AB18" s="58" t="s">
        <v>499</v>
      </c>
      <c r="AC18" s="28"/>
      <c r="AD18" s="28"/>
      <c r="AE18" s="28"/>
      <c r="AF18" s="27"/>
      <c r="AK18" s="36" t="str">
        <f t="shared" si="7"/>
        <v>Q</v>
      </c>
    </row>
    <row r="19" spans="1:37" ht="13.5" customHeight="1" x14ac:dyDescent="0.2">
      <c r="A19" s="13" t="s">
        <v>197</v>
      </c>
      <c r="B19" s="14"/>
      <c r="C19" s="12" t="str">
        <f t="shared" si="9"/>
        <v/>
      </c>
      <c r="D19" s="12" t="str">
        <f t="shared" si="8"/>
        <v>男女共同参画</v>
      </c>
      <c r="F19" s="17" t="s">
        <v>117</v>
      </c>
      <c r="G19" s="16"/>
      <c r="H19" s="12" t="str">
        <f t="shared" si="1"/>
        <v/>
      </c>
      <c r="I19" s="12" t="str">
        <f t="shared" si="5"/>
        <v>一般会計</v>
      </c>
      <c r="K19" s="12"/>
      <c r="L19" s="12"/>
      <c r="O19" s="12"/>
      <c r="P19" s="12"/>
      <c r="Q19" s="18"/>
      <c r="T19" s="12"/>
      <c r="U19" s="29" t="s">
        <v>520</v>
      </c>
      <c r="W19" s="29" t="s">
        <v>149</v>
      </c>
      <c r="Y19" s="29" t="s">
        <v>278</v>
      </c>
      <c r="Z19" s="29" t="s">
        <v>406</v>
      </c>
      <c r="AA19" s="58" t="s">
        <v>372</v>
      </c>
      <c r="AB19" s="58" t="s">
        <v>500</v>
      </c>
      <c r="AC19" s="28"/>
      <c r="AD19" s="28"/>
      <c r="AE19" s="28"/>
      <c r="AF19" s="27"/>
      <c r="AK19" s="36" t="str">
        <f t="shared" si="7"/>
        <v>R</v>
      </c>
    </row>
    <row r="20" spans="1:37" ht="13.5" customHeight="1" x14ac:dyDescent="0.2">
      <c r="A20" s="13" t="s">
        <v>198</v>
      </c>
      <c r="B20" s="14"/>
      <c r="C20" s="12" t="str">
        <f t="shared" si="9"/>
        <v/>
      </c>
      <c r="D20" s="12" t="str">
        <f t="shared" si="8"/>
        <v>男女共同参画</v>
      </c>
      <c r="F20" s="17" t="s">
        <v>196</v>
      </c>
      <c r="G20" s="16"/>
      <c r="H20" s="12" t="str">
        <f t="shared" si="1"/>
        <v/>
      </c>
      <c r="I20" s="12" t="str">
        <f t="shared" si="5"/>
        <v>一般会計</v>
      </c>
      <c r="K20" s="12"/>
      <c r="L20" s="12"/>
      <c r="O20" s="12"/>
      <c r="P20" s="12"/>
      <c r="Q20" s="18"/>
      <c r="T20" s="12"/>
      <c r="U20" s="29" t="s">
        <v>521</v>
      </c>
      <c r="W20" s="29" t="s">
        <v>150</v>
      </c>
      <c r="Y20" s="29" t="s">
        <v>279</v>
      </c>
      <c r="Z20" s="29" t="s">
        <v>407</v>
      </c>
      <c r="AA20" s="58" t="s">
        <v>373</v>
      </c>
      <c r="AB20" s="58" t="s">
        <v>501</v>
      </c>
      <c r="AC20" s="28"/>
      <c r="AD20" s="28"/>
      <c r="AE20" s="28"/>
      <c r="AF20" s="27"/>
      <c r="AK20" s="36" t="str">
        <f t="shared" si="7"/>
        <v>S</v>
      </c>
    </row>
    <row r="21" spans="1:37" ht="13.5" customHeight="1" x14ac:dyDescent="0.2">
      <c r="A21" s="13" t="s">
        <v>199</v>
      </c>
      <c r="B21" s="14"/>
      <c r="C21" s="12" t="str">
        <f t="shared" si="9"/>
        <v/>
      </c>
      <c r="D21" s="12" t="str">
        <f t="shared" si="8"/>
        <v>男女共同参画</v>
      </c>
      <c r="F21" s="17" t="s">
        <v>118</v>
      </c>
      <c r="G21" s="16"/>
      <c r="H21" s="12" t="str">
        <f t="shared" si="1"/>
        <v/>
      </c>
      <c r="I21" s="12" t="str">
        <f t="shared" si="5"/>
        <v>一般会計</v>
      </c>
      <c r="K21" s="12"/>
      <c r="L21" s="12"/>
      <c r="O21" s="12"/>
      <c r="P21" s="12"/>
      <c r="Q21" s="18"/>
      <c r="T21" s="12"/>
      <c r="U21" s="29" t="s">
        <v>522</v>
      </c>
      <c r="W21" s="29" t="s">
        <v>151</v>
      </c>
      <c r="Y21" s="29" t="s">
        <v>280</v>
      </c>
      <c r="Z21" s="29" t="s">
        <v>408</v>
      </c>
      <c r="AA21" s="58" t="s">
        <v>374</v>
      </c>
      <c r="AB21" s="58" t="s">
        <v>502</v>
      </c>
      <c r="AC21" s="28"/>
      <c r="AD21" s="28"/>
      <c r="AE21" s="28"/>
      <c r="AF21" s="27"/>
      <c r="AK21" s="36" t="str">
        <f t="shared" si="7"/>
        <v>T</v>
      </c>
    </row>
    <row r="22" spans="1:37" ht="13.5" customHeight="1" x14ac:dyDescent="0.2">
      <c r="A22" s="13" t="s">
        <v>200</v>
      </c>
      <c r="B22" s="14"/>
      <c r="C22" s="12" t="str">
        <f t="shared" si="9"/>
        <v/>
      </c>
      <c r="D22" s="12" t="str">
        <f>IF(C22="",D21,IF(D21&lt;&gt;"",CONCATENATE(D21,"、",C22),C22))</f>
        <v>男女共同参画</v>
      </c>
      <c r="F22" s="17" t="s">
        <v>119</v>
      </c>
      <c r="G22" s="16"/>
      <c r="H22" s="12" t="str">
        <f t="shared" si="1"/>
        <v/>
      </c>
      <c r="I22" s="12" t="str">
        <f t="shared" si="5"/>
        <v>一般会計</v>
      </c>
      <c r="K22" s="12"/>
      <c r="L22" s="12"/>
      <c r="O22" s="12"/>
      <c r="P22" s="12"/>
      <c r="Q22" s="18"/>
      <c r="T22" s="12"/>
      <c r="U22" s="29" t="s">
        <v>566</v>
      </c>
      <c r="W22" s="29" t="s">
        <v>152</v>
      </c>
      <c r="Y22" s="29" t="s">
        <v>281</v>
      </c>
      <c r="Z22" s="29" t="s">
        <v>409</v>
      </c>
      <c r="AA22" s="58" t="s">
        <v>375</v>
      </c>
      <c r="AB22" s="58" t="s">
        <v>503</v>
      </c>
      <c r="AC22" s="28"/>
      <c r="AD22" s="28"/>
      <c r="AE22" s="28"/>
      <c r="AF22" s="27"/>
      <c r="AK22" s="36" t="str">
        <f t="shared" si="7"/>
        <v>U</v>
      </c>
    </row>
    <row r="23" spans="1:37" ht="13.5" customHeight="1" x14ac:dyDescent="0.2">
      <c r="A23" s="56" t="s">
        <v>253</v>
      </c>
      <c r="B23" s="14"/>
      <c r="C23" s="12" t="str">
        <f t="shared" si="9"/>
        <v/>
      </c>
      <c r="D23" s="12" t="str">
        <f>IF(C23="",D22,IF(D22&lt;&gt;"",CONCATENATE(D22,"、",C23),C23))</f>
        <v>男女共同参画</v>
      </c>
      <c r="F23" s="17" t="s">
        <v>120</v>
      </c>
      <c r="G23" s="16"/>
      <c r="H23" s="12" t="str">
        <f t="shared" si="1"/>
        <v/>
      </c>
      <c r="I23" s="12" t="str">
        <f t="shared" si="5"/>
        <v>一般会計</v>
      </c>
      <c r="K23" s="12"/>
      <c r="L23" s="12"/>
      <c r="O23" s="12"/>
      <c r="P23" s="12"/>
      <c r="Q23" s="18"/>
      <c r="T23" s="12"/>
      <c r="U23" s="29" t="s">
        <v>523</v>
      </c>
      <c r="W23" s="29" t="s">
        <v>153</v>
      </c>
      <c r="Y23" s="29" t="s">
        <v>282</v>
      </c>
      <c r="Z23" s="29" t="s">
        <v>410</v>
      </c>
      <c r="AA23" s="58" t="s">
        <v>376</v>
      </c>
      <c r="AB23" s="58" t="s">
        <v>504</v>
      </c>
      <c r="AC23" s="28"/>
      <c r="AD23" s="28"/>
      <c r="AE23" s="28"/>
      <c r="AF23" s="27"/>
      <c r="AK23" s="36" t="str">
        <f t="shared" si="7"/>
        <v>V</v>
      </c>
    </row>
    <row r="24" spans="1:37" ht="13.5" customHeight="1" x14ac:dyDescent="0.2">
      <c r="A24" s="68"/>
      <c r="B24" s="54"/>
      <c r="F24" s="17" t="s">
        <v>256</v>
      </c>
      <c r="G24" s="16"/>
      <c r="H24" s="12" t="str">
        <f t="shared" si="1"/>
        <v/>
      </c>
      <c r="I24" s="12" t="str">
        <f t="shared" si="5"/>
        <v>一般会計</v>
      </c>
      <c r="K24" s="12"/>
      <c r="L24" s="12"/>
      <c r="O24" s="12"/>
      <c r="P24" s="12"/>
      <c r="Q24" s="18"/>
      <c r="T24" s="12"/>
      <c r="U24" s="29" t="s">
        <v>524</v>
      </c>
      <c r="W24" s="29" t="s">
        <v>154</v>
      </c>
      <c r="Y24" s="29" t="s">
        <v>283</v>
      </c>
      <c r="Z24" s="29" t="s">
        <v>411</v>
      </c>
      <c r="AA24" s="58" t="s">
        <v>377</v>
      </c>
      <c r="AB24" s="58" t="s">
        <v>505</v>
      </c>
      <c r="AC24" s="28"/>
      <c r="AD24" s="28"/>
      <c r="AE24" s="28"/>
      <c r="AF24" s="27"/>
      <c r="AK24" s="36" t="str">
        <f>CHAR(CODE(AK23)+1)</f>
        <v>W</v>
      </c>
    </row>
    <row r="25" spans="1:37" ht="13.5" customHeight="1" x14ac:dyDescent="0.2">
      <c r="A25" s="55"/>
      <c r="B25" s="54"/>
      <c r="F25" s="17" t="s">
        <v>121</v>
      </c>
      <c r="G25" s="16"/>
      <c r="H25" s="12" t="str">
        <f t="shared" si="1"/>
        <v/>
      </c>
      <c r="I25" s="12" t="str">
        <f t="shared" si="5"/>
        <v>一般会計</v>
      </c>
      <c r="K25" s="12"/>
      <c r="L25" s="12"/>
      <c r="O25" s="12"/>
      <c r="P25" s="12"/>
      <c r="Q25" s="18"/>
      <c r="T25" s="12"/>
      <c r="U25" s="29" t="s">
        <v>525</v>
      </c>
      <c r="W25" s="49"/>
      <c r="Y25" s="29" t="s">
        <v>284</v>
      </c>
      <c r="Z25" s="29" t="s">
        <v>412</v>
      </c>
      <c r="AA25" s="58" t="s">
        <v>378</v>
      </c>
      <c r="AB25" s="58" t="s">
        <v>506</v>
      </c>
      <c r="AC25" s="28"/>
      <c r="AD25" s="28"/>
      <c r="AE25" s="28"/>
      <c r="AF25" s="27"/>
      <c r="AK25" s="36" t="str">
        <f t="shared" si="7"/>
        <v>X</v>
      </c>
    </row>
    <row r="26" spans="1:37" ht="13.5" customHeight="1" x14ac:dyDescent="0.2">
      <c r="A26" s="55"/>
      <c r="B26" s="54"/>
      <c r="F26" s="17" t="s">
        <v>122</v>
      </c>
      <c r="G26" s="16"/>
      <c r="H26" s="12" t="str">
        <f t="shared" si="1"/>
        <v/>
      </c>
      <c r="I26" s="12" t="str">
        <f t="shared" si="5"/>
        <v>一般会計</v>
      </c>
      <c r="K26" s="12"/>
      <c r="L26" s="12"/>
      <c r="O26" s="12"/>
      <c r="P26" s="12"/>
      <c r="Q26" s="18"/>
      <c r="T26" s="12"/>
      <c r="U26" s="29" t="s">
        <v>526</v>
      </c>
      <c r="Y26" s="29" t="s">
        <v>285</v>
      </c>
      <c r="Z26" s="29" t="s">
        <v>413</v>
      </c>
      <c r="AA26" s="58" t="s">
        <v>379</v>
      </c>
      <c r="AB26" s="58" t="s">
        <v>507</v>
      </c>
      <c r="AC26" s="28"/>
      <c r="AD26" s="28"/>
      <c r="AE26" s="28"/>
      <c r="AF26" s="27"/>
      <c r="AK26" s="36" t="str">
        <f t="shared" si="7"/>
        <v>Y</v>
      </c>
    </row>
    <row r="27" spans="1:37" ht="13.5" customHeight="1" x14ac:dyDescent="0.2">
      <c r="A27" s="12" t="str">
        <f>IF(D23="", "-", D23)</f>
        <v>男女共同参画</v>
      </c>
      <c r="B27" s="12"/>
      <c r="F27" s="17" t="s">
        <v>123</v>
      </c>
      <c r="G27" s="16"/>
      <c r="H27" s="12" t="str">
        <f t="shared" si="1"/>
        <v/>
      </c>
      <c r="I27" s="12" t="str">
        <f t="shared" si="5"/>
        <v>一般会計</v>
      </c>
      <c r="K27" s="12"/>
      <c r="L27" s="12"/>
      <c r="O27" s="12"/>
      <c r="P27" s="12"/>
      <c r="Q27" s="18"/>
      <c r="T27" s="12"/>
      <c r="U27" s="29" t="s">
        <v>527</v>
      </c>
      <c r="Y27" s="29" t="s">
        <v>286</v>
      </c>
      <c r="Z27" s="29" t="s">
        <v>414</v>
      </c>
      <c r="AA27" s="58" t="s">
        <v>380</v>
      </c>
      <c r="AB27" s="58" t="s">
        <v>508</v>
      </c>
      <c r="AC27" s="28"/>
      <c r="AD27" s="28"/>
      <c r="AE27" s="28"/>
      <c r="AF27" s="27"/>
      <c r="AK27" s="36" t="str">
        <f>CHAR(CODE(AK26)+1)</f>
        <v>Z</v>
      </c>
    </row>
    <row r="28" spans="1:37" ht="13.5" customHeight="1" x14ac:dyDescent="0.2">
      <c r="B28" s="12"/>
      <c r="F28" s="17" t="s">
        <v>124</v>
      </c>
      <c r="G28" s="16"/>
      <c r="H28" s="12" t="str">
        <f t="shared" si="1"/>
        <v/>
      </c>
      <c r="I28" s="12" t="str">
        <f t="shared" si="5"/>
        <v>一般会計</v>
      </c>
      <c r="K28" s="12"/>
      <c r="L28" s="12"/>
      <c r="O28" s="12"/>
      <c r="P28" s="12"/>
      <c r="Q28" s="18"/>
      <c r="T28" s="12"/>
      <c r="U28" s="29" t="s">
        <v>528</v>
      </c>
      <c r="Y28" s="29" t="s">
        <v>287</v>
      </c>
      <c r="Z28" s="29" t="s">
        <v>415</v>
      </c>
      <c r="AA28" s="58" t="s">
        <v>381</v>
      </c>
      <c r="AB28" s="58" t="s">
        <v>509</v>
      </c>
      <c r="AC28" s="28"/>
      <c r="AD28" s="28"/>
      <c r="AE28" s="28"/>
      <c r="AF28" s="27"/>
      <c r="AK28" s="36" t="s">
        <v>180</v>
      </c>
    </row>
    <row r="29" spans="1:37" ht="13.5" customHeight="1" x14ac:dyDescent="0.2">
      <c r="A29" s="12"/>
      <c r="B29" s="12"/>
      <c r="F29" s="17" t="s">
        <v>188</v>
      </c>
      <c r="G29" s="16"/>
      <c r="H29" s="12" t="str">
        <f t="shared" si="1"/>
        <v/>
      </c>
      <c r="I29" s="12" t="str">
        <f t="shared" si="5"/>
        <v>一般会計</v>
      </c>
      <c r="K29" s="12"/>
      <c r="L29" s="12"/>
      <c r="O29" s="12"/>
      <c r="P29" s="12"/>
      <c r="Q29" s="18"/>
      <c r="T29" s="12"/>
      <c r="U29" s="29" t="s">
        <v>529</v>
      </c>
      <c r="Y29" s="29" t="s">
        <v>288</v>
      </c>
      <c r="Z29" s="29" t="s">
        <v>416</v>
      </c>
      <c r="AA29" s="58" t="s">
        <v>382</v>
      </c>
      <c r="AB29" s="58" t="s">
        <v>510</v>
      </c>
      <c r="AC29" s="28"/>
      <c r="AD29" s="28"/>
      <c r="AE29" s="28"/>
      <c r="AF29" s="27"/>
      <c r="AK29" s="36" t="str">
        <f t="shared" si="7"/>
        <v>b</v>
      </c>
    </row>
    <row r="30" spans="1:37" ht="13.5" customHeight="1" x14ac:dyDescent="0.2">
      <c r="A30" s="12"/>
      <c r="B30" s="12"/>
      <c r="F30" s="17" t="s">
        <v>189</v>
      </c>
      <c r="G30" s="16"/>
      <c r="H30" s="12" t="str">
        <f t="shared" si="1"/>
        <v/>
      </c>
      <c r="I30" s="12" t="str">
        <f t="shared" si="5"/>
        <v>一般会計</v>
      </c>
      <c r="K30" s="12"/>
      <c r="L30" s="12"/>
      <c r="O30" s="12"/>
      <c r="P30" s="12"/>
      <c r="Q30" s="18"/>
      <c r="T30" s="12"/>
      <c r="U30" s="29" t="s">
        <v>530</v>
      </c>
      <c r="Y30" s="29" t="s">
        <v>289</v>
      </c>
      <c r="Z30" s="29" t="s">
        <v>417</v>
      </c>
      <c r="AA30" s="58" t="s">
        <v>383</v>
      </c>
      <c r="AB30" s="58" t="s">
        <v>511</v>
      </c>
      <c r="AC30" s="28"/>
      <c r="AD30" s="28"/>
      <c r="AE30" s="28"/>
      <c r="AF30" s="27"/>
      <c r="AK30" s="36" t="str">
        <f t="shared" si="7"/>
        <v>c</v>
      </c>
    </row>
    <row r="31" spans="1:37" ht="13.5" customHeight="1" x14ac:dyDescent="0.2">
      <c r="A31" s="12"/>
      <c r="B31" s="12"/>
      <c r="F31" s="17" t="s">
        <v>190</v>
      </c>
      <c r="G31" s="16"/>
      <c r="H31" s="12" t="str">
        <f t="shared" si="1"/>
        <v/>
      </c>
      <c r="I31" s="12" t="str">
        <f t="shared" si="5"/>
        <v>一般会計</v>
      </c>
      <c r="K31" s="12"/>
      <c r="L31" s="12"/>
      <c r="O31" s="12"/>
      <c r="P31" s="12"/>
      <c r="Q31" s="18"/>
      <c r="T31" s="12"/>
      <c r="U31" s="29" t="s">
        <v>531</v>
      </c>
      <c r="Y31" s="29" t="s">
        <v>290</v>
      </c>
      <c r="Z31" s="29" t="s">
        <v>418</v>
      </c>
      <c r="AA31" s="58" t="s">
        <v>384</v>
      </c>
      <c r="AB31" s="58" t="s">
        <v>512</v>
      </c>
      <c r="AC31" s="28"/>
      <c r="AD31" s="28"/>
      <c r="AE31" s="28"/>
      <c r="AF31" s="27"/>
      <c r="AK31" s="36" t="str">
        <f t="shared" si="7"/>
        <v>d</v>
      </c>
    </row>
    <row r="32" spans="1:37" ht="13.5" customHeight="1" x14ac:dyDescent="0.2">
      <c r="A32" s="12"/>
      <c r="B32" s="12"/>
      <c r="F32" s="17" t="s">
        <v>191</v>
      </c>
      <c r="G32" s="16"/>
      <c r="H32" s="12" t="str">
        <f t="shared" si="1"/>
        <v/>
      </c>
      <c r="I32" s="12" t="str">
        <f t="shared" si="5"/>
        <v>一般会計</v>
      </c>
      <c r="K32" s="12"/>
      <c r="L32" s="12"/>
      <c r="O32" s="12"/>
      <c r="P32" s="12"/>
      <c r="Q32" s="18"/>
      <c r="T32" s="12"/>
      <c r="U32" s="29" t="s">
        <v>532</v>
      </c>
      <c r="Y32" s="29" t="s">
        <v>291</v>
      </c>
      <c r="Z32" s="29" t="s">
        <v>419</v>
      </c>
      <c r="AA32" s="58" t="s">
        <v>62</v>
      </c>
      <c r="AB32" s="58" t="s">
        <v>62</v>
      </c>
      <c r="AC32" s="28"/>
      <c r="AD32" s="28"/>
      <c r="AE32" s="28"/>
      <c r="AF32" s="27"/>
      <c r="AK32" s="36" t="str">
        <f t="shared" si="7"/>
        <v>e</v>
      </c>
    </row>
    <row r="33" spans="1:37" ht="13.5" customHeight="1" x14ac:dyDescent="0.2">
      <c r="A33" s="12"/>
      <c r="B33" s="12"/>
      <c r="F33" s="17" t="s">
        <v>192</v>
      </c>
      <c r="G33" s="16"/>
      <c r="H33" s="12" t="str">
        <f t="shared" si="1"/>
        <v/>
      </c>
      <c r="I33" s="12" t="str">
        <f t="shared" si="5"/>
        <v>一般会計</v>
      </c>
      <c r="K33" s="12"/>
      <c r="L33" s="12"/>
      <c r="O33" s="12"/>
      <c r="P33" s="12"/>
      <c r="Q33" s="18"/>
      <c r="T33" s="12"/>
      <c r="U33" s="29" t="s">
        <v>533</v>
      </c>
      <c r="Y33" s="29" t="s">
        <v>292</v>
      </c>
      <c r="Z33" s="29" t="s">
        <v>420</v>
      </c>
      <c r="AA33" s="49"/>
      <c r="AB33" s="28"/>
      <c r="AC33" s="28"/>
      <c r="AD33" s="28"/>
      <c r="AE33" s="28"/>
      <c r="AF33" s="27"/>
      <c r="AK33" s="36" t="str">
        <f t="shared" si="7"/>
        <v>f</v>
      </c>
    </row>
    <row r="34" spans="1:37" ht="13.5" customHeight="1" x14ac:dyDescent="0.2">
      <c r="A34" s="12"/>
      <c r="B34" s="12"/>
      <c r="F34" s="17" t="s">
        <v>193</v>
      </c>
      <c r="G34" s="16"/>
      <c r="H34" s="12" t="str">
        <f t="shared" si="1"/>
        <v/>
      </c>
      <c r="I34" s="12" t="str">
        <f t="shared" si="5"/>
        <v>一般会計</v>
      </c>
      <c r="K34" s="12"/>
      <c r="L34" s="12"/>
      <c r="O34" s="12"/>
      <c r="P34" s="12"/>
      <c r="Q34" s="18"/>
      <c r="T34" s="12"/>
      <c r="U34" s="29" t="s">
        <v>534</v>
      </c>
      <c r="Y34" s="29" t="s">
        <v>293</v>
      </c>
      <c r="Z34" s="29" t="s">
        <v>421</v>
      </c>
      <c r="AB34" s="28"/>
      <c r="AC34" s="28"/>
      <c r="AD34" s="28"/>
      <c r="AE34" s="28"/>
      <c r="AF34" s="27"/>
      <c r="AK34" s="36" t="str">
        <f t="shared" si="7"/>
        <v>g</v>
      </c>
    </row>
    <row r="35" spans="1:37" ht="13.5" customHeight="1" x14ac:dyDescent="0.2">
      <c r="A35" s="12"/>
      <c r="B35" s="12"/>
      <c r="F35" s="17" t="s">
        <v>194</v>
      </c>
      <c r="G35" s="16"/>
      <c r="H35" s="12" t="str">
        <f t="shared" si="1"/>
        <v/>
      </c>
      <c r="I35" s="12" t="str">
        <f t="shared" si="5"/>
        <v>一般会計</v>
      </c>
      <c r="K35" s="12"/>
      <c r="L35" s="12"/>
      <c r="O35" s="12"/>
      <c r="P35" s="12"/>
      <c r="Q35" s="18"/>
      <c r="T35" s="12"/>
      <c r="U35" s="29" t="s">
        <v>535</v>
      </c>
      <c r="Y35" s="29" t="s">
        <v>294</v>
      </c>
      <c r="Z35" s="29" t="s">
        <v>422</v>
      </c>
      <c r="AC35" s="28"/>
      <c r="AF35" s="27"/>
      <c r="AK35" s="36" t="str">
        <f t="shared" si="7"/>
        <v>h</v>
      </c>
    </row>
    <row r="36" spans="1:37" ht="13.5" customHeight="1" x14ac:dyDescent="0.2">
      <c r="A36" s="12"/>
      <c r="B36" s="12"/>
      <c r="F36" s="17" t="s">
        <v>195</v>
      </c>
      <c r="G36" s="16"/>
      <c r="H36" s="12" t="str">
        <f t="shared" si="1"/>
        <v/>
      </c>
      <c r="I36" s="12" t="str">
        <f t="shared" si="5"/>
        <v>一般会計</v>
      </c>
      <c r="K36" s="12"/>
      <c r="L36" s="12"/>
      <c r="O36" s="12"/>
      <c r="P36" s="12"/>
      <c r="Q36" s="18"/>
      <c r="T36" s="12"/>
      <c r="Y36" s="29" t="s">
        <v>295</v>
      </c>
      <c r="Z36" s="29" t="s">
        <v>423</v>
      </c>
      <c r="AF36" s="27"/>
      <c r="AK36" s="36" t="str">
        <f t="shared" si="7"/>
        <v>i</v>
      </c>
    </row>
    <row r="37" spans="1:37" ht="13.5" customHeight="1" x14ac:dyDescent="0.2">
      <c r="A37" s="12"/>
      <c r="B37" s="12"/>
      <c r="F37" s="12"/>
      <c r="G37" s="18"/>
      <c r="H37" s="12" t="str">
        <f t="shared" si="1"/>
        <v/>
      </c>
      <c r="I37" s="12" t="str">
        <f t="shared" si="5"/>
        <v>一般会計</v>
      </c>
      <c r="K37" s="12"/>
      <c r="L37" s="12"/>
      <c r="O37" s="12"/>
      <c r="P37" s="12"/>
      <c r="Q37" s="18"/>
      <c r="T37" s="12"/>
      <c r="Y37" s="29" t="s">
        <v>296</v>
      </c>
      <c r="Z37" s="29" t="s">
        <v>424</v>
      </c>
      <c r="AF37" s="27"/>
      <c r="AK37" s="36" t="str">
        <f t="shared" si="7"/>
        <v>j</v>
      </c>
    </row>
    <row r="38" spans="1:37" x14ac:dyDescent="0.2">
      <c r="A38" s="12"/>
      <c r="B38" s="12"/>
      <c r="F38" s="12"/>
      <c r="G38" s="18"/>
      <c r="K38" s="12"/>
      <c r="L38" s="12"/>
      <c r="O38" s="12"/>
      <c r="P38" s="12"/>
      <c r="Q38" s="18"/>
      <c r="T38" s="12"/>
      <c r="Y38" s="29" t="s">
        <v>297</v>
      </c>
      <c r="Z38" s="29" t="s">
        <v>425</v>
      </c>
      <c r="AF38" s="27"/>
      <c r="AK38" s="36" t="str">
        <f t="shared" si="7"/>
        <v>k</v>
      </c>
    </row>
    <row r="39" spans="1:37" x14ac:dyDescent="0.2">
      <c r="A39" s="12"/>
      <c r="B39" s="12"/>
      <c r="F39" s="12" t="str">
        <f>I37</f>
        <v>一般会計</v>
      </c>
      <c r="G39" s="18"/>
      <c r="K39" s="12"/>
      <c r="L39" s="12"/>
      <c r="O39" s="12"/>
      <c r="P39" s="12"/>
      <c r="Q39" s="18"/>
      <c r="T39" s="12"/>
      <c r="U39" s="29" t="s">
        <v>537</v>
      </c>
      <c r="Y39" s="29" t="s">
        <v>298</v>
      </c>
      <c r="Z39" s="29" t="s">
        <v>426</v>
      </c>
      <c r="AF39" s="27"/>
      <c r="AK39" s="36" t="str">
        <f t="shared" si="7"/>
        <v>l</v>
      </c>
    </row>
    <row r="40" spans="1:37" x14ac:dyDescent="0.2">
      <c r="A40" s="12"/>
      <c r="B40" s="12"/>
      <c r="F40" s="12"/>
      <c r="G40" s="18"/>
      <c r="K40" s="12"/>
      <c r="L40" s="12"/>
      <c r="O40" s="12"/>
      <c r="P40" s="12"/>
      <c r="Q40" s="18"/>
      <c r="T40" s="12"/>
      <c r="U40" s="29"/>
      <c r="Y40" s="29" t="s">
        <v>299</v>
      </c>
      <c r="Z40" s="29" t="s">
        <v>427</v>
      </c>
      <c r="AF40" s="27"/>
      <c r="AK40" s="36" t="str">
        <f t="shared" si="7"/>
        <v>m</v>
      </c>
    </row>
    <row r="41" spans="1:37" x14ac:dyDescent="0.2">
      <c r="A41" s="12"/>
      <c r="B41" s="12"/>
      <c r="F41" s="12"/>
      <c r="G41" s="18"/>
      <c r="K41" s="12"/>
      <c r="L41" s="12"/>
      <c r="O41" s="12"/>
      <c r="P41" s="12"/>
      <c r="Q41" s="18"/>
      <c r="T41" s="12"/>
      <c r="U41" s="29" t="s">
        <v>239</v>
      </c>
      <c r="Y41" s="29" t="s">
        <v>300</v>
      </c>
      <c r="Z41" s="29" t="s">
        <v>428</v>
      </c>
      <c r="AF41" s="27"/>
      <c r="AK41" s="36" t="str">
        <f t="shared" si="7"/>
        <v>n</v>
      </c>
    </row>
    <row r="42" spans="1:37" x14ac:dyDescent="0.2">
      <c r="A42" s="12"/>
      <c r="B42" s="12"/>
      <c r="F42" s="12"/>
      <c r="G42" s="18"/>
      <c r="K42" s="12"/>
      <c r="L42" s="12"/>
      <c r="O42" s="12"/>
      <c r="P42" s="12"/>
      <c r="Q42" s="18"/>
      <c r="T42" s="12"/>
      <c r="U42" s="29" t="s">
        <v>249</v>
      </c>
      <c r="Y42" s="29" t="s">
        <v>301</v>
      </c>
      <c r="Z42" s="29" t="s">
        <v>429</v>
      </c>
      <c r="AF42" s="27"/>
      <c r="AK42" s="36" t="str">
        <f t="shared" si="7"/>
        <v>o</v>
      </c>
    </row>
    <row r="43" spans="1:37" x14ac:dyDescent="0.2">
      <c r="A43" s="12"/>
      <c r="B43" s="12"/>
      <c r="F43" s="12"/>
      <c r="G43" s="18"/>
      <c r="K43" s="12"/>
      <c r="L43" s="12"/>
      <c r="O43" s="12"/>
      <c r="P43" s="12"/>
      <c r="Q43" s="18"/>
      <c r="T43" s="12"/>
      <c r="Y43" s="29" t="s">
        <v>302</v>
      </c>
      <c r="Z43" s="29" t="s">
        <v>430</v>
      </c>
      <c r="AF43" s="27"/>
      <c r="AK43" s="36" t="str">
        <f t="shared" si="7"/>
        <v>p</v>
      </c>
    </row>
    <row r="44" spans="1:37" x14ac:dyDescent="0.2">
      <c r="A44" s="12"/>
      <c r="B44" s="12"/>
      <c r="F44" s="12"/>
      <c r="G44" s="18"/>
      <c r="K44" s="12"/>
      <c r="L44" s="12"/>
      <c r="O44" s="12"/>
      <c r="P44" s="12"/>
      <c r="Q44" s="18"/>
      <c r="T44" s="12"/>
      <c r="Y44" s="29" t="s">
        <v>303</v>
      </c>
      <c r="Z44" s="29" t="s">
        <v>431</v>
      </c>
      <c r="AF44" s="27"/>
      <c r="AK44" s="36" t="str">
        <f t="shared" si="7"/>
        <v>q</v>
      </c>
    </row>
    <row r="45" spans="1:37" x14ac:dyDescent="0.2">
      <c r="A45" s="12"/>
      <c r="B45" s="12"/>
      <c r="F45" s="12"/>
      <c r="G45" s="18"/>
      <c r="K45" s="12"/>
      <c r="L45" s="12"/>
      <c r="O45" s="12"/>
      <c r="P45" s="12"/>
      <c r="Q45" s="18"/>
      <c r="T45" s="12"/>
      <c r="U45" s="26" t="s">
        <v>156</v>
      </c>
      <c r="Y45" s="29" t="s">
        <v>304</v>
      </c>
      <c r="Z45" s="29" t="s">
        <v>432</v>
      </c>
      <c r="AF45" s="27"/>
      <c r="AK45" s="36" t="str">
        <f t="shared" si="7"/>
        <v>r</v>
      </c>
    </row>
    <row r="46" spans="1:37" x14ac:dyDescent="0.2">
      <c r="A46" s="12"/>
      <c r="B46" s="12"/>
      <c r="F46" s="12"/>
      <c r="G46" s="18"/>
      <c r="K46" s="12"/>
      <c r="L46" s="12"/>
      <c r="O46" s="12"/>
      <c r="P46" s="12"/>
      <c r="Q46" s="18"/>
      <c r="T46" s="12"/>
      <c r="U46" s="65" t="s">
        <v>565</v>
      </c>
      <c r="Y46" s="29" t="s">
        <v>305</v>
      </c>
      <c r="Z46" s="29" t="s">
        <v>433</v>
      </c>
      <c r="AF46" s="27"/>
      <c r="AK46" s="36" t="str">
        <f t="shared" si="7"/>
        <v>s</v>
      </c>
    </row>
    <row r="47" spans="1:37" x14ac:dyDescent="0.2">
      <c r="A47" s="12"/>
      <c r="B47" s="12"/>
      <c r="F47" s="12"/>
      <c r="G47" s="18"/>
      <c r="K47" s="12"/>
      <c r="L47" s="12"/>
      <c r="O47" s="12"/>
      <c r="P47" s="12"/>
      <c r="Q47" s="18"/>
      <c r="T47" s="12"/>
      <c r="Y47" s="29" t="s">
        <v>306</v>
      </c>
      <c r="Z47" s="29" t="s">
        <v>434</v>
      </c>
      <c r="AF47" s="27"/>
      <c r="AK47" s="36" t="str">
        <f t="shared" si="7"/>
        <v>t</v>
      </c>
    </row>
    <row r="48" spans="1:37" x14ac:dyDescent="0.2">
      <c r="A48" s="12"/>
      <c r="B48" s="12"/>
      <c r="F48" s="12"/>
      <c r="G48" s="18"/>
      <c r="K48" s="12"/>
      <c r="L48" s="12"/>
      <c r="O48" s="12"/>
      <c r="P48" s="12"/>
      <c r="Q48" s="18"/>
      <c r="T48" s="12"/>
      <c r="U48" s="65">
        <v>2021</v>
      </c>
      <c r="Y48" s="29" t="s">
        <v>307</v>
      </c>
      <c r="Z48" s="29" t="s">
        <v>435</v>
      </c>
      <c r="AF48" s="27"/>
      <c r="AK48" s="36" t="str">
        <f t="shared" si="7"/>
        <v>u</v>
      </c>
    </row>
    <row r="49" spans="1:37" x14ac:dyDescent="0.2">
      <c r="A49" s="12"/>
      <c r="B49" s="12"/>
      <c r="F49" s="12"/>
      <c r="G49" s="18"/>
      <c r="K49" s="12"/>
      <c r="L49" s="12"/>
      <c r="O49" s="12"/>
      <c r="P49" s="12"/>
      <c r="Q49" s="18"/>
      <c r="T49" s="12"/>
      <c r="U49" s="65">
        <v>2022</v>
      </c>
      <c r="Y49" s="29" t="s">
        <v>308</v>
      </c>
      <c r="Z49" s="29" t="s">
        <v>436</v>
      </c>
      <c r="AF49" s="27"/>
      <c r="AK49" s="36" t="str">
        <f t="shared" si="7"/>
        <v>v</v>
      </c>
    </row>
    <row r="50" spans="1:37" x14ac:dyDescent="0.2">
      <c r="A50" s="12"/>
      <c r="B50" s="12"/>
      <c r="F50" s="12"/>
      <c r="G50" s="18"/>
      <c r="K50" s="12"/>
      <c r="L50" s="12"/>
      <c r="O50" s="12"/>
      <c r="P50" s="12"/>
      <c r="Q50" s="18"/>
      <c r="T50" s="12"/>
      <c r="U50" s="65">
        <v>2023</v>
      </c>
      <c r="Y50" s="29" t="s">
        <v>309</v>
      </c>
      <c r="Z50" s="29" t="s">
        <v>437</v>
      </c>
      <c r="AF50" s="27"/>
    </row>
    <row r="51" spans="1:37" x14ac:dyDescent="0.2">
      <c r="A51" s="12"/>
      <c r="B51" s="12"/>
      <c r="F51" s="12"/>
      <c r="G51" s="18"/>
      <c r="K51" s="12"/>
      <c r="L51" s="12"/>
      <c r="O51" s="12"/>
      <c r="P51" s="12"/>
      <c r="Q51" s="18"/>
      <c r="T51" s="12"/>
      <c r="U51" s="65">
        <v>2024</v>
      </c>
      <c r="Y51" s="29" t="s">
        <v>310</v>
      </c>
      <c r="Z51" s="29" t="s">
        <v>438</v>
      </c>
      <c r="AF51" s="27"/>
    </row>
    <row r="52" spans="1:37" x14ac:dyDescent="0.2">
      <c r="A52" s="12"/>
      <c r="B52" s="12"/>
      <c r="F52" s="12"/>
      <c r="G52" s="18"/>
      <c r="K52" s="12"/>
      <c r="L52" s="12"/>
      <c r="O52" s="12"/>
      <c r="P52" s="12"/>
      <c r="Q52" s="18"/>
      <c r="T52" s="12"/>
      <c r="U52" s="65">
        <v>2025</v>
      </c>
      <c r="Y52" s="29" t="s">
        <v>311</v>
      </c>
      <c r="Z52" s="29" t="s">
        <v>439</v>
      </c>
      <c r="AF52" s="27"/>
    </row>
    <row r="53" spans="1:37" x14ac:dyDescent="0.2">
      <c r="A53" s="12"/>
      <c r="B53" s="12"/>
      <c r="F53" s="12"/>
      <c r="G53" s="18"/>
      <c r="K53" s="12"/>
      <c r="L53" s="12"/>
      <c r="O53" s="12"/>
      <c r="P53" s="12"/>
      <c r="Q53" s="18"/>
      <c r="T53" s="12"/>
      <c r="U53" s="65">
        <v>2026</v>
      </c>
      <c r="Y53" s="29" t="s">
        <v>312</v>
      </c>
      <c r="Z53" s="29" t="s">
        <v>440</v>
      </c>
      <c r="AF53" s="27"/>
    </row>
    <row r="54" spans="1:37" x14ac:dyDescent="0.2">
      <c r="A54" s="12"/>
      <c r="B54" s="12"/>
      <c r="F54" s="12"/>
      <c r="G54" s="18"/>
      <c r="K54" s="12"/>
      <c r="L54" s="12"/>
      <c r="O54" s="12"/>
      <c r="P54" s="19"/>
      <c r="Q54" s="18"/>
      <c r="T54" s="12"/>
      <c r="Y54" s="29" t="s">
        <v>313</v>
      </c>
      <c r="Z54" s="29" t="s">
        <v>441</v>
      </c>
      <c r="AF54" s="27"/>
    </row>
    <row r="55" spans="1:37" x14ac:dyDescent="0.2">
      <c r="A55" s="12"/>
      <c r="B55" s="12"/>
      <c r="F55" s="12"/>
      <c r="G55" s="18"/>
      <c r="K55" s="12"/>
      <c r="L55" s="12"/>
      <c r="O55" s="12"/>
      <c r="P55" s="12"/>
      <c r="Q55" s="18"/>
      <c r="T55" s="12"/>
      <c r="Y55" s="29" t="s">
        <v>314</v>
      </c>
      <c r="Z55" s="29" t="s">
        <v>442</v>
      </c>
      <c r="AF55" s="27"/>
    </row>
    <row r="56" spans="1:37" x14ac:dyDescent="0.2">
      <c r="A56" s="12"/>
      <c r="B56" s="12"/>
      <c r="F56" s="12"/>
      <c r="G56" s="18"/>
      <c r="K56" s="12"/>
      <c r="L56" s="12"/>
      <c r="O56" s="12"/>
      <c r="P56" s="12"/>
      <c r="Q56" s="18"/>
      <c r="T56" s="12"/>
      <c r="U56" s="65">
        <v>20</v>
      </c>
      <c r="Y56" s="29" t="s">
        <v>315</v>
      </c>
      <c r="Z56" s="29" t="s">
        <v>443</v>
      </c>
      <c r="AF56" s="27"/>
    </row>
    <row r="57" spans="1:37" x14ac:dyDescent="0.2">
      <c r="A57" s="12"/>
      <c r="B57" s="12"/>
      <c r="F57" s="12"/>
      <c r="G57" s="18"/>
      <c r="K57" s="12"/>
      <c r="L57" s="12"/>
      <c r="O57" s="12"/>
      <c r="P57" s="12"/>
      <c r="Q57" s="18"/>
      <c r="T57" s="12"/>
      <c r="U57" s="29" t="s">
        <v>513</v>
      </c>
      <c r="Y57" s="29" t="s">
        <v>316</v>
      </c>
      <c r="Z57" s="29" t="s">
        <v>444</v>
      </c>
      <c r="AF57" s="27"/>
    </row>
    <row r="58" spans="1:37" x14ac:dyDescent="0.2">
      <c r="A58" s="12"/>
      <c r="B58" s="12"/>
      <c r="F58" s="12"/>
      <c r="G58" s="18"/>
      <c r="K58" s="12"/>
      <c r="L58" s="12"/>
      <c r="O58" s="12"/>
      <c r="P58" s="12"/>
      <c r="Q58" s="18"/>
      <c r="T58" s="12"/>
      <c r="U58" s="29" t="s">
        <v>514</v>
      </c>
      <c r="Y58" s="29" t="s">
        <v>317</v>
      </c>
      <c r="Z58" s="29" t="s">
        <v>445</v>
      </c>
      <c r="AF58" s="27"/>
    </row>
    <row r="59" spans="1:37" x14ac:dyDescent="0.2">
      <c r="A59" s="12"/>
      <c r="B59" s="12"/>
      <c r="F59" s="12"/>
      <c r="G59" s="18"/>
      <c r="K59" s="12"/>
      <c r="L59" s="12"/>
      <c r="O59" s="12"/>
      <c r="P59" s="12"/>
      <c r="Q59" s="18"/>
      <c r="T59" s="12"/>
      <c r="Y59" s="29" t="s">
        <v>318</v>
      </c>
      <c r="Z59" s="29" t="s">
        <v>446</v>
      </c>
      <c r="AF59" s="27"/>
    </row>
    <row r="60" spans="1:37" x14ac:dyDescent="0.2">
      <c r="A60" s="12"/>
      <c r="B60" s="12"/>
      <c r="F60" s="12"/>
      <c r="G60" s="18"/>
      <c r="K60" s="12"/>
      <c r="L60" s="12"/>
      <c r="O60" s="12"/>
      <c r="P60" s="12"/>
      <c r="Q60" s="18"/>
      <c r="T60" s="12"/>
      <c r="Y60" s="29" t="s">
        <v>319</v>
      </c>
      <c r="Z60" s="29" t="s">
        <v>447</v>
      </c>
      <c r="AF60" s="27"/>
    </row>
    <row r="61" spans="1:37" x14ac:dyDescent="0.2">
      <c r="A61" s="12"/>
      <c r="B61" s="12"/>
      <c r="F61" s="12"/>
      <c r="G61" s="18"/>
      <c r="K61" s="12"/>
      <c r="L61" s="12"/>
      <c r="O61" s="12"/>
      <c r="P61" s="12"/>
      <c r="Q61" s="18"/>
      <c r="T61" s="12"/>
      <c r="Y61" s="29" t="s">
        <v>320</v>
      </c>
      <c r="Z61" s="29" t="s">
        <v>448</v>
      </c>
      <c r="AF61" s="27"/>
    </row>
    <row r="62" spans="1:37" x14ac:dyDescent="0.2">
      <c r="A62" s="12"/>
      <c r="B62" s="12"/>
      <c r="F62" s="12"/>
      <c r="G62" s="18"/>
      <c r="K62" s="12"/>
      <c r="L62" s="12"/>
      <c r="O62" s="12"/>
      <c r="P62" s="12"/>
      <c r="Q62" s="18"/>
      <c r="T62" s="12"/>
      <c r="Y62" s="29" t="s">
        <v>321</v>
      </c>
      <c r="Z62" s="29" t="s">
        <v>449</v>
      </c>
      <c r="AF62" s="27"/>
    </row>
    <row r="63" spans="1:37" x14ac:dyDescent="0.2">
      <c r="A63" s="12"/>
      <c r="B63" s="12"/>
      <c r="F63" s="12"/>
      <c r="G63" s="18"/>
      <c r="K63" s="12"/>
      <c r="L63" s="12"/>
      <c r="O63" s="12"/>
      <c r="P63" s="12"/>
      <c r="Q63" s="18"/>
      <c r="T63" s="12"/>
      <c r="Y63" s="29" t="s">
        <v>322</v>
      </c>
      <c r="Z63" s="29" t="s">
        <v>450</v>
      </c>
      <c r="AF63" s="27"/>
    </row>
    <row r="64" spans="1:37" x14ac:dyDescent="0.2">
      <c r="A64" s="12"/>
      <c r="B64" s="12"/>
      <c r="F64" s="12"/>
      <c r="G64" s="18"/>
      <c r="K64" s="12"/>
      <c r="L64" s="12"/>
      <c r="O64" s="12"/>
      <c r="P64" s="12"/>
      <c r="Q64" s="18"/>
      <c r="T64" s="12"/>
      <c r="Y64" s="29" t="s">
        <v>323</v>
      </c>
      <c r="Z64" s="29" t="s">
        <v>451</v>
      </c>
      <c r="AF64" s="27"/>
    </row>
    <row r="65" spans="1:32" x14ac:dyDescent="0.2">
      <c r="A65" s="12"/>
      <c r="B65" s="12"/>
      <c r="F65" s="12"/>
      <c r="G65" s="18"/>
      <c r="K65" s="12"/>
      <c r="L65" s="12"/>
      <c r="O65" s="12"/>
      <c r="P65" s="12"/>
      <c r="Q65" s="18"/>
      <c r="T65" s="12"/>
      <c r="Y65" s="29" t="s">
        <v>324</v>
      </c>
      <c r="Z65" s="29" t="s">
        <v>452</v>
      </c>
      <c r="AF65" s="27"/>
    </row>
    <row r="66" spans="1:32" x14ac:dyDescent="0.2">
      <c r="A66" s="12"/>
      <c r="B66" s="12"/>
      <c r="F66" s="12"/>
      <c r="G66" s="18"/>
      <c r="K66" s="12"/>
      <c r="L66" s="12"/>
      <c r="O66" s="12"/>
      <c r="P66" s="12"/>
      <c r="Q66" s="18"/>
      <c r="T66" s="12"/>
      <c r="Y66" s="29" t="s">
        <v>63</v>
      </c>
      <c r="Z66" s="29" t="s">
        <v>453</v>
      </c>
      <c r="AF66" s="27"/>
    </row>
    <row r="67" spans="1:32" x14ac:dyDescent="0.2">
      <c r="A67" s="12"/>
      <c r="B67" s="12"/>
      <c r="F67" s="12"/>
      <c r="G67" s="18"/>
      <c r="K67" s="12"/>
      <c r="L67" s="12"/>
      <c r="O67" s="12"/>
      <c r="P67" s="12"/>
      <c r="Q67" s="18"/>
      <c r="T67" s="12"/>
      <c r="Y67" s="29" t="s">
        <v>325</v>
      </c>
      <c r="Z67" s="29" t="s">
        <v>454</v>
      </c>
      <c r="AF67" s="27"/>
    </row>
    <row r="68" spans="1:32" x14ac:dyDescent="0.2">
      <c r="A68" s="12"/>
      <c r="B68" s="12"/>
      <c r="F68" s="12"/>
      <c r="G68" s="18"/>
      <c r="K68" s="12"/>
      <c r="L68" s="12"/>
      <c r="O68" s="12"/>
      <c r="P68" s="12"/>
      <c r="Q68" s="18"/>
      <c r="T68" s="12"/>
      <c r="Y68" s="29" t="s">
        <v>326</v>
      </c>
      <c r="Z68" s="29" t="s">
        <v>455</v>
      </c>
      <c r="AF68" s="27"/>
    </row>
    <row r="69" spans="1:32" x14ac:dyDescent="0.2">
      <c r="A69" s="12"/>
      <c r="B69" s="12"/>
      <c r="F69" s="12"/>
      <c r="G69" s="18"/>
      <c r="K69" s="12"/>
      <c r="L69" s="12"/>
      <c r="O69" s="12"/>
      <c r="P69" s="12"/>
      <c r="Q69" s="18"/>
      <c r="T69" s="12"/>
      <c r="Y69" s="29" t="s">
        <v>327</v>
      </c>
      <c r="Z69" s="29" t="s">
        <v>456</v>
      </c>
      <c r="AF69" s="27"/>
    </row>
    <row r="70" spans="1:32" x14ac:dyDescent="0.2">
      <c r="A70" s="12"/>
      <c r="B70" s="12"/>
      <c r="Y70" s="29" t="s">
        <v>328</v>
      </c>
      <c r="Z70" s="29" t="s">
        <v>457</v>
      </c>
    </row>
    <row r="71" spans="1:32" x14ac:dyDescent="0.2">
      <c r="Y71" s="29" t="s">
        <v>329</v>
      </c>
      <c r="Z71" s="29" t="s">
        <v>458</v>
      </c>
    </row>
    <row r="72" spans="1:32" x14ac:dyDescent="0.2">
      <c r="Y72" s="29" t="s">
        <v>330</v>
      </c>
      <c r="Z72" s="29" t="s">
        <v>459</v>
      </c>
    </row>
    <row r="73" spans="1:32" x14ac:dyDescent="0.2">
      <c r="Y73" s="29" t="s">
        <v>331</v>
      </c>
      <c r="Z73" s="29" t="s">
        <v>460</v>
      </c>
    </row>
    <row r="74" spans="1:32" x14ac:dyDescent="0.2">
      <c r="Y74" s="29" t="s">
        <v>332</v>
      </c>
      <c r="Z74" s="29" t="s">
        <v>461</v>
      </c>
    </row>
    <row r="75" spans="1:32" x14ac:dyDescent="0.2">
      <c r="Y75" s="29" t="s">
        <v>333</v>
      </c>
      <c r="Z75" s="29" t="s">
        <v>462</v>
      </c>
    </row>
    <row r="76" spans="1:32" x14ac:dyDescent="0.2">
      <c r="Y76" s="29" t="s">
        <v>334</v>
      </c>
      <c r="Z76" s="29" t="s">
        <v>463</v>
      </c>
    </row>
    <row r="77" spans="1:32" x14ac:dyDescent="0.2">
      <c r="Y77" s="29" t="s">
        <v>335</v>
      </c>
      <c r="Z77" s="29" t="s">
        <v>464</v>
      </c>
    </row>
    <row r="78" spans="1:32" x14ac:dyDescent="0.2">
      <c r="Y78" s="29" t="s">
        <v>336</v>
      </c>
      <c r="Z78" s="29" t="s">
        <v>465</v>
      </c>
    </row>
    <row r="79" spans="1:32" x14ac:dyDescent="0.2">
      <c r="Y79" s="29" t="s">
        <v>337</v>
      </c>
      <c r="Z79" s="29" t="s">
        <v>466</v>
      </c>
    </row>
    <row r="80" spans="1:32" x14ac:dyDescent="0.2">
      <c r="Y80" s="29" t="s">
        <v>338</v>
      </c>
      <c r="Z80" s="29" t="s">
        <v>467</v>
      </c>
    </row>
    <row r="81" spans="25:26" x14ac:dyDescent="0.2">
      <c r="Y81" s="29" t="s">
        <v>339</v>
      </c>
      <c r="Z81" s="29" t="s">
        <v>468</v>
      </c>
    </row>
    <row r="82" spans="25:26" x14ac:dyDescent="0.2">
      <c r="Y82" s="29" t="s">
        <v>340</v>
      </c>
      <c r="Z82" s="29" t="s">
        <v>469</v>
      </c>
    </row>
    <row r="83" spans="25:26" x14ac:dyDescent="0.2">
      <c r="Y83" s="29" t="s">
        <v>341</v>
      </c>
      <c r="Z83" s="29" t="s">
        <v>470</v>
      </c>
    </row>
    <row r="84" spans="25:26" x14ac:dyDescent="0.2">
      <c r="Y84" s="29" t="s">
        <v>342</v>
      </c>
      <c r="Z84" s="29" t="s">
        <v>471</v>
      </c>
    </row>
    <row r="85" spans="25:26" x14ac:dyDescent="0.2">
      <c r="Y85" s="29" t="s">
        <v>343</v>
      </c>
      <c r="Z85" s="29" t="s">
        <v>472</v>
      </c>
    </row>
    <row r="86" spans="25:26" x14ac:dyDescent="0.2">
      <c r="Y86" s="29" t="s">
        <v>344</v>
      </c>
      <c r="Z86" s="29" t="s">
        <v>473</v>
      </c>
    </row>
    <row r="87" spans="25:26" x14ac:dyDescent="0.2">
      <c r="Y87" s="29" t="s">
        <v>345</v>
      </c>
      <c r="Z87" s="29" t="s">
        <v>474</v>
      </c>
    </row>
    <row r="88" spans="25:26" x14ac:dyDescent="0.2">
      <c r="Y88" s="29" t="s">
        <v>346</v>
      </c>
      <c r="Z88" s="29" t="s">
        <v>475</v>
      </c>
    </row>
    <row r="89" spans="25:26" x14ac:dyDescent="0.2">
      <c r="Y89" s="29" t="s">
        <v>347</v>
      </c>
      <c r="Z89" s="29" t="s">
        <v>476</v>
      </c>
    </row>
    <row r="90" spans="25:26" x14ac:dyDescent="0.2">
      <c r="Y90" s="29" t="s">
        <v>348</v>
      </c>
      <c r="Z90" s="29" t="s">
        <v>477</v>
      </c>
    </row>
    <row r="91" spans="25:26" x14ac:dyDescent="0.2">
      <c r="Y91" s="29" t="s">
        <v>349</v>
      </c>
      <c r="Z91" s="29" t="s">
        <v>478</v>
      </c>
    </row>
    <row r="92" spans="25:26" x14ac:dyDescent="0.2">
      <c r="Y92" s="29" t="s">
        <v>350</v>
      </c>
      <c r="Z92" s="29" t="s">
        <v>479</v>
      </c>
    </row>
    <row r="93" spans="25:26" x14ac:dyDescent="0.2">
      <c r="Y93" s="29" t="s">
        <v>351</v>
      </c>
      <c r="Z93" s="29" t="s">
        <v>480</v>
      </c>
    </row>
    <row r="94" spans="25:26" x14ac:dyDescent="0.2">
      <c r="Y94" s="29" t="s">
        <v>352</v>
      </c>
      <c r="Z94" s="29" t="s">
        <v>481</v>
      </c>
    </row>
    <row r="95" spans="25:26" x14ac:dyDescent="0.2">
      <c r="Y95" s="29" t="s">
        <v>353</v>
      </c>
      <c r="Z95" s="29" t="s">
        <v>482</v>
      </c>
    </row>
    <row r="96" spans="25:26" x14ac:dyDescent="0.2">
      <c r="Y96" s="29" t="s">
        <v>257</v>
      </c>
      <c r="Z96" s="29" t="s">
        <v>483</v>
      </c>
    </row>
    <row r="97" spans="25:26" x14ac:dyDescent="0.2">
      <c r="Y97" s="29" t="s">
        <v>354</v>
      </c>
      <c r="Z97" s="29" t="s">
        <v>484</v>
      </c>
    </row>
    <row r="98" spans="25:26" x14ac:dyDescent="0.2">
      <c r="Y98" s="29" t="s">
        <v>355</v>
      </c>
      <c r="Z98" s="29" t="s">
        <v>485</v>
      </c>
    </row>
    <row r="99" spans="25:26" x14ac:dyDescent="0.2">
      <c r="Y99" s="29" t="s">
        <v>385</v>
      </c>
      <c r="Z99" s="29" t="s">
        <v>486</v>
      </c>
    </row>
    <row r="100" spans="25:26" x14ac:dyDescent="0.2">
      <c r="Y100" s="29" t="s">
        <v>569</v>
      </c>
      <c r="Z100" s="29" t="s">
        <v>487</v>
      </c>
    </row>
  </sheetData>
  <sheetProtection formatRows="0"/>
  <phoneticPr fontId="5"/>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7</vt:i4>
      </vt:variant>
    </vt:vector>
  </HeadingPairs>
  <TitlesOfParts>
    <vt:vector size="9" baseType="lpstr">
      <vt:lpstr>行政事業レビューシート</vt:lpstr>
      <vt:lpstr>入力規則等</vt:lpstr>
      <vt:lpstr>行政事業レビューシート!Print_Area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野嶋 ふみ（行革本部事務局）</dc:creator>
  <cp:lastModifiedBy> </cp:lastModifiedBy>
  <cp:lastPrinted>2022-08-24T05:46:23Z</cp:lastPrinted>
  <dcterms:created xsi:type="dcterms:W3CDTF">2012-03-13T00:50:25Z</dcterms:created>
  <dcterms:modified xsi:type="dcterms:W3CDTF">2022-08-26T11:13:30Z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