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行政事業レビューシート!$A$2:$BG$130</definedName>
    <definedName name="_xlnm.Print_Area" localSheetId="0">行政事業レビューシート!$A$1:$AX$130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1" l="1"/>
  <c r="AY59" i="11" l="1"/>
  <c r="AY60" i="11" s="1"/>
  <c r="AY56" i="11"/>
  <c r="AY58" i="11" s="1"/>
  <c r="AY61" i="11" l="1"/>
  <c r="AY57" i="11"/>
  <c r="AY71" i="11"/>
  <c r="AY73" i="11" s="1"/>
  <c r="AY68" i="11"/>
  <c r="AY70" i="11" s="1"/>
  <c r="AY62" i="11"/>
  <c r="AY64" i="11" s="1"/>
  <c r="AY65" i="11"/>
  <c r="AY67" i="11" s="1"/>
  <c r="AY63" i="11" l="1"/>
  <c r="AY69" i="11"/>
  <c r="AY72" i="11"/>
  <c r="AY66" i="11"/>
  <c r="AY51" i="11" l="1"/>
  <c r="AY54" i="11" s="1"/>
  <c r="AY41" i="11"/>
  <c r="AY49" i="11" s="1"/>
  <c r="AY52" i="11" l="1"/>
  <c r="AY46" i="11"/>
  <c r="AY53" i="11"/>
  <c r="AY55" i="11"/>
  <c r="AY50" i="11"/>
  <c r="AY43" i="11"/>
  <c r="AY47" i="11"/>
  <c r="AY42" i="11"/>
  <c r="AY44" i="11"/>
  <c r="AY48" i="11"/>
  <c r="AY45" i="11"/>
  <c r="AW120" i="11" l="1"/>
  <c r="AT120" i="11"/>
  <c r="AQ120" i="11"/>
  <c r="AL120" i="11"/>
  <c r="AI120" i="11"/>
  <c r="AF120" i="11"/>
  <c r="Z120" i="11"/>
  <c r="W120" i="11"/>
  <c r="T120" i="11"/>
  <c r="N120" i="11"/>
  <c r="AW119" i="11"/>
  <c r="AT119" i="11"/>
  <c r="AQ119" i="11"/>
  <c r="AL119" i="11"/>
  <c r="AI119" i="11"/>
  <c r="AF119" i="11"/>
  <c r="Z119" i="11"/>
  <c r="W119" i="11"/>
  <c r="T119" i="11"/>
  <c r="N119" i="11"/>
  <c r="K119" i="11"/>
  <c r="H119" i="11"/>
  <c r="W26" i="11" l="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<sst xmlns="http://schemas.openxmlformats.org/spreadsheetml/2006/main" count="873" uniqueCount="595">
  <si>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</si>
  <si>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</si>
  <si>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</si>
  <si>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</si>
  <si>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</si>
  <si>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</si>
  <si>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</si>
  <si>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</si>
  <si>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</si>
  <si>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</si>
  <si>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</si>
  <si>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</si>
  <si>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</si>
  <si>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</si>
  <si>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</si>
  <si>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</si>
  <si>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</si>
  <si>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</si>
  <si>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</si>
  <si>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</si>
  <si>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</si>
  <si>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</si>
  <si>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</si>
  <si>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</si>
  <si>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</si>
  <si>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</si>
  <si>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</si>
  <si>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</si>
  <si>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</si>
  <si>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</si>
  <si>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</si>
  <si>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</si>
  <si>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</si>
  <si>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</si>
  <si>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</si>
  <si>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</si>
  <si>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</si>
  <si>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</si>
  <si>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</si>
  <si>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</si>
  <si>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</si>
  <si>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</si>
  <si>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</si>
  <si>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</si>
  <si>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</si>
  <si>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</si>
  <si>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</si>
  <si>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</si>
  <si>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</si>
  <si>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</si>
  <si>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</si>
  <si>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</si>
  <si>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</si>
  <si>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</si>
  <si>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</si>
  <si>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</si>
  <si>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</si>
  <si>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</si>
  <si>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</si>
  <si>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</si>
  <si>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</si>
  <si>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</si>
  <si>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</si>
  <si>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</si>
  <si>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</si>
  <si>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</si>
  <si>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</si>
  <si>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</si>
  <si>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</si>
  <si>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</si>
  <si>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</si>
  <si>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</si>
  <si>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</si>
  <si>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</si>
  <si>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</si>
  <si>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</si>
  <si>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</si>
  <si>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</si>
  <si>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</si>
  <si>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</si>
  <si>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</si>
  <si>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</si>
  <si>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</si>
  <si>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</si>
  <si>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</si>
  <si>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</si>
  <si>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</si>
  <si>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</si>
  <si>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</si>
  <si>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</si>
  <si>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</si>
  <si>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</si>
  <si>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</si>
  <si>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</si>
  <si>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</si>
  <si>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</si>
  <si>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</si>
  <si>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</si>
  <si>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</si>
  <si>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</si>
  <si>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</si>
  <si>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</si>
  <si>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</si>
  <si>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</si>
  <si>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</si>
  <si>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</si>
  <si>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</si>
  <si>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</si>
  <si>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</si>
  <si>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</si>
  <si>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</si>
  <si>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</si>
  <si>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</si>
  <si>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</si>
  <si>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</si>
  <si>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</si>
  <si>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</si>
  <si>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</si>
  <si>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</si>
  <si>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</si>
  <si>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</si>
  <si>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</si>
  <si>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</si>
  <si>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</si>
  <si>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</si>
  <si>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</si>
  <si>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</si>
  <si>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</si>
  <si>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</si>
  <si>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</si>
  <si>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</si>
  <si>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</si>
  <si>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</si>
  <si>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</si>
  <si>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</si>
  <si>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</si>
  <si>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</si>
  <si>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</si>
  <si>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</si>
  <si>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</si>
  <si>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</si>
  <si>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</si>
  <si>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</si>
  <si>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</si>
  <si>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</si>
  <si>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</si>
  <si>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</si>
  <si>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</si>
  <si>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</si>
  <si>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</si>
  <si>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</si>
  <si>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</si>
  <si>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</si>
  <si>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</si>
  <si>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</si>
  <si>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</si>
  <si>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</si>
  <si>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</si>
  <si>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</si>
  <si>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</si>
  <si>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</si>
  <si>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</si>
  <si>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</si>
  <si>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</si>
  <si>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</si>
  <si>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</si>
  <si>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</si>
  <si>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</si>
  <si>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</si>
  <si>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</si>
  <si>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</si>
  <si>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</si>
  <si>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</si>
  <si>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</si>
  <si>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</si>
  <si>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</si>
  <si>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</si>
  <si>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</si>
  <si>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</si>
  <si>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</si>
  <si>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</si>
  <si>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</si>
  <si>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</si>
  <si>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</si>
  <si>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</si>
  <si>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</si>
  <si>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</si>
  <si>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</si>
  <si>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</si>
  <si>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</si>
  <si>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</si>
  <si>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</si>
  <si>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</si>
  <si>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</si>
  <si>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</si>
  <si>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</si>
  <si>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</si>
  <si>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</si>
  <si>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</si>
  <si>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</si>
  <si>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</si>
  <si>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</si>
  <si>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</si>
  <si>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</si>
  <si>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</si>
  <si>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</si>
  <si>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</si>
  <si>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</si>
  <si>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</si>
  <si>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</si>
  <si>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</si>
  <si>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</si>
  <si>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</si>
  <si>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</si>
  <si>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</si>
  <si>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</si>
  <si>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</si>
  <si>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</si>
  <si>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</si>
  <si>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</si>
  <si>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</si>
  <si>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</si>
  <si>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</si>
  <si>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</si>
  <si>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</si>
  <si>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</si>
  <si>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</si>
  <si>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</si>
  <si>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</si>
  <si>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</si>
  <si>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</si>
  <si>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</si>
  <si>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</si>
  <si>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</si>
  <si>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</si>
  <si>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</si>
  <si>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</si>
  <si>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</si>
  <si>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</si>
  <si>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</si>
  <si>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</si>
  <si>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</si>
  <si>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</si>
  <si>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</si>
  <si>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</si>
  <si>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</si>
  <si>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</si>
  <si>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</si>
  <si>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</si>
  <si>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</si>
  <si>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</si>
  <si>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</si>
  <si>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</si>
  <si>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</si>
  <si>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</si>
  <si>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</si>
  <si>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</si>
  <si>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</si>
  <si>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</si>
  <si>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</si>
  <si>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</si>
  <si>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</si>
  <si>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</si>
  <si>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</si>
  <si>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</si>
  <si>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</si>
  <si>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</si>
  <si>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</si>
  <si>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</si>
  <si>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</si>
  <si>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</si>
  <si>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</si>
  <si>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</si>
  <si>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</si>
  <si>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</si>
  <si>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</si>
  <si>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</si>
  <si>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</si>
  <si>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</si>
  <si>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</si>
  <si>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</si>
  <si>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</si>
  <si>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</si>
  <si>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</si>
  <si>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</si>
  <si>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</si>
  <si>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</si>
  <si>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</si>
  <si>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</si>
  <si>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</si>
  <si>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</si>
  <si>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</si>
  <si>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</si>
  <si>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</si>
  <si>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</si>
  <si>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</si>
  <si>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</si>
  <si>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</si>
  <si>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</si>
  <si>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</si>
  <si>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</si>
  <si>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</si>
  <si>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</si>
  <si>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</si>
  <si>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</si>
  <si>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</si>
  <si>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</si>
  <si>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</si>
  <si>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</si>
  <si>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</si>
  <si>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</si>
  <si>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</si>
  <si>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</si>
  <si>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</si>
  <si>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</si>
  <si>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</si>
  <si>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</si>
  <si>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</si>
  <si>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</si>
  <si>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</si>
  <si>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</si>
  <si>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</si>
  <si>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</si>
  <si>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</si>
  <si>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</si>
  <si>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</si>
  <si>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</si>
  <si>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</si>
  <si>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</si>
  <si>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</si>
  <si>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</si>
  <si>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</si>
  <si>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</si>
  <si>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</si>
  <si>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</si>
  <si>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</si>
  <si>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</si>
  <si>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</si>
  <si>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</si>
  <si>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</si>
  <si>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</si>
  <si>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</si>
  <si>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</si>
  <si>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</si>
  <si>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</si>
  <si>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</si>
  <si>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</si>
  <si>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</si>
  <si>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</si>
  <si>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</si>
  <si>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</si>
  <si>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</si>
  <si>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</si>
  <si>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</si>
  <si>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</si>
  <si>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</si>
  <si>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</si>
  <si>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</si>
  <si>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</si>
  <si>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</si>
  <si>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</si>
  <si>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</si>
  <si>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</si>
  <si>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</si>
  <si>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</si>
  <si>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</si>
  <si>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</si>
  <si>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</si>
  <si>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</si>
  <si>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</si>
  <si>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</si>
  <si>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</si>
  <si>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</si>
  <si>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</si>
  <si>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</si>
  <si>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</si>
  <si>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</si>
  <si>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</si>
  <si>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</si>
  <si>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</si>
  <si>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</si>
  <si>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</si>
  <si>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</si>
  <si>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</si>
  <si>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</si>
  <si>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</si>
  <si>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</si>
  <si>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</si>
  <si>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</si>
  <si>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</si>
  <si>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</si>
  <si>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</si>
  <si>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</si>
  <si>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</si>
  <si>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</si>
  <si>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</si>
  <si>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</si>
  <si>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</si>
  <si>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</si>
  <si>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</si>
  <si>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</si>
  <si>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</si>
  <si>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</si>
  <si>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</si>
  <si>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</si>
  <si>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</si>
  <si>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</si>
  <si>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</si>
  <si>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</si>
  <si>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</si>
  <si>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</si>
  <si>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</si>
  <si>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</si>
  <si>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</si>
  <si>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</si>
  <si>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</si>
  <si>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</si>
  <si>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</si>
  <si>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</si>
  <si>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</si>
  <si>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</si>
  <si>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</si>
  <si>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</si>
  <si>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</si>
  <si>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</si>
  <si>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</si>
  <si>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</si>
  <si>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</si>
  <si>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</si>
  <si>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</si>
  <si>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</si>
  <si>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</si>
  <si>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</si>
  <si>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</si>
  <si>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</si>
  <si>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</si>
  <si>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</si>
  <si>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</si>
  <si>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</si>
  <si>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</si>
  <si>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</si>
  <si>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</si>
  <si>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</si>
  <si>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</si>
  <si>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</si>
  <si>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</si>
  <si>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</si>
  <si>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</si>
  <si>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</si>
  <si>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</si>
  <si>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</si>
  <si>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</si>
  <si>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</si>
  <si>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</si>
  <si>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</si>
  <si>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</si>
  <si>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</si>
  <si>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</si>
  <si>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</si>
  <si>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</si>
  <si>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</si>
  <si>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</si>
  <si>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</si>
  <si>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</si>
  <si>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</si>
  <si>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</si>
  <si>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</si>
  <si>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</si>
  <si>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</si>
  <si>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</si>
  <si>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</si>
  <si>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</si>
  <si>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</si>
  <si>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</si>
  <si>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</si>
  <si>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</si>
  <si>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</si>
  <si>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</si>
  <si>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</si>
  <si>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</si>
  <si>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</si>
  <si>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</si>
  <si>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</si>
  <si>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</si>
  <si>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</si>
  <si>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</si>
  <si>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</si>
  <si>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</si>
  <si>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</si>
  <si>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</si>
  <si>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</si>
  <si>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</si>
  <si>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</si>
  <si>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</si>
  <si>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</si>
  <si>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</si>
  <si>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</si>
  <si>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</si>
  <si>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</si>
  <si>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</si>
  <si>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</si>
  <si>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</si>
  <si>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</si>
  <si>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</si>
  <si>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</si>
  <si>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</si>
  <si>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</si>
  <si>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</si>
  <si>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</si>
  <si>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</si>
  <si>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</si>
  <si>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</si>
  <si>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</si>
  <si>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</si>
  <si>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</si>
  <si>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</si>
  <si>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</si>
  <si>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</si>
  <si>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</si>
  <si>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</si>
  <si>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</si>
  <si>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</si>
  <si>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</si>
  <si>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</si>
  <si>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</si>
  <si>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</si>
  <si>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</si>
  <si>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</si>
  <si>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</si>
  <si>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</si>
  <si>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</si>
  <si>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</si>
  <si>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</si>
  <si>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</si>
  <si>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</si>
  <si>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</si>
  <si>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</si>
  <si>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</si>
  <si>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</si>
  <si>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</si>
  <si>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</si>
  <si>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</si>
  <si>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</si>
  <si>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</si>
  <si>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</si>
  <si>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</si>
  <si>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</si>
  <si>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</si>
  <si>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</si>
  <si>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</si>
  <si>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府</t>
  </si>
  <si>
    <t>重要土地等調査に必要な経費</t>
    <phoneticPr fontId="5"/>
  </si>
  <si>
    <t>内閣府</t>
    <phoneticPr fontId="5"/>
  </si>
  <si>
    <t>○</t>
  </si>
  <si>
    <t>重要施設周辺及び国境離島等における土地等の利用状況の調査及び利用の規制等に関する法律（令和３年法律第84号）</t>
    <phoneticPr fontId="5"/>
  </si>
  <si>
    <t>重要土地等調査委託費</t>
    <rPh sb="7" eb="9">
      <t>イタク</t>
    </rPh>
    <rPh sb="9" eb="10">
      <t>ヒ</t>
    </rPh>
    <phoneticPr fontId="5"/>
  </si>
  <si>
    <t>-</t>
  </si>
  <si>
    <t>-</t>
    <phoneticPr fontId="5"/>
  </si>
  <si>
    <t>重要土地等調査法に基づく各種施策を着実に執行するために必要な調査等を実施する事業であることから、定量的な成果目標及び成果実績を設定することは困難である。</t>
    <phoneticPr fontId="5"/>
  </si>
  <si>
    <t>重要土地等調査法の執行に必要となる区域指定を実施する。</t>
    <phoneticPr fontId="5"/>
  </si>
  <si>
    <t>重要土地等調査法に基づく区域指定を行うために必要な検討結果を得る。</t>
    <phoneticPr fontId="5"/>
  </si>
  <si>
    <t>指定した区域内の土地等利用状況調査を着実に実施する。</t>
    <phoneticPr fontId="5"/>
  </si>
  <si>
    <t>指定した区域内の土地等利用状況調査結果を得る。</t>
    <phoneticPr fontId="5"/>
  </si>
  <si>
    <t>件</t>
    <rPh sb="0" eb="1">
      <t>ケン</t>
    </rPh>
    <phoneticPr fontId="5"/>
  </si>
  <si>
    <t>重要土地等調査法の執行に必要となる区域指定を実施</t>
    <phoneticPr fontId="5"/>
  </si>
  <si>
    <t>重要土地等調査法の執行に必要となる区域指定の検討</t>
    <phoneticPr fontId="5"/>
  </si>
  <si>
    <t>指定した区域内の土地等利用状況調査を着実に実施</t>
    <phoneticPr fontId="5"/>
  </si>
  <si>
    <t>重要土地等調査法の執行に必要となる土地等利用状況調査の実施</t>
    <phoneticPr fontId="5"/>
  </si>
  <si>
    <t>制度に係る理解促進のためのリーフレット等配布部数</t>
    <phoneticPr fontId="5"/>
  </si>
  <si>
    <t>制度に係る理解促進のためのリーフレット等を配布</t>
    <rPh sb="0" eb="2">
      <t>セイド</t>
    </rPh>
    <rPh sb="3" eb="4">
      <t>カカ</t>
    </rPh>
    <rPh sb="5" eb="7">
      <t>リカイ</t>
    </rPh>
    <rPh sb="7" eb="9">
      <t>ソクシン</t>
    </rPh>
    <rPh sb="19" eb="20">
      <t>ナド</t>
    </rPh>
    <rPh sb="21" eb="23">
      <t>ハイフ</t>
    </rPh>
    <phoneticPr fontId="5"/>
  </si>
  <si>
    <t>検討業務に必要な経費（X）／検討業務件数（Y）</t>
    <phoneticPr fontId="5"/>
  </si>
  <si>
    <t>調査業務に必要な経費（X）／調査業務件数（Y）</t>
    <phoneticPr fontId="5"/>
  </si>
  <si>
    <t>リーフレット等作成・輸送等に必要な経費（X）／配布部数（Y）</t>
    <phoneticPr fontId="5"/>
  </si>
  <si>
    <t>　　X　/　Y</t>
    <phoneticPr fontId="5"/>
  </si>
  <si>
    <t>部</t>
    <rPh sb="0" eb="1">
      <t>ブ</t>
    </rPh>
    <phoneticPr fontId="5"/>
  </si>
  <si>
    <t>千円</t>
    <rPh sb="0" eb="2">
      <t>センエン</t>
    </rPh>
    <phoneticPr fontId="5"/>
  </si>
  <si>
    <t>‐</t>
  </si>
  <si>
    <t>円</t>
    <rPh sb="0" eb="1">
      <t>エン</t>
    </rPh>
    <phoneticPr fontId="5"/>
  </si>
  <si>
    <t>経済財政運営と改革の基本方針2022</t>
    <phoneticPr fontId="5"/>
  </si>
  <si>
    <t>-</t>
    <phoneticPr fontId="5"/>
  </si>
  <si>
    <t>政策統括官（重要土地担当）</t>
    <rPh sb="0" eb="2">
      <t>セイサク</t>
    </rPh>
    <rPh sb="2" eb="4">
      <t>トウカツ</t>
    </rPh>
    <rPh sb="4" eb="5">
      <t>カン</t>
    </rPh>
    <rPh sb="6" eb="8">
      <t>ジュウヨウ</t>
    </rPh>
    <rPh sb="8" eb="10">
      <t>トチ</t>
    </rPh>
    <rPh sb="10" eb="12">
      <t>タントウ</t>
    </rPh>
    <phoneticPr fontId="5"/>
  </si>
  <si>
    <t>参事官　　江原　康雄</t>
    <rPh sb="0" eb="3">
      <t>サンジカン</t>
    </rPh>
    <phoneticPr fontId="5"/>
  </si>
  <si>
    <t>重要施設（防衛関係施設等）の周辺の区域内及び国境離島等の区域内にある土地等が重要施設又は国境離島等の機能を阻害する行為の用に供されることを防止するため、令和３年６月16日、「重要施設周辺及び国境離島等における土地等の利用状況の調査及び利用の規制等に関する法律」が成立したところ（同月23日公布）であり、本法の執行を着実に進めるものである。</t>
    <rPh sb="157" eb="159">
      <t>チャクジツ</t>
    </rPh>
    <phoneticPr fontId="5"/>
  </si>
  <si>
    <t>重要土地等調査法は、近年、我が国を取り巻く安全保障をめぐる環境が不確実性を増している状況に鑑み、我が国の安全保障等に寄与することを目的として、国会の審議を経て令和３年６月に成立したものである。当該事業は本法の着実な執行に必要な調査等を行うものであり、本法の趣旨を踏まえ実施するものである。</t>
    <rPh sb="101" eb="102">
      <t>ホン</t>
    </rPh>
    <rPh sb="125" eb="126">
      <t>ホン</t>
    </rPh>
    <phoneticPr fontId="5"/>
  </si>
  <si>
    <t>重要土地等調査法の着実な執行は、法律上、政府の責務とされており、地方自治体、民間等に委ねることはできない。</t>
    <rPh sb="0" eb="2">
      <t>ジュウヨウ</t>
    </rPh>
    <rPh sb="2" eb="5">
      <t>トチナド</t>
    </rPh>
    <rPh sb="5" eb="7">
      <t>チョウサ</t>
    </rPh>
    <rPh sb="7" eb="8">
      <t>ホウ</t>
    </rPh>
    <phoneticPr fontId="5"/>
  </si>
  <si>
    <t>重要土地等調査法を着実に執行するために必要な調査等を行う事業であることから、政策目的の達成手段として、必要かつ適切な事業であり、優先度は高い。</t>
    <rPh sb="0" eb="2">
      <t>ジュウヨウ</t>
    </rPh>
    <rPh sb="2" eb="5">
      <t>トチナド</t>
    </rPh>
    <rPh sb="5" eb="7">
      <t>チョウサ</t>
    </rPh>
    <rPh sb="7" eb="8">
      <t>ホウ</t>
    </rPh>
    <phoneticPr fontId="5"/>
  </si>
  <si>
    <t>重要土地等調査法に基づき、安全保障上重要な施設の周辺や国境離島等において区域の指定を行い、指定した区域内の土地等の利用状況の調査を実施する。また、本法の趣旨や制度内容について、国民や地方公共団体の理解促進を図っていく観点から広報等を行うなど、本法を着実に執行する。</t>
    <rPh sb="13" eb="15">
      <t>アンゼン</t>
    </rPh>
    <rPh sb="15" eb="17">
      <t>ホショウ</t>
    </rPh>
    <rPh sb="17" eb="18">
      <t>ジョウ</t>
    </rPh>
    <rPh sb="65" eb="67">
      <t>ジッシ</t>
    </rPh>
    <rPh sb="73" eb="74">
      <t>ホン</t>
    </rPh>
    <rPh sb="74" eb="75">
      <t>ホウ</t>
    </rPh>
    <rPh sb="76" eb="78">
      <t>シュシ</t>
    </rPh>
    <rPh sb="79" eb="81">
      <t>セイド</t>
    </rPh>
    <rPh sb="81" eb="83">
      <t>ナイヨウ</t>
    </rPh>
    <rPh sb="88" eb="90">
      <t>コクミン</t>
    </rPh>
    <rPh sb="91" eb="93">
      <t>チホウ</t>
    </rPh>
    <rPh sb="93" eb="95">
      <t>コウキョウ</t>
    </rPh>
    <rPh sb="95" eb="97">
      <t>ダンタイ</t>
    </rPh>
    <rPh sb="98" eb="100">
      <t>リカイ</t>
    </rPh>
    <rPh sb="100" eb="102">
      <t>ソクシン</t>
    </rPh>
    <rPh sb="103" eb="104">
      <t>ハカ</t>
    </rPh>
    <rPh sb="108" eb="110">
      <t>カンテン</t>
    </rPh>
    <rPh sb="112" eb="114">
      <t>コウホウ</t>
    </rPh>
    <rPh sb="114" eb="115">
      <t>ナド</t>
    </rPh>
    <rPh sb="116" eb="117">
      <t>オコナ</t>
    </rPh>
    <rPh sb="121" eb="122">
      <t>ホン</t>
    </rPh>
    <rPh sb="122" eb="123">
      <t>ホウ</t>
    </rPh>
    <rPh sb="124" eb="126">
      <t>チャクジツ</t>
    </rPh>
    <rPh sb="127" eb="129">
      <t>シッコウ</t>
    </rPh>
    <phoneticPr fontId="5"/>
  </si>
  <si>
    <t>職員旅費</t>
    <phoneticPr fontId="5"/>
  </si>
  <si>
    <t>庁費</t>
    <rPh sb="0" eb="1">
      <t>チョウ</t>
    </rPh>
    <rPh sb="1" eb="2">
      <t>ヒ</t>
    </rPh>
    <phoneticPr fontId="5"/>
  </si>
  <si>
    <t>点検対象外</t>
    <rPh sb="0" eb="2">
      <t>テンケン</t>
    </rPh>
    <rPh sb="2" eb="4">
      <t>タイショウ</t>
    </rPh>
    <rPh sb="4" eb="5">
      <t>ガイ</t>
    </rPh>
    <phoneticPr fontId="5"/>
  </si>
  <si>
    <t>効果的･効率的な事業の実施に努めること。また、効率的に執行した実績を概算要求に反映させること。</t>
    <phoneticPr fontId="5"/>
  </si>
  <si>
    <t>―</t>
    <phoneticPr fontId="5"/>
  </si>
  <si>
    <t>効果的･効率的な事業の実施に努め、効率的に執行した実績を概算要求に反映することとする。</t>
    <phoneticPr fontId="5"/>
  </si>
  <si>
    <t>-</t>
    <phoneticPr fontId="5"/>
  </si>
  <si>
    <t>重要政策推進枠：513</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</si>
</sst>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2"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7"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9"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81"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5"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0" borderId="38" xfId="0"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3" xfId="0" applyFont="1" applyBorder="1" applyAlignment="1">
      <alignment horizontal="center" vertical="center"/>
    </xf>
    <xf numFmtId="0" fontId="0" fillId="0" borderId="98"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0"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0" xfId="0" applyFont="1" applyFill="1" applyBorder="1" applyAlignment="1">
      <alignment horizontal="left" vertical="center"/>
    </xf>
    <xf numFmtId="0" fontId="0" fillId="5" borderId="90"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124</xdr:row>
      <xdr:rowOff>9525</xdr:rowOff>
    </xdr:from>
    <xdr:to>
      <xdr:col>22</xdr:col>
      <xdr:colOff>100853</xdr:colOff>
      <xdr:row>126</xdr:row>
      <xdr:rowOff>132790</xdr:rowOff>
    </xdr:to>
    <xdr:sp macro="" textlink="">
      <xdr:nvSpPr>
        <xdr:cNvPr id="2" name="正方形/長方形 1"/>
        <xdr:cNvSpPr/>
      </xdr:nvSpPr>
      <xdr:spPr>
        <a:xfrm>
          <a:off x="2622176" y="35128760"/>
          <a:ext cx="1916206" cy="81803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492</a:t>
          </a:r>
          <a:r>
            <a:rPr kumimoji="1" lang="ja-JP" altLang="en-US" sz="1600">
              <a:solidFill>
                <a:schemeClr val="tx1"/>
              </a:solidFill>
            </a:rPr>
            <a:t>百万円</a:t>
          </a:r>
        </a:p>
      </xdr:txBody>
    </xdr:sp>
    <xdr:clientData/>
  </xdr:twoCellAnchor>
  <xdr:twoCellAnchor>
    <xdr:from>
      <xdr:col>22</xdr:col>
      <xdr:colOff>108697</xdr:colOff>
      <xdr:row>125</xdr:row>
      <xdr:rowOff>52667</xdr:rowOff>
    </xdr:from>
    <xdr:to>
      <xdr:col>28</xdr:col>
      <xdr:colOff>157230</xdr:colOff>
      <xdr:row>125</xdr:row>
      <xdr:rowOff>52667</xdr:rowOff>
    </xdr:to>
    <xdr:cxnSp macro="">
      <xdr:nvCxnSpPr>
        <xdr:cNvPr id="3" name="直線矢印コネクタ 2"/>
        <xdr:cNvCxnSpPr/>
      </xdr:nvCxnSpPr>
      <xdr:spPr bwMode="auto">
        <a:xfrm>
          <a:off x="4546226" y="35519285"/>
          <a:ext cx="125876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165286</xdr:colOff>
      <xdr:row>124</xdr:row>
      <xdr:rowOff>0</xdr:rowOff>
    </xdr:from>
    <xdr:to>
      <xdr:col>38</xdr:col>
      <xdr:colOff>64433</xdr:colOff>
      <xdr:row>126</xdr:row>
      <xdr:rowOff>129669</xdr:rowOff>
    </xdr:to>
    <xdr:sp macro="" textlink="">
      <xdr:nvSpPr>
        <xdr:cNvPr id="4" name="正方形/長方形 3"/>
        <xdr:cNvSpPr/>
      </xdr:nvSpPr>
      <xdr:spPr>
        <a:xfrm>
          <a:off x="5813051" y="35119235"/>
          <a:ext cx="1916206" cy="824434"/>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民間事業者等</a:t>
          </a:r>
        </a:p>
      </xdr:txBody>
    </xdr:sp>
    <xdr:clientData/>
  </xdr:twoCellAnchor>
  <xdr:twoCellAnchor>
    <xdr:from>
      <xdr:col>27</xdr:col>
      <xdr:colOff>119343</xdr:colOff>
      <xdr:row>126</xdr:row>
      <xdr:rowOff>238685</xdr:rowOff>
    </xdr:from>
    <xdr:to>
      <xdr:col>39</xdr:col>
      <xdr:colOff>118223</xdr:colOff>
      <xdr:row>127</xdr:row>
      <xdr:rowOff>339127</xdr:rowOff>
    </xdr:to>
    <xdr:sp macro="" textlink="">
      <xdr:nvSpPr>
        <xdr:cNvPr id="5" name="大かっこ 4"/>
        <xdr:cNvSpPr/>
      </xdr:nvSpPr>
      <xdr:spPr bwMode="auto">
        <a:xfrm>
          <a:off x="5565402" y="36052685"/>
          <a:ext cx="2419350" cy="447824"/>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区域指定の準備等を実施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7" t="s">
        <v>0</v>
      </c>
      <c r="Y2" s="40"/>
      <c r="Z2" s="35"/>
      <c r="AA2" s="35"/>
      <c r="AB2" s="35"/>
      <c r="AC2" s="35"/>
      <c r="AD2" s="142">
        <v>2022</v>
      </c>
      <c r="AE2" s="142"/>
      <c r="AF2" s="142"/>
      <c r="AG2" s="142"/>
      <c r="AH2" s="142"/>
      <c r="AI2" s="49" t="s">
        <v>233</v>
      </c>
      <c r="AJ2" s="142" t="s">
        <v>550</v>
      </c>
      <c r="AK2" s="142"/>
      <c r="AL2" s="142"/>
      <c r="AM2" s="142"/>
      <c r="AN2" s="49" t="s">
        <v>233</v>
      </c>
      <c r="AO2" s="142">
        <v>21</v>
      </c>
      <c r="AP2" s="142"/>
      <c r="AQ2" s="142"/>
      <c r="AR2" s="50" t="s">
        <v>233</v>
      </c>
      <c r="AS2" s="143">
        <v>119</v>
      </c>
      <c r="AT2" s="143"/>
      <c r="AU2" s="143"/>
      <c r="AV2" s="49" t="str">
        <f>IF(AW2="","","-")</f>
        <v/>
      </c>
      <c r="AW2" s="144"/>
      <c r="AX2" s="144"/>
    </row>
    <row r="3" spans="1:50" ht="21" customHeight="1" thickBot="1" x14ac:dyDescent="0.2">
      <c r="A3" s="145" t="s">
        <v>541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5" t="s">
        <v>52</v>
      </c>
      <c r="AJ3" s="147" t="s">
        <v>549</v>
      </c>
      <c r="AK3" s="147"/>
      <c r="AL3" s="147"/>
      <c r="AM3" s="147"/>
      <c r="AN3" s="147"/>
      <c r="AO3" s="147"/>
      <c r="AP3" s="147"/>
      <c r="AQ3" s="147"/>
      <c r="AR3" s="147"/>
      <c r="AS3" s="147"/>
      <c r="AT3" s="147"/>
      <c r="AU3" s="147"/>
      <c r="AV3" s="147"/>
      <c r="AW3" s="147"/>
      <c r="AX3" s="16" t="s">
        <v>53</v>
      </c>
    </row>
    <row r="4" spans="1:50" ht="24.75" customHeight="1" x14ac:dyDescent="0.15">
      <c r="A4" s="117" t="s">
        <v>19</v>
      </c>
      <c r="B4" s="118"/>
      <c r="C4" s="118"/>
      <c r="D4" s="118"/>
      <c r="E4" s="118"/>
      <c r="F4" s="118"/>
      <c r="G4" s="119" t="s">
        <v>551</v>
      </c>
      <c r="H4" s="120"/>
      <c r="I4" s="120"/>
      <c r="J4" s="120"/>
      <c r="K4" s="120"/>
      <c r="L4" s="120"/>
      <c r="M4" s="120"/>
      <c r="N4" s="120"/>
      <c r="O4" s="120"/>
      <c r="P4" s="120"/>
      <c r="Q4" s="120"/>
      <c r="R4" s="120"/>
      <c r="S4" s="120"/>
      <c r="T4" s="120"/>
      <c r="U4" s="120"/>
      <c r="V4" s="120"/>
      <c r="W4" s="120"/>
      <c r="X4" s="120"/>
      <c r="Y4" s="121" t="s">
        <v>1</v>
      </c>
      <c r="Z4" s="122"/>
      <c r="AA4" s="122"/>
      <c r="AB4" s="122"/>
      <c r="AC4" s="122"/>
      <c r="AD4" s="123"/>
      <c r="AE4" s="124" t="s">
        <v>552</v>
      </c>
      <c r="AF4" s="125"/>
      <c r="AG4" s="125"/>
      <c r="AH4" s="125"/>
      <c r="AI4" s="125"/>
      <c r="AJ4" s="125"/>
      <c r="AK4" s="125"/>
      <c r="AL4" s="125"/>
      <c r="AM4" s="125"/>
      <c r="AN4" s="125"/>
      <c r="AO4" s="125"/>
      <c r="AP4" s="126"/>
      <c r="AQ4" s="127" t="s">
        <v>2</v>
      </c>
      <c r="AR4" s="122"/>
      <c r="AS4" s="122"/>
      <c r="AT4" s="122"/>
      <c r="AU4" s="122"/>
      <c r="AV4" s="122"/>
      <c r="AW4" s="122"/>
      <c r="AX4" s="128"/>
    </row>
    <row r="5" spans="1:50" ht="30" customHeight="1" x14ac:dyDescent="0.15">
      <c r="A5" s="129" t="s">
        <v>55</v>
      </c>
      <c r="B5" s="130"/>
      <c r="C5" s="130"/>
      <c r="D5" s="130"/>
      <c r="E5" s="130"/>
      <c r="F5" s="131"/>
      <c r="G5" s="132" t="s">
        <v>333</v>
      </c>
      <c r="H5" s="133"/>
      <c r="I5" s="133"/>
      <c r="J5" s="133"/>
      <c r="K5" s="133"/>
      <c r="L5" s="133"/>
      <c r="M5" s="134" t="s">
        <v>54</v>
      </c>
      <c r="N5" s="135"/>
      <c r="O5" s="135"/>
      <c r="P5" s="135"/>
      <c r="Q5" s="135"/>
      <c r="R5" s="136"/>
      <c r="S5" s="137" t="s">
        <v>58</v>
      </c>
      <c r="T5" s="133"/>
      <c r="U5" s="133"/>
      <c r="V5" s="133"/>
      <c r="W5" s="133"/>
      <c r="X5" s="138"/>
      <c r="Y5" s="139" t="s">
        <v>3</v>
      </c>
      <c r="Z5" s="140"/>
      <c r="AA5" s="140"/>
      <c r="AB5" s="140"/>
      <c r="AC5" s="140"/>
      <c r="AD5" s="141"/>
      <c r="AE5" s="164" t="s">
        <v>580</v>
      </c>
      <c r="AF5" s="164"/>
      <c r="AG5" s="164"/>
      <c r="AH5" s="164"/>
      <c r="AI5" s="164"/>
      <c r="AJ5" s="164"/>
      <c r="AK5" s="164"/>
      <c r="AL5" s="164"/>
      <c r="AM5" s="164"/>
      <c r="AN5" s="164"/>
      <c r="AO5" s="164"/>
      <c r="AP5" s="165"/>
      <c r="AQ5" s="166" t="s">
        <v>581</v>
      </c>
      <c r="AR5" s="167"/>
      <c r="AS5" s="167"/>
      <c r="AT5" s="167"/>
      <c r="AU5" s="167"/>
      <c r="AV5" s="167"/>
      <c r="AW5" s="167"/>
      <c r="AX5" s="168"/>
    </row>
    <row r="6" spans="1:50" ht="39" customHeight="1" x14ac:dyDescent="0.15">
      <c r="A6" s="169" t="s">
        <v>4</v>
      </c>
      <c r="B6" s="170"/>
      <c r="C6" s="170"/>
      <c r="D6" s="170"/>
      <c r="E6" s="170"/>
      <c r="F6" s="170"/>
      <c r="G6" s="171" t="str">
        <f>入力規則等!F39</f>
        <v>一般会計</v>
      </c>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3"/>
    </row>
    <row r="7" spans="1:50" ht="49.5" customHeight="1" x14ac:dyDescent="0.15">
      <c r="A7" s="148" t="s">
        <v>16</v>
      </c>
      <c r="B7" s="149"/>
      <c r="C7" s="149"/>
      <c r="D7" s="149"/>
      <c r="E7" s="149"/>
      <c r="F7" s="150"/>
      <c r="G7" s="174" t="s">
        <v>554</v>
      </c>
      <c r="H7" s="175"/>
      <c r="I7" s="175"/>
      <c r="J7" s="175"/>
      <c r="K7" s="175"/>
      <c r="L7" s="175"/>
      <c r="M7" s="175"/>
      <c r="N7" s="175"/>
      <c r="O7" s="175"/>
      <c r="P7" s="175"/>
      <c r="Q7" s="175"/>
      <c r="R7" s="175"/>
      <c r="S7" s="175"/>
      <c r="T7" s="175"/>
      <c r="U7" s="175"/>
      <c r="V7" s="175"/>
      <c r="W7" s="175"/>
      <c r="X7" s="176"/>
      <c r="Y7" s="177" t="s">
        <v>220</v>
      </c>
      <c r="Z7" s="178"/>
      <c r="AA7" s="178"/>
      <c r="AB7" s="178"/>
      <c r="AC7" s="178"/>
      <c r="AD7" s="179"/>
      <c r="AE7" s="180" t="s">
        <v>578</v>
      </c>
      <c r="AF7" s="181"/>
      <c r="AG7" s="181"/>
      <c r="AH7" s="181"/>
      <c r="AI7" s="181"/>
      <c r="AJ7" s="181"/>
      <c r="AK7" s="181"/>
      <c r="AL7" s="181"/>
      <c r="AM7" s="181"/>
      <c r="AN7" s="181"/>
      <c r="AO7" s="181"/>
      <c r="AP7" s="181"/>
      <c r="AQ7" s="181"/>
      <c r="AR7" s="181"/>
      <c r="AS7" s="181"/>
      <c r="AT7" s="181"/>
      <c r="AU7" s="181"/>
      <c r="AV7" s="181"/>
      <c r="AW7" s="181"/>
      <c r="AX7" s="182"/>
    </row>
    <row r="8" spans="1:50" ht="53.25" customHeight="1" x14ac:dyDescent="0.15">
      <c r="A8" s="148" t="s">
        <v>167</v>
      </c>
      <c r="B8" s="149"/>
      <c r="C8" s="149"/>
      <c r="D8" s="149"/>
      <c r="E8" s="149"/>
      <c r="F8" s="150"/>
      <c r="G8" s="151" t="str">
        <f>入力規則等!A27</f>
        <v>-</v>
      </c>
      <c r="H8" s="152"/>
      <c r="I8" s="152"/>
      <c r="J8" s="152"/>
      <c r="K8" s="152"/>
      <c r="L8" s="152"/>
      <c r="M8" s="152"/>
      <c r="N8" s="152"/>
      <c r="O8" s="152"/>
      <c r="P8" s="152"/>
      <c r="Q8" s="152"/>
      <c r="R8" s="152"/>
      <c r="S8" s="152"/>
      <c r="T8" s="152"/>
      <c r="U8" s="152"/>
      <c r="V8" s="152"/>
      <c r="W8" s="152"/>
      <c r="X8" s="153"/>
      <c r="Y8" s="154" t="s">
        <v>168</v>
      </c>
      <c r="Z8" s="155"/>
      <c r="AA8" s="155"/>
      <c r="AB8" s="155"/>
      <c r="AC8" s="155"/>
      <c r="AD8" s="156"/>
      <c r="AE8" s="157" t="str">
        <f>入力規則等!K13</f>
        <v>その他の事項経費</v>
      </c>
      <c r="AF8" s="152"/>
      <c r="AG8" s="152"/>
      <c r="AH8" s="152"/>
      <c r="AI8" s="152"/>
      <c r="AJ8" s="152"/>
      <c r="AK8" s="152"/>
      <c r="AL8" s="152"/>
      <c r="AM8" s="152"/>
      <c r="AN8" s="152"/>
      <c r="AO8" s="152"/>
      <c r="AP8" s="152"/>
      <c r="AQ8" s="152"/>
      <c r="AR8" s="152"/>
      <c r="AS8" s="152"/>
      <c r="AT8" s="152"/>
      <c r="AU8" s="152"/>
      <c r="AV8" s="152"/>
      <c r="AW8" s="152"/>
      <c r="AX8" s="158"/>
    </row>
    <row r="9" spans="1:50" ht="58.5" customHeight="1" x14ac:dyDescent="0.15">
      <c r="A9" s="159" t="s">
        <v>17</v>
      </c>
      <c r="B9" s="160"/>
      <c r="C9" s="160"/>
      <c r="D9" s="160"/>
      <c r="E9" s="160"/>
      <c r="F9" s="160"/>
      <c r="G9" s="161" t="s">
        <v>582</v>
      </c>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3"/>
    </row>
    <row r="10" spans="1:50" ht="80.25" customHeight="1" x14ac:dyDescent="0.15">
      <c r="A10" s="204" t="s">
        <v>20</v>
      </c>
      <c r="B10" s="205"/>
      <c r="C10" s="205"/>
      <c r="D10" s="205"/>
      <c r="E10" s="205"/>
      <c r="F10" s="205"/>
      <c r="G10" s="206" t="s">
        <v>586</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8"/>
    </row>
    <row r="11" spans="1:50" ht="42" customHeight="1" x14ac:dyDescent="0.15">
      <c r="A11" s="204" t="s">
        <v>5</v>
      </c>
      <c r="B11" s="205"/>
      <c r="C11" s="205"/>
      <c r="D11" s="205"/>
      <c r="E11" s="205"/>
      <c r="F11" s="209"/>
      <c r="G11" s="210" t="str">
        <f>入力規則等!P10</f>
        <v>直接実施、委託・請負</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2"/>
    </row>
    <row r="12" spans="1:50" ht="21" customHeight="1" x14ac:dyDescent="0.15">
      <c r="A12" s="213" t="s">
        <v>18</v>
      </c>
      <c r="B12" s="214"/>
      <c r="C12" s="214"/>
      <c r="D12" s="214"/>
      <c r="E12" s="214"/>
      <c r="F12" s="215"/>
      <c r="G12" s="220"/>
      <c r="H12" s="221"/>
      <c r="I12" s="221"/>
      <c r="J12" s="221"/>
      <c r="K12" s="221"/>
      <c r="L12" s="221"/>
      <c r="M12" s="221"/>
      <c r="N12" s="221"/>
      <c r="O12" s="221"/>
      <c r="P12" s="192" t="s">
        <v>365</v>
      </c>
      <c r="Q12" s="193"/>
      <c r="R12" s="193"/>
      <c r="S12" s="193"/>
      <c r="T12" s="193"/>
      <c r="U12" s="193"/>
      <c r="V12" s="222"/>
      <c r="W12" s="192" t="s">
        <v>517</v>
      </c>
      <c r="X12" s="193"/>
      <c r="Y12" s="193"/>
      <c r="Z12" s="193"/>
      <c r="AA12" s="193"/>
      <c r="AB12" s="193"/>
      <c r="AC12" s="222"/>
      <c r="AD12" s="192" t="s">
        <v>519</v>
      </c>
      <c r="AE12" s="193"/>
      <c r="AF12" s="193"/>
      <c r="AG12" s="193"/>
      <c r="AH12" s="193"/>
      <c r="AI12" s="193"/>
      <c r="AJ12" s="222"/>
      <c r="AK12" s="192" t="s">
        <v>532</v>
      </c>
      <c r="AL12" s="193"/>
      <c r="AM12" s="193"/>
      <c r="AN12" s="193"/>
      <c r="AO12" s="193"/>
      <c r="AP12" s="193"/>
      <c r="AQ12" s="222"/>
      <c r="AR12" s="192" t="s">
        <v>533</v>
      </c>
      <c r="AS12" s="193"/>
      <c r="AT12" s="193"/>
      <c r="AU12" s="193"/>
      <c r="AV12" s="193"/>
      <c r="AW12" s="193"/>
      <c r="AX12" s="194"/>
    </row>
    <row r="13" spans="1:50" ht="21" customHeight="1" x14ac:dyDescent="0.15">
      <c r="A13" s="216"/>
      <c r="B13" s="217"/>
      <c r="C13" s="217"/>
      <c r="D13" s="217"/>
      <c r="E13" s="217"/>
      <c r="F13" s="218"/>
      <c r="G13" s="236" t="s">
        <v>6</v>
      </c>
      <c r="H13" s="237"/>
      <c r="I13" s="195" t="s">
        <v>7</v>
      </c>
      <c r="J13" s="196"/>
      <c r="K13" s="196"/>
      <c r="L13" s="196"/>
      <c r="M13" s="196"/>
      <c r="N13" s="196"/>
      <c r="O13" s="197"/>
      <c r="P13" s="186" t="s">
        <v>233</v>
      </c>
      <c r="Q13" s="187"/>
      <c r="R13" s="187"/>
      <c r="S13" s="187"/>
      <c r="T13" s="187"/>
      <c r="U13" s="187"/>
      <c r="V13" s="188"/>
      <c r="W13" s="186" t="s">
        <v>233</v>
      </c>
      <c r="X13" s="187"/>
      <c r="Y13" s="187"/>
      <c r="Z13" s="187"/>
      <c r="AA13" s="187"/>
      <c r="AB13" s="187"/>
      <c r="AC13" s="188"/>
      <c r="AD13" s="186" t="s">
        <v>557</v>
      </c>
      <c r="AE13" s="187"/>
      <c r="AF13" s="187"/>
      <c r="AG13" s="187"/>
      <c r="AH13" s="187"/>
      <c r="AI13" s="187"/>
      <c r="AJ13" s="188"/>
      <c r="AK13" s="186">
        <v>492</v>
      </c>
      <c r="AL13" s="187"/>
      <c r="AM13" s="187"/>
      <c r="AN13" s="187"/>
      <c r="AO13" s="187"/>
      <c r="AP13" s="187"/>
      <c r="AQ13" s="188"/>
      <c r="AR13" s="198">
        <v>992</v>
      </c>
      <c r="AS13" s="199"/>
      <c r="AT13" s="199"/>
      <c r="AU13" s="199"/>
      <c r="AV13" s="199"/>
      <c r="AW13" s="199"/>
      <c r="AX13" s="200"/>
    </row>
    <row r="14" spans="1:50" ht="21" customHeight="1" x14ac:dyDescent="0.15">
      <c r="A14" s="216"/>
      <c r="B14" s="217"/>
      <c r="C14" s="217"/>
      <c r="D14" s="217"/>
      <c r="E14" s="217"/>
      <c r="F14" s="218"/>
      <c r="G14" s="238"/>
      <c r="H14" s="239"/>
      <c r="I14" s="183" t="s">
        <v>8</v>
      </c>
      <c r="J14" s="201"/>
      <c r="K14" s="201"/>
      <c r="L14" s="201"/>
      <c r="M14" s="201"/>
      <c r="N14" s="201"/>
      <c r="O14" s="202"/>
      <c r="P14" s="186" t="s">
        <v>557</v>
      </c>
      <c r="Q14" s="187"/>
      <c r="R14" s="187"/>
      <c r="S14" s="187"/>
      <c r="T14" s="187"/>
      <c r="U14" s="187"/>
      <c r="V14" s="188"/>
      <c r="W14" s="186" t="s">
        <v>557</v>
      </c>
      <c r="X14" s="187"/>
      <c r="Y14" s="187"/>
      <c r="Z14" s="187"/>
      <c r="AA14" s="187"/>
      <c r="AB14" s="187"/>
      <c r="AC14" s="188"/>
      <c r="AD14" s="186">
        <v>972</v>
      </c>
      <c r="AE14" s="187"/>
      <c r="AF14" s="187"/>
      <c r="AG14" s="187"/>
      <c r="AH14" s="187"/>
      <c r="AI14" s="187"/>
      <c r="AJ14" s="188"/>
      <c r="AK14" s="186" t="s">
        <v>557</v>
      </c>
      <c r="AL14" s="187"/>
      <c r="AM14" s="187"/>
      <c r="AN14" s="187"/>
      <c r="AO14" s="187"/>
      <c r="AP14" s="187"/>
      <c r="AQ14" s="188"/>
      <c r="AR14" s="242"/>
      <c r="AS14" s="242"/>
      <c r="AT14" s="242"/>
      <c r="AU14" s="242"/>
      <c r="AV14" s="242"/>
      <c r="AW14" s="242"/>
      <c r="AX14" s="243"/>
    </row>
    <row r="15" spans="1:50" ht="21" customHeight="1" x14ac:dyDescent="0.15">
      <c r="A15" s="216"/>
      <c r="B15" s="217"/>
      <c r="C15" s="217"/>
      <c r="D15" s="217"/>
      <c r="E15" s="217"/>
      <c r="F15" s="218"/>
      <c r="G15" s="238"/>
      <c r="H15" s="239"/>
      <c r="I15" s="183" t="s">
        <v>40</v>
      </c>
      <c r="J15" s="184"/>
      <c r="K15" s="184"/>
      <c r="L15" s="184"/>
      <c r="M15" s="184"/>
      <c r="N15" s="184"/>
      <c r="O15" s="185"/>
      <c r="P15" s="186" t="s">
        <v>557</v>
      </c>
      <c r="Q15" s="187"/>
      <c r="R15" s="187"/>
      <c r="S15" s="187"/>
      <c r="T15" s="187"/>
      <c r="U15" s="187"/>
      <c r="V15" s="188"/>
      <c r="W15" s="186" t="s">
        <v>557</v>
      </c>
      <c r="X15" s="187"/>
      <c r="Y15" s="187"/>
      <c r="Z15" s="187"/>
      <c r="AA15" s="187"/>
      <c r="AB15" s="187"/>
      <c r="AC15" s="188"/>
      <c r="AD15" s="186" t="s">
        <v>557</v>
      </c>
      <c r="AE15" s="187"/>
      <c r="AF15" s="187"/>
      <c r="AG15" s="187"/>
      <c r="AH15" s="187"/>
      <c r="AI15" s="187"/>
      <c r="AJ15" s="188"/>
      <c r="AK15" s="186">
        <v>972</v>
      </c>
      <c r="AL15" s="187"/>
      <c r="AM15" s="187"/>
      <c r="AN15" s="187"/>
      <c r="AO15" s="187"/>
      <c r="AP15" s="187"/>
      <c r="AQ15" s="188"/>
      <c r="AR15" s="186" t="s">
        <v>593</v>
      </c>
      <c r="AS15" s="187"/>
      <c r="AT15" s="187"/>
      <c r="AU15" s="187"/>
      <c r="AV15" s="187"/>
      <c r="AW15" s="187"/>
      <c r="AX15" s="203"/>
    </row>
    <row r="16" spans="1:50" ht="21" customHeight="1" x14ac:dyDescent="0.15">
      <c r="A16" s="216"/>
      <c r="B16" s="217"/>
      <c r="C16" s="217"/>
      <c r="D16" s="217"/>
      <c r="E16" s="217"/>
      <c r="F16" s="218"/>
      <c r="G16" s="238"/>
      <c r="H16" s="239"/>
      <c r="I16" s="183" t="s">
        <v>41</v>
      </c>
      <c r="J16" s="184"/>
      <c r="K16" s="184"/>
      <c r="L16" s="184"/>
      <c r="M16" s="184"/>
      <c r="N16" s="184"/>
      <c r="O16" s="185"/>
      <c r="P16" s="186" t="s">
        <v>557</v>
      </c>
      <c r="Q16" s="187"/>
      <c r="R16" s="187"/>
      <c r="S16" s="187"/>
      <c r="T16" s="187"/>
      <c r="U16" s="187"/>
      <c r="V16" s="188"/>
      <c r="W16" s="186" t="s">
        <v>557</v>
      </c>
      <c r="X16" s="187"/>
      <c r="Y16" s="187"/>
      <c r="Z16" s="187"/>
      <c r="AA16" s="187"/>
      <c r="AB16" s="187"/>
      <c r="AC16" s="188"/>
      <c r="AD16" s="186">
        <v>-972</v>
      </c>
      <c r="AE16" s="187"/>
      <c r="AF16" s="187"/>
      <c r="AG16" s="187"/>
      <c r="AH16" s="187"/>
      <c r="AI16" s="187"/>
      <c r="AJ16" s="188"/>
      <c r="AK16" s="186" t="s">
        <v>557</v>
      </c>
      <c r="AL16" s="187"/>
      <c r="AM16" s="187"/>
      <c r="AN16" s="187"/>
      <c r="AO16" s="187"/>
      <c r="AP16" s="187"/>
      <c r="AQ16" s="188"/>
      <c r="AR16" s="189"/>
      <c r="AS16" s="190"/>
      <c r="AT16" s="190"/>
      <c r="AU16" s="190"/>
      <c r="AV16" s="190"/>
      <c r="AW16" s="190"/>
      <c r="AX16" s="191"/>
    </row>
    <row r="17" spans="1:50" ht="24.75" customHeight="1" x14ac:dyDescent="0.15">
      <c r="A17" s="216"/>
      <c r="B17" s="217"/>
      <c r="C17" s="217"/>
      <c r="D17" s="217"/>
      <c r="E17" s="217"/>
      <c r="F17" s="218"/>
      <c r="G17" s="238"/>
      <c r="H17" s="239"/>
      <c r="I17" s="183" t="s">
        <v>39</v>
      </c>
      <c r="J17" s="201"/>
      <c r="K17" s="201"/>
      <c r="L17" s="201"/>
      <c r="M17" s="201"/>
      <c r="N17" s="201"/>
      <c r="O17" s="202"/>
      <c r="P17" s="186" t="s">
        <v>557</v>
      </c>
      <c r="Q17" s="187"/>
      <c r="R17" s="187"/>
      <c r="S17" s="187"/>
      <c r="T17" s="187"/>
      <c r="U17" s="187"/>
      <c r="V17" s="188"/>
      <c r="W17" s="186" t="s">
        <v>557</v>
      </c>
      <c r="X17" s="187"/>
      <c r="Y17" s="187"/>
      <c r="Z17" s="187"/>
      <c r="AA17" s="187"/>
      <c r="AB17" s="187"/>
      <c r="AC17" s="188"/>
      <c r="AD17" s="186" t="s">
        <v>557</v>
      </c>
      <c r="AE17" s="187"/>
      <c r="AF17" s="187"/>
      <c r="AG17" s="187"/>
      <c r="AH17" s="187"/>
      <c r="AI17" s="187"/>
      <c r="AJ17" s="188"/>
      <c r="AK17" s="186" t="s">
        <v>557</v>
      </c>
      <c r="AL17" s="187"/>
      <c r="AM17" s="187"/>
      <c r="AN17" s="187"/>
      <c r="AO17" s="187"/>
      <c r="AP17" s="187"/>
      <c r="AQ17" s="188"/>
      <c r="AR17" s="234"/>
      <c r="AS17" s="234"/>
      <c r="AT17" s="234"/>
      <c r="AU17" s="234"/>
      <c r="AV17" s="234"/>
      <c r="AW17" s="234"/>
      <c r="AX17" s="235"/>
    </row>
    <row r="18" spans="1:50" ht="24.75" customHeight="1" x14ac:dyDescent="0.15">
      <c r="A18" s="216"/>
      <c r="B18" s="217"/>
      <c r="C18" s="217"/>
      <c r="D18" s="217"/>
      <c r="E18" s="217"/>
      <c r="F18" s="218"/>
      <c r="G18" s="240"/>
      <c r="H18" s="241"/>
      <c r="I18" s="227" t="s">
        <v>15</v>
      </c>
      <c r="J18" s="228"/>
      <c r="K18" s="228"/>
      <c r="L18" s="228"/>
      <c r="M18" s="228"/>
      <c r="N18" s="228"/>
      <c r="O18" s="229"/>
      <c r="P18" s="230">
        <f>SUM(P13:V17)</f>
        <v>0</v>
      </c>
      <c r="Q18" s="231"/>
      <c r="R18" s="231"/>
      <c r="S18" s="231"/>
      <c r="T18" s="231"/>
      <c r="U18" s="231"/>
      <c r="V18" s="232"/>
      <c r="W18" s="230">
        <f>SUM(W13:AC17)</f>
        <v>0</v>
      </c>
      <c r="X18" s="231"/>
      <c r="Y18" s="231"/>
      <c r="Z18" s="231"/>
      <c r="AA18" s="231"/>
      <c r="AB18" s="231"/>
      <c r="AC18" s="232"/>
      <c r="AD18" s="230">
        <f>SUM(AD13:AJ17)</f>
        <v>0</v>
      </c>
      <c r="AE18" s="231"/>
      <c r="AF18" s="231"/>
      <c r="AG18" s="231"/>
      <c r="AH18" s="231"/>
      <c r="AI18" s="231"/>
      <c r="AJ18" s="232"/>
      <c r="AK18" s="230">
        <f>SUM(AK13:AQ17)</f>
        <v>1464</v>
      </c>
      <c r="AL18" s="231"/>
      <c r="AM18" s="231"/>
      <c r="AN18" s="231"/>
      <c r="AO18" s="231"/>
      <c r="AP18" s="231"/>
      <c r="AQ18" s="232"/>
      <c r="AR18" s="230">
        <f>SUM(AR13:AX17)</f>
        <v>992</v>
      </c>
      <c r="AS18" s="231"/>
      <c r="AT18" s="231"/>
      <c r="AU18" s="231"/>
      <c r="AV18" s="231"/>
      <c r="AW18" s="231"/>
      <c r="AX18" s="233"/>
    </row>
    <row r="19" spans="1:50" ht="24.75" customHeight="1" x14ac:dyDescent="0.15">
      <c r="A19" s="216"/>
      <c r="B19" s="217"/>
      <c r="C19" s="217"/>
      <c r="D19" s="217"/>
      <c r="E19" s="217"/>
      <c r="F19" s="218"/>
      <c r="G19" s="223" t="s">
        <v>9</v>
      </c>
      <c r="H19" s="224"/>
      <c r="I19" s="224"/>
      <c r="J19" s="224"/>
      <c r="K19" s="224"/>
      <c r="L19" s="224"/>
      <c r="M19" s="224"/>
      <c r="N19" s="224"/>
      <c r="O19" s="224"/>
      <c r="P19" s="186">
        <v>0</v>
      </c>
      <c r="Q19" s="187"/>
      <c r="R19" s="187"/>
      <c r="S19" s="187"/>
      <c r="T19" s="187"/>
      <c r="U19" s="187"/>
      <c r="V19" s="188"/>
      <c r="W19" s="186">
        <v>0</v>
      </c>
      <c r="X19" s="187"/>
      <c r="Y19" s="187"/>
      <c r="Z19" s="187"/>
      <c r="AA19" s="187"/>
      <c r="AB19" s="187"/>
      <c r="AC19" s="188"/>
      <c r="AD19" s="186" t="s">
        <v>557</v>
      </c>
      <c r="AE19" s="187"/>
      <c r="AF19" s="187"/>
      <c r="AG19" s="187"/>
      <c r="AH19" s="187"/>
      <c r="AI19" s="187"/>
      <c r="AJ19" s="188"/>
      <c r="AK19" s="225"/>
      <c r="AL19" s="225"/>
      <c r="AM19" s="225"/>
      <c r="AN19" s="225"/>
      <c r="AO19" s="225"/>
      <c r="AP19" s="225"/>
      <c r="AQ19" s="225"/>
      <c r="AR19" s="225"/>
      <c r="AS19" s="225"/>
      <c r="AT19" s="225"/>
      <c r="AU19" s="225"/>
      <c r="AV19" s="225"/>
      <c r="AW19" s="225"/>
      <c r="AX19" s="226"/>
    </row>
    <row r="20" spans="1:50" ht="24.75" customHeight="1" x14ac:dyDescent="0.15">
      <c r="A20" s="216"/>
      <c r="B20" s="217"/>
      <c r="C20" s="217"/>
      <c r="D20" s="217"/>
      <c r="E20" s="217"/>
      <c r="F20" s="218"/>
      <c r="G20" s="223" t="s">
        <v>10</v>
      </c>
      <c r="H20" s="224"/>
      <c r="I20" s="224"/>
      <c r="J20" s="224"/>
      <c r="K20" s="224"/>
      <c r="L20" s="224"/>
      <c r="M20" s="224"/>
      <c r="N20" s="224"/>
      <c r="O20" s="224"/>
      <c r="P20" s="258" t="str">
        <f>IF(P18=0, "-", SUM(P19)/P18)</f>
        <v>-</v>
      </c>
      <c r="Q20" s="258"/>
      <c r="R20" s="258"/>
      <c r="S20" s="258"/>
      <c r="T20" s="258"/>
      <c r="U20" s="258"/>
      <c r="V20" s="258"/>
      <c r="W20" s="258" t="str">
        <f>IF(W18=0, "-", SUM(W19)/W18)</f>
        <v>-</v>
      </c>
      <c r="X20" s="258"/>
      <c r="Y20" s="258"/>
      <c r="Z20" s="258"/>
      <c r="AA20" s="258"/>
      <c r="AB20" s="258"/>
      <c r="AC20" s="258"/>
      <c r="AD20" s="258" t="str">
        <f>IF(AD18=0, "-", SUM(AD19)/AD18)</f>
        <v>-</v>
      </c>
      <c r="AE20" s="258"/>
      <c r="AF20" s="258"/>
      <c r="AG20" s="258"/>
      <c r="AH20" s="258"/>
      <c r="AI20" s="258"/>
      <c r="AJ20" s="258"/>
      <c r="AK20" s="225"/>
      <c r="AL20" s="225"/>
      <c r="AM20" s="225"/>
      <c r="AN20" s="225"/>
      <c r="AO20" s="225"/>
      <c r="AP20" s="225"/>
      <c r="AQ20" s="259"/>
      <c r="AR20" s="259"/>
      <c r="AS20" s="259"/>
      <c r="AT20" s="259"/>
      <c r="AU20" s="225"/>
      <c r="AV20" s="225"/>
      <c r="AW20" s="225"/>
      <c r="AX20" s="226"/>
    </row>
    <row r="21" spans="1:50" ht="25.5" customHeight="1" x14ac:dyDescent="0.15">
      <c r="A21" s="159"/>
      <c r="B21" s="160"/>
      <c r="C21" s="160"/>
      <c r="D21" s="160"/>
      <c r="E21" s="160"/>
      <c r="F21" s="219"/>
      <c r="G21" s="256" t="s">
        <v>198</v>
      </c>
      <c r="H21" s="257"/>
      <c r="I21" s="257"/>
      <c r="J21" s="257"/>
      <c r="K21" s="257"/>
      <c r="L21" s="257"/>
      <c r="M21" s="257"/>
      <c r="N21" s="257"/>
      <c r="O21" s="257"/>
      <c r="P21" s="258" t="str">
        <f>IF(P19=0, "-", SUM(P19)/SUM(P13,P14))</f>
        <v>-</v>
      </c>
      <c r="Q21" s="258"/>
      <c r="R21" s="258"/>
      <c r="S21" s="258"/>
      <c r="T21" s="258"/>
      <c r="U21" s="258"/>
      <c r="V21" s="258"/>
      <c r="W21" s="258" t="str">
        <f>IF(W19=0, "-", SUM(W19)/SUM(W13,W14))</f>
        <v>-</v>
      </c>
      <c r="X21" s="258"/>
      <c r="Y21" s="258"/>
      <c r="Z21" s="258"/>
      <c r="AA21" s="258"/>
      <c r="AB21" s="258"/>
      <c r="AC21" s="258"/>
      <c r="AD21" s="258">
        <f>IF(AD19=0, "-", SUM(AD19)/SUM(AD13,AD14))</f>
        <v>0</v>
      </c>
      <c r="AE21" s="258"/>
      <c r="AF21" s="258"/>
      <c r="AG21" s="258"/>
      <c r="AH21" s="258"/>
      <c r="AI21" s="258"/>
      <c r="AJ21" s="258"/>
      <c r="AK21" s="225"/>
      <c r="AL21" s="225"/>
      <c r="AM21" s="225"/>
      <c r="AN21" s="225"/>
      <c r="AO21" s="225"/>
      <c r="AP21" s="225"/>
      <c r="AQ21" s="259"/>
      <c r="AR21" s="259"/>
      <c r="AS21" s="259"/>
      <c r="AT21" s="259"/>
      <c r="AU21" s="225"/>
      <c r="AV21" s="225"/>
      <c r="AW21" s="225"/>
      <c r="AX21" s="226"/>
    </row>
    <row r="22" spans="1:50" ht="18.75" customHeight="1" x14ac:dyDescent="0.15">
      <c r="A22" s="266" t="s">
        <v>536</v>
      </c>
      <c r="B22" s="267"/>
      <c r="C22" s="267"/>
      <c r="D22" s="267"/>
      <c r="E22" s="267"/>
      <c r="F22" s="268"/>
      <c r="G22" s="272" t="s">
        <v>193</v>
      </c>
      <c r="H22" s="245"/>
      <c r="I22" s="245"/>
      <c r="J22" s="245"/>
      <c r="K22" s="245"/>
      <c r="L22" s="245"/>
      <c r="M22" s="245"/>
      <c r="N22" s="245"/>
      <c r="O22" s="273"/>
      <c r="P22" s="244" t="s">
        <v>534</v>
      </c>
      <c r="Q22" s="245"/>
      <c r="R22" s="245"/>
      <c r="S22" s="245"/>
      <c r="T22" s="245"/>
      <c r="U22" s="245"/>
      <c r="V22" s="273"/>
      <c r="W22" s="244" t="s">
        <v>535</v>
      </c>
      <c r="X22" s="245"/>
      <c r="Y22" s="245"/>
      <c r="Z22" s="245"/>
      <c r="AA22" s="245"/>
      <c r="AB22" s="245"/>
      <c r="AC22" s="273"/>
      <c r="AD22" s="244" t="s">
        <v>192</v>
      </c>
      <c r="AE22" s="245"/>
      <c r="AF22" s="245"/>
      <c r="AG22" s="245"/>
      <c r="AH22" s="245"/>
      <c r="AI22" s="245"/>
      <c r="AJ22" s="245"/>
      <c r="AK22" s="245"/>
      <c r="AL22" s="245"/>
      <c r="AM22" s="245"/>
      <c r="AN22" s="245"/>
      <c r="AO22" s="245"/>
      <c r="AP22" s="245"/>
      <c r="AQ22" s="245"/>
      <c r="AR22" s="245"/>
      <c r="AS22" s="245"/>
      <c r="AT22" s="245"/>
      <c r="AU22" s="245"/>
      <c r="AV22" s="245"/>
      <c r="AW22" s="245"/>
      <c r="AX22" s="246"/>
    </row>
    <row r="23" spans="1:50" ht="25.5" customHeight="1" x14ac:dyDescent="0.15">
      <c r="A23" s="269"/>
      <c r="B23" s="270"/>
      <c r="C23" s="270"/>
      <c r="D23" s="270"/>
      <c r="E23" s="270"/>
      <c r="F23" s="271"/>
      <c r="G23" s="247" t="s">
        <v>555</v>
      </c>
      <c r="H23" s="248"/>
      <c r="I23" s="248"/>
      <c r="J23" s="248"/>
      <c r="K23" s="248"/>
      <c r="L23" s="248"/>
      <c r="M23" s="248"/>
      <c r="N23" s="248"/>
      <c r="O23" s="249"/>
      <c r="P23" s="186">
        <v>482</v>
      </c>
      <c r="Q23" s="187"/>
      <c r="R23" s="187"/>
      <c r="S23" s="187"/>
      <c r="T23" s="187"/>
      <c r="U23" s="187"/>
      <c r="V23" s="188"/>
      <c r="W23" s="186">
        <v>969</v>
      </c>
      <c r="X23" s="187"/>
      <c r="Y23" s="187"/>
      <c r="Z23" s="187"/>
      <c r="AA23" s="187"/>
      <c r="AB23" s="187"/>
      <c r="AC23" s="188"/>
      <c r="AD23" s="250" t="s">
        <v>594</v>
      </c>
      <c r="AE23" s="251"/>
      <c r="AF23" s="251"/>
      <c r="AG23" s="251"/>
      <c r="AH23" s="251"/>
      <c r="AI23" s="251"/>
      <c r="AJ23" s="251"/>
      <c r="AK23" s="251"/>
      <c r="AL23" s="251"/>
      <c r="AM23" s="251"/>
      <c r="AN23" s="251"/>
      <c r="AO23" s="251"/>
      <c r="AP23" s="251"/>
      <c r="AQ23" s="251"/>
      <c r="AR23" s="251"/>
      <c r="AS23" s="251"/>
      <c r="AT23" s="251"/>
      <c r="AU23" s="251"/>
      <c r="AV23" s="251"/>
      <c r="AW23" s="251"/>
      <c r="AX23" s="252"/>
    </row>
    <row r="24" spans="1:50" ht="25.5" customHeight="1" x14ac:dyDescent="0.15">
      <c r="A24" s="269"/>
      <c r="B24" s="270"/>
      <c r="C24" s="270"/>
      <c r="D24" s="270"/>
      <c r="E24" s="270"/>
      <c r="F24" s="271"/>
      <c r="G24" s="247" t="s">
        <v>587</v>
      </c>
      <c r="H24" s="248"/>
      <c r="I24" s="248"/>
      <c r="J24" s="248"/>
      <c r="K24" s="248"/>
      <c r="L24" s="248"/>
      <c r="M24" s="248"/>
      <c r="N24" s="248"/>
      <c r="O24" s="249"/>
      <c r="P24" s="186">
        <v>7</v>
      </c>
      <c r="Q24" s="187"/>
      <c r="R24" s="187"/>
      <c r="S24" s="187"/>
      <c r="T24" s="187"/>
      <c r="U24" s="187"/>
      <c r="V24" s="188"/>
      <c r="W24" s="186">
        <v>8</v>
      </c>
      <c r="X24" s="187"/>
      <c r="Y24" s="187"/>
      <c r="Z24" s="187"/>
      <c r="AA24" s="187"/>
      <c r="AB24" s="187"/>
      <c r="AC24" s="188"/>
      <c r="AD24" s="253"/>
      <c r="AE24" s="254"/>
      <c r="AF24" s="254"/>
      <c r="AG24" s="254"/>
      <c r="AH24" s="254"/>
      <c r="AI24" s="254"/>
      <c r="AJ24" s="254"/>
      <c r="AK24" s="254"/>
      <c r="AL24" s="254"/>
      <c r="AM24" s="254"/>
      <c r="AN24" s="254"/>
      <c r="AO24" s="254"/>
      <c r="AP24" s="254"/>
      <c r="AQ24" s="254"/>
      <c r="AR24" s="254"/>
      <c r="AS24" s="254"/>
      <c r="AT24" s="254"/>
      <c r="AU24" s="254"/>
      <c r="AV24" s="254"/>
      <c r="AW24" s="254"/>
      <c r="AX24" s="255"/>
    </row>
    <row r="25" spans="1:50" ht="25.5" customHeight="1" x14ac:dyDescent="0.15">
      <c r="A25" s="269"/>
      <c r="B25" s="270"/>
      <c r="C25" s="270"/>
      <c r="D25" s="270"/>
      <c r="E25" s="270"/>
      <c r="F25" s="271"/>
      <c r="G25" s="260" t="s">
        <v>588</v>
      </c>
      <c r="H25" s="261"/>
      <c r="I25" s="261"/>
      <c r="J25" s="261"/>
      <c r="K25" s="261"/>
      <c r="L25" s="261"/>
      <c r="M25" s="261"/>
      <c r="N25" s="261"/>
      <c r="O25" s="262"/>
      <c r="P25" s="263">
        <v>3</v>
      </c>
      <c r="Q25" s="264"/>
      <c r="R25" s="264"/>
      <c r="S25" s="264"/>
      <c r="T25" s="264"/>
      <c r="U25" s="264"/>
      <c r="V25" s="265"/>
      <c r="W25" s="263">
        <v>14</v>
      </c>
      <c r="X25" s="264"/>
      <c r="Y25" s="264"/>
      <c r="Z25" s="264"/>
      <c r="AA25" s="264"/>
      <c r="AB25" s="264"/>
      <c r="AC25" s="265"/>
      <c r="AD25" s="253"/>
      <c r="AE25" s="254"/>
      <c r="AF25" s="254"/>
      <c r="AG25" s="254"/>
      <c r="AH25" s="254"/>
      <c r="AI25" s="254"/>
      <c r="AJ25" s="254"/>
      <c r="AK25" s="254"/>
      <c r="AL25" s="254"/>
      <c r="AM25" s="254"/>
      <c r="AN25" s="254"/>
      <c r="AO25" s="254"/>
      <c r="AP25" s="254"/>
      <c r="AQ25" s="254"/>
      <c r="AR25" s="254"/>
      <c r="AS25" s="254"/>
      <c r="AT25" s="254"/>
      <c r="AU25" s="254"/>
      <c r="AV25" s="254"/>
      <c r="AW25" s="254"/>
      <c r="AX25" s="255"/>
    </row>
    <row r="26" spans="1:50" ht="25.5" customHeight="1" thickBot="1" x14ac:dyDescent="0.2">
      <c r="A26" s="269"/>
      <c r="B26" s="270"/>
      <c r="C26" s="270"/>
      <c r="D26" s="270"/>
      <c r="E26" s="270"/>
      <c r="F26" s="271"/>
      <c r="G26" s="97" t="s">
        <v>15</v>
      </c>
      <c r="H26" s="98"/>
      <c r="I26" s="98"/>
      <c r="J26" s="98"/>
      <c r="K26" s="98"/>
      <c r="L26" s="98"/>
      <c r="M26" s="98"/>
      <c r="N26" s="98"/>
      <c r="O26" s="99"/>
      <c r="P26" s="292">
        <f>AK13</f>
        <v>492</v>
      </c>
      <c r="Q26" s="293"/>
      <c r="R26" s="293"/>
      <c r="S26" s="293"/>
      <c r="T26" s="293"/>
      <c r="U26" s="293"/>
      <c r="V26" s="294"/>
      <c r="W26" s="295">
        <f>AR13</f>
        <v>992</v>
      </c>
      <c r="X26" s="296"/>
      <c r="Y26" s="296"/>
      <c r="Z26" s="296"/>
      <c r="AA26" s="296"/>
      <c r="AB26" s="296"/>
      <c r="AC26" s="297"/>
      <c r="AD26" s="254"/>
      <c r="AE26" s="254"/>
      <c r="AF26" s="254"/>
      <c r="AG26" s="254"/>
      <c r="AH26" s="254"/>
      <c r="AI26" s="254"/>
      <c r="AJ26" s="254"/>
      <c r="AK26" s="254"/>
      <c r="AL26" s="254"/>
      <c r="AM26" s="254"/>
      <c r="AN26" s="254"/>
      <c r="AO26" s="254"/>
      <c r="AP26" s="254"/>
      <c r="AQ26" s="254"/>
      <c r="AR26" s="254"/>
      <c r="AS26" s="254"/>
      <c r="AT26" s="254"/>
      <c r="AU26" s="254"/>
      <c r="AV26" s="254"/>
      <c r="AW26" s="254"/>
      <c r="AX26" s="255"/>
    </row>
    <row r="27" spans="1:50" ht="47.25" customHeight="1" x14ac:dyDescent="0.15">
      <c r="A27" s="298" t="s">
        <v>525</v>
      </c>
      <c r="B27" s="299"/>
      <c r="C27" s="299"/>
      <c r="D27" s="299"/>
      <c r="E27" s="299"/>
      <c r="F27" s="300"/>
      <c r="G27" s="274"/>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6"/>
    </row>
    <row r="28" spans="1:50" ht="31.5" customHeight="1" x14ac:dyDescent="0.15">
      <c r="A28" s="309" t="s">
        <v>526</v>
      </c>
      <c r="B28" s="279"/>
      <c r="C28" s="279"/>
      <c r="D28" s="279"/>
      <c r="E28" s="279"/>
      <c r="F28" s="280"/>
      <c r="G28" s="311" t="s">
        <v>521</v>
      </c>
      <c r="H28" s="312"/>
      <c r="I28" s="312"/>
      <c r="J28" s="312"/>
      <c r="K28" s="312"/>
      <c r="L28" s="312"/>
      <c r="M28" s="312"/>
      <c r="N28" s="312"/>
      <c r="O28" s="312"/>
      <c r="P28" s="313" t="s">
        <v>520</v>
      </c>
      <c r="Q28" s="312"/>
      <c r="R28" s="312"/>
      <c r="S28" s="312"/>
      <c r="T28" s="312"/>
      <c r="U28" s="312"/>
      <c r="V28" s="312"/>
      <c r="W28" s="312"/>
      <c r="X28" s="314"/>
      <c r="Y28" s="315"/>
      <c r="Z28" s="316"/>
      <c r="AA28" s="317"/>
      <c r="AB28" s="364" t="s">
        <v>11</v>
      </c>
      <c r="AC28" s="364"/>
      <c r="AD28" s="364"/>
      <c r="AE28" s="365" t="s">
        <v>365</v>
      </c>
      <c r="AF28" s="366"/>
      <c r="AG28" s="366"/>
      <c r="AH28" s="367"/>
      <c r="AI28" s="365" t="s">
        <v>517</v>
      </c>
      <c r="AJ28" s="366"/>
      <c r="AK28" s="366"/>
      <c r="AL28" s="367"/>
      <c r="AM28" s="365" t="s">
        <v>333</v>
      </c>
      <c r="AN28" s="366"/>
      <c r="AO28" s="366"/>
      <c r="AP28" s="367"/>
      <c r="AQ28" s="374" t="s">
        <v>364</v>
      </c>
      <c r="AR28" s="375"/>
      <c r="AS28" s="375"/>
      <c r="AT28" s="376"/>
      <c r="AU28" s="374" t="s">
        <v>537</v>
      </c>
      <c r="AV28" s="375"/>
      <c r="AW28" s="375"/>
      <c r="AX28" s="377"/>
    </row>
    <row r="29" spans="1:50" ht="23.25" customHeight="1" x14ac:dyDescent="0.15">
      <c r="A29" s="309"/>
      <c r="B29" s="279"/>
      <c r="C29" s="279"/>
      <c r="D29" s="279"/>
      <c r="E29" s="279"/>
      <c r="F29" s="280"/>
      <c r="G29" s="318"/>
      <c r="H29" s="319"/>
      <c r="I29" s="319"/>
      <c r="J29" s="319"/>
      <c r="K29" s="319"/>
      <c r="L29" s="319"/>
      <c r="M29" s="319"/>
      <c r="N29" s="319"/>
      <c r="O29" s="319"/>
      <c r="P29" s="322"/>
      <c r="Q29" s="323"/>
      <c r="R29" s="323"/>
      <c r="S29" s="323"/>
      <c r="T29" s="323"/>
      <c r="U29" s="323"/>
      <c r="V29" s="323"/>
      <c r="W29" s="323"/>
      <c r="X29" s="324"/>
      <c r="Y29" s="328" t="s">
        <v>44</v>
      </c>
      <c r="Z29" s="329"/>
      <c r="AA29" s="330"/>
      <c r="AB29" s="331"/>
      <c r="AC29" s="331"/>
      <c r="AD29" s="331"/>
      <c r="AE29" s="332"/>
      <c r="AF29" s="332"/>
      <c r="AG29" s="332"/>
      <c r="AH29" s="332"/>
      <c r="AI29" s="332"/>
      <c r="AJ29" s="332"/>
      <c r="AK29" s="332"/>
      <c r="AL29" s="332"/>
      <c r="AM29" s="332"/>
      <c r="AN29" s="332"/>
      <c r="AO29" s="332"/>
      <c r="AP29" s="332"/>
      <c r="AQ29" s="332"/>
      <c r="AR29" s="332"/>
      <c r="AS29" s="332"/>
      <c r="AT29" s="332"/>
      <c r="AU29" s="368"/>
      <c r="AV29" s="369"/>
      <c r="AW29" s="369"/>
      <c r="AX29" s="370"/>
    </row>
    <row r="30" spans="1:50" ht="23.25" customHeight="1" x14ac:dyDescent="0.15">
      <c r="A30" s="310"/>
      <c r="B30" s="282"/>
      <c r="C30" s="282"/>
      <c r="D30" s="282"/>
      <c r="E30" s="282"/>
      <c r="F30" s="283"/>
      <c r="G30" s="320"/>
      <c r="H30" s="321"/>
      <c r="I30" s="321"/>
      <c r="J30" s="321"/>
      <c r="K30" s="321"/>
      <c r="L30" s="321"/>
      <c r="M30" s="321"/>
      <c r="N30" s="321"/>
      <c r="O30" s="321"/>
      <c r="P30" s="325"/>
      <c r="Q30" s="326"/>
      <c r="R30" s="326"/>
      <c r="S30" s="326"/>
      <c r="T30" s="326"/>
      <c r="U30" s="326"/>
      <c r="V30" s="326"/>
      <c r="W30" s="326"/>
      <c r="X30" s="327"/>
      <c r="Y30" s="371" t="s">
        <v>45</v>
      </c>
      <c r="Z30" s="372"/>
      <c r="AA30" s="373"/>
      <c r="AB30" s="331"/>
      <c r="AC30" s="331"/>
      <c r="AD30" s="331"/>
      <c r="AE30" s="332"/>
      <c r="AF30" s="332"/>
      <c r="AG30" s="332"/>
      <c r="AH30" s="332"/>
      <c r="AI30" s="332"/>
      <c r="AJ30" s="332"/>
      <c r="AK30" s="332"/>
      <c r="AL30" s="332"/>
      <c r="AM30" s="332"/>
      <c r="AN30" s="332"/>
      <c r="AO30" s="332"/>
      <c r="AP30" s="332"/>
      <c r="AQ30" s="332"/>
      <c r="AR30" s="332"/>
      <c r="AS30" s="332"/>
      <c r="AT30" s="332"/>
      <c r="AU30" s="368"/>
      <c r="AV30" s="369"/>
      <c r="AW30" s="369"/>
      <c r="AX30" s="370"/>
    </row>
    <row r="31" spans="1:50" ht="23.25" customHeight="1" x14ac:dyDescent="0.15">
      <c r="A31" s="404" t="s">
        <v>527</v>
      </c>
      <c r="B31" s="405"/>
      <c r="C31" s="405"/>
      <c r="D31" s="405"/>
      <c r="E31" s="405"/>
      <c r="F31" s="406"/>
      <c r="G31" s="193" t="s">
        <v>528</v>
      </c>
      <c r="H31" s="193"/>
      <c r="I31" s="193"/>
      <c r="J31" s="193"/>
      <c r="K31" s="193"/>
      <c r="L31" s="193"/>
      <c r="M31" s="193"/>
      <c r="N31" s="193"/>
      <c r="O31" s="193"/>
      <c r="P31" s="193"/>
      <c r="Q31" s="193"/>
      <c r="R31" s="193"/>
      <c r="S31" s="193"/>
      <c r="T31" s="193"/>
      <c r="U31" s="193"/>
      <c r="V31" s="193"/>
      <c r="W31" s="193"/>
      <c r="X31" s="222"/>
      <c r="Y31" s="412"/>
      <c r="Z31" s="413"/>
      <c r="AA31" s="414"/>
      <c r="AB31" s="192" t="s">
        <v>11</v>
      </c>
      <c r="AC31" s="193"/>
      <c r="AD31" s="222"/>
      <c r="AE31" s="192" t="s">
        <v>365</v>
      </c>
      <c r="AF31" s="193"/>
      <c r="AG31" s="193"/>
      <c r="AH31" s="222"/>
      <c r="AI31" s="192" t="s">
        <v>517</v>
      </c>
      <c r="AJ31" s="193"/>
      <c r="AK31" s="193"/>
      <c r="AL31" s="222"/>
      <c r="AM31" s="192" t="s">
        <v>333</v>
      </c>
      <c r="AN31" s="193"/>
      <c r="AO31" s="193"/>
      <c r="AP31" s="222"/>
      <c r="AQ31" s="381" t="s">
        <v>538</v>
      </c>
      <c r="AR31" s="382"/>
      <c r="AS31" s="382"/>
      <c r="AT31" s="382"/>
      <c r="AU31" s="382"/>
      <c r="AV31" s="382"/>
      <c r="AW31" s="382"/>
      <c r="AX31" s="383"/>
    </row>
    <row r="32" spans="1:50" ht="23.25" customHeight="1" x14ac:dyDescent="0.15">
      <c r="A32" s="407"/>
      <c r="B32" s="408"/>
      <c r="C32" s="408"/>
      <c r="D32" s="408"/>
      <c r="E32" s="408"/>
      <c r="F32" s="409"/>
      <c r="G32" s="357" t="s">
        <v>529</v>
      </c>
      <c r="H32" s="358"/>
      <c r="I32" s="358"/>
      <c r="J32" s="358"/>
      <c r="K32" s="358"/>
      <c r="L32" s="358"/>
      <c r="M32" s="358"/>
      <c r="N32" s="358"/>
      <c r="O32" s="358"/>
      <c r="P32" s="358"/>
      <c r="Q32" s="358"/>
      <c r="R32" s="358"/>
      <c r="S32" s="358"/>
      <c r="T32" s="358"/>
      <c r="U32" s="358"/>
      <c r="V32" s="358"/>
      <c r="W32" s="358"/>
      <c r="X32" s="358"/>
      <c r="Y32" s="384" t="s">
        <v>527</v>
      </c>
      <c r="Z32" s="385"/>
      <c r="AA32" s="386"/>
      <c r="AB32" s="387"/>
      <c r="AC32" s="388"/>
      <c r="AD32" s="389"/>
      <c r="AE32" s="361"/>
      <c r="AF32" s="361"/>
      <c r="AG32" s="361"/>
      <c r="AH32" s="361"/>
      <c r="AI32" s="361"/>
      <c r="AJ32" s="361"/>
      <c r="AK32" s="361"/>
      <c r="AL32" s="361"/>
      <c r="AM32" s="361"/>
      <c r="AN32" s="361"/>
      <c r="AO32" s="361"/>
      <c r="AP32" s="361"/>
      <c r="AQ32" s="352"/>
      <c r="AR32" s="333"/>
      <c r="AS32" s="333"/>
      <c r="AT32" s="333"/>
      <c r="AU32" s="333"/>
      <c r="AV32" s="333"/>
      <c r="AW32" s="333"/>
      <c r="AX32" s="334"/>
    </row>
    <row r="33" spans="1:59" ht="46.5" customHeight="1" x14ac:dyDescent="0.15">
      <c r="A33" s="410"/>
      <c r="B33" s="178"/>
      <c r="C33" s="178"/>
      <c r="D33" s="178"/>
      <c r="E33" s="178"/>
      <c r="F33" s="411"/>
      <c r="G33" s="359"/>
      <c r="H33" s="360"/>
      <c r="I33" s="360"/>
      <c r="J33" s="360"/>
      <c r="K33" s="360"/>
      <c r="L33" s="360"/>
      <c r="M33" s="360"/>
      <c r="N33" s="360"/>
      <c r="O33" s="360"/>
      <c r="P33" s="360"/>
      <c r="Q33" s="360"/>
      <c r="R33" s="360"/>
      <c r="S33" s="360"/>
      <c r="T33" s="360"/>
      <c r="U33" s="360"/>
      <c r="V33" s="360"/>
      <c r="W33" s="360"/>
      <c r="X33" s="360"/>
      <c r="Y33" s="346" t="s">
        <v>530</v>
      </c>
      <c r="Z33" s="362"/>
      <c r="AA33" s="363"/>
      <c r="AB33" s="390" t="s">
        <v>531</v>
      </c>
      <c r="AC33" s="391"/>
      <c r="AD33" s="392"/>
      <c r="AE33" s="397"/>
      <c r="AF33" s="397"/>
      <c r="AG33" s="397"/>
      <c r="AH33" s="397"/>
      <c r="AI33" s="397"/>
      <c r="AJ33" s="397"/>
      <c r="AK33" s="397"/>
      <c r="AL33" s="397"/>
      <c r="AM33" s="397"/>
      <c r="AN33" s="397"/>
      <c r="AO33" s="397"/>
      <c r="AP33" s="397"/>
      <c r="AQ33" s="397"/>
      <c r="AR33" s="397"/>
      <c r="AS33" s="397"/>
      <c r="AT33" s="397"/>
      <c r="AU33" s="397"/>
      <c r="AV33" s="397"/>
      <c r="AW33" s="397"/>
      <c r="AX33" s="398"/>
    </row>
    <row r="34" spans="1:59" ht="18.75" customHeight="1" x14ac:dyDescent="0.15">
      <c r="A34" s="434" t="s">
        <v>196</v>
      </c>
      <c r="B34" s="435"/>
      <c r="C34" s="435"/>
      <c r="D34" s="435"/>
      <c r="E34" s="435"/>
      <c r="F34" s="436"/>
      <c r="G34" s="444" t="s">
        <v>132</v>
      </c>
      <c r="H34" s="284"/>
      <c r="I34" s="284"/>
      <c r="J34" s="284"/>
      <c r="K34" s="284"/>
      <c r="L34" s="284"/>
      <c r="M34" s="284"/>
      <c r="N34" s="284"/>
      <c r="O34" s="285"/>
      <c r="P34" s="288" t="s">
        <v>48</v>
      </c>
      <c r="Q34" s="284"/>
      <c r="R34" s="284"/>
      <c r="S34" s="284"/>
      <c r="T34" s="284"/>
      <c r="U34" s="284"/>
      <c r="V34" s="284"/>
      <c r="W34" s="284"/>
      <c r="X34" s="285"/>
      <c r="Y34" s="445"/>
      <c r="Z34" s="446"/>
      <c r="AA34" s="447"/>
      <c r="AB34" s="451" t="s">
        <v>11</v>
      </c>
      <c r="AC34" s="452"/>
      <c r="AD34" s="453"/>
      <c r="AE34" s="451" t="s">
        <v>365</v>
      </c>
      <c r="AF34" s="452"/>
      <c r="AG34" s="452"/>
      <c r="AH34" s="453"/>
      <c r="AI34" s="456" t="s">
        <v>517</v>
      </c>
      <c r="AJ34" s="456"/>
      <c r="AK34" s="456"/>
      <c r="AL34" s="451"/>
      <c r="AM34" s="456" t="s">
        <v>333</v>
      </c>
      <c r="AN34" s="456"/>
      <c r="AO34" s="456"/>
      <c r="AP34" s="451"/>
      <c r="AQ34" s="424" t="s">
        <v>160</v>
      </c>
      <c r="AR34" s="425"/>
      <c r="AS34" s="425"/>
      <c r="AT34" s="426"/>
      <c r="AU34" s="284" t="s">
        <v>121</v>
      </c>
      <c r="AV34" s="284"/>
      <c r="AW34" s="284"/>
      <c r="AX34" s="289"/>
    </row>
    <row r="35" spans="1:59" ht="18.75" customHeight="1" x14ac:dyDescent="0.15">
      <c r="A35" s="437"/>
      <c r="B35" s="438"/>
      <c r="C35" s="438"/>
      <c r="D35" s="438"/>
      <c r="E35" s="438"/>
      <c r="F35" s="439"/>
      <c r="G35" s="304"/>
      <c r="H35" s="286"/>
      <c r="I35" s="286"/>
      <c r="J35" s="286"/>
      <c r="K35" s="286"/>
      <c r="L35" s="286"/>
      <c r="M35" s="286"/>
      <c r="N35" s="286"/>
      <c r="O35" s="287"/>
      <c r="P35" s="290"/>
      <c r="Q35" s="286"/>
      <c r="R35" s="286"/>
      <c r="S35" s="286"/>
      <c r="T35" s="286"/>
      <c r="U35" s="286"/>
      <c r="V35" s="286"/>
      <c r="W35" s="286"/>
      <c r="X35" s="287"/>
      <c r="Y35" s="448"/>
      <c r="Z35" s="449"/>
      <c r="AA35" s="450"/>
      <c r="AB35" s="365"/>
      <c r="AC35" s="454"/>
      <c r="AD35" s="455"/>
      <c r="AE35" s="365"/>
      <c r="AF35" s="454"/>
      <c r="AG35" s="454"/>
      <c r="AH35" s="455"/>
      <c r="AI35" s="457"/>
      <c r="AJ35" s="457"/>
      <c r="AK35" s="457"/>
      <c r="AL35" s="365"/>
      <c r="AM35" s="457"/>
      <c r="AN35" s="457"/>
      <c r="AO35" s="457"/>
      <c r="AP35" s="365"/>
      <c r="AQ35" s="399"/>
      <c r="AR35" s="400"/>
      <c r="AS35" s="401" t="s">
        <v>161</v>
      </c>
      <c r="AT35" s="402"/>
      <c r="AU35" s="403"/>
      <c r="AV35" s="403"/>
      <c r="AW35" s="286" t="s">
        <v>159</v>
      </c>
      <c r="AX35" s="291"/>
    </row>
    <row r="36" spans="1:59" ht="23.25" customHeight="1" x14ac:dyDescent="0.15">
      <c r="A36" s="440"/>
      <c r="B36" s="438"/>
      <c r="C36" s="438"/>
      <c r="D36" s="438"/>
      <c r="E36" s="438"/>
      <c r="F36" s="439"/>
      <c r="G36" s="335" t="s">
        <v>557</v>
      </c>
      <c r="H36" s="336"/>
      <c r="I36" s="336"/>
      <c r="J36" s="336"/>
      <c r="K36" s="336"/>
      <c r="L36" s="336"/>
      <c r="M36" s="336"/>
      <c r="N36" s="336"/>
      <c r="O36" s="337"/>
      <c r="P36" s="110" t="s">
        <v>557</v>
      </c>
      <c r="Q36" s="110"/>
      <c r="R36" s="110"/>
      <c r="S36" s="110"/>
      <c r="T36" s="110"/>
      <c r="U36" s="110"/>
      <c r="V36" s="110"/>
      <c r="W36" s="110"/>
      <c r="X36" s="111"/>
      <c r="Y36" s="346" t="s">
        <v>12</v>
      </c>
      <c r="Z36" s="347"/>
      <c r="AA36" s="348"/>
      <c r="AB36" s="349" t="s">
        <v>557</v>
      </c>
      <c r="AC36" s="350"/>
      <c r="AD36" s="351"/>
      <c r="AE36" s="352" t="s">
        <v>556</v>
      </c>
      <c r="AF36" s="333"/>
      <c r="AG36" s="333"/>
      <c r="AH36" s="333"/>
      <c r="AI36" s="352" t="s">
        <v>556</v>
      </c>
      <c r="AJ36" s="333"/>
      <c r="AK36" s="333"/>
      <c r="AL36" s="333"/>
      <c r="AM36" s="352" t="s">
        <v>556</v>
      </c>
      <c r="AN36" s="333"/>
      <c r="AO36" s="333"/>
      <c r="AP36" s="333"/>
      <c r="AQ36" s="354" t="s">
        <v>556</v>
      </c>
      <c r="AR36" s="355"/>
      <c r="AS36" s="355"/>
      <c r="AT36" s="356"/>
      <c r="AU36" s="333" t="s">
        <v>556</v>
      </c>
      <c r="AV36" s="333"/>
      <c r="AW36" s="333"/>
      <c r="AX36" s="334"/>
    </row>
    <row r="37" spans="1:59" ht="23.25" customHeight="1" x14ac:dyDescent="0.15">
      <c r="A37" s="441"/>
      <c r="B37" s="442"/>
      <c r="C37" s="442"/>
      <c r="D37" s="442"/>
      <c r="E37" s="442"/>
      <c r="F37" s="443"/>
      <c r="G37" s="338"/>
      <c r="H37" s="339"/>
      <c r="I37" s="339"/>
      <c r="J37" s="339"/>
      <c r="K37" s="339"/>
      <c r="L37" s="339"/>
      <c r="M37" s="339"/>
      <c r="N37" s="339"/>
      <c r="O37" s="340"/>
      <c r="P37" s="344"/>
      <c r="Q37" s="344"/>
      <c r="R37" s="344"/>
      <c r="S37" s="344"/>
      <c r="T37" s="344"/>
      <c r="U37" s="344"/>
      <c r="V37" s="344"/>
      <c r="W37" s="344"/>
      <c r="X37" s="345"/>
      <c r="Y37" s="192" t="s">
        <v>43</v>
      </c>
      <c r="Z37" s="193"/>
      <c r="AA37" s="222"/>
      <c r="AB37" s="349" t="s">
        <v>557</v>
      </c>
      <c r="AC37" s="350"/>
      <c r="AD37" s="351"/>
      <c r="AE37" s="352" t="s">
        <v>556</v>
      </c>
      <c r="AF37" s="333"/>
      <c r="AG37" s="333"/>
      <c r="AH37" s="333"/>
      <c r="AI37" s="352" t="s">
        <v>556</v>
      </c>
      <c r="AJ37" s="333"/>
      <c r="AK37" s="333"/>
      <c r="AL37" s="333"/>
      <c r="AM37" s="352" t="s">
        <v>556</v>
      </c>
      <c r="AN37" s="333"/>
      <c r="AO37" s="333"/>
      <c r="AP37" s="333"/>
      <c r="AQ37" s="354" t="s">
        <v>556</v>
      </c>
      <c r="AR37" s="355"/>
      <c r="AS37" s="355"/>
      <c r="AT37" s="356"/>
      <c r="AU37" s="333" t="s">
        <v>556</v>
      </c>
      <c r="AV37" s="333"/>
      <c r="AW37" s="333"/>
      <c r="AX37" s="334"/>
    </row>
    <row r="38" spans="1:59" ht="23.25" customHeight="1" x14ac:dyDescent="0.15">
      <c r="A38" s="440"/>
      <c r="B38" s="438"/>
      <c r="C38" s="438"/>
      <c r="D38" s="438"/>
      <c r="E38" s="438"/>
      <c r="F38" s="439"/>
      <c r="G38" s="341"/>
      <c r="H38" s="342"/>
      <c r="I38" s="342"/>
      <c r="J38" s="342"/>
      <c r="K38" s="342"/>
      <c r="L38" s="342"/>
      <c r="M38" s="342"/>
      <c r="N38" s="342"/>
      <c r="O38" s="343"/>
      <c r="P38" s="113"/>
      <c r="Q38" s="113"/>
      <c r="R38" s="113"/>
      <c r="S38" s="113"/>
      <c r="T38" s="113"/>
      <c r="U38" s="113"/>
      <c r="V38" s="113"/>
      <c r="W38" s="113"/>
      <c r="X38" s="114"/>
      <c r="Y38" s="192" t="s">
        <v>13</v>
      </c>
      <c r="Z38" s="193"/>
      <c r="AA38" s="222"/>
      <c r="AB38" s="353" t="s">
        <v>14</v>
      </c>
      <c r="AC38" s="353"/>
      <c r="AD38" s="353"/>
      <c r="AE38" s="352" t="s">
        <v>556</v>
      </c>
      <c r="AF38" s="333"/>
      <c r="AG38" s="333"/>
      <c r="AH38" s="333"/>
      <c r="AI38" s="352" t="s">
        <v>556</v>
      </c>
      <c r="AJ38" s="333"/>
      <c r="AK38" s="333"/>
      <c r="AL38" s="333"/>
      <c r="AM38" s="352" t="s">
        <v>556</v>
      </c>
      <c r="AN38" s="333"/>
      <c r="AO38" s="333"/>
      <c r="AP38" s="333"/>
      <c r="AQ38" s="354" t="s">
        <v>556</v>
      </c>
      <c r="AR38" s="355"/>
      <c r="AS38" s="355"/>
      <c r="AT38" s="356"/>
      <c r="AU38" s="333" t="s">
        <v>556</v>
      </c>
      <c r="AV38" s="333"/>
      <c r="AW38" s="333"/>
      <c r="AX38" s="334"/>
    </row>
    <row r="39" spans="1:59" ht="23.25" customHeight="1" x14ac:dyDescent="0.15">
      <c r="A39" s="428" t="s">
        <v>213</v>
      </c>
      <c r="B39" s="422"/>
      <c r="C39" s="422"/>
      <c r="D39" s="422"/>
      <c r="E39" s="422"/>
      <c r="F39" s="423"/>
      <c r="G39" s="464" t="s">
        <v>557</v>
      </c>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466"/>
    </row>
    <row r="40" spans="1:59" ht="23.25" customHeight="1" x14ac:dyDescent="0.15">
      <c r="A40" s="310"/>
      <c r="B40" s="282"/>
      <c r="C40" s="282"/>
      <c r="D40" s="282"/>
      <c r="E40" s="282"/>
      <c r="F40" s="283"/>
      <c r="G40" s="467"/>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8"/>
      <c r="AW40" s="468"/>
      <c r="AX40" s="469"/>
    </row>
    <row r="41" spans="1:59" ht="18.75" customHeight="1" x14ac:dyDescent="0.15">
      <c r="A41" s="625" t="s">
        <v>522</v>
      </c>
      <c r="B41" s="278" t="s">
        <v>523</v>
      </c>
      <c r="C41" s="279"/>
      <c r="D41" s="279"/>
      <c r="E41" s="279"/>
      <c r="F41" s="280"/>
      <c r="G41" s="284" t="s">
        <v>524</v>
      </c>
      <c r="H41" s="284"/>
      <c r="I41" s="284"/>
      <c r="J41" s="284"/>
      <c r="K41" s="284"/>
      <c r="L41" s="284"/>
      <c r="M41" s="284"/>
      <c r="N41" s="284"/>
      <c r="O41" s="284"/>
      <c r="P41" s="284"/>
      <c r="Q41" s="284"/>
      <c r="R41" s="284"/>
      <c r="S41" s="284"/>
      <c r="T41" s="284"/>
      <c r="U41" s="284"/>
      <c r="V41" s="284"/>
      <c r="W41" s="284"/>
      <c r="X41" s="284"/>
      <c r="Y41" s="284"/>
      <c r="Z41" s="284"/>
      <c r="AA41" s="285"/>
      <c r="AB41" s="288" t="s">
        <v>539</v>
      </c>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9"/>
      <c r="AY41">
        <f>COUNTA($G$43)</f>
        <v>1</v>
      </c>
    </row>
    <row r="42" spans="1:59" ht="22.5" customHeight="1" x14ac:dyDescent="0.15">
      <c r="A42" s="277"/>
      <c r="B42" s="278"/>
      <c r="C42" s="279"/>
      <c r="D42" s="279"/>
      <c r="E42" s="279"/>
      <c r="F42" s="280"/>
      <c r="G42" s="286"/>
      <c r="H42" s="286"/>
      <c r="I42" s="286"/>
      <c r="J42" s="286"/>
      <c r="K42" s="286"/>
      <c r="L42" s="286"/>
      <c r="M42" s="286"/>
      <c r="N42" s="286"/>
      <c r="O42" s="286"/>
      <c r="P42" s="286"/>
      <c r="Q42" s="286"/>
      <c r="R42" s="286"/>
      <c r="S42" s="286"/>
      <c r="T42" s="286"/>
      <c r="U42" s="286"/>
      <c r="V42" s="286"/>
      <c r="W42" s="286"/>
      <c r="X42" s="286"/>
      <c r="Y42" s="286"/>
      <c r="Z42" s="286"/>
      <c r="AA42" s="287"/>
      <c r="AB42" s="290"/>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91"/>
      <c r="AY42">
        <f t="shared" ref="AY42:AY50" si="0">$AY$41</f>
        <v>1</v>
      </c>
    </row>
    <row r="43" spans="1:59" ht="22.5" customHeight="1" x14ac:dyDescent="0.15">
      <c r="A43" s="277"/>
      <c r="B43" s="278"/>
      <c r="C43" s="279"/>
      <c r="D43" s="279"/>
      <c r="E43" s="279"/>
      <c r="F43" s="280"/>
      <c r="G43" s="470" t="s">
        <v>558</v>
      </c>
      <c r="H43" s="470"/>
      <c r="I43" s="470"/>
      <c r="J43" s="470"/>
      <c r="K43" s="470"/>
      <c r="L43" s="470"/>
      <c r="M43" s="470"/>
      <c r="N43" s="470"/>
      <c r="O43" s="470"/>
      <c r="P43" s="470"/>
      <c r="Q43" s="470"/>
      <c r="R43" s="470"/>
      <c r="S43" s="470"/>
      <c r="T43" s="470"/>
      <c r="U43" s="470"/>
      <c r="V43" s="470"/>
      <c r="W43" s="470"/>
      <c r="X43" s="470"/>
      <c r="Y43" s="470"/>
      <c r="Z43" s="470"/>
      <c r="AA43" s="471"/>
      <c r="AB43" s="476" t="s">
        <v>557</v>
      </c>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7"/>
      <c r="AY43">
        <f t="shared" si="0"/>
        <v>1</v>
      </c>
    </row>
    <row r="44" spans="1:59" ht="22.5" customHeight="1" x14ac:dyDescent="0.15">
      <c r="A44" s="277"/>
      <c r="B44" s="278"/>
      <c r="C44" s="279"/>
      <c r="D44" s="279"/>
      <c r="E44" s="279"/>
      <c r="F44" s="280"/>
      <c r="G44" s="472"/>
      <c r="H44" s="472"/>
      <c r="I44" s="472"/>
      <c r="J44" s="472"/>
      <c r="K44" s="472"/>
      <c r="L44" s="472"/>
      <c r="M44" s="472"/>
      <c r="N44" s="472"/>
      <c r="O44" s="472"/>
      <c r="P44" s="472"/>
      <c r="Q44" s="472"/>
      <c r="R44" s="472"/>
      <c r="S44" s="472"/>
      <c r="T44" s="472"/>
      <c r="U44" s="472"/>
      <c r="V44" s="472"/>
      <c r="W44" s="472"/>
      <c r="X44" s="472"/>
      <c r="Y44" s="472"/>
      <c r="Z44" s="472"/>
      <c r="AA44" s="473"/>
      <c r="AB44" s="478"/>
      <c r="AC44" s="472"/>
      <c r="AD44" s="472"/>
      <c r="AE44" s="472"/>
      <c r="AF44" s="472"/>
      <c r="AG44" s="472"/>
      <c r="AH44" s="472"/>
      <c r="AI44" s="472"/>
      <c r="AJ44" s="472"/>
      <c r="AK44" s="472"/>
      <c r="AL44" s="472"/>
      <c r="AM44" s="472"/>
      <c r="AN44" s="472"/>
      <c r="AO44" s="472"/>
      <c r="AP44" s="472"/>
      <c r="AQ44" s="472"/>
      <c r="AR44" s="472"/>
      <c r="AS44" s="472"/>
      <c r="AT44" s="472"/>
      <c r="AU44" s="472"/>
      <c r="AV44" s="472"/>
      <c r="AW44" s="472"/>
      <c r="AX44" s="479"/>
      <c r="AY44">
        <f t="shared" si="0"/>
        <v>1</v>
      </c>
    </row>
    <row r="45" spans="1:59" ht="19.5" customHeight="1" x14ac:dyDescent="0.15">
      <c r="A45" s="277"/>
      <c r="B45" s="281"/>
      <c r="C45" s="282"/>
      <c r="D45" s="282"/>
      <c r="E45" s="282"/>
      <c r="F45" s="283"/>
      <c r="G45" s="474"/>
      <c r="H45" s="474"/>
      <c r="I45" s="474"/>
      <c r="J45" s="474"/>
      <c r="K45" s="474"/>
      <c r="L45" s="474"/>
      <c r="M45" s="474"/>
      <c r="N45" s="474"/>
      <c r="O45" s="474"/>
      <c r="P45" s="474"/>
      <c r="Q45" s="474"/>
      <c r="R45" s="474"/>
      <c r="S45" s="474"/>
      <c r="T45" s="474"/>
      <c r="U45" s="474"/>
      <c r="V45" s="474"/>
      <c r="W45" s="474"/>
      <c r="X45" s="474"/>
      <c r="Y45" s="474"/>
      <c r="Z45" s="474"/>
      <c r="AA45" s="475"/>
      <c r="AB45" s="480"/>
      <c r="AC45" s="474"/>
      <c r="AD45" s="474"/>
      <c r="AE45" s="472"/>
      <c r="AF45" s="472"/>
      <c r="AG45" s="472"/>
      <c r="AH45" s="472"/>
      <c r="AI45" s="472"/>
      <c r="AJ45" s="472"/>
      <c r="AK45" s="472"/>
      <c r="AL45" s="472"/>
      <c r="AM45" s="472"/>
      <c r="AN45" s="472"/>
      <c r="AO45" s="472"/>
      <c r="AP45" s="472"/>
      <c r="AQ45" s="472"/>
      <c r="AR45" s="472"/>
      <c r="AS45" s="472"/>
      <c r="AT45" s="472"/>
      <c r="AU45" s="474"/>
      <c r="AV45" s="474"/>
      <c r="AW45" s="474"/>
      <c r="AX45" s="481"/>
      <c r="AY45">
        <f t="shared" si="0"/>
        <v>1</v>
      </c>
    </row>
    <row r="46" spans="1:59" ht="18.75" customHeight="1" x14ac:dyDescent="0.15">
      <c r="A46" s="277"/>
      <c r="B46" s="421" t="s">
        <v>131</v>
      </c>
      <c r="C46" s="422"/>
      <c r="D46" s="422"/>
      <c r="E46" s="422"/>
      <c r="F46" s="423"/>
      <c r="G46" s="301" t="s">
        <v>49</v>
      </c>
      <c r="H46" s="302"/>
      <c r="I46" s="302"/>
      <c r="J46" s="302"/>
      <c r="K46" s="302"/>
      <c r="L46" s="302"/>
      <c r="M46" s="302"/>
      <c r="N46" s="302"/>
      <c r="O46" s="303"/>
      <c r="P46" s="305" t="s">
        <v>51</v>
      </c>
      <c r="Q46" s="302"/>
      <c r="R46" s="302"/>
      <c r="S46" s="302"/>
      <c r="T46" s="302"/>
      <c r="U46" s="302"/>
      <c r="V46" s="302"/>
      <c r="W46" s="302"/>
      <c r="X46" s="303"/>
      <c r="Y46" s="306"/>
      <c r="Z46" s="307"/>
      <c r="AA46" s="308"/>
      <c r="AB46" s="622" t="s">
        <v>11</v>
      </c>
      <c r="AC46" s="623"/>
      <c r="AD46" s="624"/>
      <c r="AE46" s="380" t="s">
        <v>365</v>
      </c>
      <c r="AF46" s="380"/>
      <c r="AG46" s="380"/>
      <c r="AH46" s="380"/>
      <c r="AI46" s="380" t="s">
        <v>517</v>
      </c>
      <c r="AJ46" s="380"/>
      <c r="AK46" s="380"/>
      <c r="AL46" s="380"/>
      <c r="AM46" s="380" t="s">
        <v>333</v>
      </c>
      <c r="AN46" s="380"/>
      <c r="AO46" s="380"/>
      <c r="AP46" s="380"/>
      <c r="AQ46" s="458" t="s">
        <v>160</v>
      </c>
      <c r="AR46" s="459"/>
      <c r="AS46" s="459"/>
      <c r="AT46" s="460"/>
      <c r="AU46" s="461" t="s">
        <v>121</v>
      </c>
      <c r="AV46" s="461"/>
      <c r="AW46" s="461"/>
      <c r="AX46" s="462"/>
      <c r="AY46">
        <f t="shared" si="0"/>
        <v>1</v>
      </c>
      <c r="AZ46" s="4"/>
      <c r="BA46" s="4"/>
      <c r="BB46" s="4"/>
    </row>
    <row r="47" spans="1:59" ht="18.75" customHeight="1" x14ac:dyDescent="0.15">
      <c r="A47" s="277"/>
      <c r="B47" s="278"/>
      <c r="C47" s="279"/>
      <c r="D47" s="279"/>
      <c r="E47" s="279"/>
      <c r="F47" s="280"/>
      <c r="G47" s="304"/>
      <c r="H47" s="286"/>
      <c r="I47" s="286"/>
      <c r="J47" s="286"/>
      <c r="K47" s="286"/>
      <c r="L47" s="286"/>
      <c r="M47" s="286"/>
      <c r="N47" s="286"/>
      <c r="O47" s="287"/>
      <c r="P47" s="290"/>
      <c r="Q47" s="286"/>
      <c r="R47" s="286"/>
      <c r="S47" s="286"/>
      <c r="T47" s="286"/>
      <c r="U47" s="286"/>
      <c r="V47" s="286"/>
      <c r="W47" s="286"/>
      <c r="X47" s="287"/>
      <c r="Y47" s="306"/>
      <c r="Z47" s="307"/>
      <c r="AA47" s="308"/>
      <c r="AB47" s="365"/>
      <c r="AC47" s="454"/>
      <c r="AD47" s="455"/>
      <c r="AE47" s="380"/>
      <c r="AF47" s="380"/>
      <c r="AG47" s="380"/>
      <c r="AH47" s="380"/>
      <c r="AI47" s="380"/>
      <c r="AJ47" s="380"/>
      <c r="AK47" s="380"/>
      <c r="AL47" s="380"/>
      <c r="AM47" s="380"/>
      <c r="AN47" s="380"/>
      <c r="AO47" s="380"/>
      <c r="AP47" s="380"/>
      <c r="AQ47" s="463">
        <v>4</v>
      </c>
      <c r="AR47" s="403"/>
      <c r="AS47" s="401" t="s">
        <v>161</v>
      </c>
      <c r="AT47" s="402"/>
      <c r="AU47" s="403"/>
      <c r="AV47" s="403"/>
      <c r="AW47" s="286" t="s">
        <v>159</v>
      </c>
      <c r="AX47" s="291"/>
      <c r="AY47">
        <f t="shared" si="0"/>
        <v>1</v>
      </c>
      <c r="AZ47" s="4"/>
      <c r="BA47" s="4"/>
      <c r="BB47" s="4"/>
      <c r="BC47" s="4"/>
      <c r="BD47" s="4"/>
      <c r="BE47" s="4"/>
      <c r="BF47" s="4"/>
      <c r="BG47" s="4"/>
    </row>
    <row r="48" spans="1:59" ht="23.25" customHeight="1" x14ac:dyDescent="0.15">
      <c r="A48" s="277"/>
      <c r="B48" s="278"/>
      <c r="C48" s="279"/>
      <c r="D48" s="279"/>
      <c r="E48" s="279"/>
      <c r="F48" s="280"/>
      <c r="G48" s="109" t="s">
        <v>559</v>
      </c>
      <c r="H48" s="110"/>
      <c r="I48" s="110"/>
      <c r="J48" s="110"/>
      <c r="K48" s="110"/>
      <c r="L48" s="110"/>
      <c r="M48" s="110"/>
      <c r="N48" s="110"/>
      <c r="O48" s="111"/>
      <c r="P48" s="110" t="s">
        <v>560</v>
      </c>
      <c r="Q48" s="415"/>
      <c r="R48" s="415"/>
      <c r="S48" s="415"/>
      <c r="T48" s="415"/>
      <c r="U48" s="415"/>
      <c r="V48" s="415"/>
      <c r="W48" s="415"/>
      <c r="X48" s="416"/>
      <c r="Y48" s="626" t="s">
        <v>50</v>
      </c>
      <c r="Z48" s="627"/>
      <c r="AA48" s="628"/>
      <c r="AB48" s="396" t="s">
        <v>563</v>
      </c>
      <c r="AC48" s="396"/>
      <c r="AD48" s="396"/>
      <c r="AE48" s="352" t="s">
        <v>557</v>
      </c>
      <c r="AF48" s="333"/>
      <c r="AG48" s="333"/>
      <c r="AH48" s="333"/>
      <c r="AI48" s="352" t="s">
        <v>557</v>
      </c>
      <c r="AJ48" s="333"/>
      <c r="AK48" s="333"/>
      <c r="AL48" s="333"/>
      <c r="AM48" s="352" t="s">
        <v>557</v>
      </c>
      <c r="AN48" s="333"/>
      <c r="AO48" s="333"/>
      <c r="AP48" s="333"/>
      <c r="AQ48" s="354" t="s">
        <v>579</v>
      </c>
      <c r="AR48" s="355"/>
      <c r="AS48" s="355"/>
      <c r="AT48" s="356"/>
      <c r="AU48" s="333" t="s">
        <v>579</v>
      </c>
      <c r="AV48" s="333"/>
      <c r="AW48" s="333"/>
      <c r="AX48" s="334"/>
      <c r="AY48">
        <f t="shared" si="0"/>
        <v>1</v>
      </c>
    </row>
    <row r="49" spans="1:59" ht="23.25" customHeight="1" x14ac:dyDescent="0.15">
      <c r="A49" s="277"/>
      <c r="B49" s="278"/>
      <c r="C49" s="279"/>
      <c r="D49" s="279"/>
      <c r="E49" s="279"/>
      <c r="F49" s="280"/>
      <c r="G49" s="629"/>
      <c r="H49" s="344"/>
      <c r="I49" s="344"/>
      <c r="J49" s="344"/>
      <c r="K49" s="344"/>
      <c r="L49" s="344"/>
      <c r="M49" s="344"/>
      <c r="N49" s="344"/>
      <c r="O49" s="345"/>
      <c r="P49" s="417"/>
      <c r="Q49" s="417"/>
      <c r="R49" s="417"/>
      <c r="S49" s="417"/>
      <c r="T49" s="417"/>
      <c r="U49" s="417"/>
      <c r="V49" s="417"/>
      <c r="W49" s="417"/>
      <c r="X49" s="418"/>
      <c r="Y49" s="630" t="s">
        <v>43</v>
      </c>
      <c r="Z49" s="611"/>
      <c r="AA49" s="612"/>
      <c r="AB49" s="393" t="s">
        <v>563</v>
      </c>
      <c r="AC49" s="393"/>
      <c r="AD49" s="393"/>
      <c r="AE49" s="352" t="s">
        <v>557</v>
      </c>
      <c r="AF49" s="333"/>
      <c r="AG49" s="333"/>
      <c r="AH49" s="333"/>
      <c r="AI49" s="352" t="s">
        <v>557</v>
      </c>
      <c r="AJ49" s="333"/>
      <c r="AK49" s="333"/>
      <c r="AL49" s="333"/>
      <c r="AM49" s="352" t="s">
        <v>557</v>
      </c>
      <c r="AN49" s="333"/>
      <c r="AO49" s="333"/>
      <c r="AP49" s="333"/>
      <c r="AQ49" s="354">
        <v>2</v>
      </c>
      <c r="AR49" s="355"/>
      <c r="AS49" s="355"/>
      <c r="AT49" s="356"/>
      <c r="AU49" s="333" t="s">
        <v>579</v>
      </c>
      <c r="AV49" s="333"/>
      <c r="AW49" s="333"/>
      <c r="AX49" s="334"/>
      <c r="AY49">
        <f t="shared" si="0"/>
        <v>1</v>
      </c>
      <c r="AZ49" s="4"/>
      <c r="BA49" s="4"/>
      <c r="BB49" s="4"/>
    </row>
    <row r="50" spans="1:59" ht="23.25" customHeight="1" x14ac:dyDescent="0.15">
      <c r="A50" s="277"/>
      <c r="B50" s="278"/>
      <c r="C50" s="279"/>
      <c r="D50" s="279"/>
      <c r="E50" s="279"/>
      <c r="F50" s="280"/>
      <c r="G50" s="112"/>
      <c r="H50" s="113"/>
      <c r="I50" s="113"/>
      <c r="J50" s="113"/>
      <c r="K50" s="113"/>
      <c r="L50" s="113"/>
      <c r="M50" s="113"/>
      <c r="N50" s="113"/>
      <c r="O50" s="114"/>
      <c r="P50" s="419"/>
      <c r="Q50" s="419"/>
      <c r="R50" s="419"/>
      <c r="S50" s="419"/>
      <c r="T50" s="419"/>
      <c r="U50" s="419"/>
      <c r="V50" s="419"/>
      <c r="W50" s="419"/>
      <c r="X50" s="420"/>
      <c r="Y50" s="630" t="s">
        <v>13</v>
      </c>
      <c r="Z50" s="611"/>
      <c r="AA50" s="612"/>
      <c r="AB50" s="631" t="s">
        <v>14</v>
      </c>
      <c r="AC50" s="631"/>
      <c r="AD50" s="631"/>
      <c r="AE50" s="378" t="s">
        <v>557</v>
      </c>
      <c r="AF50" s="379"/>
      <c r="AG50" s="379"/>
      <c r="AH50" s="379"/>
      <c r="AI50" s="378" t="s">
        <v>557</v>
      </c>
      <c r="AJ50" s="379"/>
      <c r="AK50" s="379"/>
      <c r="AL50" s="379"/>
      <c r="AM50" s="378" t="s">
        <v>557</v>
      </c>
      <c r="AN50" s="379"/>
      <c r="AO50" s="379"/>
      <c r="AP50" s="379"/>
      <c r="AQ50" s="354" t="s">
        <v>579</v>
      </c>
      <c r="AR50" s="355"/>
      <c r="AS50" s="355"/>
      <c r="AT50" s="356"/>
      <c r="AU50" s="333" t="s">
        <v>579</v>
      </c>
      <c r="AV50" s="333"/>
      <c r="AW50" s="333"/>
      <c r="AX50" s="334"/>
      <c r="AY50">
        <f t="shared" si="0"/>
        <v>1</v>
      </c>
      <c r="AZ50" s="4"/>
      <c r="BA50" s="4"/>
      <c r="BB50" s="4"/>
      <c r="BC50" s="4"/>
      <c r="BD50" s="4"/>
      <c r="BE50" s="4"/>
      <c r="BF50" s="4"/>
      <c r="BG50" s="4"/>
    </row>
    <row r="51" spans="1:59" ht="18.75" customHeight="1" x14ac:dyDescent="0.15">
      <c r="A51" s="277"/>
      <c r="B51" s="421" t="s">
        <v>131</v>
      </c>
      <c r="C51" s="422"/>
      <c r="D51" s="422"/>
      <c r="E51" s="422"/>
      <c r="F51" s="423"/>
      <c r="G51" s="301" t="s">
        <v>49</v>
      </c>
      <c r="H51" s="302"/>
      <c r="I51" s="302"/>
      <c r="J51" s="302"/>
      <c r="K51" s="302"/>
      <c r="L51" s="302"/>
      <c r="M51" s="302"/>
      <c r="N51" s="302"/>
      <c r="O51" s="303"/>
      <c r="P51" s="305" t="s">
        <v>51</v>
      </c>
      <c r="Q51" s="302"/>
      <c r="R51" s="302"/>
      <c r="S51" s="302"/>
      <c r="T51" s="302"/>
      <c r="U51" s="302"/>
      <c r="V51" s="302"/>
      <c r="W51" s="302"/>
      <c r="X51" s="303"/>
      <c r="Y51" s="306"/>
      <c r="Z51" s="307"/>
      <c r="AA51" s="308"/>
      <c r="AB51" s="622" t="s">
        <v>11</v>
      </c>
      <c r="AC51" s="623"/>
      <c r="AD51" s="624"/>
      <c r="AE51" s="380" t="s">
        <v>365</v>
      </c>
      <c r="AF51" s="380"/>
      <c r="AG51" s="380"/>
      <c r="AH51" s="380"/>
      <c r="AI51" s="380" t="s">
        <v>517</v>
      </c>
      <c r="AJ51" s="380"/>
      <c r="AK51" s="380"/>
      <c r="AL51" s="380"/>
      <c r="AM51" s="380" t="s">
        <v>333</v>
      </c>
      <c r="AN51" s="380"/>
      <c r="AO51" s="380"/>
      <c r="AP51" s="380"/>
      <c r="AQ51" s="458" t="s">
        <v>160</v>
      </c>
      <c r="AR51" s="459"/>
      <c r="AS51" s="459"/>
      <c r="AT51" s="460"/>
      <c r="AU51" s="461" t="s">
        <v>121</v>
      </c>
      <c r="AV51" s="461"/>
      <c r="AW51" s="461"/>
      <c r="AX51" s="462"/>
      <c r="AY51">
        <f>COUNTA($G$53)</f>
        <v>1</v>
      </c>
      <c r="AZ51" s="4"/>
      <c r="BA51" s="4"/>
      <c r="BB51" s="4"/>
    </row>
    <row r="52" spans="1:59" ht="18.75" customHeight="1" x14ac:dyDescent="0.15">
      <c r="A52" s="277"/>
      <c r="B52" s="278"/>
      <c r="C52" s="279"/>
      <c r="D52" s="279"/>
      <c r="E52" s="279"/>
      <c r="F52" s="280"/>
      <c r="G52" s="304"/>
      <c r="H52" s="286"/>
      <c r="I52" s="286"/>
      <c r="J52" s="286"/>
      <c r="K52" s="286"/>
      <c r="L52" s="286"/>
      <c r="M52" s="286"/>
      <c r="N52" s="286"/>
      <c r="O52" s="287"/>
      <c r="P52" s="290"/>
      <c r="Q52" s="286"/>
      <c r="R52" s="286"/>
      <c r="S52" s="286"/>
      <c r="T52" s="286"/>
      <c r="U52" s="286"/>
      <c r="V52" s="286"/>
      <c r="W52" s="286"/>
      <c r="X52" s="287"/>
      <c r="Y52" s="306"/>
      <c r="Z52" s="307"/>
      <c r="AA52" s="308"/>
      <c r="AB52" s="365"/>
      <c r="AC52" s="454"/>
      <c r="AD52" s="455"/>
      <c r="AE52" s="380"/>
      <c r="AF52" s="380"/>
      <c r="AG52" s="380"/>
      <c r="AH52" s="380"/>
      <c r="AI52" s="380"/>
      <c r="AJ52" s="380"/>
      <c r="AK52" s="380"/>
      <c r="AL52" s="380"/>
      <c r="AM52" s="380"/>
      <c r="AN52" s="380"/>
      <c r="AO52" s="380"/>
      <c r="AP52" s="380"/>
      <c r="AQ52" s="463">
        <v>4</v>
      </c>
      <c r="AR52" s="403"/>
      <c r="AS52" s="401" t="s">
        <v>161</v>
      </c>
      <c r="AT52" s="402"/>
      <c r="AU52" s="403"/>
      <c r="AV52" s="403"/>
      <c r="AW52" s="286" t="s">
        <v>159</v>
      </c>
      <c r="AX52" s="291"/>
      <c r="AY52">
        <f>$AY$51</f>
        <v>1</v>
      </c>
      <c r="AZ52" s="4"/>
      <c r="BA52" s="4"/>
      <c r="BB52" s="4"/>
      <c r="BC52" s="4"/>
      <c r="BD52" s="4"/>
      <c r="BE52" s="4"/>
      <c r="BF52" s="4"/>
      <c r="BG52" s="4"/>
    </row>
    <row r="53" spans="1:59" ht="23.25" customHeight="1" x14ac:dyDescent="0.15">
      <c r="A53" s="277"/>
      <c r="B53" s="278"/>
      <c r="C53" s="279"/>
      <c r="D53" s="279"/>
      <c r="E53" s="279"/>
      <c r="F53" s="280"/>
      <c r="G53" s="109" t="s">
        <v>561</v>
      </c>
      <c r="H53" s="110"/>
      <c r="I53" s="110"/>
      <c r="J53" s="110"/>
      <c r="K53" s="110"/>
      <c r="L53" s="110"/>
      <c r="M53" s="110"/>
      <c r="N53" s="110"/>
      <c r="O53" s="111"/>
      <c r="P53" s="110" t="s">
        <v>562</v>
      </c>
      <c r="Q53" s="415"/>
      <c r="R53" s="415"/>
      <c r="S53" s="415"/>
      <c r="T53" s="415"/>
      <c r="U53" s="415"/>
      <c r="V53" s="415"/>
      <c r="W53" s="415"/>
      <c r="X53" s="416"/>
      <c r="Y53" s="626" t="s">
        <v>50</v>
      </c>
      <c r="Z53" s="627"/>
      <c r="AA53" s="628"/>
      <c r="AB53" s="396" t="s">
        <v>563</v>
      </c>
      <c r="AC53" s="396"/>
      <c r="AD53" s="396"/>
      <c r="AE53" s="352" t="s">
        <v>557</v>
      </c>
      <c r="AF53" s="333"/>
      <c r="AG53" s="333"/>
      <c r="AH53" s="333"/>
      <c r="AI53" s="352" t="s">
        <v>557</v>
      </c>
      <c r="AJ53" s="333"/>
      <c r="AK53" s="333"/>
      <c r="AL53" s="333"/>
      <c r="AM53" s="352" t="s">
        <v>557</v>
      </c>
      <c r="AN53" s="333"/>
      <c r="AO53" s="333"/>
      <c r="AP53" s="333"/>
      <c r="AQ53" s="354" t="s">
        <v>579</v>
      </c>
      <c r="AR53" s="355"/>
      <c r="AS53" s="355"/>
      <c r="AT53" s="356"/>
      <c r="AU53" s="333" t="s">
        <v>579</v>
      </c>
      <c r="AV53" s="333"/>
      <c r="AW53" s="333"/>
      <c r="AX53" s="334"/>
      <c r="AY53">
        <f>$AY$51</f>
        <v>1</v>
      </c>
    </row>
    <row r="54" spans="1:59" ht="23.25" customHeight="1" x14ac:dyDescent="0.15">
      <c r="A54" s="277"/>
      <c r="B54" s="278"/>
      <c r="C54" s="279"/>
      <c r="D54" s="279"/>
      <c r="E54" s="279"/>
      <c r="F54" s="280"/>
      <c r="G54" s="629"/>
      <c r="H54" s="344"/>
      <c r="I54" s="344"/>
      <c r="J54" s="344"/>
      <c r="K54" s="344"/>
      <c r="L54" s="344"/>
      <c r="M54" s="344"/>
      <c r="N54" s="344"/>
      <c r="O54" s="345"/>
      <c r="P54" s="417"/>
      <c r="Q54" s="417"/>
      <c r="R54" s="417"/>
      <c r="S54" s="417"/>
      <c r="T54" s="417"/>
      <c r="U54" s="417"/>
      <c r="V54" s="417"/>
      <c r="W54" s="417"/>
      <c r="X54" s="418"/>
      <c r="Y54" s="630" t="s">
        <v>43</v>
      </c>
      <c r="Z54" s="611"/>
      <c r="AA54" s="612"/>
      <c r="AB54" s="393" t="s">
        <v>563</v>
      </c>
      <c r="AC54" s="393"/>
      <c r="AD54" s="393"/>
      <c r="AE54" s="352" t="s">
        <v>557</v>
      </c>
      <c r="AF54" s="333"/>
      <c r="AG54" s="333"/>
      <c r="AH54" s="333"/>
      <c r="AI54" s="352" t="s">
        <v>557</v>
      </c>
      <c r="AJ54" s="333"/>
      <c r="AK54" s="333"/>
      <c r="AL54" s="333"/>
      <c r="AM54" s="352" t="s">
        <v>557</v>
      </c>
      <c r="AN54" s="333"/>
      <c r="AO54" s="333"/>
      <c r="AP54" s="333"/>
      <c r="AQ54" s="354">
        <v>1</v>
      </c>
      <c r="AR54" s="355"/>
      <c r="AS54" s="355"/>
      <c r="AT54" s="356"/>
      <c r="AU54" s="333" t="s">
        <v>579</v>
      </c>
      <c r="AV54" s="333"/>
      <c r="AW54" s="333"/>
      <c r="AX54" s="334"/>
      <c r="AY54">
        <f>$AY$51</f>
        <v>1</v>
      </c>
      <c r="AZ54" s="4"/>
      <c r="BA54" s="4"/>
      <c r="BB54" s="4"/>
    </row>
    <row r="55" spans="1:59" ht="23.25" customHeight="1" x14ac:dyDescent="0.15">
      <c r="A55" s="277"/>
      <c r="B55" s="281"/>
      <c r="C55" s="282"/>
      <c r="D55" s="282"/>
      <c r="E55" s="282"/>
      <c r="F55" s="283"/>
      <c r="G55" s="112"/>
      <c r="H55" s="113"/>
      <c r="I55" s="113"/>
      <c r="J55" s="113"/>
      <c r="K55" s="113"/>
      <c r="L55" s="113"/>
      <c r="M55" s="113"/>
      <c r="N55" s="113"/>
      <c r="O55" s="114"/>
      <c r="P55" s="419"/>
      <c r="Q55" s="419"/>
      <c r="R55" s="419"/>
      <c r="S55" s="419"/>
      <c r="T55" s="419"/>
      <c r="U55" s="419"/>
      <c r="V55" s="419"/>
      <c r="W55" s="419"/>
      <c r="X55" s="420"/>
      <c r="Y55" s="630" t="s">
        <v>13</v>
      </c>
      <c r="Z55" s="611"/>
      <c r="AA55" s="612"/>
      <c r="AB55" s="631" t="s">
        <v>14</v>
      </c>
      <c r="AC55" s="631"/>
      <c r="AD55" s="631"/>
      <c r="AE55" s="378" t="s">
        <v>557</v>
      </c>
      <c r="AF55" s="379"/>
      <c r="AG55" s="379"/>
      <c r="AH55" s="379"/>
      <c r="AI55" s="378" t="s">
        <v>557</v>
      </c>
      <c r="AJ55" s="379"/>
      <c r="AK55" s="379"/>
      <c r="AL55" s="379"/>
      <c r="AM55" s="378" t="s">
        <v>557</v>
      </c>
      <c r="AN55" s="379"/>
      <c r="AO55" s="379"/>
      <c r="AP55" s="379"/>
      <c r="AQ55" s="354" t="s">
        <v>579</v>
      </c>
      <c r="AR55" s="355"/>
      <c r="AS55" s="355"/>
      <c r="AT55" s="356"/>
      <c r="AU55" s="333" t="s">
        <v>579</v>
      </c>
      <c r="AV55" s="333"/>
      <c r="AW55" s="333"/>
      <c r="AX55" s="334"/>
      <c r="AY55">
        <f>$AY$51</f>
        <v>1</v>
      </c>
      <c r="AZ55" s="4"/>
      <c r="BA55" s="4"/>
      <c r="BB55" s="4"/>
      <c r="BC55" s="4"/>
      <c r="BD55" s="4"/>
      <c r="BE55" s="4"/>
      <c r="BF55" s="4"/>
      <c r="BG55" s="4"/>
    </row>
    <row r="56" spans="1:59" ht="31.5" customHeight="1" x14ac:dyDescent="0.15">
      <c r="A56" s="309" t="s">
        <v>526</v>
      </c>
      <c r="B56" s="279"/>
      <c r="C56" s="279"/>
      <c r="D56" s="279"/>
      <c r="E56" s="279"/>
      <c r="F56" s="280"/>
      <c r="G56" s="311" t="s">
        <v>521</v>
      </c>
      <c r="H56" s="312"/>
      <c r="I56" s="312"/>
      <c r="J56" s="312"/>
      <c r="K56" s="312"/>
      <c r="L56" s="312"/>
      <c r="M56" s="312"/>
      <c r="N56" s="312"/>
      <c r="O56" s="312"/>
      <c r="P56" s="313" t="s">
        <v>520</v>
      </c>
      <c r="Q56" s="312"/>
      <c r="R56" s="312"/>
      <c r="S56" s="312"/>
      <c r="T56" s="312"/>
      <c r="U56" s="312"/>
      <c r="V56" s="312"/>
      <c r="W56" s="312"/>
      <c r="X56" s="314"/>
      <c r="Y56" s="315"/>
      <c r="Z56" s="316"/>
      <c r="AA56" s="317"/>
      <c r="AB56" s="364" t="s">
        <v>11</v>
      </c>
      <c r="AC56" s="364"/>
      <c r="AD56" s="364"/>
      <c r="AE56" s="365" t="s">
        <v>365</v>
      </c>
      <c r="AF56" s="366"/>
      <c r="AG56" s="366"/>
      <c r="AH56" s="367"/>
      <c r="AI56" s="365" t="s">
        <v>517</v>
      </c>
      <c r="AJ56" s="366"/>
      <c r="AK56" s="366"/>
      <c r="AL56" s="367"/>
      <c r="AM56" s="365" t="s">
        <v>333</v>
      </c>
      <c r="AN56" s="366"/>
      <c r="AO56" s="366"/>
      <c r="AP56" s="367"/>
      <c r="AQ56" s="374" t="s">
        <v>364</v>
      </c>
      <c r="AR56" s="375"/>
      <c r="AS56" s="375"/>
      <c r="AT56" s="376"/>
      <c r="AU56" s="374" t="s">
        <v>537</v>
      </c>
      <c r="AV56" s="375"/>
      <c r="AW56" s="375"/>
      <c r="AX56" s="377"/>
      <c r="AY56">
        <f>COUNTA($G$57)</f>
        <v>1</v>
      </c>
    </row>
    <row r="57" spans="1:59" ht="23.25" customHeight="1" x14ac:dyDescent="0.15">
      <c r="A57" s="309"/>
      <c r="B57" s="279"/>
      <c r="C57" s="279"/>
      <c r="D57" s="279"/>
      <c r="E57" s="279"/>
      <c r="F57" s="280"/>
      <c r="G57" s="394" t="s">
        <v>564</v>
      </c>
      <c r="H57" s="319"/>
      <c r="I57" s="319"/>
      <c r="J57" s="319"/>
      <c r="K57" s="319"/>
      <c r="L57" s="319"/>
      <c r="M57" s="319"/>
      <c r="N57" s="319"/>
      <c r="O57" s="319"/>
      <c r="P57" s="395" t="s">
        <v>565</v>
      </c>
      <c r="Q57" s="323"/>
      <c r="R57" s="323"/>
      <c r="S57" s="323"/>
      <c r="T57" s="323"/>
      <c r="U57" s="323"/>
      <c r="V57" s="323"/>
      <c r="W57" s="323"/>
      <c r="X57" s="324"/>
      <c r="Y57" s="328" t="s">
        <v>44</v>
      </c>
      <c r="Z57" s="329"/>
      <c r="AA57" s="330"/>
      <c r="AB57" s="396" t="s">
        <v>563</v>
      </c>
      <c r="AC57" s="396"/>
      <c r="AD57" s="396"/>
      <c r="AE57" s="378" t="s">
        <v>557</v>
      </c>
      <c r="AF57" s="379"/>
      <c r="AG57" s="379"/>
      <c r="AH57" s="379"/>
      <c r="AI57" s="378" t="s">
        <v>557</v>
      </c>
      <c r="AJ57" s="379"/>
      <c r="AK57" s="379"/>
      <c r="AL57" s="379"/>
      <c r="AM57" s="378" t="s">
        <v>557</v>
      </c>
      <c r="AN57" s="379"/>
      <c r="AO57" s="379"/>
      <c r="AP57" s="379"/>
      <c r="AQ57" s="378" t="s">
        <v>557</v>
      </c>
      <c r="AR57" s="379"/>
      <c r="AS57" s="379"/>
      <c r="AT57" s="379"/>
      <c r="AU57" s="378" t="s">
        <v>557</v>
      </c>
      <c r="AV57" s="379"/>
      <c r="AW57" s="379"/>
      <c r="AX57" s="379"/>
      <c r="AY57">
        <f>$AY$56</f>
        <v>1</v>
      </c>
    </row>
    <row r="58" spans="1:59" ht="23.25" customHeight="1" x14ac:dyDescent="0.15">
      <c r="A58" s="310"/>
      <c r="B58" s="282"/>
      <c r="C58" s="282"/>
      <c r="D58" s="282"/>
      <c r="E58" s="282"/>
      <c r="F58" s="283"/>
      <c r="G58" s="320"/>
      <c r="H58" s="321"/>
      <c r="I58" s="321"/>
      <c r="J58" s="321"/>
      <c r="K58" s="321"/>
      <c r="L58" s="321"/>
      <c r="M58" s="321"/>
      <c r="N58" s="321"/>
      <c r="O58" s="321"/>
      <c r="P58" s="325"/>
      <c r="Q58" s="326"/>
      <c r="R58" s="326"/>
      <c r="S58" s="326"/>
      <c r="T58" s="326"/>
      <c r="U58" s="326"/>
      <c r="V58" s="326"/>
      <c r="W58" s="326"/>
      <c r="X58" s="327"/>
      <c r="Y58" s="371" t="s">
        <v>45</v>
      </c>
      <c r="Z58" s="372"/>
      <c r="AA58" s="373"/>
      <c r="AB58" s="393" t="s">
        <v>563</v>
      </c>
      <c r="AC58" s="393"/>
      <c r="AD58" s="393"/>
      <c r="AE58" s="378" t="s">
        <v>557</v>
      </c>
      <c r="AF58" s="379"/>
      <c r="AG58" s="379"/>
      <c r="AH58" s="379"/>
      <c r="AI58" s="378" t="s">
        <v>557</v>
      </c>
      <c r="AJ58" s="379"/>
      <c r="AK58" s="379"/>
      <c r="AL58" s="379"/>
      <c r="AM58" s="378" t="s">
        <v>557</v>
      </c>
      <c r="AN58" s="379"/>
      <c r="AO58" s="379"/>
      <c r="AP58" s="379"/>
      <c r="AQ58" s="332">
        <v>2</v>
      </c>
      <c r="AR58" s="332"/>
      <c r="AS58" s="332"/>
      <c r="AT58" s="332"/>
      <c r="AU58" s="378" t="s">
        <v>579</v>
      </c>
      <c r="AV58" s="379"/>
      <c r="AW58" s="379"/>
      <c r="AX58" s="379"/>
      <c r="AY58">
        <f>$AY$56</f>
        <v>1</v>
      </c>
    </row>
    <row r="59" spans="1:59" ht="23.25" customHeight="1" x14ac:dyDescent="0.15">
      <c r="A59" s="404" t="s">
        <v>527</v>
      </c>
      <c r="B59" s="405"/>
      <c r="C59" s="405"/>
      <c r="D59" s="405"/>
      <c r="E59" s="405"/>
      <c r="F59" s="406"/>
      <c r="G59" s="193" t="s">
        <v>528</v>
      </c>
      <c r="H59" s="193"/>
      <c r="I59" s="193"/>
      <c r="J59" s="193"/>
      <c r="K59" s="193"/>
      <c r="L59" s="193"/>
      <c r="M59" s="193"/>
      <c r="N59" s="193"/>
      <c r="O59" s="193"/>
      <c r="P59" s="193"/>
      <c r="Q59" s="193"/>
      <c r="R59" s="193"/>
      <c r="S59" s="193"/>
      <c r="T59" s="193"/>
      <c r="U59" s="193"/>
      <c r="V59" s="193"/>
      <c r="W59" s="193"/>
      <c r="X59" s="222"/>
      <c r="Y59" s="412"/>
      <c r="Z59" s="413"/>
      <c r="AA59" s="414"/>
      <c r="AB59" s="192" t="s">
        <v>11</v>
      </c>
      <c r="AC59" s="193"/>
      <c r="AD59" s="222"/>
      <c r="AE59" s="380" t="s">
        <v>365</v>
      </c>
      <c r="AF59" s="380"/>
      <c r="AG59" s="380"/>
      <c r="AH59" s="380"/>
      <c r="AI59" s="380" t="s">
        <v>517</v>
      </c>
      <c r="AJ59" s="380"/>
      <c r="AK59" s="380"/>
      <c r="AL59" s="380"/>
      <c r="AM59" s="380" t="s">
        <v>333</v>
      </c>
      <c r="AN59" s="380"/>
      <c r="AO59" s="380"/>
      <c r="AP59" s="380"/>
      <c r="AQ59" s="381" t="s">
        <v>538</v>
      </c>
      <c r="AR59" s="382"/>
      <c r="AS59" s="382"/>
      <c r="AT59" s="382"/>
      <c r="AU59" s="382"/>
      <c r="AV59" s="382"/>
      <c r="AW59" s="382"/>
      <c r="AX59" s="383"/>
      <c r="AY59">
        <f>IF(SUBSTITUTE(SUBSTITUTE($G$60,"／",""),"　","")="",0,1)</f>
        <v>1</v>
      </c>
    </row>
    <row r="60" spans="1:59" ht="23.25" customHeight="1" x14ac:dyDescent="0.15">
      <c r="A60" s="407"/>
      <c r="B60" s="408"/>
      <c r="C60" s="408"/>
      <c r="D60" s="408"/>
      <c r="E60" s="408"/>
      <c r="F60" s="409"/>
      <c r="G60" s="357" t="s">
        <v>570</v>
      </c>
      <c r="H60" s="358"/>
      <c r="I60" s="358"/>
      <c r="J60" s="358"/>
      <c r="K60" s="358"/>
      <c r="L60" s="358"/>
      <c r="M60" s="358"/>
      <c r="N60" s="358"/>
      <c r="O60" s="358"/>
      <c r="P60" s="358"/>
      <c r="Q60" s="358"/>
      <c r="R60" s="358"/>
      <c r="S60" s="358"/>
      <c r="T60" s="358"/>
      <c r="U60" s="358"/>
      <c r="V60" s="358"/>
      <c r="W60" s="358"/>
      <c r="X60" s="358"/>
      <c r="Y60" s="384" t="s">
        <v>527</v>
      </c>
      <c r="Z60" s="385"/>
      <c r="AA60" s="386"/>
      <c r="AB60" s="387" t="s">
        <v>575</v>
      </c>
      <c r="AC60" s="388"/>
      <c r="AD60" s="389"/>
      <c r="AE60" s="378" t="s">
        <v>557</v>
      </c>
      <c r="AF60" s="379"/>
      <c r="AG60" s="379"/>
      <c r="AH60" s="379"/>
      <c r="AI60" s="378" t="s">
        <v>557</v>
      </c>
      <c r="AJ60" s="379"/>
      <c r="AK60" s="379"/>
      <c r="AL60" s="379"/>
      <c r="AM60" s="378" t="s">
        <v>557</v>
      </c>
      <c r="AN60" s="379"/>
      <c r="AO60" s="379"/>
      <c r="AP60" s="379"/>
      <c r="AQ60" s="352" t="s">
        <v>579</v>
      </c>
      <c r="AR60" s="333"/>
      <c r="AS60" s="333"/>
      <c r="AT60" s="333"/>
      <c r="AU60" s="333"/>
      <c r="AV60" s="333"/>
      <c r="AW60" s="333"/>
      <c r="AX60" s="334"/>
      <c r="AY60">
        <f>$AY$59</f>
        <v>1</v>
      </c>
    </row>
    <row r="61" spans="1:59" ht="46.5" customHeight="1" x14ac:dyDescent="0.15">
      <c r="A61" s="410"/>
      <c r="B61" s="178"/>
      <c r="C61" s="178"/>
      <c r="D61" s="178"/>
      <c r="E61" s="178"/>
      <c r="F61" s="411"/>
      <c r="G61" s="359"/>
      <c r="H61" s="360"/>
      <c r="I61" s="360"/>
      <c r="J61" s="360"/>
      <c r="K61" s="360"/>
      <c r="L61" s="360"/>
      <c r="M61" s="360"/>
      <c r="N61" s="360"/>
      <c r="O61" s="360"/>
      <c r="P61" s="360"/>
      <c r="Q61" s="360"/>
      <c r="R61" s="360"/>
      <c r="S61" s="360"/>
      <c r="T61" s="360"/>
      <c r="U61" s="360"/>
      <c r="V61" s="360"/>
      <c r="W61" s="360"/>
      <c r="X61" s="360"/>
      <c r="Y61" s="346" t="s">
        <v>530</v>
      </c>
      <c r="Z61" s="362"/>
      <c r="AA61" s="363"/>
      <c r="AB61" s="390" t="s">
        <v>573</v>
      </c>
      <c r="AC61" s="391"/>
      <c r="AD61" s="392"/>
      <c r="AE61" s="378" t="s">
        <v>557</v>
      </c>
      <c r="AF61" s="379"/>
      <c r="AG61" s="379"/>
      <c r="AH61" s="379"/>
      <c r="AI61" s="378" t="s">
        <v>557</v>
      </c>
      <c r="AJ61" s="379"/>
      <c r="AK61" s="379"/>
      <c r="AL61" s="379"/>
      <c r="AM61" s="378" t="s">
        <v>557</v>
      </c>
      <c r="AN61" s="379"/>
      <c r="AO61" s="379"/>
      <c r="AP61" s="379"/>
      <c r="AQ61" s="397" t="s">
        <v>233</v>
      </c>
      <c r="AR61" s="397"/>
      <c r="AS61" s="397"/>
      <c r="AT61" s="397"/>
      <c r="AU61" s="397"/>
      <c r="AV61" s="397"/>
      <c r="AW61" s="397"/>
      <c r="AX61" s="398"/>
      <c r="AY61">
        <f>$AY$59</f>
        <v>1</v>
      </c>
    </row>
    <row r="62" spans="1:59" ht="31.5" customHeight="1" x14ac:dyDescent="0.15">
      <c r="A62" s="309" t="s">
        <v>526</v>
      </c>
      <c r="B62" s="279"/>
      <c r="C62" s="279"/>
      <c r="D62" s="279"/>
      <c r="E62" s="279"/>
      <c r="F62" s="280"/>
      <c r="G62" s="311" t="s">
        <v>521</v>
      </c>
      <c r="H62" s="312"/>
      <c r="I62" s="312"/>
      <c r="J62" s="312"/>
      <c r="K62" s="312"/>
      <c r="L62" s="312"/>
      <c r="M62" s="312"/>
      <c r="N62" s="312"/>
      <c r="O62" s="312"/>
      <c r="P62" s="313" t="s">
        <v>520</v>
      </c>
      <c r="Q62" s="312"/>
      <c r="R62" s="312"/>
      <c r="S62" s="312"/>
      <c r="T62" s="312"/>
      <c r="U62" s="312"/>
      <c r="V62" s="312"/>
      <c r="W62" s="312"/>
      <c r="X62" s="314"/>
      <c r="Y62" s="315"/>
      <c r="Z62" s="316"/>
      <c r="AA62" s="317"/>
      <c r="AB62" s="364" t="s">
        <v>11</v>
      </c>
      <c r="AC62" s="364"/>
      <c r="AD62" s="364"/>
      <c r="AE62" s="380" t="s">
        <v>365</v>
      </c>
      <c r="AF62" s="380"/>
      <c r="AG62" s="380"/>
      <c r="AH62" s="380"/>
      <c r="AI62" s="380" t="s">
        <v>517</v>
      </c>
      <c r="AJ62" s="380"/>
      <c r="AK62" s="380"/>
      <c r="AL62" s="380"/>
      <c r="AM62" s="380" t="s">
        <v>333</v>
      </c>
      <c r="AN62" s="380"/>
      <c r="AO62" s="380"/>
      <c r="AP62" s="380"/>
      <c r="AQ62" s="374" t="s">
        <v>364</v>
      </c>
      <c r="AR62" s="375"/>
      <c r="AS62" s="375"/>
      <c r="AT62" s="376"/>
      <c r="AU62" s="374" t="s">
        <v>537</v>
      </c>
      <c r="AV62" s="375"/>
      <c r="AW62" s="375"/>
      <c r="AX62" s="377"/>
      <c r="AY62">
        <f>COUNTA($G$63)</f>
        <v>1</v>
      </c>
    </row>
    <row r="63" spans="1:59" ht="23.25" customHeight="1" x14ac:dyDescent="0.15">
      <c r="A63" s="309"/>
      <c r="B63" s="279"/>
      <c r="C63" s="279"/>
      <c r="D63" s="279"/>
      <c r="E63" s="279"/>
      <c r="F63" s="280"/>
      <c r="G63" s="394" t="s">
        <v>566</v>
      </c>
      <c r="H63" s="319"/>
      <c r="I63" s="319"/>
      <c r="J63" s="319"/>
      <c r="K63" s="319"/>
      <c r="L63" s="319"/>
      <c r="M63" s="319"/>
      <c r="N63" s="319"/>
      <c r="O63" s="319"/>
      <c r="P63" s="395" t="s">
        <v>567</v>
      </c>
      <c r="Q63" s="323"/>
      <c r="R63" s="323"/>
      <c r="S63" s="323"/>
      <c r="T63" s="323"/>
      <c r="U63" s="323"/>
      <c r="V63" s="323"/>
      <c r="W63" s="323"/>
      <c r="X63" s="324"/>
      <c r="Y63" s="328" t="s">
        <v>44</v>
      </c>
      <c r="Z63" s="329"/>
      <c r="AA63" s="330"/>
      <c r="AB63" s="396" t="s">
        <v>563</v>
      </c>
      <c r="AC63" s="396"/>
      <c r="AD63" s="396"/>
      <c r="AE63" s="378" t="s">
        <v>557</v>
      </c>
      <c r="AF63" s="379"/>
      <c r="AG63" s="379"/>
      <c r="AH63" s="379"/>
      <c r="AI63" s="378" t="s">
        <v>557</v>
      </c>
      <c r="AJ63" s="379"/>
      <c r="AK63" s="379"/>
      <c r="AL63" s="379"/>
      <c r="AM63" s="378" t="s">
        <v>557</v>
      </c>
      <c r="AN63" s="379"/>
      <c r="AO63" s="379"/>
      <c r="AP63" s="379"/>
      <c r="AQ63" s="378" t="s">
        <v>557</v>
      </c>
      <c r="AR63" s="379"/>
      <c r="AS63" s="379"/>
      <c r="AT63" s="379"/>
      <c r="AU63" s="378" t="s">
        <v>557</v>
      </c>
      <c r="AV63" s="379"/>
      <c r="AW63" s="379"/>
      <c r="AX63" s="379"/>
      <c r="AY63">
        <f>$AY$62</f>
        <v>1</v>
      </c>
    </row>
    <row r="64" spans="1:59" ht="23.25" customHeight="1" x14ac:dyDescent="0.15">
      <c r="A64" s="310"/>
      <c r="B64" s="282"/>
      <c r="C64" s="282"/>
      <c r="D64" s="282"/>
      <c r="E64" s="282"/>
      <c r="F64" s="283"/>
      <c r="G64" s="320"/>
      <c r="H64" s="321"/>
      <c r="I64" s="321"/>
      <c r="J64" s="321"/>
      <c r="K64" s="321"/>
      <c r="L64" s="321"/>
      <c r="M64" s="321"/>
      <c r="N64" s="321"/>
      <c r="O64" s="321"/>
      <c r="P64" s="325"/>
      <c r="Q64" s="326"/>
      <c r="R64" s="326"/>
      <c r="S64" s="326"/>
      <c r="T64" s="326"/>
      <c r="U64" s="326"/>
      <c r="V64" s="326"/>
      <c r="W64" s="326"/>
      <c r="X64" s="327"/>
      <c r="Y64" s="371" t="s">
        <v>45</v>
      </c>
      <c r="Z64" s="372"/>
      <c r="AA64" s="373"/>
      <c r="AB64" s="393" t="s">
        <v>563</v>
      </c>
      <c r="AC64" s="393"/>
      <c r="AD64" s="393"/>
      <c r="AE64" s="378" t="s">
        <v>557</v>
      </c>
      <c r="AF64" s="379"/>
      <c r="AG64" s="379"/>
      <c r="AH64" s="379"/>
      <c r="AI64" s="378" t="s">
        <v>557</v>
      </c>
      <c r="AJ64" s="379"/>
      <c r="AK64" s="379"/>
      <c r="AL64" s="379"/>
      <c r="AM64" s="378" t="s">
        <v>557</v>
      </c>
      <c r="AN64" s="379"/>
      <c r="AO64" s="379"/>
      <c r="AP64" s="379"/>
      <c r="AQ64" s="332">
        <v>1</v>
      </c>
      <c r="AR64" s="332"/>
      <c r="AS64" s="332"/>
      <c r="AT64" s="332"/>
      <c r="AU64" s="378" t="s">
        <v>579</v>
      </c>
      <c r="AV64" s="379"/>
      <c r="AW64" s="379"/>
      <c r="AX64" s="379"/>
      <c r="AY64">
        <f>$AY$62</f>
        <v>1</v>
      </c>
    </row>
    <row r="65" spans="1:51" ht="23.25" customHeight="1" x14ac:dyDescent="0.15">
      <c r="A65" s="428" t="s">
        <v>527</v>
      </c>
      <c r="B65" s="302"/>
      <c r="C65" s="302"/>
      <c r="D65" s="302"/>
      <c r="E65" s="302"/>
      <c r="F65" s="429"/>
      <c r="G65" s="193" t="s">
        <v>528</v>
      </c>
      <c r="H65" s="193"/>
      <c r="I65" s="193"/>
      <c r="J65" s="193"/>
      <c r="K65" s="193"/>
      <c r="L65" s="193"/>
      <c r="M65" s="193"/>
      <c r="N65" s="193"/>
      <c r="O65" s="193"/>
      <c r="P65" s="193"/>
      <c r="Q65" s="193"/>
      <c r="R65" s="193"/>
      <c r="S65" s="193"/>
      <c r="T65" s="193"/>
      <c r="U65" s="193"/>
      <c r="V65" s="193"/>
      <c r="W65" s="193"/>
      <c r="X65" s="222"/>
      <c r="Y65" s="412"/>
      <c r="Z65" s="413"/>
      <c r="AA65" s="414"/>
      <c r="AB65" s="192" t="s">
        <v>11</v>
      </c>
      <c r="AC65" s="193"/>
      <c r="AD65" s="222"/>
      <c r="AE65" s="380" t="s">
        <v>365</v>
      </c>
      <c r="AF65" s="380"/>
      <c r="AG65" s="380"/>
      <c r="AH65" s="380"/>
      <c r="AI65" s="380" t="s">
        <v>517</v>
      </c>
      <c r="AJ65" s="380"/>
      <c r="AK65" s="380"/>
      <c r="AL65" s="380"/>
      <c r="AM65" s="380" t="s">
        <v>333</v>
      </c>
      <c r="AN65" s="380"/>
      <c r="AO65" s="380"/>
      <c r="AP65" s="380"/>
      <c r="AQ65" s="381" t="s">
        <v>538</v>
      </c>
      <c r="AR65" s="382"/>
      <c r="AS65" s="382"/>
      <c r="AT65" s="382"/>
      <c r="AU65" s="382"/>
      <c r="AV65" s="382"/>
      <c r="AW65" s="382"/>
      <c r="AX65" s="383"/>
      <c r="AY65">
        <f>IF(SUBSTITUTE(SUBSTITUTE($G$66,"／",""),"　","")="",0,1)</f>
        <v>1</v>
      </c>
    </row>
    <row r="66" spans="1:51" ht="23.25" customHeight="1" x14ac:dyDescent="0.15">
      <c r="A66" s="430"/>
      <c r="B66" s="284"/>
      <c r="C66" s="284"/>
      <c r="D66" s="284"/>
      <c r="E66" s="284"/>
      <c r="F66" s="431"/>
      <c r="G66" s="357" t="s">
        <v>571</v>
      </c>
      <c r="H66" s="358"/>
      <c r="I66" s="358"/>
      <c r="J66" s="358"/>
      <c r="K66" s="358"/>
      <c r="L66" s="358"/>
      <c r="M66" s="358"/>
      <c r="N66" s="358"/>
      <c r="O66" s="358"/>
      <c r="P66" s="358"/>
      <c r="Q66" s="358"/>
      <c r="R66" s="358"/>
      <c r="S66" s="358"/>
      <c r="T66" s="358"/>
      <c r="U66" s="358"/>
      <c r="V66" s="358"/>
      <c r="W66" s="358"/>
      <c r="X66" s="358"/>
      <c r="Y66" s="384" t="s">
        <v>527</v>
      </c>
      <c r="Z66" s="385"/>
      <c r="AA66" s="386"/>
      <c r="AB66" s="387" t="s">
        <v>575</v>
      </c>
      <c r="AC66" s="388"/>
      <c r="AD66" s="389"/>
      <c r="AE66" s="352" t="s">
        <v>557</v>
      </c>
      <c r="AF66" s="333"/>
      <c r="AG66" s="333"/>
      <c r="AH66" s="427"/>
      <c r="AI66" s="352" t="s">
        <v>557</v>
      </c>
      <c r="AJ66" s="333"/>
      <c r="AK66" s="333"/>
      <c r="AL66" s="427"/>
      <c r="AM66" s="352" t="s">
        <v>557</v>
      </c>
      <c r="AN66" s="333"/>
      <c r="AO66" s="333"/>
      <c r="AP66" s="427"/>
      <c r="AQ66" s="352" t="s">
        <v>579</v>
      </c>
      <c r="AR66" s="333"/>
      <c r="AS66" s="333"/>
      <c r="AT66" s="333"/>
      <c r="AU66" s="333"/>
      <c r="AV66" s="333"/>
      <c r="AW66" s="333"/>
      <c r="AX66" s="334"/>
      <c r="AY66">
        <f>$AY$65</f>
        <v>1</v>
      </c>
    </row>
    <row r="67" spans="1:51" ht="46.5" customHeight="1" x14ac:dyDescent="0.15">
      <c r="A67" s="432"/>
      <c r="B67" s="286"/>
      <c r="C67" s="286"/>
      <c r="D67" s="286"/>
      <c r="E67" s="286"/>
      <c r="F67" s="433"/>
      <c r="G67" s="359"/>
      <c r="H67" s="360"/>
      <c r="I67" s="360"/>
      <c r="J67" s="360"/>
      <c r="K67" s="360"/>
      <c r="L67" s="360"/>
      <c r="M67" s="360"/>
      <c r="N67" s="360"/>
      <c r="O67" s="360"/>
      <c r="P67" s="360"/>
      <c r="Q67" s="360"/>
      <c r="R67" s="360"/>
      <c r="S67" s="360"/>
      <c r="T67" s="360"/>
      <c r="U67" s="360"/>
      <c r="V67" s="360"/>
      <c r="W67" s="360"/>
      <c r="X67" s="360"/>
      <c r="Y67" s="346" t="s">
        <v>530</v>
      </c>
      <c r="Z67" s="362"/>
      <c r="AA67" s="363"/>
      <c r="AB67" s="390" t="s">
        <v>573</v>
      </c>
      <c r="AC67" s="391"/>
      <c r="AD67" s="392"/>
      <c r="AE67" s="352" t="s">
        <v>557</v>
      </c>
      <c r="AF67" s="333"/>
      <c r="AG67" s="333"/>
      <c r="AH67" s="427"/>
      <c r="AI67" s="352" t="s">
        <v>557</v>
      </c>
      <c r="AJ67" s="333"/>
      <c r="AK67" s="333"/>
      <c r="AL67" s="427"/>
      <c r="AM67" s="352" t="s">
        <v>557</v>
      </c>
      <c r="AN67" s="333"/>
      <c r="AO67" s="333"/>
      <c r="AP67" s="427"/>
      <c r="AQ67" s="397" t="s">
        <v>233</v>
      </c>
      <c r="AR67" s="397"/>
      <c r="AS67" s="397"/>
      <c r="AT67" s="397"/>
      <c r="AU67" s="397"/>
      <c r="AV67" s="397"/>
      <c r="AW67" s="397"/>
      <c r="AX67" s="398"/>
      <c r="AY67">
        <f>$AY$65</f>
        <v>1</v>
      </c>
    </row>
    <row r="68" spans="1:51" ht="31.5" customHeight="1" x14ac:dyDescent="0.15">
      <c r="A68" s="309" t="s">
        <v>526</v>
      </c>
      <c r="B68" s="279"/>
      <c r="C68" s="279"/>
      <c r="D68" s="279"/>
      <c r="E68" s="279"/>
      <c r="F68" s="280"/>
      <c r="G68" s="311" t="s">
        <v>521</v>
      </c>
      <c r="H68" s="312"/>
      <c r="I68" s="312"/>
      <c r="J68" s="312"/>
      <c r="K68" s="312"/>
      <c r="L68" s="312"/>
      <c r="M68" s="312"/>
      <c r="N68" s="312"/>
      <c r="O68" s="312"/>
      <c r="P68" s="313" t="s">
        <v>520</v>
      </c>
      <c r="Q68" s="312"/>
      <c r="R68" s="312"/>
      <c r="S68" s="312"/>
      <c r="T68" s="312"/>
      <c r="U68" s="312"/>
      <c r="V68" s="312"/>
      <c r="W68" s="312"/>
      <c r="X68" s="314"/>
      <c r="Y68" s="315"/>
      <c r="Z68" s="316"/>
      <c r="AA68" s="317"/>
      <c r="AB68" s="364" t="s">
        <v>11</v>
      </c>
      <c r="AC68" s="364"/>
      <c r="AD68" s="364"/>
      <c r="AE68" s="380" t="s">
        <v>365</v>
      </c>
      <c r="AF68" s="380"/>
      <c r="AG68" s="380"/>
      <c r="AH68" s="380"/>
      <c r="AI68" s="380" t="s">
        <v>517</v>
      </c>
      <c r="AJ68" s="380"/>
      <c r="AK68" s="380"/>
      <c r="AL68" s="380"/>
      <c r="AM68" s="380" t="s">
        <v>333</v>
      </c>
      <c r="AN68" s="380"/>
      <c r="AO68" s="380"/>
      <c r="AP68" s="380"/>
      <c r="AQ68" s="374" t="s">
        <v>364</v>
      </c>
      <c r="AR68" s="375"/>
      <c r="AS68" s="375"/>
      <c r="AT68" s="376"/>
      <c r="AU68" s="374" t="s">
        <v>537</v>
      </c>
      <c r="AV68" s="375"/>
      <c r="AW68" s="375"/>
      <c r="AX68" s="377"/>
      <c r="AY68">
        <f>COUNTA($G$69)</f>
        <v>1</v>
      </c>
    </row>
    <row r="69" spans="1:51" ht="23.25" customHeight="1" x14ac:dyDescent="0.15">
      <c r="A69" s="309"/>
      <c r="B69" s="279"/>
      <c r="C69" s="279"/>
      <c r="D69" s="279"/>
      <c r="E69" s="279"/>
      <c r="F69" s="280"/>
      <c r="G69" s="394" t="s">
        <v>569</v>
      </c>
      <c r="H69" s="319"/>
      <c r="I69" s="319"/>
      <c r="J69" s="319"/>
      <c r="K69" s="319"/>
      <c r="L69" s="319"/>
      <c r="M69" s="319"/>
      <c r="N69" s="319"/>
      <c r="O69" s="319"/>
      <c r="P69" s="395" t="s">
        <v>568</v>
      </c>
      <c r="Q69" s="323"/>
      <c r="R69" s="323"/>
      <c r="S69" s="323"/>
      <c r="T69" s="323"/>
      <c r="U69" s="323"/>
      <c r="V69" s="323"/>
      <c r="W69" s="323"/>
      <c r="X69" s="324"/>
      <c r="Y69" s="328" t="s">
        <v>44</v>
      </c>
      <c r="Z69" s="329"/>
      <c r="AA69" s="330"/>
      <c r="AB69" s="396" t="s">
        <v>574</v>
      </c>
      <c r="AC69" s="396"/>
      <c r="AD69" s="396"/>
      <c r="AE69" s="378" t="s">
        <v>557</v>
      </c>
      <c r="AF69" s="379"/>
      <c r="AG69" s="379"/>
      <c r="AH69" s="379"/>
      <c r="AI69" s="378" t="s">
        <v>557</v>
      </c>
      <c r="AJ69" s="379"/>
      <c r="AK69" s="379"/>
      <c r="AL69" s="379"/>
      <c r="AM69" s="378" t="s">
        <v>557</v>
      </c>
      <c r="AN69" s="379"/>
      <c r="AO69" s="379"/>
      <c r="AP69" s="379"/>
      <c r="AQ69" s="378" t="s">
        <v>557</v>
      </c>
      <c r="AR69" s="379"/>
      <c r="AS69" s="379"/>
      <c r="AT69" s="379"/>
      <c r="AU69" s="378" t="s">
        <v>557</v>
      </c>
      <c r="AV69" s="379"/>
      <c r="AW69" s="379"/>
      <c r="AX69" s="379"/>
      <c r="AY69">
        <f>$AY$68</f>
        <v>1</v>
      </c>
    </row>
    <row r="70" spans="1:51" ht="23.25" customHeight="1" x14ac:dyDescent="0.15">
      <c r="A70" s="310"/>
      <c r="B70" s="282"/>
      <c r="C70" s="282"/>
      <c r="D70" s="282"/>
      <c r="E70" s="282"/>
      <c r="F70" s="283"/>
      <c r="G70" s="320"/>
      <c r="H70" s="321"/>
      <c r="I70" s="321"/>
      <c r="J70" s="321"/>
      <c r="K70" s="321"/>
      <c r="L70" s="321"/>
      <c r="M70" s="321"/>
      <c r="N70" s="321"/>
      <c r="O70" s="321"/>
      <c r="P70" s="325"/>
      <c r="Q70" s="326"/>
      <c r="R70" s="326"/>
      <c r="S70" s="326"/>
      <c r="T70" s="326"/>
      <c r="U70" s="326"/>
      <c r="V70" s="326"/>
      <c r="W70" s="326"/>
      <c r="X70" s="327"/>
      <c r="Y70" s="371" t="s">
        <v>45</v>
      </c>
      <c r="Z70" s="372"/>
      <c r="AA70" s="373"/>
      <c r="AB70" s="393" t="s">
        <v>574</v>
      </c>
      <c r="AC70" s="393"/>
      <c r="AD70" s="393"/>
      <c r="AE70" s="378" t="s">
        <v>557</v>
      </c>
      <c r="AF70" s="379"/>
      <c r="AG70" s="379"/>
      <c r="AH70" s="379"/>
      <c r="AI70" s="378" t="s">
        <v>557</v>
      </c>
      <c r="AJ70" s="379"/>
      <c r="AK70" s="379"/>
      <c r="AL70" s="379"/>
      <c r="AM70" s="378" t="s">
        <v>557</v>
      </c>
      <c r="AN70" s="379"/>
      <c r="AO70" s="379"/>
      <c r="AP70" s="379"/>
      <c r="AQ70" s="361" t="s">
        <v>579</v>
      </c>
      <c r="AR70" s="332"/>
      <c r="AS70" s="332"/>
      <c r="AT70" s="332"/>
      <c r="AU70" s="378" t="s">
        <v>579</v>
      </c>
      <c r="AV70" s="379"/>
      <c r="AW70" s="379"/>
      <c r="AX70" s="379"/>
      <c r="AY70">
        <f>$AY$68</f>
        <v>1</v>
      </c>
    </row>
    <row r="71" spans="1:51" ht="23.25" customHeight="1" x14ac:dyDescent="0.15">
      <c r="A71" s="428" t="s">
        <v>527</v>
      </c>
      <c r="B71" s="302"/>
      <c r="C71" s="302"/>
      <c r="D71" s="302"/>
      <c r="E71" s="302"/>
      <c r="F71" s="429"/>
      <c r="G71" s="193" t="s">
        <v>528</v>
      </c>
      <c r="H71" s="193"/>
      <c r="I71" s="193"/>
      <c r="J71" s="193"/>
      <c r="K71" s="193"/>
      <c r="L71" s="193"/>
      <c r="M71" s="193"/>
      <c r="N71" s="193"/>
      <c r="O71" s="193"/>
      <c r="P71" s="193"/>
      <c r="Q71" s="193"/>
      <c r="R71" s="193"/>
      <c r="S71" s="193"/>
      <c r="T71" s="193"/>
      <c r="U71" s="193"/>
      <c r="V71" s="193"/>
      <c r="W71" s="193"/>
      <c r="X71" s="222"/>
      <c r="Y71" s="412"/>
      <c r="Z71" s="413"/>
      <c r="AA71" s="414"/>
      <c r="AB71" s="192" t="s">
        <v>11</v>
      </c>
      <c r="AC71" s="193"/>
      <c r="AD71" s="222"/>
      <c r="AE71" s="380" t="s">
        <v>365</v>
      </c>
      <c r="AF71" s="380"/>
      <c r="AG71" s="380"/>
      <c r="AH71" s="380"/>
      <c r="AI71" s="380" t="s">
        <v>517</v>
      </c>
      <c r="AJ71" s="380"/>
      <c r="AK71" s="380"/>
      <c r="AL71" s="380"/>
      <c r="AM71" s="380" t="s">
        <v>333</v>
      </c>
      <c r="AN71" s="380"/>
      <c r="AO71" s="380"/>
      <c r="AP71" s="380"/>
      <c r="AQ71" s="381" t="s">
        <v>538</v>
      </c>
      <c r="AR71" s="382"/>
      <c r="AS71" s="382"/>
      <c r="AT71" s="382"/>
      <c r="AU71" s="382"/>
      <c r="AV71" s="382"/>
      <c r="AW71" s="382"/>
      <c r="AX71" s="383"/>
      <c r="AY71">
        <f>IF(SUBSTITUTE(SUBSTITUTE($G$72,"／",""),"　","")="",0,1)</f>
        <v>1</v>
      </c>
    </row>
    <row r="72" spans="1:51" ht="23.25" customHeight="1" x14ac:dyDescent="0.15">
      <c r="A72" s="430"/>
      <c r="B72" s="284"/>
      <c r="C72" s="284"/>
      <c r="D72" s="284"/>
      <c r="E72" s="284"/>
      <c r="F72" s="431"/>
      <c r="G72" s="357" t="s">
        <v>572</v>
      </c>
      <c r="H72" s="358"/>
      <c r="I72" s="358"/>
      <c r="J72" s="358"/>
      <c r="K72" s="358"/>
      <c r="L72" s="358"/>
      <c r="M72" s="358"/>
      <c r="N72" s="358"/>
      <c r="O72" s="358"/>
      <c r="P72" s="358"/>
      <c r="Q72" s="358"/>
      <c r="R72" s="358"/>
      <c r="S72" s="358"/>
      <c r="T72" s="358"/>
      <c r="U72" s="358"/>
      <c r="V72" s="358"/>
      <c r="W72" s="358"/>
      <c r="X72" s="358"/>
      <c r="Y72" s="384" t="s">
        <v>527</v>
      </c>
      <c r="Z72" s="385"/>
      <c r="AA72" s="386"/>
      <c r="AB72" s="387" t="s">
        <v>577</v>
      </c>
      <c r="AC72" s="388"/>
      <c r="AD72" s="389"/>
      <c r="AE72" s="378" t="s">
        <v>557</v>
      </c>
      <c r="AF72" s="379"/>
      <c r="AG72" s="379"/>
      <c r="AH72" s="379"/>
      <c r="AI72" s="378" t="s">
        <v>557</v>
      </c>
      <c r="AJ72" s="379"/>
      <c r="AK72" s="379"/>
      <c r="AL72" s="379"/>
      <c r="AM72" s="378" t="s">
        <v>557</v>
      </c>
      <c r="AN72" s="379"/>
      <c r="AO72" s="379"/>
      <c r="AP72" s="379"/>
      <c r="AQ72" s="352" t="s">
        <v>579</v>
      </c>
      <c r="AR72" s="333"/>
      <c r="AS72" s="333"/>
      <c r="AT72" s="333"/>
      <c r="AU72" s="333"/>
      <c r="AV72" s="333"/>
      <c r="AW72" s="333"/>
      <c r="AX72" s="334"/>
      <c r="AY72">
        <f>$AY$71</f>
        <v>1</v>
      </c>
    </row>
    <row r="73" spans="1:51" ht="46.5" customHeight="1" thickBot="1" x14ac:dyDescent="0.2">
      <c r="A73" s="432"/>
      <c r="B73" s="286"/>
      <c r="C73" s="286"/>
      <c r="D73" s="286"/>
      <c r="E73" s="286"/>
      <c r="F73" s="433"/>
      <c r="G73" s="359"/>
      <c r="H73" s="360"/>
      <c r="I73" s="360"/>
      <c r="J73" s="360"/>
      <c r="K73" s="360"/>
      <c r="L73" s="360"/>
      <c r="M73" s="360"/>
      <c r="N73" s="360"/>
      <c r="O73" s="360"/>
      <c r="P73" s="360"/>
      <c r="Q73" s="360"/>
      <c r="R73" s="360"/>
      <c r="S73" s="360"/>
      <c r="T73" s="360"/>
      <c r="U73" s="360"/>
      <c r="V73" s="360"/>
      <c r="W73" s="360"/>
      <c r="X73" s="360"/>
      <c r="Y73" s="346" t="s">
        <v>530</v>
      </c>
      <c r="Z73" s="362"/>
      <c r="AA73" s="363"/>
      <c r="AB73" s="390" t="s">
        <v>573</v>
      </c>
      <c r="AC73" s="391"/>
      <c r="AD73" s="392"/>
      <c r="AE73" s="378" t="s">
        <v>557</v>
      </c>
      <c r="AF73" s="379"/>
      <c r="AG73" s="379"/>
      <c r="AH73" s="379"/>
      <c r="AI73" s="378" t="s">
        <v>557</v>
      </c>
      <c r="AJ73" s="379"/>
      <c r="AK73" s="379"/>
      <c r="AL73" s="379"/>
      <c r="AM73" s="378" t="s">
        <v>557</v>
      </c>
      <c r="AN73" s="379"/>
      <c r="AO73" s="379"/>
      <c r="AP73" s="379"/>
      <c r="AQ73" s="397" t="s">
        <v>233</v>
      </c>
      <c r="AR73" s="397"/>
      <c r="AS73" s="397"/>
      <c r="AT73" s="397"/>
      <c r="AU73" s="397"/>
      <c r="AV73" s="397"/>
      <c r="AW73" s="397"/>
      <c r="AX73" s="398"/>
      <c r="AY73">
        <f>$AY$71</f>
        <v>1</v>
      </c>
    </row>
    <row r="74" spans="1:51" ht="27" customHeight="1" x14ac:dyDescent="0.15">
      <c r="A74" s="482" t="s">
        <v>37</v>
      </c>
      <c r="B74" s="483"/>
      <c r="C74" s="483"/>
      <c r="D74" s="483"/>
      <c r="E74" s="483"/>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4"/>
    </row>
    <row r="75" spans="1:51" ht="27" customHeight="1" x14ac:dyDescent="0.15">
      <c r="A75" s="2"/>
      <c r="B75" s="3"/>
      <c r="C75" s="485" t="s">
        <v>22</v>
      </c>
      <c r="D75" s="486"/>
      <c r="E75" s="486"/>
      <c r="F75" s="486"/>
      <c r="G75" s="486"/>
      <c r="H75" s="486"/>
      <c r="I75" s="486"/>
      <c r="J75" s="486"/>
      <c r="K75" s="486"/>
      <c r="L75" s="486"/>
      <c r="M75" s="486"/>
      <c r="N75" s="486"/>
      <c r="O75" s="486"/>
      <c r="P75" s="486"/>
      <c r="Q75" s="486"/>
      <c r="R75" s="486"/>
      <c r="S75" s="486"/>
      <c r="T75" s="486"/>
      <c r="U75" s="486"/>
      <c r="V75" s="486"/>
      <c r="W75" s="486"/>
      <c r="X75" s="486"/>
      <c r="Y75" s="486"/>
      <c r="Z75" s="486"/>
      <c r="AA75" s="486"/>
      <c r="AB75" s="486"/>
      <c r="AC75" s="487"/>
      <c r="AD75" s="486" t="s">
        <v>26</v>
      </c>
      <c r="AE75" s="486"/>
      <c r="AF75" s="486"/>
      <c r="AG75" s="488" t="s">
        <v>21</v>
      </c>
      <c r="AH75" s="486"/>
      <c r="AI75" s="486"/>
      <c r="AJ75" s="486"/>
      <c r="AK75" s="486"/>
      <c r="AL75" s="486"/>
      <c r="AM75" s="486"/>
      <c r="AN75" s="486"/>
      <c r="AO75" s="486"/>
      <c r="AP75" s="486"/>
      <c r="AQ75" s="486"/>
      <c r="AR75" s="486"/>
      <c r="AS75" s="486"/>
      <c r="AT75" s="486"/>
      <c r="AU75" s="486"/>
      <c r="AV75" s="486"/>
      <c r="AW75" s="486"/>
      <c r="AX75" s="489"/>
    </row>
    <row r="76" spans="1:51" ht="79.5" customHeight="1" x14ac:dyDescent="0.15">
      <c r="A76" s="522" t="s">
        <v>126</v>
      </c>
      <c r="B76" s="523"/>
      <c r="C76" s="528" t="s">
        <v>127</v>
      </c>
      <c r="D76" s="529"/>
      <c r="E76" s="529"/>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30"/>
      <c r="AD76" s="531" t="s">
        <v>553</v>
      </c>
      <c r="AE76" s="532"/>
      <c r="AF76" s="532"/>
      <c r="AG76" s="533" t="s">
        <v>583</v>
      </c>
      <c r="AH76" s="534"/>
      <c r="AI76" s="534"/>
      <c r="AJ76" s="534"/>
      <c r="AK76" s="534"/>
      <c r="AL76" s="534"/>
      <c r="AM76" s="534"/>
      <c r="AN76" s="534"/>
      <c r="AO76" s="534"/>
      <c r="AP76" s="534"/>
      <c r="AQ76" s="534"/>
      <c r="AR76" s="534"/>
      <c r="AS76" s="534"/>
      <c r="AT76" s="534"/>
      <c r="AU76" s="534"/>
      <c r="AV76" s="534"/>
      <c r="AW76" s="534"/>
      <c r="AX76" s="535"/>
    </row>
    <row r="77" spans="1:51" ht="37.5" customHeight="1" x14ac:dyDescent="0.15">
      <c r="A77" s="524"/>
      <c r="B77" s="525"/>
      <c r="C77" s="536" t="s">
        <v>27</v>
      </c>
      <c r="D77" s="537"/>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c r="AC77" s="538"/>
      <c r="AD77" s="512" t="s">
        <v>553</v>
      </c>
      <c r="AE77" s="513"/>
      <c r="AF77" s="513"/>
      <c r="AG77" s="539" t="s">
        <v>584</v>
      </c>
      <c r="AH77" s="540"/>
      <c r="AI77" s="540"/>
      <c r="AJ77" s="540"/>
      <c r="AK77" s="540"/>
      <c r="AL77" s="540"/>
      <c r="AM77" s="540"/>
      <c r="AN77" s="540"/>
      <c r="AO77" s="540"/>
      <c r="AP77" s="540"/>
      <c r="AQ77" s="540"/>
      <c r="AR77" s="540"/>
      <c r="AS77" s="540"/>
      <c r="AT77" s="540"/>
      <c r="AU77" s="540"/>
      <c r="AV77" s="540"/>
      <c r="AW77" s="540"/>
      <c r="AX77" s="541"/>
    </row>
    <row r="78" spans="1:51" ht="51" customHeight="1" x14ac:dyDescent="0.15">
      <c r="A78" s="526"/>
      <c r="B78" s="527"/>
      <c r="C78" s="542" t="s">
        <v>128</v>
      </c>
      <c r="D78" s="543"/>
      <c r="E78" s="543"/>
      <c r="F78" s="543"/>
      <c r="G78" s="543"/>
      <c r="H78" s="543"/>
      <c r="I78" s="543"/>
      <c r="J78" s="543"/>
      <c r="K78" s="543"/>
      <c r="L78" s="543"/>
      <c r="M78" s="543"/>
      <c r="N78" s="543"/>
      <c r="O78" s="543"/>
      <c r="P78" s="543"/>
      <c r="Q78" s="543"/>
      <c r="R78" s="543"/>
      <c r="S78" s="543"/>
      <c r="T78" s="543"/>
      <c r="U78" s="543"/>
      <c r="V78" s="543"/>
      <c r="W78" s="543"/>
      <c r="X78" s="543"/>
      <c r="Y78" s="543"/>
      <c r="Z78" s="543"/>
      <c r="AA78" s="543"/>
      <c r="AB78" s="543"/>
      <c r="AC78" s="544"/>
      <c r="AD78" s="545" t="s">
        <v>553</v>
      </c>
      <c r="AE78" s="546"/>
      <c r="AF78" s="546"/>
      <c r="AG78" s="503" t="s">
        <v>585</v>
      </c>
      <c r="AH78" s="344"/>
      <c r="AI78" s="344"/>
      <c r="AJ78" s="344"/>
      <c r="AK78" s="344"/>
      <c r="AL78" s="344"/>
      <c r="AM78" s="344"/>
      <c r="AN78" s="344"/>
      <c r="AO78" s="344"/>
      <c r="AP78" s="344"/>
      <c r="AQ78" s="344"/>
      <c r="AR78" s="344"/>
      <c r="AS78" s="344"/>
      <c r="AT78" s="344"/>
      <c r="AU78" s="344"/>
      <c r="AV78" s="344"/>
      <c r="AW78" s="344"/>
      <c r="AX78" s="504"/>
    </row>
    <row r="79" spans="1:51" ht="27" customHeight="1" x14ac:dyDescent="0.15">
      <c r="A79" s="93" t="s">
        <v>29</v>
      </c>
      <c r="B79" s="490"/>
      <c r="C79" s="496" t="s">
        <v>31</v>
      </c>
      <c r="D79" s="497"/>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9"/>
      <c r="AD79" s="500" t="s">
        <v>576</v>
      </c>
      <c r="AE79" s="501"/>
      <c r="AF79" s="501"/>
      <c r="AG79" s="395"/>
      <c r="AH79" s="110"/>
      <c r="AI79" s="110"/>
      <c r="AJ79" s="110"/>
      <c r="AK79" s="110"/>
      <c r="AL79" s="110"/>
      <c r="AM79" s="110"/>
      <c r="AN79" s="110"/>
      <c r="AO79" s="110"/>
      <c r="AP79" s="110"/>
      <c r="AQ79" s="110"/>
      <c r="AR79" s="110"/>
      <c r="AS79" s="110"/>
      <c r="AT79" s="110"/>
      <c r="AU79" s="110"/>
      <c r="AV79" s="110"/>
      <c r="AW79" s="110"/>
      <c r="AX79" s="502"/>
    </row>
    <row r="80" spans="1:51" ht="35.25" customHeight="1" x14ac:dyDescent="0.15">
      <c r="A80" s="491"/>
      <c r="B80" s="492"/>
      <c r="C80" s="505"/>
      <c r="D80" s="506"/>
      <c r="E80" s="509" t="s">
        <v>214</v>
      </c>
      <c r="F80" s="510"/>
      <c r="G80" s="510"/>
      <c r="H80" s="510"/>
      <c r="I80" s="510"/>
      <c r="J80" s="510"/>
      <c r="K80" s="510"/>
      <c r="L80" s="510"/>
      <c r="M80" s="510"/>
      <c r="N80" s="510"/>
      <c r="O80" s="510"/>
      <c r="P80" s="510"/>
      <c r="Q80" s="510"/>
      <c r="R80" s="510"/>
      <c r="S80" s="510"/>
      <c r="T80" s="510"/>
      <c r="U80" s="510"/>
      <c r="V80" s="510"/>
      <c r="W80" s="510"/>
      <c r="X80" s="510"/>
      <c r="Y80" s="510"/>
      <c r="Z80" s="510"/>
      <c r="AA80" s="510"/>
      <c r="AB80" s="510"/>
      <c r="AC80" s="511"/>
      <c r="AD80" s="512"/>
      <c r="AE80" s="513"/>
      <c r="AF80" s="514"/>
      <c r="AG80" s="503"/>
      <c r="AH80" s="344"/>
      <c r="AI80" s="344"/>
      <c r="AJ80" s="344"/>
      <c r="AK80" s="344"/>
      <c r="AL80" s="344"/>
      <c r="AM80" s="344"/>
      <c r="AN80" s="344"/>
      <c r="AO80" s="344"/>
      <c r="AP80" s="344"/>
      <c r="AQ80" s="344"/>
      <c r="AR80" s="344"/>
      <c r="AS80" s="344"/>
      <c r="AT80" s="344"/>
      <c r="AU80" s="344"/>
      <c r="AV80" s="344"/>
      <c r="AW80" s="344"/>
      <c r="AX80" s="504"/>
    </row>
    <row r="81" spans="1:50" ht="26.25" customHeight="1" x14ac:dyDescent="0.15">
      <c r="A81" s="491"/>
      <c r="B81" s="492"/>
      <c r="C81" s="507"/>
      <c r="D81" s="508"/>
      <c r="E81" s="515" t="s">
        <v>187</v>
      </c>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7"/>
      <c r="AD81" s="518"/>
      <c r="AE81" s="519"/>
      <c r="AF81" s="519"/>
      <c r="AG81" s="503"/>
      <c r="AH81" s="344"/>
      <c r="AI81" s="344"/>
      <c r="AJ81" s="344"/>
      <c r="AK81" s="344"/>
      <c r="AL81" s="344"/>
      <c r="AM81" s="344"/>
      <c r="AN81" s="344"/>
      <c r="AO81" s="344"/>
      <c r="AP81" s="344"/>
      <c r="AQ81" s="344"/>
      <c r="AR81" s="344"/>
      <c r="AS81" s="344"/>
      <c r="AT81" s="344"/>
      <c r="AU81" s="344"/>
      <c r="AV81" s="344"/>
      <c r="AW81" s="344"/>
      <c r="AX81" s="504"/>
    </row>
    <row r="82" spans="1:50" ht="26.25" customHeight="1" x14ac:dyDescent="0.15">
      <c r="A82" s="491"/>
      <c r="B82" s="493"/>
      <c r="C82" s="520" t="s">
        <v>32</v>
      </c>
      <c r="D82" s="521"/>
      <c r="E82" s="521"/>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64" t="s">
        <v>576</v>
      </c>
      <c r="AE82" s="565"/>
      <c r="AF82" s="565"/>
      <c r="AG82" s="566"/>
      <c r="AH82" s="567"/>
      <c r="AI82" s="567"/>
      <c r="AJ82" s="567"/>
      <c r="AK82" s="567"/>
      <c r="AL82" s="567"/>
      <c r="AM82" s="567"/>
      <c r="AN82" s="567"/>
      <c r="AO82" s="567"/>
      <c r="AP82" s="567"/>
      <c r="AQ82" s="567"/>
      <c r="AR82" s="567"/>
      <c r="AS82" s="567"/>
      <c r="AT82" s="567"/>
      <c r="AU82" s="567"/>
      <c r="AV82" s="567"/>
      <c r="AW82" s="567"/>
      <c r="AX82" s="568"/>
    </row>
    <row r="83" spans="1:50" ht="26.25" customHeight="1" x14ac:dyDescent="0.15">
      <c r="A83" s="491"/>
      <c r="B83" s="493"/>
      <c r="C83" s="559" t="s">
        <v>129</v>
      </c>
      <c r="D83" s="538"/>
      <c r="E83" s="538"/>
      <c r="F83" s="538"/>
      <c r="G83" s="538"/>
      <c r="H83" s="538"/>
      <c r="I83" s="538"/>
      <c r="J83" s="538"/>
      <c r="K83" s="538"/>
      <c r="L83" s="538"/>
      <c r="M83" s="538"/>
      <c r="N83" s="538"/>
      <c r="O83" s="538"/>
      <c r="P83" s="538"/>
      <c r="Q83" s="538"/>
      <c r="R83" s="538"/>
      <c r="S83" s="538"/>
      <c r="T83" s="538"/>
      <c r="U83" s="538"/>
      <c r="V83" s="538"/>
      <c r="W83" s="538"/>
      <c r="X83" s="538"/>
      <c r="Y83" s="538"/>
      <c r="Z83" s="538"/>
      <c r="AA83" s="538"/>
      <c r="AB83" s="538"/>
      <c r="AC83" s="538"/>
      <c r="AD83" s="512" t="s">
        <v>576</v>
      </c>
      <c r="AE83" s="513"/>
      <c r="AF83" s="513"/>
      <c r="AG83" s="539"/>
      <c r="AH83" s="540"/>
      <c r="AI83" s="540"/>
      <c r="AJ83" s="540"/>
      <c r="AK83" s="540"/>
      <c r="AL83" s="540"/>
      <c r="AM83" s="540"/>
      <c r="AN83" s="540"/>
      <c r="AO83" s="540"/>
      <c r="AP83" s="540"/>
      <c r="AQ83" s="540"/>
      <c r="AR83" s="540"/>
      <c r="AS83" s="540"/>
      <c r="AT83" s="540"/>
      <c r="AU83" s="540"/>
      <c r="AV83" s="540"/>
      <c r="AW83" s="540"/>
      <c r="AX83" s="541"/>
    </row>
    <row r="84" spans="1:50" ht="26.25" customHeight="1" x14ac:dyDescent="0.15">
      <c r="A84" s="491"/>
      <c r="B84" s="493"/>
      <c r="C84" s="559" t="s">
        <v>28</v>
      </c>
      <c r="D84" s="538"/>
      <c r="E84" s="538"/>
      <c r="F84" s="538"/>
      <c r="G84" s="538"/>
      <c r="H84" s="538"/>
      <c r="I84" s="538"/>
      <c r="J84" s="538"/>
      <c r="K84" s="538"/>
      <c r="L84" s="538"/>
      <c r="M84" s="538"/>
      <c r="N84" s="538"/>
      <c r="O84" s="538"/>
      <c r="P84" s="538"/>
      <c r="Q84" s="538"/>
      <c r="R84" s="538"/>
      <c r="S84" s="538"/>
      <c r="T84" s="538"/>
      <c r="U84" s="538"/>
      <c r="V84" s="538"/>
      <c r="W84" s="538"/>
      <c r="X84" s="538"/>
      <c r="Y84" s="538"/>
      <c r="Z84" s="538"/>
      <c r="AA84" s="538"/>
      <c r="AB84" s="538"/>
      <c r="AC84" s="538"/>
      <c r="AD84" s="512" t="s">
        <v>576</v>
      </c>
      <c r="AE84" s="513"/>
      <c r="AF84" s="513"/>
      <c r="AG84" s="539"/>
      <c r="AH84" s="540"/>
      <c r="AI84" s="540"/>
      <c r="AJ84" s="540"/>
      <c r="AK84" s="540"/>
      <c r="AL84" s="540"/>
      <c r="AM84" s="540"/>
      <c r="AN84" s="540"/>
      <c r="AO84" s="540"/>
      <c r="AP84" s="540"/>
      <c r="AQ84" s="540"/>
      <c r="AR84" s="540"/>
      <c r="AS84" s="540"/>
      <c r="AT84" s="540"/>
      <c r="AU84" s="540"/>
      <c r="AV84" s="540"/>
      <c r="AW84" s="540"/>
      <c r="AX84" s="541"/>
    </row>
    <row r="85" spans="1:50" ht="26.25" customHeight="1" x14ac:dyDescent="0.15">
      <c r="A85" s="491"/>
      <c r="B85" s="493"/>
      <c r="C85" s="559" t="s">
        <v>33</v>
      </c>
      <c r="D85" s="538"/>
      <c r="E85" s="538"/>
      <c r="F85" s="538"/>
      <c r="G85" s="538"/>
      <c r="H85" s="538"/>
      <c r="I85" s="538"/>
      <c r="J85" s="538"/>
      <c r="K85" s="538"/>
      <c r="L85" s="538"/>
      <c r="M85" s="538"/>
      <c r="N85" s="538"/>
      <c r="O85" s="538"/>
      <c r="P85" s="538"/>
      <c r="Q85" s="538"/>
      <c r="R85" s="538"/>
      <c r="S85" s="538"/>
      <c r="T85" s="538"/>
      <c r="U85" s="538"/>
      <c r="V85" s="538"/>
      <c r="W85" s="538"/>
      <c r="X85" s="538"/>
      <c r="Y85" s="538"/>
      <c r="Z85" s="538"/>
      <c r="AA85" s="538"/>
      <c r="AB85" s="538"/>
      <c r="AC85" s="560"/>
      <c r="AD85" s="512" t="s">
        <v>576</v>
      </c>
      <c r="AE85" s="513"/>
      <c r="AF85" s="513"/>
      <c r="AG85" s="539"/>
      <c r="AH85" s="540"/>
      <c r="AI85" s="540"/>
      <c r="AJ85" s="540"/>
      <c r="AK85" s="540"/>
      <c r="AL85" s="540"/>
      <c r="AM85" s="540"/>
      <c r="AN85" s="540"/>
      <c r="AO85" s="540"/>
      <c r="AP85" s="540"/>
      <c r="AQ85" s="540"/>
      <c r="AR85" s="540"/>
      <c r="AS85" s="540"/>
      <c r="AT85" s="540"/>
      <c r="AU85" s="540"/>
      <c r="AV85" s="540"/>
      <c r="AW85" s="540"/>
      <c r="AX85" s="541"/>
    </row>
    <row r="86" spans="1:50" ht="26.25" customHeight="1" x14ac:dyDescent="0.15">
      <c r="A86" s="491"/>
      <c r="B86" s="493"/>
      <c r="C86" s="559" t="s">
        <v>194</v>
      </c>
      <c r="D86" s="538"/>
      <c r="E86" s="538"/>
      <c r="F86" s="538"/>
      <c r="G86" s="538"/>
      <c r="H86" s="538"/>
      <c r="I86" s="538"/>
      <c r="J86" s="538"/>
      <c r="K86" s="538"/>
      <c r="L86" s="538"/>
      <c r="M86" s="538"/>
      <c r="N86" s="538"/>
      <c r="O86" s="538"/>
      <c r="P86" s="538"/>
      <c r="Q86" s="538"/>
      <c r="R86" s="538"/>
      <c r="S86" s="538"/>
      <c r="T86" s="538"/>
      <c r="U86" s="538"/>
      <c r="V86" s="538"/>
      <c r="W86" s="538"/>
      <c r="X86" s="538"/>
      <c r="Y86" s="538"/>
      <c r="Z86" s="538"/>
      <c r="AA86" s="538"/>
      <c r="AB86" s="538"/>
      <c r="AC86" s="560"/>
      <c r="AD86" s="545" t="s">
        <v>576</v>
      </c>
      <c r="AE86" s="546"/>
      <c r="AF86" s="546"/>
      <c r="AG86" s="561"/>
      <c r="AH86" s="562"/>
      <c r="AI86" s="562"/>
      <c r="AJ86" s="562"/>
      <c r="AK86" s="562"/>
      <c r="AL86" s="562"/>
      <c r="AM86" s="562"/>
      <c r="AN86" s="562"/>
      <c r="AO86" s="562"/>
      <c r="AP86" s="562"/>
      <c r="AQ86" s="562"/>
      <c r="AR86" s="562"/>
      <c r="AS86" s="562"/>
      <c r="AT86" s="562"/>
      <c r="AU86" s="562"/>
      <c r="AV86" s="562"/>
      <c r="AW86" s="562"/>
      <c r="AX86" s="563"/>
    </row>
    <row r="87" spans="1:50" ht="26.25" customHeight="1" x14ac:dyDescent="0.15">
      <c r="A87" s="491"/>
      <c r="B87" s="493"/>
      <c r="C87" s="547" t="s">
        <v>195</v>
      </c>
      <c r="D87" s="548"/>
      <c r="E87" s="548"/>
      <c r="F87" s="548"/>
      <c r="G87" s="548"/>
      <c r="H87" s="548"/>
      <c r="I87" s="548"/>
      <c r="J87" s="548"/>
      <c r="K87" s="548"/>
      <c r="L87" s="548"/>
      <c r="M87" s="548"/>
      <c r="N87" s="548"/>
      <c r="O87" s="548"/>
      <c r="P87" s="548"/>
      <c r="Q87" s="548"/>
      <c r="R87" s="548"/>
      <c r="S87" s="548"/>
      <c r="T87" s="548"/>
      <c r="U87" s="548"/>
      <c r="V87" s="548"/>
      <c r="W87" s="548"/>
      <c r="X87" s="548"/>
      <c r="Y87" s="548"/>
      <c r="Z87" s="548"/>
      <c r="AA87" s="548"/>
      <c r="AB87" s="548"/>
      <c r="AC87" s="549"/>
      <c r="AD87" s="512" t="s">
        <v>576</v>
      </c>
      <c r="AE87" s="513"/>
      <c r="AF87" s="514"/>
      <c r="AG87" s="539"/>
      <c r="AH87" s="540"/>
      <c r="AI87" s="540"/>
      <c r="AJ87" s="540"/>
      <c r="AK87" s="540"/>
      <c r="AL87" s="540"/>
      <c r="AM87" s="540"/>
      <c r="AN87" s="540"/>
      <c r="AO87" s="540"/>
      <c r="AP87" s="540"/>
      <c r="AQ87" s="540"/>
      <c r="AR87" s="540"/>
      <c r="AS87" s="540"/>
      <c r="AT87" s="540"/>
      <c r="AU87" s="540"/>
      <c r="AV87" s="540"/>
      <c r="AW87" s="540"/>
      <c r="AX87" s="541"/>
    </row>
    <row r="88" spans="1:50" ht="26.25" customHeight="1" x14ac:dyDescent="0.15">
      <c r="A88" s="494"/>
      <c r="B88" s="495"/>
      <c r="C88" s="550" t="s">
        <v>188</v>
      </c>
      <c r="D88" s="551"/>
      <c r="E88" s="551"/>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2"/>
      <c r="AD88" s="553" t="s">
        <v>576</v>
      </c>
      <c r="AE88" s="554"/>
      <c r="AF88" s="555"/>
      <c r="AG88" s="556"/>
      <c r="AH88" s="557"/>
      <c r="AI88" s="557"/>
      <c r="AJ88" s="557"/>
      <c r="AK88" s="557"/>
      <c r="AL88" s="557"/>
      <c r="AM88" s="557"/>
      <c r="AN88" s="557"/>
      <c r="AO88" s="557"/>
      <c r="AP88" s="557"/>
      <c r="AQ88" s="557"/>
      <c r="AR88" s="557"/>
      <c r="AS88" s="557"/>
      <c r="AT88" s="557"/>
      <c r="AU88" s="557"/>
      <c r="AV88" s="557"/>
      <c r="AW88" s="557"/>
      <c r="AX88" s="558"/>
    </row>
    <row r="89" spans="1:50" ht="27" customHeight="1" x14ac:dyDescent="0.15">
      <c r="A89" s="93" t="s">
        <v>30</v>
      </c>
      <c r="B89" s="571"/>
      <c r="C89" s="572" t="s">
        <v>189</v>
      </c>
      <c r="D89" s="573"/>
      <c r="E89" s="573"/>
      <c r="F89" s="573"/>
      <c r="G89" s="573"/>
      <c r="H89" s="573"/>
      <c r="I89" s="573"/>
      <c r="J89" s="573"/>
      <c r="K89" s="573"/>
      <c r="L89" s="573"/>
      <c r="M89" s="573"/>
      <c r="N89" s="573"/>
      <c r="O89" s="573"/>
      <c r="P89" s="573"/>
      <c r="Q89" s="573"/>
      <c r="R89" s="573"/>
      <c r="S89" s="573"/>
      <c r="T89" s="573"/>
      <c r="U89" s="573"/>
      <c r="V89" s="573"/>
      <c r="W89" s="573"/>
      <c r="X89" s="573"/>
      <c r="Y89" s="573"/>
      <c r="Z89" s="573"/>
      <c r="AA89" s="573"/>
      <c r="AB89" s="573"/>
      <c r="AC89" s="574"/>
      <c r="AD89" s="564" t="s">
        <v>576</v>
      </c>
      <c r="AE89" s="565"/>
      <c r="AF89" s="575"/>
      <c r="AG89" s="566"/>
      <c r="AH89" s="567"/>
      <c r="AI89" s="567"/>
      <c r="AJ89" s="567"/>
      <c r="AK89" s="567"/>
      <c r="AL89" s="567"/>
      <c r="AM89" s="567"/>
      <c r="AN89" s="567"/>
      <c r="AO89" s="567"/>
      <c r="AP89" s="567"/>
      <c r="AQ89" s="567"/>
      <c r="AR89" s="567"/>
      <c r="AS89" s="567"/>
      <c r="AT89" s="567"/>
      <c r="AU89" s="567"/>
      <c r="AV89" s="567"/>
      <c r="AW89" s="567"/>
      <c r="AX89" s="568"/>
    </row>
    <row r="90" spans="1:50" ht="35.25" customHeight="1" x14ac:dyDescent="0.15">
      <c r="A90" s="491"/>
      <c r="B90" s="493"/>
      <c r="C90" s="576" t="s">
        <v>35</v>
      </c>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8"/>
      <c r="AD90" s="579" t="s">
        <v>576</v>
      </c>
      <c r="AE90" s="580"/>
      <c r="AF90" s="580"/>
      <c r="AG90" s="539"/>
      <c r="AH90" s="540"/>
      <c r="AI90" s="540"/>
      <c r="AJ90" s="540"/>
      <c r="AK90" s="540"/>
      <c r="AL90" s="540"/>
      <c r="AM90" s="540"/>
      <c r="AN90" s="540"/>
      <c r="AO90" s="540"/>
      <c r="AP90" s="540"/>
      <c r="AQ90" s="540"/>
      <c r="AR90" s="540"/>
      <c r="AS90" s="540"/>
      <c r="AT90" s="540"/>
      <c r="AU90" s="540"/>
      <c r="AV90" s="540"/>
      <c r="AW90" s="540"/>
      <c r="AX90" s="541"/>
    </row>
    <row r="91" spans="1:50" ht="27" customHeight="1" x14ac:dyDescent="0.15">
      <c r="A91" s="491"/>
      <c r="B91" s="493"/>
      <c r="C91" s="559" t="s">
        <v>162</v>
      </c>
      <c r="D91" s="538"/>
      <c r="E91" s="538"/>
      <c r="F91" s="538"/>
      <c r="G91" s="538"/>
      <c r="H91" s="538"/>
      <c r="I91" s="538"/>
      <c r="J91" s="538"/>
      <c r="K91" s="538"/>
      <c r="L91" s="538"/>
      <c r="M91" s="538"/>
      <c r="N91" s="538"/>
      <c r="O91" s="538"/>
      <c r="P91" s="538"/>
      <c r="Q91" s="538"/>
      <c r="R91" s="538"/>
      <c r="S91" s="538"/>
      <c r="T91" s="538"/>
      <c r="U91" s="538"/>
      <c r="V91" s="538"/>
      <c r="W91" s="538"/>
      <c r="X91" s="538"/>
      <c r="Y91" s="538"/>
      <c r="Z91" s="538"/>
      <c r="AA91" s="538"/>
      <c r="AB91" s="538"/>
      <c r="AC91" s="538"/>
      <c r="AD91" s="512" t="s">
        <v>576</v>
      </c>
      <c r="AE91" s="513"/>
      <c r="AF91" s="513"/>
      <c r="AG91" s="539"/>
      <c r="AH91" s="540"/>
      <c r="AI91" s="540"/>
      <c r="AJ91" s="540"/>
      <c r="AK91" s="540"/>
      <c r="AL91" s="540"/>
      <c r="AM91" s="540"/>
      <c r="AN91" s="540"/>
      <c r="AO91" s="540"/>
      <c r="AP91" s="540"/>
      <c r="AQ91" s="540"/>
      <c r="AR91" s="540"/>
      <c r="AS91" s="540"/>
      <c r="AT91" s="540"/>
      <c r="AU91" s="540"/>
      <c r="AV91" s="540"/>
      <c r="AW91" s="540"/>
      <c r="AX91" s="541"/>
    </row>
    <row r="92" spans="1:50" ht="27" customHeight="1" x14ac:dyDescent="0.15">
      <c r="A92" s="494"/>
      <c r="B92" s="495"/>
      <c r="C92" s="559" t="s">
        <v>34</v>
      </c>
      <c r="D92" s="538"/>
      <c r="E92" s="538"/>
      <c r="F92" s="538"/>
      <c r="G92" s="538"/>
      <c r="H92" s="538"/>
      <c r="I92" s="538"/>
      <c r="J92" s="538"/>
      <c r="K92" s="538"/>
      <c r="L92" s="538"/>
      <c r="M92" s="538"/>
      <c r="N92" s="538"/>
      <c r="O92" s="538"/>
      <c r="P92" s="538"/>
      <c r="Q92" s="538"/>
      <c r="R92" s="538"/>
      <c r="S92" s="538"/>
      <c r="T92" s="538"/>
      <c r="U92" s="538"/>
      <c r="V92" s="538"/>
      <c r="W92" s="538"/>
      <c r="X92" s="538"/>
      <c r="Y92" s="538"/>
      <c r="Z92" s="538"/>
      <c r="AA92" s="538"/>
      <c r="AB92" s="538"/>
      <c r="AC92" s="538"/>
      <c r="AD92" s="512" t="s">
        <v>576</v>
      </c>
      <c r="AE92" s="513"/>
      <c r="AF92" s="513"/>
      <c r="AG92" s="569"/>
      <c r="AH92" s="113"/>
      <c r="AI92" s="113"/>
      <c r="AJ92" s="113"/>
      <c r="AK92" s="113"/>
      <c r="AL92" s="113"/>
      <c r="AM92" s="113"/>
      <c r="AN92" s="113"/>
      <c r="AO92" s="113"/>
      <c r="AP92" s="113"/>
      <c r="AQ92" s="113"/>
      <c r="AR92" s="113"/>
      <c r="AS92" s="113"/>
      <c r="AT92" s="113"/>
      <c r="AU92" s="113"/>
      <c r="AV92" s="113"/>
      <c r="AW92" s="113"/>
      <c r="AX92" s="570"/>
    </row>
    <row r="93" spans="1:50" ht="41.25" customHeight="1" x14ac:dyDescent="0.15">
      <c r="A93" s="584" t="s">
        <v>47</v>
      </c>
      <c r="B93" s="585"/>
      <c r="C93" s="590" t="s">
        <v>130</v>
      </c>
      <c r="D93" s="591"/>
      <c r="E93" s="591"/>
      <c r="F93" s="591"/>
      <c r="G93" s="591"/>
      <c r="H93" s="591"/>
      <c r="I93" s="591"/>
      <c r="J93" s="591"/>
      <c r="K93" s="591"/>
      <c r="L93" s="591"/>
      <c r="M93" s="591"/>
      <c r="N93" s="591"/>
      <c r="O93" s="591"/>
      <c r="P93" s="591"/>
      <c r="Q93" s="591"/>
      <c r="R93" s="591"/>
      <c r="S93" s="591"/>
      <c r="T93" s="591"/>
      <c r="U93" s="591"/>
      <c r="V93" s="591"/>
      <c r="W93" s="591"/>
      <c r="X93" s="591"/>
      <c r="Y93" s="591"/>
      <c r="Z93" s="591"/>
      <c r="AA93" s="591"/>
      <c r="AB93" s="591"/>
      <c r="AC93" s="497"/>
      <c r="AD93" s="500"/>
      <c r="AE93" s="501"/>
      <c r="AF93" s="592"/>
      <c r="AG93" s="395"/>
      <c r="AH93" s="110"/>
      <c r="AI93" s="110"/>
      <c r="AJ93" s="110"/>
      <c r="AK93" s="110"/>
      <c r="AL93" s="110"/>
      <c r="AM93" s="110"/>
      <c r="AN93" s="110"/>
      <c r="AO93" s="110"/>
      <c r="AP93" s="110"/>
      <c r="AQ93" s="110"/>
      <c r="AR93" s="110"/>
      <c r="AS93" s="110"/>
      <c r="AT93" s="110"/>
      <c r="AU93" s="110"/>
      <c r="AV93" s="110"/>
      <c r="AW93" s="110"/>
      <c r="AX93" s="502"/>
    </row>
    <row r="94" spans="1:50" ht="19.7" customHeight="1" x14ac:dyDescent="0.15">
      <c r="A94" s="586"/>
      <c r="B94" s="587"/>
      <c r="C94" s="75" t="s">
        <v>0</v>
      </c>
      <c r="D94" s="76"/>
      <c r="E94" s="76"/>
      <c r="F94" s="76"/>
      <c r="G94" s="76"/>
      <c r="H94" s="76"/>
      <c r="I94" s="76"/>
      <c r="J94" s="76"/>
      <c r="K94" s="76"/>
      <c r="L94" s="76"/>
      <c r="M94" s="76"/>
      <c r="N94" s="76"/>
      <c r="O94" s="72" t="s">
        <v>547</v>
      </c>
      <c r="P94" s="73"/>
      <c r="Q94" s="73"/>
      <c r="R94" s="73"/>
      <c r="S94" s="73"/>
      <c r="T94" s="73"/>
      <c r="U94" s="73"/>
      <c r="V94" s="73"/>
      <c r="W94" s="73"/>
      <c r="X94" s="73"/>
      <c r="Y94" s="73"/>
      <c r="Z94" s="73"/>
      <c r="AA94" s="73"/>
      <c r="AB94" s="73"/>
      <c r="AC94" s="73"/>
      <c r="AD94" s="73"/>
      <c r="AE94" s="73"/>
      <c r="AF94" s="74"/>
      <c r="AG94" s="503"/>
      <c r="AH94" s="344"/>
      <c r="AI94" s="344"/>
      <c r="AJ94" s="344"/>
      <c r="AK94" s="344"/>
      <c r="AL94" s="344"/>
      <c r="AM94" s="344"/>
      <c r="AN94" s="344"/>
      <c r="AO94" s="344"/>
      <c r="AP94" s="344"/>
      <c r="AQ94" s="344"/>
      <c r="AR94" s="344"/>
      <c r="AS94" s="344"/>
      <c r="AT94" s="344"/>
      <c r="AU94" s="344"/>
      <c r="AV94" s="344"/>
      <c r="AW94" s="344"/>
      <c r="AX94" s="504"/>
    </row>
    <row r="95" spans="1:50" ht="24.75" customHeight="1" x14ac:dyDescent="0.15">
      <c r="A95" s="586"/>
      <c r="B95" s="587"/>
      <c r="C95" s="57"/>
      <c r="D95" s="58"/>
      <c r="E95" s="59"/>
      <c r="F95" s="59"/>
      <c r="G95" s="59"/>
      <c r="H95" s="60"/>
      <c r="I95" s="60"/>
      <c r="J95" s="61"/>
      <c r="K95" s="61"/>
      <c r="L95" s="61"/>
      <c r="M95" s="60"/>
      <c r="N95" s="62"/>
      <c r="O95" s="63"/>
      <c r="P95" s="64"/>
      <c r="Q95" s="64"/>
      <c r="R95" s="64"/>
      <c r="S95" s="64"/>
      <c r="T95" s="64"/>
      <c r="U95" s="64"/>
      <c r="V95" s="64"/>
      <c r="W95" s="64"/>
      <c r="X95" s="64"/>
      <c r="Y95" s="64"/>
      <c r="Z95" s="64"/>
      <c r="AA95" s="64"/>
      <c r="AB95" s="64"/>
      <c r="AC95" s="64"/>
      <c r="AD95" s="64"/>
      <c r="AE95" s="64"/>
      <c r="AF95" s="65"/>
      <c r="AG95" s="503"/>
      <c r="AH95" s="344"/>
      <c r="AI95" s="344"/>
      <c r="AJ95" s="344"/>
      <c r="AK95" s="344"/>
      <c r="AL95" s="344"/>
      <c r="AM95" s="344"/>
      <c r="AN95" s="344"/>
      <c r="AO95" s="344"/>
      <c r="AP95" s="344"/>
      <c r="AQ95" s="344"/>
      <c r="AR95" s="344"/>
      <c r="AS95" s="344"/>
      <c r="AT95" s="344"/>
      <c r="AU95" s="344"/>
      <c r="AV95" s="344"/>
      <c r="AW95" s="344"/>
      <c r="AX95" s="504"/>
    </row>
    <row r="96" spans="1:50" ht="24.75" customHeight="1" x14ac:dyDescent="0.15">
      <c r="A96" s="586"/>
      <c r="B96" s="587"/>
      <c r="C96" s="78"/>
      <c r="D96" s="79"/>
      <c r="E96" s="59"/>
      <c r="F96" s="59"/>
      <c r="G96" s="59"/>
      <c r="H96" s="60"/>
      <c r="I96" s="60"/>
      <c r="J96" s="581"/>
      <c r="K96" s="581"/>
      <c r="L96" s="581"/>
      <c r="M96" s="582"/>
      <c r="N96" s="583"/>
      <c r="O96" s="66"/>
      <c r="P96" s="67"/>
      <c r="Q96" s="67"/>
      <c r="R96" s="67"/>
      <c r="S96" s="67"/>
      <c r="T96" s="67"/>
      <c r="U96" s="67"/>
      <c r="V96" s="67"/>
      <c r="W96" s="67"/>
      <c r="X96" s="67"/>
      <c r="Y96" s="67"/>
      <c r="Z96" s="67"/>
      <c r="AA96" s="67"/>
      <c r="AB96" s="67"/>
      <c r="AC96" s="67"/>
      <c r="AD96" s="67"/>
      <c r="AE96" s="67"/>
      <c r="AF96" s="68"/>
      <c r="AG96" s="503"/>
      <c r="AH96" s="344"/>
      <c r="AI96" s="344"/>
      <c r="AJ96" s="344"/>
      <c r="AK96" s="344"/>
      <c r="AL96" s="344"/>
      <c r="AM96" s="344"/>
      <c r="AN96" s="344"/>
      <c r="AO96" s="344"/>
      <c r="AP96" s="344"/>
      <c r="AQ96" s="344"/>
      <c r="AR96" s="344"/>
      <c r="AS96" s="344"/>
      <c r="AT96" s="344"/>
      <c r="AU96" s="344"/>
      <c r="AV96" s="344"/>
      <c r="AW96" s="344"/>
      <c r="AX96" s="504"/>
    </row>
    <row r="97" spans="1:51" ht="24.75" customHeight="1" x14ac:dyDescent="0.15">
      <c r="A97" s="586"/>
      <c r="B97" s="587"/>
      <c r="C97" s="78"/>
      <c r="D97" s="79"/>
      <c r="E97" s="59"/>
      <c r="F97" s="59"/>
      <c r="G97" s="59"/>
      <c r="H97" s="60"/>
      <c r="I97" s="60"/>
      <c r="J97" s="581"/>
      <c r="K97" s="581"/>
      <c r="L97" s="581"/>
      <c r="M97" s="582"/>
      <c r="N97" s="583"/>
      <c r="O97" s="66"/>
      <c r="P97" s="67"/>
      <c r="Q97" s="67"/>
      <c r="R97" s="67"/>
      <c r="S97" s="67"/>
      <c r="T97" s="67"/>
      <c r="U97" s="67"/>
      <c r="V97" s="67"/>
      <c r="W97" s="67"/>
      <c r="X97" s="67"/>
      <c r="Y97" s="67"/>
      <c r="Z97" s="67"/>
      <c r="AA97" s="67"/>
      <c r="AB97" s="67"/>
      <c r="AC97" s="67"/>
      <c r="AD97" s="67"/>
      <c r="AE97" s="67"/>
      <c r="AF97" s="68"/>
      <c r="AG97" s="503"/>
      <c r="AH97" s="344"/>
      <c r="AI97" s="344"/>
      <c r="AJ97" s="344"/>
      <c r="AK97" s="344"/>
      <c r="AL97" s="344"/>
      <c r="AM97" s="344"/>
      <c r="AN97" s="344"/>
      <c r="AO97" s="344"/>
      <c r="AP97" s="344"/>
      <c r="AQ97" s="344"/>
      <c r="AR97" s="344"/>
      <c r="AS97" s="344"/>
      <c r="AT97" s="344"/>
      <c r="AU97" s="344"/>
      <c r="AV97" s="344"/>
      <c r="AW97" s="344"/>
      <c r="AX97" s="504"/>
    </row>
    <row r="98" spans="1:51" ht="24.75" customHeight="1" x14ac:dyDescent="0.15">
      <c r="A98" s="586"/>
      <c r="B98" s="587"/>
      <c r="C98" s="78"/>
      <c r="D98" s="79"/>
      <c r="E98" s="59"/>
      <c r="F98" s="59"/>
      <c r="G98" s="59"/>
      <c r="H98" s="60"/>
      <c r="I98" s="60"/>
      <c r="J98" s="581"/>
      <c r="K98" s="581"/>
      <c r="L98" s="581"/>
      <c r="M98" s="582"/>
      <c r="N98" s="583"/>
      <c r="O98" s="66"/>
      <c r="P98" s="67"/>
      <c r="Q98" s="67"/>
      <c r="R98" s="67"/>
      <c r="S98" s="67"/>
      <c r="T98" s="67"/>
      <c r="U98" s="67"/>
      <c r="V98" s="67"/>
      <c r="W98" s="67"/>
      <c r="X98" s="67"/>
      <c r="Y98" s="67"/>
      <c r="Z98" s="67"/>
      <c r="AA98" s="67"/>
      <c r="AB98" s="67"/>
      <c r="AC98" s="67"/>
      <c r="AD98" s="67"/>
      <c r="AE98" s="67"/>
      <c r="AF98" s="68"/>
      <c r="AG98" s="503"/>
      <c r="AH98" s="344"/>
      <c r="AI98" s="344"/>
      <c r="AJ98" s="344"/>
      <c r="AK98" s="344"/>
      <c r="AL98" s="344"/>
      <c r="AM98" s="344"/>
      <c r="AN98" s="344"/>
      <c r="AO98" s="344"/>
      <c r="AP98" s="344"/>
      <c r="AQ98" s="344"/>
      <c r="AR98" s="344"/>
      <c r="AS98" s="344"/>
      <c r="AT98" s="344"/>
      <c r="AU98" s="344"/>
      <c r="AV98" s="344"/>
      <c r="AW98" s="344"/>
      <c r="AX98" s="504"/>
    </row>
    <row r="99" spans="1:51" ht="24.75" customHeight="1" x14ac:dyDescent="0.15">
      <c r="A99" s="588"/>
      <c r="B99" s="589"/>
      <c r="C99" s="593"/>
      <c r="D99" s="594"/>
      <c r="E99" s="59"/>
      <c r="F99" s="59"/>
      <c r="G99" s="59"/>
      <c r="H99" s="60"/>
      <c r="I99" s="60"/>
      <c r="J99" s="595"/>
      <c r="K99" s="595"/>
      <c r="L99" s="595"/>
      <c r="M99" s="55"/>
      <c r="N99" s="56"/>
      <c r="O99" s="69"/>
      <c r="P99" s="70"/>
      <c r="Q99" s="70"/>
      <c r="R99" s="70"/>
      <c r="S99" s="70"/>
      <c r="T99" s="70"/>
      <c r="U99" s="70"/>
      <c r="V99" s="70"/>
      <c r="W99" s="70"/>
      <c r="X99" s="70"/>
      <c r="Y99" s="70"/>
      <c r="Z99" s="70"/>
      <c r="AA99" s="70"/>
      <c r="AB99" s="70"/>
      <c r="AC99" s="70"/>
      <c r="AD99" s="70"/>
      <c r="AE99" s="70"/>
      <c r="AF99" s="71"/>
      <c r="AG99" s="569"/>
      <c r="AH99" s="113"/>
      <c r="AI99" s="113"/>
      <c r="AJ99" s="113"/>
      <c r="AK99" s="113"/>
      <c r="AL99" s="113"/>
      <c r="AM99" s="113"/>
      <c r="AN99" s="113"/>
      <c r="AO99" s="113"/>
      <c r="AP99" s="113"/>
      <c r="AQ99" s="113"/>
      <c r="AR99" s="113"/>
      <c r="AS99" s="113"/>
      <c r="AT99" s="113"/>
      <c r="AU99" s="113"/>
      <c r="AV99" s="113"/>
      <c r="AW99" s="113"/>
      <c r="AX99" s="570"/>
    </row>
    <row r="100" spans="1:51" ht="67.5" customHeight="1" x14ac:dyDescent="0.15">
      <c r="A100" s="93" t="s">
        <v>38</v>
      </c>
      <c r="B100" s="94"/>
      <c r="C100" s="97" t="s">
        <v>42</v>
      </c>
      <c r="D100" s="98"/>
      <c r="E100" s="98"/>
      <c r="F100" s="99"/>
      <c r="G100" s="100" t="s">
        <v>591</v>
      </c>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1"/>
    </row>
    <row r="101" spans="1:51" ht="67.5" customHeight="1" thickBot="1" x14ac:dyDescent="0.2">
      <c r="A101" s="95"/>
      <c r="B101" s="96"/>
      <c r="C101" s="102" t="s">
        <v>46</v>
      </c>
      <c r="D101" s="103"/>
      <c r="E101" s="103"/>
      <c r="F101" s="104"/>
      <c r="G101" s="105" t="s">
        <v>591</v>
      </c>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6"/>
    </row>
    <row r="102" spans="1:51" ht="24" customHeight="1" x14ac:dyDescent="0.15">
      <c r="A102" s="80" t="s">
        <v>23</v>
      </c>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2"/>
    </row>
    <row r="103" spans="1:51" ht="67.5" customHeight="1" thickBot="1" x14ac:dyDescent="0.2">
      <c r="A103" s="83" t="s">
        <v>589</v>
      </c>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5"/>
    </row>
    <row r="104" spans="1:51" ht="24.75" customHeight="1" x14ac:dyDescent="0.15">
      <c r="A104" s="86" t="s">
        <v>24</v>
      </c>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8"/>
    </row>
    <row r="105" spans="1:51" ht="67.5" customHeight="1" thickBot="1" x14ac:dyDescent="0.2">
      <c r="A105" s="89" t="s">
        <v>125</v>
      </c>
      <c r="B105" s="90"/>
      <c r="C105" s="90"/>
      <c r="D105" s="90"/>
      <c r="E105" s="91"/>
      <c r="F105" s="92" t="s">
        <v>590</v>
      </c>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5"/>
    </row>
    <row r="106" spans="1:51" ht="24.75" customHeight="1" x14ac:dyDescent="0.15">
      <c r="A106" s="86" t="s">
        <v>36</v>
      </c>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8"/>
    </row>
    <row r="107" spans="1:51" ht="66" customHeight="1" thickBot="1" x14ac:dyDescent="0.2">
      <c r="A107" s="89" t="s">
        <v>125</v>
      </c>
      <c r="B107" s="90"/>
      <c r="C107" s="90"/>
      <c r="D107" s="90"/>
      <c r="E107" s="91"/>
      <c r="F107" s="600" t="s">
        <v>592</v>
      </c>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2"/>
    </row>
    <row r="108" spans="1:51" ht="24.75" customHeight="1" x14ac:dyDescent="0.15">
      <c r="A108" s="603" t="s">
        <v>25</v>
      </c>
      <c r="B108" s="604"/>
      <c r="C108" s="604"/>
      <c r="D108" s="604"/>
      <c r="E108" s="604"/>
      <c r="F108" s="604"/>
      <c r="G108" s="604"/>
      <c r="H108" s="604"/>
      <c r="I108" s="604"/>
      <c r="J108" s="604"/>
      <c r="K108" s="604"/>
      <c r="L108" s="604"/>
      <c r="M108" s="604"/>
      <c r="N108" s="604"/>
      <c r="O108" s="604"/>
      <c r="P108" s="604"/>
      <c r="Q108" s="604"/>
      <c r="R108" s="604"/>
      <c r="S108" s="604"/>
      <c r="T108" s="604"/>
      <c r="U108" s="604"/>
      <c r="V108" s="604"/>
      <c r="W108" s="604"/>
      <c r="X108" s="604"/>
      <c r="Y108" s="604"/>
      <c r="Z108" s="604"/>
      <c r="AA108" s="604"/>
      <c r="AB108" s="604"/>
      <c r="AC108" s="604"/>
      <c r="AD108" s="604"/>
      <c r="AE108" s="604"/>
      <c r="AF108" s="604"/>
      <c r="AG108" s="604"/>
      <c r="AH108" s="604"/>
      <c r="AI108" s="604"/>
      <c r="AJ108" s="604"/>
      <c r="AK108" s="604"/>
      <c r="AL108" s="604"/>
      <c r="AM108" s="604"/>
      <c r="AN108" s="604"/>
      <c r="AO108" s="604"/>
      <c r="AP108" s="604"/>
      <c r="AQ108" s="604"/>
      <c r="AR108" s="604"/>
      <c r="AS108" s="604"/>
      <c r="AT108" s="604"/>
      <c r="AU108" s="604"/>
      <c r="AV108" s="604"/>
      <c r="AW108" s="604"/>
      <c r="AX108" s="605"/>
    </row>
    <row r="109" spans="1:51" ht="67.5" customHeight="1" thickBot="1" x14ac:dyDescent="0.2">
      <c r="A109" s="606"/>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6"/>
    </row>
    <row r="110" spans="1:51" ht="24.75" customHeight="1" x14ac:dyDescent="0.15">
      <c r="A110" s="607" t="s">
        <v>197</v>
      </c>
      <c r="B110" s="608"/>
      <c r="C110" s="608"/>
      <c r="D110" s="608"/>
      <c r="E110" s="608"/>
      <c r="F110" s="608"/>
      <c r="G110" s="608"/>
      <c r="H110" s="608"/>
      <c r="I110" s="608"/>
      <c r="J110" s="608"/>
      <c r="K110" s="608"/>
      <c r="L110" s="608"/>
      <c r="M110" s="608"/>
      <c r="N110" s="608"/>
      <c r="O110" s="608"/>
      <c r="P110" s="608"/>
      <c r="Q110" s="608"/>
      <c r="R110" s="608"/>
      <c r="S110" s="608"/>
      <c r="T110" s="608"/>
      <c r="U110" s="608"/>
      <c r="V110" s="608"/>
      <c r="W110" s="608"/>
      <c r="X110" s="608"/>
      <c r="Y110" s="608"/>
      <c r="Z110" s="608"/>
      <c r="AA110" s="608"/>
      <c r="AB110" s="608"/>
      <c r="AC110" s="608"/>
      <c r="AD110" s="608"/>
      <c r="AE110" s="608"/>
      <c r="AF110" s="608"/>
      <c r="AG110" s="608"/>
      <c r="AH110" s="608"/>
      <c r="AI110" s="608"/>
      <c r="AJ110" s="608"/>
      <c r="AK110" s="608"/>
      <c r="AL110" s="608"/>
      <c r="AM110" s="608"/>
      <c r="AN110" s="608"/>
      <c r="AO110" s="608"/>
      <c r="AP110" s="608"/>
      <c r="AQ110" s="608"/>
      <c r="AR110" s="608"/>
      <c r="AS110" s="608"/>
      <c r="AT110" s="608"/>
      <c r="AU110" s="608"/>
      <c r="AV110" s="608"/>
      <c r="AW110" s="608"/>
      <c r="AX110" s="609"/>
    </row>
    <row r="111" spans="1:51" ht="24.75" customHeight="1" x14ac:dyDescent="0.15">
      <c r="A111" s="610" t="s">
        <v>228</v>
      </c>
      <c r="B111" s="611"/>
      <c r="C111" s="611"/>
      <c r="D111" s="612"/>
      <c r="E111" s="596"/>
      <c r="F111" s="597"/>
      <c r="G111" s="597"/>
      <c r="H111" s="597"/>
      <c r="I111" s="597"/>
      <c r="J111" s="597"/>
      <c r="K111" s="597"/>
      <c r="L111" s="597"/>
      <c r="M111" s="597"/>
      <c r="N111" s="597"/>
      <c r="O111" s="597"/>
      <c r="P111" s="598"/>
      <c r="Q111" s="596"/>
      <c r="R111" s="597"/>
      <c r="S111" s="597"/>
      <c r="T111" s="597"/>
      <c r="U111" s="597"/>
      <c r="V111" s="597"/>
      <c r="W111" s="597"/>
      <c r="X111" s="597"/>
      <c r="Y111" s="597"/>
      <c r="Z111" s="597"/>
      <c r="AA111" s="597"/>
      <c r="AB111" s="598"/>
      <c r="AC111" s="596"/>
      <c r="AD111" s="597"/>
      <c r="AE111" s="597"/>
      <c r="AF111" s="597"/>
      <c r="AG111" s="597"/>
      <c r="AH111" s="597"/>
      <c r="AI111" s="597"/>
      <c r="AJ111" s="597"/>
      <c r="AK111" s="597"/>
      <c r="AL111" s="597"/>
      <c r="AM111" s="597"/>
      <c r="AN111" s="598"/>
      <c r="AO111" s="596"/>
      <c r="AP111" s="597"/>
      <c r="AQ111" s="597"/>
      <c r="AR111" s="597"/>
      <c r="AS111" s="597"/>
      <c r="AT111" s="597"/>
      <c r="AU111" s="597"/>
      <c r="AV111" s="597"/>
      <c r="AW111" s="597"/>
      <c r="AX111" s="599"/>
      <c r="AY111" s="48"/>
    </row>
    <row r="112" spans="1:51" ht="24.75" customHeight="1" x14ac:dyDescent="0.15">
      <c r="A112" s="107" t="s">
        <v>227</v>
      </c>
      <c r="B112" s="107"/>
      <c r="C112" s="107"/>
      <c r="D112" s="107"/>
      <c r="E112" s="596"/>
      <c r="F112" s="597"/>
      <c r="G112" s="597"/>
      <c r="H112" s="597"/>
      <c r="I112" s="597"/>
      <c r="J112" s="597"/>
      <c r="K112" s="597"/>
      <c r="L112" s="597"/>
      <c r="M112" s="597"/>
      <c r="N112" s="597"/>
      <c r="O112" s="597"/>
      <c r="P112" s="598"/>
      <c r="Q112" s="596"/>
      <c r="R112" s="597"/>
      <c r="S112" s="597"/>
      <c r="T112" s="597"/>
      <c r="U112" s="597"/>
      <c r="V112" s="597"/>
      <c r="W112" s="597"/>
      <c r="X112" s="597"/>
      <c r="Y112" s="597"/>
      <c r="Z112" s="597"/>
      <c r="AA112" s="597"/>
      <c r="AB112" s="598"/>
      <c r="AC112" s="596"/>
      <c r="AD112" s="597"/>
      <c r="AE112" s="597"/>
      <c r="AF112" s="597"/>
      <c r="AG112" s="597"/>
      <c r="AH112" s="597"/>
      <c r="AI112" s="597"/>
      <c r="AJ112" s="597"/>
      <c r="AK112" s="597"/>
      <c r="AL112" s="597"/>
      <c r="AM112" s="597"/>
      <c r="AN112" s="598"/>
      <c r="AO112" s="596"/>
      <c r="AP112" s="597"/>
      <c r="AQ112" s="597"/>
      <c r="AR112" s="597"/>
      <c r="AS112" s="597"/>
      <c r="AT112" s="597"/>
      <c r="AU112" s="597"/>
      <c r="AV112" s="597"/>
      <c r="AW112" s="597"/>
      <c r="AX112" s="599"/>
    </row>
    <row r="113" spans="1:50" ht="24.75" customHeight="1" x14ac:dyDescent="0.15">
      <c r="A113" s="107" t="s">
        <v>226</v>
      </c>
      <c r="B113" s="107"/>
      <c r="C113" s="107"/>
      <c r="D113" s="107"/>
      <c r="E113" s="596"/>
      <c r="F113" s="597"/>
      <c r="G113" s="597"/>
      <c r="H113" s="597"/>
      <c r="I113" s="597"/>
      <c r="J113" s="597"/>
      <c r="K113" s="597"/>
      <c r="L113" s="597"/>
      <c r="M113" s="597"/>
      <c r="N113" s="597"/>
      <c r="O113" s="597"/>
      <c r="P113" s="598"/>
      <c r="Q113" s="596"/>
      <c r="R113" s="597"/>
      <c r="S113" s="597"/>
      <c r="T113" s="597"/>
      <c r="U113" s="597"/>
      <c r="V113" s="597"/>
      <c r="W113" s="597"/>
      <c r="X113" s="597"/>
      <c r="Y113" s="597"/>
      <c r="Z113" s="597"/>
      <c r="AA113" s="597"/>
      <c r="AB113" s="598"/>
      <c r="AC113" s="596"/>
      <c r="AD113" s="597"/>
      <c r="AE113" s="597"/>
      <c r="AF113" s="597"/>
      <c r="AG113" s="597"/>
      <c r="AH113" s="597"/>
      <c r="AI113" s="597"/>
      <c r="AJ113" s="597"/>
      <c r="AK113" s="597"/>
      <c r="AL113" s="597"/>
      <c r="AM113" s="597"/>
      <c r="AN113" s="598"/>
      <c r="AO113" s="596"/>
      <c r="AP113" s="597"/>
      <c r="AQ113" s="597"/>
      <c r="AR113" s="597"/>
      <c r="AS113" s="597"/>
      <c r="AT113" s="597"/>
      <c r="AU113" s="597"/>
      <c r="AV113" s="597"/>
      <c r="AW113" s="597"/>
      <c r="AX113" s="599"/>
    </row>
    <row r="114" spans="1:50" ht="24.75" customHeight="1" x14ac:dyDescent="0.15">
      <c r="A114" s="107" t="s">
        <v>225</v>
      </c>
      <c r="B114" s="107"/>
      <c r="C114" s="107"/>
      <c r="D114" s="107"/>
      <c r="E114" s="596"/>
      <c r="F114" s="597"/>
      <c r="G114" s="597"/>
      <c r="H114" s="597"/>
      <c r="I114" s="597"/>
      <c r="J114" s="597"/>
      <c r="K114" s="597"/>
      <c r="L114" s="597"/>
      <c r="M114" s="597"/>
      <c r="N114" s="597"/>
      <c r="O114" s="597"/>
      <c r="P114" s="598"/>
      <c r="Q114" s="596"/>
      <c r="R114" s="597"/>
      <c r="S114" s="597"/>
      <c r="T114" s="597"/>
      <c r="U114" s="597"/>
      <c r="V114" s="597"/>
      <c r="W114" s="597"/>
      <c r="X114" s="597"/>
      <c r="Y114" s="597"/>
      <c r="Z114" s="597"/>
      <c r="AA114" s="597"/>
      <c r="AB114" s="598"/>
      <c r="AC114" s="596"/>
      <c r="AD114" s="597"/>
      <c r="AE114" s="597"/>
      <c r="AF114" s="597"/>
      <c r="AG114" s="597"/>
      <c r="AH114" s="597"/>
      <c r="AI114" s="597"/>
      <c r="AJ114" s="597"/>
      <c r="AK114" s="597"/>
      <c r="AL114" s="597"/>
      <c r="AM114" s="597"/>
      <c r="AN114" s="598"/>
      <c r="AO114" s="596"/>
      <c r="AP114" s="597"/>
      <c r="AQ114" s="597"/>
      <c r="AR114" s="597"/>
      <c r="AS114" s="597"/>
      <c r="AT114" s="597"/>
      <c r="AU114" s="597"/>
      <c r="AV114" s="597"/>
      <c r="AW114" s="597"/>
      <c r="AX114" s="599"/>
    </row>
    <row r="115" spans="1:50" ht="24.75" customHeight="1" x14ac:dyDescent="0.15">
      <c r="A115" s="107" t="s">
        <v>224</v>
      </c>
      <c r="B115" s="107"/>
      <c r="C115" s="107"/>
      <c r="D115" s="107"/>
      <c r="E115" s="596"/>
      <c r="F115" s="597"/>
      <c r="G115" s="597"/>
      <c r="H115" s="597"/>
      <c r="I115" s="597"/>
      <c r="J115" s="597"/>
      <c r="K115" s="597"/>
      <c r="L115" s="597"/>
      <c r="M115" s="597"/>
      <c r="N115" s="597"/>
      <c r="O115" s="597"/>
      <c r="P115" s="598"/>
      <c r="Q115" s="596"/>
      <c r="R115" s="597"/>
      <c r="S115" s="597"/>
      <c r="T115" s="597"/>
      <c r="U115" s="597"/>
      <c r="V115" s="597"/>
      <c r="W115" s="597"/>
      <c r="X115" s="597"/>
      <c r="Y115" s="597"/>
      <c r="Z115" s="597"/>
      <c r="AA115" s="597"/>
      <c r="AB115" s="598"/>
      <c r="AC115" s="596"/>
      <c r="AD115" s="597"/>
      <c r="AE115" s="597"/>
      <c r="AF115" s="597"/>
      <c r="AG115" s="597"/>
      <c r="AH115" s="597"/>
      <c r="AI115" s="597"/>
      <c r="AJ115" s="597"/>
      <c r="AK115" s="597"/>
      <c r="AL115" s="597"/>
      <c r="AM115" s="597"/>
      <c r="AN115" s="598"/>
      <c r="AO115" s="596"/>
      <c r="AP115" s="597"/>
      <c r="AQ115" s="597"/>
      <c r="AR115" s="597"/>
      <c r="AS115" s="597"/>
      <c r="AT115" s="597"/>
      <c r="AU115" s="597"/>
      <c r="AV115" s="597"/>
      <c r="AW115" s="597"/>
      <c r="AX115" s="599"/>
    </row>
    <row r="116" spans="1:50" ht="24.75" customHeight="1" x14ac:dyDescent="0.15">
      <c r="A116" s="107" t="s">
        <v>223</v>
      </c>
      <c r="B116" s="107"/>
      <c r="C116" s="107"/>
      <c r="D116" s="107"/>
      <c r="E116" s="596"/>
      <c r="F116" s="597"/>
      <c r="G116" s="597"/>
      <c r="H116" s="597"/>
      <c r="I116" s="597"/>
      <c r="J116" s="597"/>
      <c r="K116" s="597"/>
      <c r="L116" s="597"/>
      <c r="M116" s="597"/>
      <c r="N116" s="597"/>
      <c r="O116" s="597"/>
      <c r="P116" s="598"/>
      <c r="Q116" s="596"/>
      <c r="R116" s="597"/>
      <c r="S116" s="597"/>
      <c r="T116" s="597"/>
      <c r="U116" s="597"/>
      <c r="V116" s="597"/>
      <c r="W116" s="597"/>
      <c r="X116" s="597"/>
      <c r="Y116" s="597"/>
      <c r="Z116" s="597"/>
      <c r="AA116" s="597"/>
      <c r="AB116" s="598"/>
      <c r="AC116" s="596"/>
      <c r="AD116" s="597"/>
      <c r="AE116" s="597"/>
      <c r="AF116" s="597"/>
      <c r="AG116" s="597"/>
      <c r="AH116" s="597"/>
      <c r="AI116" s="597"/>
      <c r="AJ116" s="597"/>
      <c r="AK116" s="597"/>
      <c r="AL116" s="597"/>
      <c r="AM116" s="597"/>
      <c r="AN116" s="598"/>
      <c r="AO116" s="596"/>
      <c r="AP116" s="597"/>
      <c r="AQ116" s="597"/>
      <c r="AR116" s="597"/>
      <c r="AS116" s="597"/>
      <c r="AT116" s="597"/>
      <c r="AU116" s="597"/>
      <c r="AV116" s="597"/>
      <c r="AW116" s="597"/>
      <c r="AX116" s="599"/>
    </row>
    <row r="117" spans="1:50" ht="24.75" customHeight="1" x14ac:dyDescent="0.15">
      <c r="A117" s="107" t="s">
        <v>222</v>
      </c>
      <c r="B117" s="107"/>
      <c r="C117" s="107"/>
      <c r="D117" s="107"/>
      <c r="E117" s="596"/>
      <c r="F117" s="597"/>
      <c r="G117" s="597"/>
      <c r="H117" s="597"/>
      <c r="I117" s="597"/>
      <c r="J117" s="597"/>
      <c r="K117" s="597"/>
      <c r="L117" s="597"/>
      <c r="M117" s="597"/>
      <c r="N117" s="597"/>
      <c r="O117" s="597"/>
      <c r="P117" s="598"/>
      <c r="Q117" s="596"/>
      <c r="R117" s="597"/>
      <c r="S117" s="597"/>
      <c r="T117" s="597"/>
      <c r="U117" s="597"/>
      <c r="V117" s="597"/>
      <c r="W117" s="597"/>
      <c r="X117" s="597"/>
      <c r="Y117" s="597"/>
      <c r="Z117" s="597"/>
      <c r="AA117" s="597"/>
      <c r="AB117" s="598"/>
      <c r="AC117" s="596"/>
      <c r="AD117" s="597"/>
      <c r="AE117" s="597"/>
      <c r="AF117" s="597"/>
      <c r="AG117" s="597"/>
      <c r="AH117" s="597"/>
      <c r="AI117" s="597"/>
      <c r="AJ117" s="597"/>
      <c r="AK117" s="597"/>
      <c r="AL117" s="597"/>
      <c r="AM117" s="597"/>
      <c r="AN117" s="598"/>
      <c r="AO117" s="596"/>
      <c r="AP117" s="597"/>
      <c r="AQ117" s="597"/>
      <c r="AR117" s="597"/>
      <c r="AS117" s="597"/>
      <c r="AT117" s="597"/>
      <c r="AU117" s="597"/>
      <c r="AV117" s="597"/>
      <c r="AW117" s="597"/>
      <c r="AX117" s="599"/>
    </row>
    <row r="118" spans="1:50" ht="24.75" customHeight="1" x14ac:dyDescent="0.15">
      <c r="A118" s="107" t="s">
        <v>221</v>
      </c>
      <c r="B118" s="107"/>
      <c r="C118" s="107"/>
      <c r="D118" s="107"/>
      <c r="E118" s="596"/>
      <c r="F118" s="597"/>
      <c r="G118" s="597"/>
      <c r="H118" s="597"/>
      <c r="I118" s="597"/>
      <c r="J118" s="597"/>
      <c r="K118" s="597"/>
      <c r="L118" s="597"/>
      <c r="M118" s="597"/>
      <c r="N118" s="597"/>
      <c r="O118" s="597"/>
      <c r="P118" s="598"/>
      <c r="Q118" s="596"/>
      <c r="R118" s="597"/>
      <c r="S118" s="597"/>
      <c r="T118" s="597"/>
      <c r="U118" s="597"/>
      <c r="V118" s="597"/>
      <c r="W118" s="597"/>
      <c r="X118" s="597"/>
      <c r="Y118" s="597"/>
      <c r="Z118" s="597"/>
      <c r="AA118" s="597"/>
      <c r="AB118" s="598"/>
      <c r="AC118" s="596"/>
      <c r="AD118" s="597"/>
      <c r="AE118" s="597"/>
      <c r="AF118" s="597"/>
      <c r="AG118" s="597"/>
      <c r="AH118" s="597"/>
      <c r="AI118" s="597"/>
      <c r="AJ118" s="597"/>
      <c r="AK118" s="597"/>
      <c r="AL118" s="597"/>
      <c r="AM118" s="597"/>
      <c r="AN118" s="598"/>
      <c r="AO118" s="596"/>
      <c r="AP118" s="597"/>
      <c r="AQ118" s="597"/>
      <c r="AR118" s="597"/>
      <c r="AS118" s="597"/>
      <c r="AT118" s="597"/>
      <c r="AU118" s="597"/>
      <c r="AV118" s="597"/>
      <c r="AW118" s="597"/>
      <c r="AX118" s="599"/>
    </row>
    <row r="119" spans="1:50" ht="24.75" customHeight="1" x14ac:dyDescent="0.15">
      <c r="A119" s="107" t="s">
        <v>365</v>
      </c>
      <c r="B119" s="107"/>
      <c r="C119" s="107"/>
      <c r="D119" s="107"/>
      <c r="E119" s="615"/>
      <c r="F119" s="616"/>
      <c r="G119" s="616"/>
      <c r="H119" s="51" t="str">
        <f>IF(E119="","","-")</f>
        <v/>
      </c>
      <c r="I119" s="616"/>
      <c r="J119" s="616"/>
      <c r="K119" s="51" t="str">
        <f>IF(I119="","","-")</f>
        <v/>
      </c>
      <c r="L119" s="77"/>
      <c r="M119" s="77"/>
      <c r="N119" s="51" t="str">
        <f>IF(O119="","","-")</f>
        <v/>
      </c>
      <c r="O119" s="613"/>
      <c r="P119" s="614"/>
      <c r="Q119" s="615"/>
      <c r="R119" s="616"/>
      <c r="S119" s="616"/>
      <c r="T119" s="51" t="str">
        <f>IF(Q119="","","-")</f>
        <v/>
      </c>
      <c r="U119" s="616"/>
      <c r="V119" s="616"/>
      <c r="W119" s="51" t="str">
        <f>IF(U119="","","-")</f>
        <v/>
      </c>
      <c r="X119" s="77"/>
      <c r="Y119" s="77"/>
      <c r="Z119" s="51" t="str">
        <f>IF(AA119="","","-")</f>
        <v/>
      </c>
      <c r="AA119" s="613"/>
      <c r="AB119" s="614"/>
      <c r="AC119" s="615"/>
      <c r="AD119" s="616"/>
      <c r="AE119" s="616"/>
      <c r="AF119" s="51" t="str">
        <f>IF(AC119="","","-")</f>
        <v/>
      </c>
      <c r="AG119" s="616"/>
      <c r="AH119" s="616"/>
      <c r="AI119" s="51" t="str">
        <f>IF(AG119="","","-")</f>
        <v/>
      </c>
      <c r="AJ119" s="77"/>
      <c r="AK119" s="77"/>
      <c r="AL119" s="51" t="str">
        <f>IF(AM119="","","-")</f>
        <v/>
      </c>
      <c r="AM119" s="613"/>
      <c r="AN119" s="614"/>
      <c r="AO119" s="615"/>
      <c r="AP119" s="616"/>
      <c r="AQ119" s="51" t="str">
        <f>IF(AO119="","","-")</f>
        <v/>
      </c>
      <c r="AR119" s="616"/>
      <c r="AS119" s="616"/>
      <c r="AT119" s="51" t="str">
        <f>IF(AR119="","","-")</f>
        <v/>
      </c>
      <c r="AU119" s="77"/>
      <c r="AV119" s="77"/>
      <c r="AW119" s="51" t="str">
        <f>IF(AX119="","","-")</f>
        <v/>
      </c>
      <c r="AX119" s="53"/>
    </row>
    <row r="120" spans="1:50" ht="24.75" customHeight="1" x14ac:dyDescent="0.15">
      <c r="A120" s="107" t="s">
        <v>540</v>
      </c>
      <c r="B120" s="107"/>
      <c r="C120" s="107"/>
      <c r="D120" s="107"/>
      <c r="E120" s="615"/>
      <c r="F120" s="616"/>
      <c r="G120" s="616"/>
      <c r="H120" s="51"/>
      <c r="I120" s="616"/>
      <c r="J120" s="616"/>
      <c r="K120" s="51"/>
      <c r="L120" s="77"/>
      <c r="M120" s="77"/>
      <c r="N120" s="51" t="str">
        <f>IF(O120="","","-")</f>
        <v/>
      </c>
      <c r="O120" s="613"/>
      <c r="P120" s="614"/>
      <c r="Q120" s="615"/>
      <c r="R120" s="616"/>
      <c r="S120" s="616"/>
      <c r="T120" s="51" t="str">
        <f>IF(Q120="","","-")</f>
        <v/>
      </c>
      <c r="U120" s="616"/>
      <c r="V120" s="616"/>
      <c r="W120" s="51" t="str">
        <f>IF(U120="","","-")</f>
        <v/>
      </c>
      <c r="X120" s="77"/>
      <c r="Y120" s="77"/>
      <c r="Z120" s="51" t="str">
        <f>IF(AA120="","","-")</f>
        <v/>
      </c>
      <c r="AA120" s="613"/>
      <c r="AB120" s="614"/>
      <c r="AC120" s="615"/>
      <c r="AD120" s="616"/>
      <c r="AE120" s="616"/>
      <c r="AF120" s="51" t="str">
        <f>IF(AC120="","","-")</f>
        <v/>
      </c>
      <c r="AG120" s="616"/>
      <c r="AH120" s="616"/>
      <c r="AI120" s="51" t="str">
        <f>IF(AG120="","","-")</f>
        <v/>
      </c>
      <c r="AJ120" s="77"/>
      <c r="AK120" s="77"/>
      <c r="AL120" s="51" t="str">
        <f>IF(AM120="","","-")</f>
        <v/>
      </c>
      <c r="AM120" s="613"/>
      <c r="AN120" s="614"/>
      <c r="AO120" s="615"/>
      <c r="AP120" s="616"/>
      <c r="AQ120" s="51" t="str">
        <f>IF(AO120="","","-")</f>
        <v/>
      </c>
      <c r="AR120" s="616"/>
      <c r="AS120" s="616"/>
      <c r="AT120" s="51" t="str">
        <f>IF(AR120="","","-")</f>
        <v/>
      </c>
      <c r="AU120" s="77"/>
      <c r="AV120" s="77"/>
      <c r="AW120" s="51" t="str">
        <f>IF(AX120="","","-")</f>
        <v/>
      </c>
      <c r="AX120" s="53"/>
    </row>
    <row r="121" spans="1:50" ht="24.75" customHeight="1" x14ac:dyDescent="0.15">
      <c r="A121" s="107" t="s">
        <v>333</v>
      </c>
      <c r="B121" s="107"/>
      <c r="C121" s="107"/>
      <c r="D121" s="107"/>
      <c r="E121" s="618"/>
      <c r="F121" s="108"/>
      <c r="G121" s="616"/>
      <c r="H121" s="616"/>
      <c r="I121" s="616"/>
      <c r="J121" s="108"/>
      <c r="K121" s="108"/>
      <c r="L121" s="77"/>
      <c r="M121" s="77"/>
      <c r="N121" s="77"/>
      <c r="O121" s="108"/>
      <c r="P121" s="108"/>
      <c r="Q121" s="618"/>
      <c r="R121" s="108"/>
      <c r="S121" s="616"/>
      <c r="T121" s="616"/>
      <c r="U121" s="616"/>
      <c r="V121" s="108"/>
      <c r="W121" s="108"/>
      <c r="X121" s="77"/>
      <c r="Y121" s="77"/>
      <c r="Z121" s="77"/>
      <c r="AA121" s="108"/>
      <c r="AB121" s="617"/>
      <c r="AC121" s="618"/>
      <c r="AD121" s="108"/>
      <c r="AE121" s="616"/>
      <c r="AF121" s="616"/>
      <c r="AG121" s="616"/>
      <c r="AH121" s="108"/>
      <c r="AI121" s="108"/>
      <c r="AJ121" s="77"/>
      <c r="AK121" s="77"/>
      <c r="AL121" s="77"/>
      <c r="AM121" s="108"/>
      <c r="AN121" s="617"/>
      <c r="AO121" s="618"/>
      <c r="AP121" s="108"/>
      <c r="AQ121" s="616"/>
      <c r="AR121" s="616"/>
      <c r="AS121" s="616"/>
      <c r="AT121" s="108"/>
      <c r="AU121" s="108"/>
      <c r="AV121" s="77"/>
      <c r="AW121" s="77"/>
      <c r="AX121" s="53"/>
    </row>
    <row r="122" spans="1:50" ht="28.35" customHeight="1" x14ac:dyDescent="0.15">
      <c r="A122" s="216" t="s">
        <v>216</v>
      </c>
      <c r="B122" s="217"/>
      <c r="C122" s="217"/>
      <c r="D122" s="217"/>
      <c r="E122" s="217"/>
      <c r="F122" s="218"/>
      <c r="G122" s="39" t="s">
        <v>542</v>
      </c>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8.35" customHeight="1" x14ac:dyDescent="0.15">
      <c r="A123" s="216"/>
      <c r="B123" s="217"/>
      <c r="C123" s="217"/>
      <c r="D123" s="217"/>
      <c r="E123" s="217"/>
      <c r="F123" s="21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8.35" customHeight="1" x14ac:dyDescent="0.15">
      <c r="A124" s="216"/>
      <c r="B124" s="217"/>
      <c r="C124" s="217"/>
      <c r="D124" s="217"/>
      <c r="E124" s="217"/>
      <c r="F124" s="21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15">
      <c r="A125" s="216"/>
      <c r="B125" s="217"/>
      <c r="C125" s="217"/>
      <c r="D125" s="217"/>
      <c r="E125" s="217"/>
      <c r="F125" s="21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7.75" customHeight="1" x14ac:dyDescent="0.15">
      <c r="A126" s="216"/>
      <c r="B126" s="217"/>
      <c r="C126" s="217"/>
      <c r="D126" s="217"/>
      <c r="E126" s="217"/>
      <c r="F126" s="21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8.35" customHeight="1" x14ac:dyDescent="0.15">
      <c r="A127" s="216"/>
      <c r="B127" s="217"/>
      <c r="C127" s="217"/>
      <c r="D127" s="217"/>
      <c r="E127" s="217"/>
      <c r="F127" s="21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8.35" customHeight="1" x14ac:dyDescent="0.15">
      <c r="A128" s="216"/>
      <c r="B128" s="217"/>
      <c r="C128" s="217"/>
      <c r="D128" s="217"/>
      <c r="E128" s="217"/>
      <c r="F128" s="218"/>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7.75" customHeight="1" x14ac:dyDescent="0.15">
      <c r="A129" s="216"/>
      <c r="B129" s="217"/>
      <c r="C129" s="217"/>
      <c r="D129" s="217"/>
      <c r="E129" s="217"/>
      <c r="F129" s="218"/>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4.75" customHeight="1" thickBot="1" x14ac:dyDescent="0.2">
      <c r="A130" s="619"/>
      <c r="B130" s="620"/>
      <c r="C130" s="620"/>
      <c r="D130" s="620"/>
      <c r="E130" s="620"/>
      <c r="F130" s="621"/>
      <c r="G130" s="30"/>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2"/>
    </row>
  </sheetData>
  <sheetProtection formatRows="0"/>
  <dataConsolidate link="1"/>
  <mergeCells count="626">
    <mergeCell ref="E121:F121"/>
    <mergeCell ref="G121:I121"/>
    <mergeCell ref="J121:K121"/>
    <mergeCell ref="Q121:R121"/>
    <mergeCell ref="S121:U121"/>
    <mergeCell ref="V121:W121"/>
    <mergeCell ref="AC121:AD121"/>
    <mergeCell ref="AE121:AG121"/>
    <mergeCell ref="AH121:AI121"/>
    <mergeCell ref="AQ121:AS121"/>
    <mergeCell ref="AU53:AX53"/>
    <mergeCell ref="Y54:AA54"/>
    <mergeCell ref="AB54:AD54"/>
    <mergeCell ref="AE54:AH54"/>
    <mergeCell ref="AI54:AL54"/>
    <mergeCell ref="AM54:AP54"/>
    <mergeCell ref="AQ54:AT54"/>
    <mergeCell ref="AU54:AX54"/>
    <mergeCell ref="Y55:AA55"/>
    <mergeCell ref="AB55:AD55"/>
    <mergeCell ref="AE55:AH55"/>
    <mergeCell ref="AI55:AL55"/>
    <mergeCell ref="AM55:AP55"/>
    <mergeCell ref="AQ55:AT55"/>
    <mergeCell ref="AU55:AX55"/>
    <mergeCell ref="E119:G119"/>
    <mergeCell ref="I119:J119"/>
    <mergeCell ref="L119:M119"/>
    <mergeCell ref="O119:P119"/>
    <mergeCell ref="Q119:S119"/>
    <mergeCell ref="U119:V119"/>
    <mergeCell ref="X119:Y119"/>
    <mergeCell ref="AR119:AS119"/>
    <mergeCell ref="AU119:AV119"/>
    <mergeCell ref="AM49:AP49"/>
    <mergeCell ref="AQ49:AT49"/>
    <mergeCell ref="AU49:AX49"/>
    <mergeCell ref="Y50:AA50"/>
    <mergeCell ref="AB50:AD50"/>
    <mergeCell ref="AE50:AH50"/>
    <mergeCell ref="AI50:AL50"/>
    <mergeCell ref="AM50:AP50"/>
    <mergeCell ref="AQ50:AT50"/>
    <mergeCell ref="AU50:AX50"/>
    <mergeCell ref="P51:X52"/>
    <mergeCell ref="Y51:AA52"/>
    <mergeCell ref="AB51:AD52"/>
    <mergeCell ref="AE51:AH52"/>
    <mergeCell ref="AI51:AL52"/>
    <mergeCell ref="AM51:AP52"/>
    <mergeCell ref="AQ51:AT51"/>
    <mergeCell ref="AU51:AX51"/>
    <mergeCell ref="AQ52:AR52"/>
    <mergeCell ref="AS52:AT52"/>
    <mergeCell ref="AU52:AV52"/>
    <mergeCell ref="AW52:AX52"/>
    <mergeCell ref="G53:O55"/>
    <mergeCell ref="P53:X55"/>
    <mergeCell ref="Y53:AA53"/>
    <mergeCell ref="AB53:AD53"/>
    <mergeCell ref="AE53:AH53"/>
    <mergeCell ref="AI53:AL53"/>
    <mergeCell ref="AM53:AP53"/>
    <mergeCell ref="AQ53:AT53"/>
    <mergeCell ref="B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B51:F55"/>
    <mergeCell ref="G51:O52"/>
    <mergeCell ref="B41:F45"/>
    <mergeCell ref="G41:AA42"/>
    <mergeCell ref="AB41:AX42"/>
    <mergeCell ref="G43:AA45"/>
    <mergeCell ref="AB43:AX45"/>
    <mergeCell ref="A41:A55"/>
    <mergeCell ref="AM121:AN121"/>
    <mergeCell ref="AO121:AP121"/>
    <mergeCell ref="A122:F130"/>
    <mergeCell ref="AA121:AB121"/>
    <mergeCell ref="AM120:AN120"/>
    <mergeCell ref="AO120:AP120"/>
    <mergeCell ref="AR120:AS120"/>
    <mergeCell ref="AU120:AV120"/>
    <mergeCell ref="A121:D121"/>
    <mergeCell ref="O121:P121"/>
    <mergeCell ref="U120:V120"/>
    <mergeCell ref="X120:Y120"/>
    <mergeCell ref="AA120:AB120"/>
    <mergeCell ref="AC120:AE120"/>
    <mergeCell ref="AG120:AH120"/>
    <mergeCell ref="AJ120:AK120"/>
    <mergeCell ref="A120:D120"/>
    <mergeCell ref="E120:G120"/>
    <mergeCell ref="I120:J120"/>
    <mergeCell ref="L120:M120"/>
    <mergeCell ref="O120:P120"/>
    <mergeCell ref="Q120:S120"/>
    <mergeCell ref="L121:N121"/>
    <mergeCell ref="A118:D118"/>
    <mergeCell ref="E118:P118"/>
    <mergeCell ref="Q118:AB118"/>
    <mergeCell ref="AC118:AN118"/>
    <mergeCell ref="AO118:AX118"/>
    <mergeCell ref="A119:D119"/>
    <mergeCell ref="A116:D116"/>
    <mergeCell ref="E116:P116"/>
    <mergeCell ref="Q116:AB116"/>
    <mergeCell ref="AC116:AN116"/>
    <mergeCell ref="AO116:AX116"/>
    <mergeCell ref="A117:D117"/>
    <mergeCell ref="E117:P117"/>
    <mergeCell ref="Q117:AB117"/>
    <mergeCell ref="AC117:AN117"/>
    <mergeCell ref="AO117:AX117"/>
    <mergeCell ref="A114:D114"/>
    <mergeCell ref="E114:P114"/>
    <mergeCell ref="Q114:AB114"/>
    <mergeCell ref="AC114:AN114"/>
    <mergeCell ref="AO114:AX114"/>
    <mergeCell ref="A115:D115"/>
    <mergeCell ref="E115:P115"/>
    <mergeCell ref="Q115:AB115"/>
    <mergeCell ref="AC115:AN115"/>
    <mergeCell ref="AO115:AX115"/>
    <mergeCell ref="AA119:AB119"/>
    <mergeCell ref="AC119:AE119"/>
    <mergeCell ref="AG119:AH119"/>
    <mergeCell ref="AJ119:AK119"/>
    <mergeCell ref="AM119:AN119"/>
    <mergeCell ref="AO119:AP119"/>
    <mergeCell ref="E112:P112"/>
    <mergeCell ref="Q112:AB112"/>
    <mergeCell ref="AC112:AN112"/>
    <mergeCell ref="AO112:AX112"/>
    <mergeCell ref="A113:D113"/>
    <mergeCell ref="E113:P113"/>
    <mergeCell ref="Q113:AB113"/>
    <mergeCell ref="AC113:AN113"/>
    <mergeCell ref="AO113:AX113"/>
    <mergeCell ref="A107:E107"/>
    <mergeCell ref="F107:AX107"/>
    <mergeCell ref="A108:AX108"/>
    <mergeCell ref="A109:AX109"/>
    <mergeCell ref="A110:AX110"/>
    <mergeCell ref="A111:D111"/>
    <mergeCell ref="E111:P111"/>
    <mergeCell ref="Q111:AB111"/>
    <mergeCell ref="AC111:AN111"/>
    <mergeCell ref="AO111:AX111"/>
    <mergeCell ref="A89:B92"/>
    <mergeCell ref="C89:AC89"/>
    <mergeCell ref="AD89:AF89"/>
    <mergeCell ref="AG89:AX89"/>
    <mergeCell ref="C90:AC90"/>
    <mergeCell ref="AD90:AF90"/>
    <mergeCell ref="AG90:AX90"/>
    <mergeCell ref="C91:AC91"/>
    <mergeCell ref="AD91:AF91"/>
    <mergeCell ref="AG91:AX91"/>
    <mergeCell ref="C92:AC92"/>
    <mergeCell ref="AD92:AF92"/>
    <mergeCell ref="C96:D96"/>
    <mergeCell ref="E96:G96"/>
    <mergeCell ref="H96:I96"/>
    <mergeCell ref="J96:L96"/>
    <mergeCell ref="M96:N96"/>
    <mergeCell ref="A93:B99"/>
    <mergeCell ref="C93:AC93"/>
    <mergeCell ref="AD93:AF93"/>
    <mergeCell ref="AG93:AX99"/>
    <mergeCell ref="J97:L97"/>
    <mergeCell ref="M97:N97"/>
    <mergeCell ref="C98:D98"/>
    <mergeCell ref="E98:G98"/>
    <mergeCell ref="H98:I98"/>
    <mergeCell ref="J98:L98"/>
    <mergeCell ref="M98:N98"/>
    <mergeCell ref="C99:D99"/>
    <mergeCell ref="E99:G99"/>
    <mergeCell ref="H99:I99"/>
    <mergeCell ref="J99:L99"/>
    <mergeCell ref="AD88:AF88"/>
    <mergeCell ref="AG88:AX88"/>
    <mergeCell ref="C85:AC85"/>
    <mergeCell ref="AD85:AF85"/>
    <mergeCell ref="AG85:AX85"/>
    <mergeCell ref="C86:AC86"/>
    <mergeCell ref="AD86:AF86"/>
    <mergeCell ref="AG86:AX86"/>
    <mergeCell ref="AD82:AF82"/>
    <mergeCell ref="AG82:AX82"/>
    <mergeCell ref="C83:AC83"/>
    <mergeCell ref="AD83:AF83"/>
    <mergeCell ref="AG83:AX83"/>
    <mergeCell ref="C84:AC84"/>
    <mergeCell ref="AD84:AF84"/>
    <mergeCell ref="AG84:AX84"/>
    <mergeCell ref="AG92:AX92"/>
    <mergeCell ref="A79:B88"/>
    <mergeCell ref="C79:AC79"/>
    <mergeCell ref="AD79:AF79"/>
    <mergeCell ref="AG79:AX81"/>
    <mergeCell ref="C80:D81"/>
    <mergeCell ref="E80:AC80"/>
    <mergeCell ref="AD80:AF80"/>
    <mergeCell ref="E81:AC81"/>
    <mergeCell ref="AD81:AF81"/>
    <mergeCell ref="C82:AC82"/>
    <mergeCell ref="A76:B78"/>
    <mergeCell ref="C76:AC76"/>
    <mergeCell ref="AD76:AF76"/>
    <mergeCell ref="AG76:AX76"/>
    <mergeCell ref="C77:AC77"/>
    <mergeCell ref="AD77:AF77"/>
    <mergeCell ref="AG77:AX77"/>
    <mergeCell ref="C78:AC78"/>
    <mergeCell ref="AD78:AF78"/>
    <mergeCell ref="AG78:AX78"/>
    <mergeCell ref="C87:AC87"/>
    <mergeCell ref="AD87:AF87"/>
    <mergeCell ref="AG87:AX87"/>
    <mergeCell ref="C88:AC88"/>
    <mergeCell ref="A74:AX74"/>
    <mergeCell ref="C75:AC75"/>
    <mergeCell ref="AD75:AF75"/>
    <mergeCell ref="AG75:AX75"/>
    <mergeCell ref="AQ62:AT62"/>
    <mergeCell ref="AB62:AD62"/>
    <mergeCell ref="AE62:AH62"/>
    <mergeCell ref="AM65:AP65"/>
    <mergeCell ref="AQ65:AX65"/>
    <mergeCell ref="G65:X65"/>
    <mergeCell ref="Y65:AA65"/>
    <mergeCell ref="AB65:AD65"/>
    <mergeCell ref="AE65:AH65"/>
    <mergeCell ref="AI65:AL65"/>
    <mergeCell ref="AB67:AD67"/>
    <mergeCell ref="AE67:AH67"/>
    <mergeCell ref="AI67:AL67"/>
    <mergeCell ref="AM63:AP63"/>
    <mergeCell ref="AQ63:AT63"/>
    <mergeCell ref="AU62:AX62"/>
    <mergeCell ref="G63:O64"/>
    <mergeCell ref="P63:X64"/>
    <mergeCell ref="Y63:AA63"/>
    <mergeCell ref="AB63:AD63"/>
    <mergeCell ref="AE63:AH63"/>
    <mergeCell ref="AI63:AL63"/>
    <mergeCell ref="A62:F64"/>
    <mergeCell ref="AU63:AX63"/>
    <mergeCell ref="Y64:AA64"/>
    <mergeCell ref="AB64:AD64"/>
    <mergeCell ref="AE64:AH64"/>
    <mergeCell ref="AI64:AL64"/>
    <mergeCell ref="AM64:AP64"/>
    <mergeCell ref="AQ64:AT64"/>
    <mergeCell ref="AU64:AX64"/>
    <mergeCell ref="AI62:AL62"/>
    <mergeCell ref="AM62:AP62"/>
    <mergeCell ref="A39:F40"/>
    <mergeCell ref="G39:AX40"/>
    <mergeCell ref="AQ60:AX60"/>
    <mergeCell ref="Y61:AA61"/>
    <mergeCell ref="AB61:AD61"/>
    <mergeCell ref="AE61:AH61"/>
    <mergeCell ref="AI61:AL61"/>
    <mergeCell ref="AM61:AP61"/>
    <mergeCell ref="AQ61:AX61"/>
    <mergeCell ref="G60:X61"/>
    <mergeCell ref="Y60:AA60"/>
    <mergeCell ref="AB60:AD60"/>
    <mergeCell ref="AE60:AH60"/>
    <mergeCell ref="AI60:AL60"/>
    <mergeCell ref="AM60:AP60"/>
    <mergeCell ref="AM36:AP36"/>
    <mergeCell ref="AQ36:AT36"/>
    <mergeCell ref="AU36:AX36"/>
    <mergeCell ref="Y37:AA37"/>
    <mergeCell ref="AB37:AD37"/>
    <mergeCell ref="AE37:AH37"/>
    <mergeCell ref="AI38:AL38"/>
    <mergeCell ref="AM38:AP38"/>
    <mergeCell ref="AQ38:AT38"/>
    <mergeCell ref="AU38:AX38"/>
    <mergeCell ref="AQ71:AX71"/>
    <mergeCell ref="G66:X67"/>
    <mergeCell ref="Y66:AA66"/>
    <mergeCell ref="AB66:AD66"/>
    <mergeCell ref="AE66:AH66"/>
    <mergeCell ref="AI66:AL66"/>
    <mergeCell ref="AM66:AP66"/>
    <mergeCell ref="AQ66:AX66"/>
    <mergeCell ref="Y67:AA67"/>
    <mergeCell ref="A65:F67"/>
    <mergeCell ref="AM69:AP69"/>
    <mergeCell ref="AQ69:AT69"/>
    <mergeCell ref="AU69:AX69"/>
    <mergeCell ref="Y70:AA70"/>
    <mergeCell ref="A34:F38"/>
    <mergeCell ref="G34:O35"/>
    <mergeCell ref="P34:X35"/>
    <mergeCell ref="Y34:AA35"/>
    <mergeCell ref="AB34:AD35"/>
    <mergeCell ref="AE34:AH35"/>
    <mergeCell ref="AI34:AL35"/>
    <mergeCell ref="AM34:AP35"/>
    <mergeCell ref="A31:F33"/>
    <mergeCell ref="G31:X31"/>
    <mergeCell ref="Y31:AA31"/>
    <mergeCell ref="AB31:AD31"/>
    <mergeCell ref="AE31:AH31"/>
    <mergeCell ref="AI31:AL31"/>
    <mergeCell ref="AB33:AD33"/>
    <mergeCell ref="AE33:AH33"/>
    <mergeCell ref="AI33:AL33"/>
    <mergeCell ref="AM57:AP57"/>
    <mergeCell ref="AQ57:AT57"/>
    <mergeCell ref="AU57:AX57"/>
    <mergeCell ref="AQ34:AT34"/>
    <mergeCell ref="AU34:AX34"/>
    <mergeCell ref="AI73:AL73"/>
    <mergeCell ref="AM73:AP73"/>
    <mergeCell ref="AQ73:AX73"/>
    <mergeCell ref="G72:X73"/>
    <mergeCell ref="Y72:AA72"/>
    <mergeCell ref="AB72:AD72"/>
    <mergeCell ref="AE72:AH72"/>
    <mergeCell ref="AI72:AL72"/>
    <mergeCell ref="AM72:AP72"/>
    <mergeCell ref="AM67:AP67"/>
    <mergeCell ref="AQ67:AX67"/>
    <mergeCell ref="A71:F73"/>
    <mergeCell ref="G71:X71"/>
    <mergeCell ref="Y71:AA71"/>
    <mergeCell ref="AB71:AD71"/>
    <mergeCell ref="AE71:AH71"/>
    <mergeCell ref="AI71:AL71"/>
    <mergeCell ref="AM71:AP71"/>
    <mergeCell ref="G69:O70"/>
    <mergeCell ref="P69:X70"/>
    <mergeCell ref="Y69:AA69"/>
    <mergeCell ref="AB69:AD69"/>
    <mergeCell ref="AE69:AH69"/>
    <mergeCell ref="AI69:AL69"/>
    <mergeCell ref="A68:F70"/>
    <mergeCell ref="G68:O68"/>
    <mergeCell ref="P68:X68"/>
    <mergeCell ref="Y68:AA68"/>
    <mergeCell ref="AB68:AD68"/>
    <mergeCell ref="AE68:AH68"/>
    <mergeCell ref="A59:F61"/>
    <mergeCell ref="G59:X59"/>
    <mergeCell ref="Y59:AA59"/>
    <mergeCell ref="AB59:AD59"/>
    <mergeCell ref="AE59:AH59"/>
    <mergeCell ref="AI59:AL59"/>
    <mergeCell ref="G62:O62"/>
    <mergeCell ref="P62:X62"/>
    <mergeCell ref="Y62:AA62"/>
    <mergeCell ref="Y73:AA73"/>
    <mergeCell ref="AB73:AD73"/>
    <mergeCell ref="AE73:AH73"/>
    <mergeCell ref="A28:F30"/>
    <mergeCell ref="G28:O28"/>
    <mergeCell ref="P28:X28"/>
    <mergeCell ref="Y28:AA28"/>
    <mergeCell ref="AB28:AD28"/>
    <mergeCell ref="AE28:AH28"/>
    <mergeCell ref="Y58:AA58"/>
    <mergeCell ref="AB58:AD58"/>
    <mergeCell ref="AE58:AH58"/>
    <mergeCell ref="AI58:AL58"/>
    <mergeCell ref="AM58:AP58"/>
    <mergeCell ref="AQ58:AT58"/>
    <mergeCell ref="AU58:AX58"/>
    <mergeCell ref="AI56:AL56"/>
    <mergeCell ref="AM56:AP56"/>
    <mergeCell ref="AQ56:AT56"/>
    <mergeCell ref="AU56:AX56"/>
    <mergeCell ref="G57:O58"/>
    <mergeCell ref="P57:X58"/>
    <mergeCell ref="Y57:AA57"/>
    <mergeCell ref="AB57:AD57"/>
    <mergeCell ref="AE57:AH57"/>
    <mergeCell ref="AI57:AL57"/>
    <mergeCell ref="AM33:AP33"/>
    <mergeCell ref="AQ33:AX33"/>
    <mergeCell ref="AQ35:AR35"/>
    <mergeCell ref="AS35:AT35"/>
    <mergeCell ref="AU35:AV35"/>
    <mergeCell ref="AB70:AD70"/>
    <mergeCell ref="AB56:AD56"/>
    <mergeCell ref="AE56:AH56"/>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AQ72:AX72"/>
    <mergeCell ref="AE70:AH70"/>
    <mergeCell ref="AI70:AL70"/>
    <mergeCell ref="AM70:AP70"/>
    <mergeCell ref="AQ70:AT70"/>
    <mergeCell ref="AU70:AX70"/>
    <mergeCell ref="AI68:AL68"/>
    <mergeCell ref="AM68:AP68"/>
    <mergeCell ref="AQ68:AT68"/>
    <mergeCell ref="AU68:AX68"/>
    <mergeCell ref="AM59:AP59"/>
    <mergeCell ref="AQ59:AX59"/>
    <mergeCell ref="AM31:AP31"/>
    <mergeCell ref="AQ31:AX31"/>
    <mergeCell ref="Y32:AA32"/>
    <mergeCell ref="AB32:AD32"/>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M32:AP32"/>
    <mergeCell ref="AQ32:AX32"/>
    <mergeCell ref="Y33:AA33"/>
    <mergeCell ref="A22:F26"/>
    <mergeCell ref="G22:O22"/>
    <mergeCell ref="P22:V22"/>
    <mergeCell ref="W22:AC22"/>
    <mergeCell ref="G26:O26"/>
    <mergeCell ref="P26:V26"/>
    <mergeCell ref="W26:AC26"/>
    <mergeCell ref="A27:F27"/>
    <mergeCell ref="G27:AX27"/>
    <mergeCell ref="A56:F58"/>
    <mergeCell ref="G56:O56"/>
    <mergeCell ref="P56:X56"/>
    <mergeCell ref="Y56:AA56"/>
    <mergeCell ref="G29:O30"/>
    <mergeCell ref="P29:X30"/>
    <mergeCell ref="Y29:AA29"/>
    <mergeCell ref="AB29:AD29"/>
    <mergeCell ref="AD22:AX22"/>
    <mergeCell ref="G23:O23"/>
    <mergeCell ref="P23:V23"/>
    <mergeCell ref="W23:AC23"/>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5:O25"/>
    <mergeCell ref="P25:V25"/>
    <mergeCell ref="W25:AC25"/>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99:N99"/>
    <mergeCell ref="C95:D95"/>
    <mergeCell ref="E95:G95"/>
    <mergeCell ref="H95:I95"/>
    <mergeCell ref="J95:L95"/>
    <mergeCell ref="M95:N95"/>
    <mergeCell ref="O95:AF95"/>
    <mergeCell ref="O96:AF96"/>
    <mergeCell ref="O97:AF97"/>
    <mergeCell ref="O98:AF98"/>
    <mergeCell ref="O99:AF99"/>
    <mergeCell ref="O94:AF94"/>
    <mergeCell ref="C94:N94"/>
    <mergeCell ref="X121:Z121"/>
    <mergeCell ref="AJ121:AL121"/>
    <mergeCell ref="C97:D97"/>
    <mergeCell ref="E97:G97"/>
    <mergeCell ref="H97:I97"/>
    <mergeCell ref="A102:AX102"/>
    <mergeCell ref="A103:AX103"/>
    <mergeCell ref="A104:AX104"/>
    <mergeCell ref="A105:E105"/>
    <mergeCell ref="F105:AX105"/>
    <mergeCell ref="A106:AX106"/>
    <mergeCell ref="A100:B101"/>
    <mergeCell ref="C100:F100"/>
    <mergeCell ref="G100:AX100"/>
    <mergeCell ref="C101:F101"/>
    <mergeCell ref="G101:AX101"/>
    <mergeCell ref="A112:D112"/>
    <mergeCell ref="AT121:AU121"/>
    <mergeCell ref="AV121:AW121"/>
  </mergeCells>
  <phoneticPr fontId="5"/>
  <conditionalFormatting sqref="AD14:AJ14">
    <cfRule type="expression" dxfId="401" priority="1045">
      <formula>IF(RIGHT(TEXT(AD14,"0.#"),1)=".",FALSE,TRUE)</formula>
    </cfRule>
    <cfRule type="expression" dxfId="400" priority="1046">
      <formula>IF(RIGHT(TEXT(AD14,"0.#"),1)=".",TRUE,FALSE)</formula>
    </cfRule>
  </conditionalFormatting>
  <conditionalFormatting sqref="P18:AX18">
    <cfRule type="expression" dxfId="399" priority="1043">
      <formula>IF(RIGHT(TEXT(P18,"0.#"),1)=".",FALSE,TRUE)</formula>
    </cfRule>
    <cfRule type="expression" dxfId="398" priority="1044">
      <formula>IF(RIGHT(TEXT(P18,"0.#"),1)=".",TRUE,FALSE)</formula>
    </cfRule>
  </conditionalFormatting>
  <conditionalFormatting sqref="AR15:AX15 P13:V13 AK13:AX13">
    <cfRule type="expression" dxfId="397" priority="1037">
      <formula>IF(RIGHT(TEXT(P13,"0.#"),1)=".",FALSE,TRUE)</formula>
    </cfRule>
    <cfRule type="expression" dxfId="396" priority="1038">
      <formula>IF(RIGHT(TEXT(P13,"0.#"),1)=".",TRUE,FALSE)</formula>
    </cfRule>
  </conditionalFormatting>
  <conditionalFormatting sqref="AE29 AQ29">
    <cfRule type="expression" dxfId="395" priority="1033">
      <formula>IF(RIGHT(TEXT(AE29,"0.#"),1)=".",FALSE,TRUE)</formula>
    </cfRule>
    <cfRule type="expression" dxfId="394" priority="1034">
      <formula>IF(RIGHT(TEXT(AE29,"0.#"),1)=".",TRUE,FALSE)</formula>
    </cfRule>
  </conditionalFormatting>
  <conditionalFormatting sqref="AI29">
    <cfRule type="expression" dxfId="393" priority="1011">
      <formula>IF(RIGHT(TEXT(AI29,"0.#"),1)=".",FALSE,TRUE)</formula>
    </cfRule>
    <cfRule type="expression" dxfId="392" priority="1012">
      <formula>IF(RIGHT(TEXT(AI29,"0.#"),1)=".",TRUE,FALSE)</formula>
    </cfRule>
  </conditionalFormatting>
  <conditionalFormatting sqref="AM29">
    <cfRule type="expression" dxfId="391" priority="1009">
      <formula>IF(RIGHT(TEXT(AM29,"0.#"),1)=".",FALSE,TRUE)</formula>
    </cfRule>
    <cfRule type="expression" dxfId="390" priority="1010">
      <formula>IF(RIGHT(TEXT(AM29,"0.#"),1)=".",TRUE,FALSE)</formula>
    </cfRule>
  </conditionalFormatting>
  <conditionalFormatting sqref="AE30">
    <cfRule type="expression" dxfId="389" priority="1007">
      <formula>IF(RIGHT(TEXT(AE30,"0.#"),1)=".",FALSE,TRUE)</formula>
    </cfRule>
    <cfRule type="expression" dxfId="388" priority="1008">
      <formula>IF(RIGHT(TEXT(AE30,"0.#"),1)=".",TRUE,FALSE)</formula>
    </cfRule>
  </conditionalFormatting>
  <conditionalFormatting sqref="AI30">
    <cfRule type="expression" dxfId="387" priority="1005">
      <formula>IF(RIGHT(TEXT(AI30,"0.#"),1)=".",FALSE,TRUE)</formula>
    </cfRule>
    <cfRule type="expression" dxfId="386" priority="1006">
      <formula>IF(RIGHT(TEXT(AI30,"0.#"),1)=".",TRUE,FALSE)</formula>
    </cfRule>
  </conditionalFormatting>
  <conditionalFormatting sqref="AM30">
    <cfRule type="expression" dxfId="385" priority="1003">
      <formula>IF(RIGHT(TEXT(AM30,"0.#"),1)=".",FALSE,TRUE)</formula>
    </cfRule>
    <cfRule type="expression" dxfId="384" priority="1004">
      <formula>IF(RIGHT(TEXT(AM30,"0.#"),1)=".",TRUE,FALSE)</formula>
    </cfRule>
  </conditionalFormatting>
  <conditionalFormatting sqref="AQ30">
    <cfRule type="expression" dxfId="383" priority="1001">
      <formula>IF(RIGHT(TEXT(AQ30,"0.#"),1)=".",FALSE,TRUE)</formula>
    </cfRule>
    <cfRule type="expression" dxfId="382" priority="1002">
      <formula>IF(RIGHT(TEXT(AQ30,"0.#"),1)=".",TRUE,FALSE)</formula>
    </cfRule>
  </conditionalFormatting>
  <conditionalFormatting sqref="W25">
    <cfRule type="expression" dxfId="379" priority="955">
      <formula>IF(RIGHT(TEXT(W25,"0.#"),1)=".",FALSE,TRUE)</formula>
    </cfRule>
    <cfRule type="expression" dxfId="378" priority="956">
      <formula>IF(RIGHT(TEXT(W25,"0.#"),1)=".",TRUE,FALSE)</formula>
    </cfRule>
  </conditionalFormatting>
  <conditionalFormatting sqref="P25">
    <cfRule type="expression" dxfId="375" priority="949">
      <formula>IF(RIGHT(TEXT(P25,"0.#"),1)=".",FALSE,TRUE)</formula>
    </cfRule>
    <cfRule type="expression" dxfId="374" priority="950">
      <formula>IF(RIGHT(TEXT(P25,"0.#"),1)=".",TRUE,FALSE)</formula>
    </cfRule>
  </conditionalFormatting>
  <conditionalFormatting sqref="AU30">
    <cfRule type="expression" dxfId="373" priority="817">
      <formula>IF(RIGHT(TEXT(AU30,"0.#"),1)=".",FALSE,TRUE)</formula>
    </cfRule>
    <cfRule type="expression" dxfId="372" priority="818">
      <formula>IF(RIGHT(TEXT(AU30,"0.#"),1)=".",TRUE,FALSE)</formula>
    </cfRule>
  </conditionalFormatting>
  <conditionalFormatting sqref="AU29">
    <cfRule type="expression" dxfId="371" priority="819">
      <formula>IF(RIGHT(TEXT(AU29,"0.#"),1)=".",FALSE,TRUE)</formula>
    </cfRule>
    <cfRule type="expression" dxfId="370" priority="820">
      <formula>IF(RIGHT(TEXT(AU29,"0.#"),1)=".",TRUE,FALSE)</formula>
    </cfRule>
  </conditionalFormatting>
  <conditionalFormatting sqref="P26:AC26">
    <cfRule type="expression" dxfId="369" priority="815">
      <formula>IF(RIGHT(TEXT(P26,"0.#"),1)=".",FALSE,TRUE)</formula>
    </cfRule>
    <cfRule type="expression" dxfId="368" priority="816">
      <formula>IF(RIGHT(TEXT(P26,"0.#"),1)=".",TRUE,FALSE)</formula>
    </cfRule>
  </conditionalFormatting>
  <conditionalFormatting sqref="AM38">
    <cfRule type="expression" dxfId="367" priority="797">
      <formula>IF(RIGHT(TEXT(AM38,"0.#"),1)=".",FALSE,TRUE)</formula>
    </cfRule>
    <cfRule type="expression" dxfId="366" priority="798">
      <formula>IF(RIGHT(TEXT(AM38,"0.#"),1)=".",TRUE,FALSE)</formula>
    </cfRule>
  </conditionalFormatting>
  <conditionalFormatting sqref="AM37">
    <cfRule type="expression" dxfId="365" priority="799">
      <formula>IF(RIGHT(TEXT(AM37,"0.#"),1)=".",FALSE,TRUE)</formula>
    </cfRule>
    <cfRule type="expression" dxfId="364" priority="800">
      <formula>IF(RIGHT(TEXT(AM37,"0.#"),1)=".",TRUE,FALSE)</formula>
    </cfRule>
  </conditionalFormatting>
  <conditionalFormatting sqref="AE36">
    <cfRule type="expression" dxfId="363" priority="813">
      <formula>IF(RIGHT(TEXT(AE36,"0.#"),1)=".",FALSE,TRUE)</formula>
    </cfRule>
    <cfRule type="expression" dxfId="362" priority="814">
      <formula>IF(RIGHT(TEXT(AE36,"0.#"),1)=".",TRUE,FALSE)</formula>
    </cfRule>
  </conditionalFormatting>
  <conditionalFormatting sqref="AQ36:AQ38">
    <cfRule type="expression" dxfId="361" priority="795">
      <formula>IF(RIGHT(TEXT(AQ36,"0.#"),1)=".",FALSE,TRUE)</formula>
    </cfRule>
    <cfRule type="expression" dxfId="360" priority="796">
      <formula>IF(RIGHT(TEXT(AQ36,"0.#"),1)=".",TRUE,FALSE)</formula>
    </cfRule>
  </conditionalFormatting>
  <conditionalFormatting sqref="AU36:AU38">
    <cfRule type="expression" dxfId="359" priority="793">
      <formula>IF(RIGHT(TEXT(AU36,"0.#"),1)=".",FALSE,TRUE)</formula>
    </cfRule>
    <cfRule type="expression" dxfId="358" priority="794">
      <formula>IF(RIGHT(TEXT(AU36,"0.#"),1)=".",TRUE,FALSE)</formula>
    </cfRule>
  </conditionalFormatting>
  <conditionalFormatting sqref="AI38">
    <cfRule type="expression" dxfId="357" priority="807">
      <formula>IF(RIGHT(TEXT(AI38,"0.#"),1)=".",FALSE,TRUE)</formula>
    </cfRule>
    <cfRule type="expression" dxfId="356" priority="808">
      <formula>IF(RIGHT(TEXT(AI38,"0.#"),1)=".",TRUE,FALSE)</formula>
    </cfRule>
  </conditionalFormatting>
  <conditionalFormatting sqref="AE37">
    <cfRule type="expression" dxfId="355" priority="811">
      <formula>IF(RIGHT(TEXT(AE37,"0.#"),1)=".",FALSE,TRUE)</formula>
    </cfRule>
    <cfRule type="expression" dxfId="354" priority="812">
      <formula>IF(RIGHT(TEXT(AE37,"0.#"),1)=".",TRUE,FALSE)</formula>
    </cfRule>
  </conditionalFormatting>
  <conditionalFormatting sqref="AE38">
    <cfRule type="expression" dxfId="353" priority="809">
      <formula>IF(RIGHT(TEXT(AE38,"0.#"),1)=".",FALSE,TRUE)</formula>
    </cfRule>
    <cfRule type="expression" dxfId="352" priority="810">
      <formula>IF(RIGHT(TEXT(AE38,"0.#"),1)=".",TRUE,FALSE)</formula>
    </cfRule>
  </conditionalFormatting>
  <conditionalFormatting sqref="AM36">
    <cfRule type="expression" dxfId="351" priority="801">
      <formula>IF(RIGHT(TEXT(AM36,"0.#"),1)=".",FALSE,TRUE)</formula>
    </cfRule>
    <cfRule type="expression" dxfId="350" priority="802">
      <formula>IF(RIGHT(TEXT(AM36,"0.#"),1)=".",TRUE,FALSE)</formula>
    </cfRule>
  </conditionalFormatting>
  <conditionalFormatting sqref="AI36">
    <cfRule type="expression" dxfId="349" priority="803">
      <formula>IF(RIGHT(TEXT(AI36,"0.#"),1)=".",FALSE,TRUE)</formula>
    </cfRule>
    <cfRule type="expression" dxfId="348" priority="804">
      <formula>IF(RIGHT(TEXT(AI36,"0.#"),1)=".",TRUE,FALSE)</formula>
    </cfRule>
  </conditionalFormatting>
  <conditionalFormatting sqref="AI37">
    <cfRule type="expression" dxfId="347" priority="805">
      <formula>IF(RIGHT(TEXT(AI37,"0.#"),1)=".",FALSE,TRUE)</formula>
    </cfRule>
    <cfRule type="expression" dxfId="346" priority="806">
      <formula>IF(RIGHT(TEXT(AI37,"0.#"),1)=".",TRUE,FALSE)</formula>
    </cfRule>
  </conditionalFormatting>
  <conditionalFormatting sqref="AQ61">
    <cfRule type="expression" dxfId="345" priority="759">
      <formula>IF(RIGHT(TEXT(AQ61,"0.#"),1)=".",FALSE,TRUE)</formula>
    </cfRule>
    <cfRule type="expression" dxfId="344" priority="760">
      <formula>IF(RIGHT(TEXT(AQ61,"0.#"),1)=".",TRUE,FALSE)</formula>
    </cfRule>
  </conditionalFormatting>
  <conditionalFormatting sqref="AQ60">
    <cfRule type="expression" dxfId="343" priority="769">
      <formula>IF(RIGHT(TEXT(AQ60,"0.#"),1)=".",FALSE,TRUE)</formula>
    </cfRule>
    <cfRule type="expression" dxfId="342" priority="770">
      <formula>IF(RIGHT(TEXT(AQ60,"0.#"),1)=".",TRUE,FALSE)</formula>
    </cfRule>
  </conditionalFormatting>
  <conditionalFormatting sqref="AQ58">
    <cfRule type="expression" dxfId="341" priority="745">
      <formula>IF(RIGHT(TEXT(AQ58,"0.#"),1)=".",FALSE,TRUE)</formula>
    </cfRule>
    <cfRule type="expression" dxfId="340" priority="746">
      <formula>IF(RIGHT(TEXT(AQ58,"0.#"),1)=".",TRUE,FALSE)</formula>
    </cfRule>
  </conditionalFormatting>
  <conditionalFormatting sqref="AM32">
    <cfRule type="expression" dxfId="339" priority="681">
      <formula>IF(RIGHT(TEXT(AM32,"0.#"),1)=".",FALSE,TRUE)</formula>
    </cfRule>
    <cfRule type="expression" dxfId="338" priority="682">
      <formula>IF(RIGHT(TEXT(AM32,"0.#"),1)=".",TRUE,FALSE)</formula>
    </cfRule>
  </conditionalFormatting>
  <conditionalFormatting sqref="AE33 AM33">
    <cfRule type="expression" dxfId="337" priority="679">
      <formula>IF(RIGHT(TEXT(AE33,"0.#"),1)=".",FALSE,TRUE)</formula>
    </cfRule>
    <cfRule type="expression" dxfId="336" priority="680">
      <formula>IF(RIGHT(TEXT(AE33,"0.#"),1)=".",TRUE,FALSE)</formula>
    </cfRule>
  </conditionalFormatting>
  <conditionalFormatting sqref="AI33">
    <cfRule type="expression" dxfId="335" priority="677">
      <formula>IF(RIGHT(TEXT(AI33,"0.#"),1)=".",FALSE,TRUE)</formula>
    </cfRule>
    <cfRule type="expression" dxfId="334" priority="678">
      <formula>IF(RIGHT(TEXT(AI33,"0.#"),1)=".",TRUE,FALSE)</formula>
    </cfRule>
  </conditionalFormatting>
  <conditionalFormatting sqref="AQ33">
    <cfRule type="expression" dxfId="333" priority="675">
      <formula>IF(RIGHT(TEXT(AQ33,"0.#"),1)=".",FALSE,TRUE)</formula>
    </cfRule>
    <cfRule type="expression" dxfId="332" priority="676">
      <formula>IF(RIGHT(TEXT(AQ33,"0.#"),1)=".",TRUE,FALSE)</formula>
    </cfRule>
  </conditionalFormatting>
  <conditionalFormatting sqref="AE32 AQ32">
    <cfRule type="expression" dxfId="331" priority="685">
      <formula>IF(RIGHT(TEXT(AE32,"0.#"),1)=".",FALSE,TRUE)</formula>
    </cfRule>
    <cfRule type="expression" dxfId="330" priority="686">
      <formula>IF(RIGHT(TEXT(AE32,"0.#"),1)=".",TRUE,FALSE)</formula>
    </cfRule>
  </conditionalFormatting>
  <conditionalFormatting sqref="AI32">
    <cfRule type="expression" dxfId="329" priority="683">
      <formula>IF(RIGHT(TEXT(AI32,"0.#"),1)=".",FALSE,TRUE)</formula>
    </cfRule>
    <cfRule type="expression" dxfId="328" priority="684">
      <formula>IF(RIGHT(TEXT(AI32,"0.#"),1)=".",TRUE,FALSE)</formula>
    </cfRule>
  </conditionalFormatting>
  <conditionalFormatting sqref="AQ66">
    <cfRule type="expression" dxfId="327" priority="673">
      <formula>IF(RIGHT(TEXT(AQ66,"0.#"),1)=".",FALSE,TRUE)</formula>
    </cfRule>
    <cfRule type="expression" dxfId="326" priority="674">
      <formula>IF(RIGHT(TEXT(AQ66,"0.#"),1)=".",TRUE,FALSE)</formula>
    </cfRule>
  </conditionalFormatting>
  <conditionalFormatting sqref="AQ72">
    <cfRule type="expression" dxfId="325" priority="661">
      <formula>IF(RIGHT(TEXT(AQ72,"0.#"),1)=".",FALSE,TRUE)</formula>
    </cfRule>
    <cfRule type="expression" dxfId="324" priority="662">
      <formula>IF(RIGHT(TEXT(AQ72,"0.#"),1)=".",TRUE,FALSE)</formula>
    </cfRule>
  </conditionalFormatting>
  <conditionalFormatting sqref="AE48">
    <cfRule type="expression" dxfId="125" priority="161">
      <formula>IF(RIGHT(TEXT(AE48,"0.#"),1)=".",FALSE,TRUE)</formula>
    </cfRule>
    <cfRule type="expression" dxfId="124" priority="162">
      <formula>IF(RIGHT(TEXT(AE48,"0.#"),1)=".",TRUE,FALSE)</formula>
    </cfRule>
  </conditionalFormatting>
  <conditionalFormatting sqref="AE49">
    <cfRule type="expression" dxfId="123" priority="159">
      <formula>IF(RIGHT(TEXT(AE49,"0.#"),1)=".",FALSE,TRUE)</formula>
    </cfRule>
    <cfRule type="expression" dxfId="122" priority="160">
      <formula>IF(RIGHT(TEXT(AE49,"0.#"),1)=".",TRUE,FALSE)</formula>
    </cfRule>
  </conditionalFormatting>
  <conditionalFormatting sqref="AE50">
    <cfRule type="expression" dxfId="121" priority="157">
      <formula>IF(RIGHT(TEXT(AE50,"0.#"),1)=".",FALSE,TRUE)</formula>
    </cfRule>
    <cfRule type="expression" dxfId="120" priority="158">
      <formula>IF(RIGHT(TEXT(AE50,"0.#"),1)=".",TRUE,FALSE)</formula>
    </cfRule>
  </conditionalFormatting>
  <conditionalFormatting sqref="AQ48:AQ50">
    <cfRule type="expression" dxfId="119" priority="143">
      <formula>IF(RIGHT(TEXT(AQ48,"0.#"),1)=".",FALSE,TRUE)</formula>
    </cfRule>
    <cfRule type="expression" dxfId="118" priority="144">
      <formula>IF(RIGHT(TEXT(AQ48,"0.#"),1)=".",TRUE,FALSE)</formula>
    </cfRule>
  </conditionalFormatting>
  <conditionalFormatting sqref="AU48:AU50">
    <cfRule type="expression" dxfId="117" priority="141">
      <formula>IF(RIGHT(TEXT(AU48,"0.#"),1)=".",FALSE,TRUE)</formula>
    </cfRule>
    <cfRule type="expression" dxfId="116" priority="142">
      <formula>IF(RIGHT(TEXT(AU48,"0.#"),1)=".",TRUE,FALSE)</formula>
    </cfRule>
  </conditionalFormatting>
  <conditionalFormatting sqref="P14:V17">
    <cfRule type="expression" dxfId="115" priority="139">
      <formula>IF(RIGHT(TEXT(P14,"0.#"),1)=".",FALSE,TRUE)</formula>
    </cfRule>
    <cfRule type="expression" dxfId="114" priority="140">
      <formula>IF(RIGHT(TEXT(P14,"0.#"),1)=".",TRUE,FALSE)</formula>
    </cfRule>
  </conditionalFormatting>
  <conditionalFormatting sqref="P19:V19">
    <cfRule type="expression" dxfId="113" priority="137">
      <formula>IF(RIGHT(TEXT(P19,"0.#"),1)=".",FALSE,TRUE)</formula>
    </cfRule>
    <cfRule type="expression" dxfId="112" priority="138">
      <formula>IF(RIGHT(TEXT(P19,"0.#"),1)=".",TRUE,FALSE)</formula>
    </cfRule>
  </conditionalFormatting>
  <conditionalFormatting sqref="W19:AC19">
    <cfRule type="expression" dxfId="111" priority="135">
      <formula>IF(RIGHT(TEXT(W19,"0.#"),1)=".",FALSE,TRUE)</formula>
    </cfRule>
    <cfRule type="expression" dxfId="110" priority="136">
      <formula>IF(RIGHT(TEXT(W19,"0.#"),1)=".",TRUE,FALSE)</formula>
    </cfRule>
  </conditionalFormatting>
  <conditionalFormatting sqref="AD19:AJ19">
    <cfRule type="expression" dxfId="109" priority="133">
      <formula>IF(RIGHT(TEXT(AD19,"0.#"),1)=".",FALSE,TRUE)</formula>
    </cfRule>
    <cfRule type="expression" dxfId="108" priority="134">
      <formula>IF(RIGHT(TEXT(AD19,"0.#"),1)=".",TRUE,FALSE)</formula>
    </cfRule>
  </conditionalFormatting>
  <conditionalFormatting sqref="W13:AC13">
    <cfRule type="expression" dxfId="107" priority="131">
      <formula>IF(RIGHT(TEXT(W13,"0.#"),1)=".",FALSE,TRUE)</formula>
    </cfRule>
    <cfRule type="expression" dxfId="106" priority="132">
      <formula>IF(RIGHT(TEXT(W13,"0.#"),1)=".",TRUE,FALSE)</formula>
    </cfRule>
  </conditionalFormatting>
  <conditionalFormatting sqref="W14:AC17">
    <cfRule type="expression" dxfId="105" priority="129">
      <formula>IF(RIGHT(TEXT(W14,"0.#"),1)=".",FALSE,TRUE)</formula>
    </cfRule>
    <cfRule type="expression" dxfId="104" priority="130">
      <formula>IF(RIGHT(TEXT(W14,"0.#"),1)=".",TRUE,FALSE)</formula>
    </cfRule>
  </conditionalFormatting>
  <conditionalFormatting sqref="AD13:AJ13">
    <cfRule type="expression" dxfId="103" priority="127">
      <formula>IF(RIGHT(TEXT(AD13,"0.#"),1)=".",FALSE,TRUE)</formula>
    </cfRule>
    <cfRule type="expression" dxfId="102" priority="128">
      <formula>IF(RIGHT(TEXT(AD13,"0.#"),1)=".",TRUE,FALSE)</formula>
    </cfRule>
  </conditionalFormatting>
  <conditionalFormatting sqref="AD15:AJ17">
    <cfRule type="expression" dxfId="101" priority="125">
      <formula>IF(RIGHT(TEXT(AD15,"0.#"),1)=".",FALSE,TRUE)</formula>
    </cfRule>
    <cfRule type="expression" dxfId="100" priority="126">
      <formula>IF(RIGHT(TEXT(AD15,"0.#"),1)=".",TRUE,FALSE)</formula>
    </cfRule>
  </conditionalFormatting>
  <conditionalFormatting sqref="AK14:AQ17">
    <cfRule type="expression" dxfId="99" priority="123">
      <formula>IF(RIGHT(TEXT(AK14,"0.#"),1)=".",FALSE,TRUE)</formula>
    </cfRule>
    <cfRule type="expression" dxfId="98" priority="124">
      <formula>IF(RIGHT(TEXT(AK14,"0.#"),1)=".",TRUE,FALSE)</formula>
    </cfRule>
  </conditionalFormatting>
  <conditionalFormatting sqref="W23:AC24">
    <cfRule type="expression" dxfId="97" priority="121">
      <formula>IF(RIGHT(TEXT(W23,"0.#"),1)=".",FALSE,TRUE)</formula>
    </cfRule>
    <cfRule type="expression" dxfId="96" priority="122">
      <formula>IF(RIGHT(TEXT(W23,"0.#"),1)=".",TRUE,FALSE)</formula>
    </cfRule>
  </conditionalFormatting>
  <conditionalFormatting sqref="AI48">
    <cfRule type="expression" dxfId="95" priority="119">
      <formula>IF(RIGHT(TEXT(AI48,"0.#"),1)=".",FALSE,TRUE)</formula>
    </cfRule>
    <cfRule type="expression" dxfId="94" priority="120">
      <formula>IF(RIGHT(TEXT(AI48,"0.#"),1)=".",TRUE,FALSE)</formula>
    </cfRule>
  </conditionalFormatting>
  <conditionalFormatting sqref="AI49">
    <cfRule type="expression" dxfId="93" priority="117">
      <formula>IF(RIGHT(TEXT(AI49,"0.#"),1)=".",FALSE,TRUE)</formula>
    </cfRule>
    <cfRule type="expression" dxfId="92" priority="118">
      <formula>IF(RIGHT(TEXT(AI49,"0.#"),1)=".",TRUE,FALSE)</formula>
    </cfRule>
  </conditionalFormatting>
  <conditionalFormatting sqref="AI50">
    <cfRule type="expression" dxfId="91" priority="115">
      <formula>IF(RIGHT(TEXT(AI50,"0.#"),1)=".",FALSE,TRUE)</formula>
    </cfRule>
    <cfRule type="expression" dxfId="90" priority="116">
      <formula>IF(RIGHT(TEXT(AI50,"0.#"),1)=".",TRUE,FALSE)</formula>
    </cfRule>
  </conditionalFormatting>
  <conditionalFormatting sqref="AM48">
    <cfRule type="expression" dxfId="89" priority="113">
      <formula>IF(RIGHT(TEXT(AM48,"0.#"),1)=".",FALSE,TRUE)</formula>
    </cfRule>
    <cfRule type="expression" dxfId="88" priority="114">
      <formula>IF(RIGHT(TEXT(AM48,"0.#"),1)=".",TRUE,FALSE)</formula>
    </cfRule>
  </conditionalFormatting>
  <conditionalFormatting sqref="AM49">
    <cfRule type="expression" dxfId="87" priority="111">
      <formula>IF(RIGHT(TEXT(AM49,"0.#"),1)=".",FALSE,TRUE)</formula>
    </cfRule>
    <cfRule type="expression" dxfId="86" priority="112">
      <formula>IF(RIGHT(TEXT(AM49,"0.#"),1)=".",TRUE,FALSE)</formula>
    </cfRule>
  </conditionalFormatting>
  <conditionalFormatting sqref="AM50">
    <cfRule type="expression" dxfId="85" priority="109">
      <formula>IF(RIGHT(TEXT(AM50,"0.#"),1)=".",FALSE,TRUE)</formula>
    </cfRule>
    <cfRule type="expression" dxfId="84" priority="110">
      <formula>IF(RIGHT(TEXT(AM50,"0.#"),1)=".",TRUE,FALSE)</formula>
    </cfRule>
  </conditionalFormatting>
  <conditionalFormatting sqref="AE53">
    <cfRule type="expression" dxfId="83" priority="107">
      <formula>IF(RIGHT(TEXT(AE53,"0.#"),1)=".",FALSE,TRUE)</formula>
    </cfRule>
    <cfRule type="expression" dxfId="82" priority="108">
      <formula>IF(RIGHT(TEXT(AE53,"0.#"),1)=".",TRUE,FALSE)</formula>
    </cfRule>
  </conditionalFormatting>
  <conditionalFormatting sqref="AE54">
    <cfRule type="expression" dxfId="81" priority="105">
      <formula>IF(RIGHT(TEXT(AE54,"0.#"),1)=".",FALSE,TRUE)</formula>
    </cfRule>
    <cfRule type="expression" dxfId="80" priority="106">
      <formula>IF(RIGHT(TEXT(AE54,"0.#"),1)=".",TRUE,FALSE)</formula>
    </cfRule>
  </conditionalFormatting>
  <conditionalFormatting sqref="AE55">
    <cfRule type="expression" dxfId="79" priority="103">
      <formula>IF(RIGHT(TEXT(AE55,"0.#"),1)=".",FALSE,TRUE)</formula>
    </cfRule>
    <cfRule type="expression" dxfId="78" priority="104">
      <formula>IF(RIGHT(TEXT(AE55,"0.#"),1)=".",TRUE,FALSE)</formula>
    </cfRule>
  </conditionalFormatting>
  <conditionalFormatting sqref="AQ53:AQ55">
    <cfRule type="expression" dxfId="77" priority="101">
      <formula>IF(RIGHT(TEXT(AQ53,"0.#"),1)=".",FALSE,TRUE)</formula>
    </cfRule>
    <cfRule type="expression" dxfId="76" priority="102">
      <formula>IF(RIGHT(TEXT(AQ53,"0.#"),1)=".",TRUE,FALSE)</formula>
    </cfRule>
  </conditionalFormatting>
  <conditionalFormatting sqref="AU53:AU55">
    <cfRule type="expression" dxfId="75" priority="99">
      <formula>IF(RIGHT(TEXT(AU53,"0.#"),1)=".",FALSE,TRUE)</formula>
    </cfRule>
    <cfRule type="expression" dxfId="74" priority="100">
      <formula>IF(RIGHT(TEXT(AU53,"0.#"),1)=".",TRUE,FALSE)</formula>
    </cfRule>
  </conditionalFormatting>
  <conditionalFormatting sqref="AI53">
    <cfRule type="expression" dxfId="73" priority="97">
      <formula>IF(RIGHT(TEXT(AI53,"0.#"),1)=".",FALSE,TRUE)</formula>
    </cfRule>
    <cfRule type="expression" dxfId="72" priority="98">
      <formula>IF(RIGHT(TEXT(AI53,"0.#"),1)=".",TRUE,FALSE)</formula>
    </cfRule>
  </conditionalFormatting>
  <conditionalFormatting sqref="AI54">
    <cfRule type="expression" dxfId="71" priority="95">
      <formula>IF(RIGHT(TEXT(AI54,"0.#"),1)=".",FALSE,TRUE)</formula>
    </cfRule>
    <cfRule type="expression" dxfId="70" priority="96">
      <formula>IF(RIGHT(TEXT(AI54,"0.#"),1)=".",TRUE,FALSE)</formula>
    </cfRule>
  </conditionalFormatting>
  <conditionalFormatting sqref="AI55">
    <cfRule type="expression" dxfId="69" priority="93">
      <formula>IF(RIGHT(TEXT(AI55,"0.#"),1)=".",FALSE,TRUE)</formula>
    </cfRule>
    <cfRule type="expression" dxfId="68" priority="94">
      <formula>IF(RIGHT(TEXT(AI55,"0.#"),1)=".",TRUE,FALSE)</formula>
    </cfRule>
  </conditionalFormatting>
  <conditionalFormatting sqref="AM53">
    <cfRule type="expression" dxfId="67" priority="91">
      <formula>IF(RIGHT(TEXT(AM53,"0.#"),1)=".",FALSE,TRUE)</formula>
    </cfRule>
    <cfRule type="expression" dxfId="66" priority="92">
      <formula>IF(RIGHT(TEXT(AM53,"0.#"),1)=".",TRUE,FALSE)</formula>
    </cfRule>
  </conditionalFormatting>
  <conditionalFormatting sqref="AM54">
    <cfRule type="expression" dxfId="65" priority="89">
      <formula>IF(RIGHT(TEXT(AM54,"0.#"),1)=".",FALSE,TRUE)</formula>
    </cfRule>
    <cfRule type="expression" dxfId="64" priority="90">
      <formula>IF(RIGHT(TEXT(AM54,"0.#"),1)=".",TRUE,FALSE)</formula>
    </cfRule>
  </conditionalFormatting>
  <conditionalFormatting sqref="AM55">
    <cfRule type="expression" dxfId="63" priority="87">
      <formula>IF(RIGHT(TEXT(AM55,"0.#"),1)=".",FALSE,TRUE)</formula>
    </cfRule>
    <cfRule type="expression" dxfId="62" priority="88">
      <formula>IF(RIGHT(TEXT(AM55,"0.#"),1)=".",TRUE,FALSE)</formula>
    </cfRule>
  </conditionalFormatting>
  <conditionalFormatting sqref="AE57:AE58 AI57:AI58 AM57:AM58">
    <cfRule type="expression" dxfId="61" priority="85">
      <formula>IF(RIGHT(TEXT(AE57,"0.#"),1)=".",FALSE,TRUE)</formula>
    </cfRule>
    <cfRule type="expression" dxfId="60" priority="86">
      <formula>IF(RIGHT(TEXT(AE57,"0.#"),1)=".",TRUE,FALSE)</formula>
    </cfRule>
  </conditionalFormatting>
  <conditionalFormatting sqref="AQ57">
    <cfRule type="expression" dxfId="59" priority="83">
      <formula>IF(RIGHT(TEXT(AQ57,"0.#"),1)=".",FALSE,TRUE)</formula>
    </cfRule>
    <cfRule type="expression" dxfId="58" priority="84">
      <formula>IF(RIGHT(TEXT(AQ57,"0.#"),1)=".",TRUE,FALSE)</formula>
    </cfRule>
  </conditionalFormatting>
  <conditionalFormatting sqref="AU57:AU58">
    <cfRule type="expression" dxfId="57" priority="81">
      <formula>IF(RIGHT(TEXT(AU57,"0.#"),1)=".",FALSE,TRUE)</formula>
    </cfRule>
    <cfRule type="expression" dxfId="56" priority="82">
      <formula>IF(RIGHT(TEXT(AU57,"0.#"),1)=".",TRUE,FALSE)</formula>
    </cfRule>
  </conditionalFormatting>
  <conditionalFormatting sqref="AQ64">
    <cfRule type="expression" dxfId="55" priority="79">
      <formula>IF(RIGHT(TEXT(AQ64,"0.#"),1)=".",FALSE,TRUE)</formula>
    </cfRule>
    <cfRule type="expression" dxfId="54" priority="80">
      <formula>IF(RIGHT(TEXT(AQ64,"0.#"),1)=".",TRUE,FALSE)</formula>
    </cfRule>
  </conditionalFormatting>
  <conditionalFormatting sqref="AE63:AE64 AI63:AI64 AM63:AM64">
    <cfRule type="expression" dxfId="53" priority="77">
      <formula>IF(RIGHT(TEXT(AE63,"0.#"),1)=".",FALSE,TRUE)</formula>
    </cfRule>
    <cfRule type="expression" dxfId="52" priority="78">
      <formula>IF(RIGHT(TEXT(AE63,"0.#"),1)=".",TRUE,FALSE)</formula>
    </cfRule>
  </conditionalFormatting>
  <conditionalFormatting sqref="AQ63">
    <cfRule type="expression" dxfId="51" priority="75">
      <formula>IF(RIGHT(TEXT(AQ63,"0.#"),1)=".",FALSE,TRUE)</formula>
    </cfRule>
    <cfRule type="expression" dxfId="50" priority="76">
      <formula>IF(RIGHT(TEXT(AQ63,"0.#"),1)=".",TRUE,FALSE)</formula>
    </cfRule>
  </conditionalFormatting>
  <conditionalFormatting sqref="AU63:AU64">
    <cfRule type="expression" dxfId="49" priority="73">
      <formula>IF(RIGHT(TEXT(AU63,"0.#"),1)=".",FALSE,TRUE)</formula>
    </cfRule>
    <cfRule type="expression" dxfId="48" priority="74">
      <formula>IF(RIGHT(TEXT(AU63,"0.#"),1)=".",TRUE,FALSE)</formula>
    </cfRule>
  </conditionalFormatting>
  <conditionalFormatting sqref="AQ70">
    <cfRule type="expression" dxfId="47" priority="71">
      <formula>IF(RIGHT(TEXT(AQ70,"0.#"),1)=".",FALSE,TRUE)</formula>
    </cfRule>
    <cfRule type="expression" dxfId="46" priority="72">
      <formula>IF(RIGHT(TEXT(AQ70,"0.#"),1)=".",TRUE,FALSE)</formula>
    </cfRule>
  </conditionalFormatting>
  <conditionalFormatting sqref="AE69:AE70 AI69:AI70 AM69:AM70">
    <cfRule type="expression" dxfId="45" priority="69">
      <formula>IF(RIGHT(TEXT(AE69,"0.#"),1)=".",FALSE,TRUE)</formula>
    </cfRule>
    <cfRule type="expression" dxfId="44" priority="70">
      <formula>IF(RIGHT(TEXT(AE69,"0.#"),1)=".",TRUE,FALSE)</formula>
    </cfRule>
  </conditionalFormatting>
  <conditionalFormatting sqref="AQ69">
    <cfRule type="expression" dxfId="43" priority="67">
      <formula>IF(RIGHT(TEXT(AQ69,"0.#"),1)=".",FALSE,TRUE)</formula>
    </cfRule>
    <cfRule type="expression" dxfId="42" priority="68">
      <formula>IF(RIGHT(TEXT(AQ69,"0.#"),1)=".",TRUE,FALSE)</formula>
    </cfRule>
  </conditionalFormatting>
  <conditionalFormatting sqref="AU69:AU70">
    <cfRule type="expression" dxfId="41" priority="65">
      <formula>IF(RIGHT(TEXT(AU69,"0.#"),1)=".",FALSE,TRUE)</formula>
    </cfRule>
    <cfRule type="expression" dxfId="40" priority="66">
      <formula>IF(RIGHT(TEXT(AU69,"0.#"),1)=".",TRUE,FALSE)</formula>
    </cfRule>
  </conditionalFormatting>
  <conditionalFormatting sqref="AE60:AE61 AI60:AI61 AM60:AM61">
    <cfRule type="expression" dxfId="39" priority="63">
      <formula>IF(RIGHT(TEXT(AE60,"0.#"),1)=".",FALSE,TRUE)</formula>
    </cfRule>
    <cfRule type="expression" dxfId="38" priority="64">
      <formula>IF(RIGHT(TEXT(AE60,"0.#"),1)=".",TRUE,FALSE)</formula>
    </cfRule>
  </conditionalFormatting>
  <conditionalFormatting sqref="AE66">
    <cfRule type="expression" dxfId="37" priority="61">
      <formula>IF(RIGHT(TEXT(AE66,"0.#"),1)=".",FALSE,TRUE)</formula>
    </cfRule>
    <cfRule type="expression" dxfId="36" priority="62">
      <formula>IF(RIGHT(TEXT(AE66,"0.#"),1)=".",TRUE,FALSE)</formula>
    </cfRule>
  </conditionalFormatting>
  <conditionalFormatting sqref="AE67">
    <cfRule type="expression" dxfId="35" priority="59">
      <formula>IF(RIGHT(TEXT(AE67,"0.#"),1)=".",FALSE,TRUE)</formula>
    </cfRule>
    <cfRule type="expression" dxfId="34" priority="60">
      <formula>IF(RIGHT(TEXT(AE67,"0.#"),1)=".",TRUE,FALSE)</formula>
    </cfRule>
  </conditionalFormatting>
  <conditionalFormatting sqref="AI66">
    <cfRule type="expression" dxfId="33" priority="57">
      <formula>IF(RIGHT(TEXT(AI66,"0.#"),1)=".",FALSE,TRUE)</formula>
    </cfRule>
    <cfRule type="expression" dxfId="32" priority="58">
      <formula>IF(RIGHT(TEXT(AI66,"0.#"),1)=".",TRUE,FALSE)</formula>
    </cfRule>
  </conditionalFormatting>
  <conditionalFormatting sqref="AI67">
    <cfRule type="expression" dxfId="31" priority="55">
      <formula>IF(RIGHT(TEXT(AI67,"0.#"),1)=".",FALSE,TRUE)</formula>
    </cfRule>
    <cfRule type="expression" dxfId="30" priority="56">
      <formula>IF(RIGHT(TEXT(AI67,"0.#"),1)=".",TRUE,FALSE)</formula>
    </cfRule>
  </conditionalFormatting>
  <conditionalFormatting sqref="AM66">
    <cfRule type="expression" dxfId="29" priority="53">
      <formula>IF(RIGHT(TEXT(AM66,"0.#"),1)=".",FALSE,TRUE)</formula>
    </cfRule>
    <cfRule type="expression" dxfId="28" priority="54">
      <formula>IF(RIGHT(TEXT(AM66,"0.#"),1)=".",TRUE,FALSE)</formula>
    </cfRule>
  </conditionalFormatting>
  <conditionalFormatting sqref="AM67">
    <cfRule type="expression" dxfId="27" priority="51">
      <formula>IF(RIGHT(TEXT(AM67,"0.#"),1)=".",FALSE,TRUE)</formula>
    </cfRule>
    <cfRule type="expression" dxfId="26" priority="52">
      <formula>IF(RIGHT(TEXT(AM67,"0.#"),1)=".",TRUE,FALSE)</formula>
    </cfRule>
  </conditionalFormatting>
  <conditionalFormatting sqref="AE72">
    <cfRule type="expression" dxfId="25" priority="49">
      <formula>IF(RIGHT(TEXT(AE72,"0.#"),1)=".",FALSE,TRUE)</formula>
    </cfRule>
    <cfRule type="expression" dxfId="24" priority="50">
      <formula>IF(RIGHT(TEXT(AE72,"0.#"),1)=".",TRUE,FALSE)</formula>
    </cfRule>
  </conditionalFormatting>
  <conditionalFormatting sqref="AE73">
    <cfRule type="expression" dxfId="23" priority="47">
      <formula>IF(RIGHT(TEXT(AE73,"0.#"),1)=".",FALSE,TRUE)</formula>
    </cfRule>
    <cfRule type="expression" dxfId="22" priority="48">
      <formula>IF(RIGHT(TEXT(AE73,"0.#"),1)=".",TRUE,FALSE)</formula>
    </cfRule>
  </conditionalFormatting>
  <conditionalFormatting sqref="AI72">
    <cfRule type="expression" dxfId="21" priority="45">
      <formula>IF(RIGHT(TEXT(AI72,"0.#"),1)=".",FALSE,TRUE)</formula>
    </cfRule>
    <cfRule type="expression" dxfId="20" priority="46">
      <formula>IF(RIGHT(TEXT(AI72,"0.#"),1)=".",TRUE,FALSE)</formula>
    </cfRule>
  </conditionalFormatting>
  <conditionalFormatting sqref="AI73">
    <cfRule type="expression" dxfId="19" priority="43">
      <formula>IF(RIGHT(TEXT(AI73,"0.#"),1)=".",FALSE,TRUE)</formula>
    </cfRule>
    <cfRule type="expression" dxfId="18" priority="44">
      <formula>IF(RIGHT(TEXT(AI73,"0.#"),1)=".",TRUE,FALSE)</formula>
    </cfRule>
  </conditionalFormatting>
  <conditionalFormatting sqref="AM72">
    <cfRule type="expression" dxfId="17" priority="41">
      <formula>IF(RIGHT(TEXT(AM72,"0.#"),1)=".",FALSE,TRUE)</formula>
    </cfRule>
    <cfRule type="expression" dxfId="16" priority="42">
      <formula>IF(RIGHT(TEXT(AM72,"0.#"),1)=".",TRUE,FALSE)</formula>
    </cfRule>
  </conditionalFormatting>
  <conditionalFormatting sqref="AM73">
    <cfRule type="expression" dxfId="15" priority="39">
      <formula>IF(RIGHT(TEXT(AM73,"0.#"),1)=".",FALSE,TRUE)</formula>
    </cfRule>
    <cfRule type="expression" dxfId="14" priority="40">
      <formula>IF(RIGHT(TEXT(AM73,"0.#"),1)=".",TRUE,FALSE)</formula>
    </cfRule>
  </conditionalFormatting>
  <conditionalFormatting sqref="AQ67">
    <cfRule type="expression" dxfId="13" priority="37">
      <formula>IF(RIGHT(TEXT(AQ67,"0.#"),1)=".",FALSE,TRUE)</formula>
    </cfRule>
    <cfRule type="expression" dxfId="12" priority="38">
      <formula>IF(RIGHT(TEXT(AQ67,"0.#"),1)=".",TRUE,FALSE)</formula>
    </cfRule>
  </conditionalFormatting>
  <conditionalFormatting sqref="AQ73">
    <cfRule type="expression" dxfId="11" priority="35">
      <formula>IF(RIGHT(TEXT(AQ73,"0.#"),1)=".",FALSE,TRUE)</formula>
    </cfRule>
    <cfRule type="expression" dxfId="10" priority="36">
      <formula>IF(RIGHT(TEXT(AQ73,"0.#"),1)=".",TRUE,FALSE)</formula>
    </cfRule>
  </conditionalFormatting>
  <conditionalFormatting sqref="P23">
    <cfRule type="expression" dxfId="7" priority="7">
      <formula>IF(RIGHT(TEXT(P23,"0.#"),1)=".",FALSE,TRUE)</formula>
    </cfRule>
    <cfRule type="expression" dxfId="6" priority="8">
      <formula>IF(RIGHT(TEXT(P23,"0.#"),1)=".",TRUE,FALSE)</formula>
    </cfRule>
  </conditionalFormatting>
  <conditionalFormatting sqref="P24">
    <cfRule type="expression" dxfId="3" priority="3">
      <formula>IF(RIGHT(TEXT(P24,"0.#"),1)=".",FALSE,TRUE)</formula>
    </cfRule>
    <cfRule type="expression" dxfId="2" priority="4">
      <formula>IF(RIGHT(TEXT(P24,"0.#"),1)=".",TRUE,FALSE)</formula>
    </cfRule>
  </conditionalFormatting>
  <dataValidations count="14">
    <dataValidation type="whole" allowBlank="1" showInputMessage="1" showErrorMessage="1" sqref="O119:P120 AX119:AX121 AA119:AB120 AM119:AN120">
      <formula1>0</formula1>
      <formula2>99</formula2>
    </dataValidation>
    <dataValidation type="whole" allowBlank="1" showInputMessage="1" showErrorMessage="1" sqref="AJ119:AK120 X119:Y120 AJ121 L119:L121 M119:M120 X121 AU119:AV120 J95:J9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5:E105">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107:E107">
      <formula1>T所見を踏まえた改善点</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sqref="S5:X5">
      <formula1>T終了年度</formula1>
    </dataValidation>
    <dataValidation type="list" allowBlank="1" showInputMessage="1" showErrorMessage="1" sqref="H95:I99">
      <formula1>T事業番号</formula1>
    </dataValidation>
    <dataValidation type="custom" imeMode="disabled" allowBlank="1" showInputMessage="1" showErrorMessage="1" sqref="AY23 AQ47:AR47 P13:AX13 AR15:AX15 P14:AQ18 AR18:AX18 P19:AJ19 AQ35:AR35 AU35:AX35 AE36:AX38 AE60:AX60 AE29:AX30 AE69:AX70 AE63:AX64 AE32:AX32 AE66:AX66 AE72:AX72 AE57:AX58 AU52:AX52 AE53:AX55 AQ52:AR52 AU47:AX47 AE48:AX50 P23:AC26">
      <formula1>OR(ISNUMBER(P13), P13="-")</formula1>
    </dataValidation>
    <dataValidation type="list" allowBlank="1" showInputMessage="1" showErrorMessage="1" sqref="Q121:R121 AC121:AD121 AO121:AP121">
      <formula1>$U$44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16383" man="1"/>
    <brk id="78" max="16383" man="1"/>
    <brk id="109"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U120:V120 I120:J120 AG120:AH120 AR120:AS120</xm:sqref>
        </x14:dataValidation>
        <x14:dataValidation type="list" allowBlank="1" showInputMessage="1" showErrorMessage="1">
          <x14:formula1>
            <xm:f>入力規則等!$U$40:$U$42</xm:f>
          </x14:formula1>
          <xm:sqref>AG119:AH119 U119:V119 I119:J119 AR119:AS119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AO119:AP120 Q119:S120 AC119:AE120 E119:G120</xm:sqref>
        </x14:dataValidation>
        <x14:dataValidation type="list" allowBlank="1" showInputMessage="1" showErrorMessage="1">
          <x14:formula1>
            <xm:f>入力規則等!$U$48</xm:f>
          </x14:formula1>
          <xm:sqref>E121:F121</xm:sqref>
        </x14:dataValidation>
        <x14:dataValidation type="list" allowBlank="1" showInputMessage="1" showErrorMessage="1">
          <x14:formula1>
            <xm:f>入力規則等!$U$13:$U$35</xm:f>
          </x14:formula1>
          <xm:sqref>AJ2:AM2 E95:G99 AE121:AG121 G121:I121 AQ121:AS121 S121:U121</xm:sqref>
        </x14:dataValidation>
        <x14:dataValidation type="list" allowBlank="1" showInputMessage="1" showErrorMessage="1">
          <x14:formula1>
            <xm:f>入力規則等!$U$56:$U$58</xm:f>
          </x14:formula1>
          <xm:sqref>J121:K121 AT121:AU121 AH121:AI121 V121:W121</xm:sqref>
        </x14:dataValidation>
        <x14:dataValidation type="list" allowBlank="1" showInputMessage="1" showErrorMessage="1">
          <x14:formula1>
            <xm:f>入力規則等!$U$49</xm:f>
          </x14:formula1>
          <xm:sqref>C95:D99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366</v>
      </c>
      <c r="AA1" s="21" t="s">
        <v>70</v>
      </c>
      <c r="AB1" s="21" t="s">
        <v>367</v>
      </c>
      <c r="AC1" s="21" t="s">
        <v>24</v>
      </c>
      <c r="AD1" s="20"/>
      <c r="AE1" s="21" t="s">
        <v>36</v>
      </c>
      <c r="AF1" s="22"/>
      <c r="AG1" s="33" t="s">
        <v>163</v>
      </c>
      <c r="AI1" s="33" t="s">
        <v>165</v>
      </c>
      <c r="AK1" s="33" t="s">
        <v>169</v>
      </c>
      <c r="AM1" s="38"/>
      <c r="AN1" s="38"/>
      <c r="AP1" s="20" t="s">
        <v>199</v>
      </c>
    </row>
    <row r="2" spans="1:42" ht="13.5" customHeight="1" x14ac:dyDescent="0.15">
      <c r="A2" s="8" t="s">
        <v>73</v>
      </c>
      <c r="B2" s="9"/>
      <c r="C2" s="7" t="str">
        <f>IF(B2="","",A2)</f>
        <v/>
      </c>
      <c r="D2" s="7" t="str">
        <f>IF(C2="","",IF(D1&lt;&gt;"",CONCATENATE(D1,"、",C2),C2))</f>
        <v/>
      </c>
      <c r="F2" s="6" t="s">
        <v>60</v>
      </c>
      <c r="G2" s="11" t="s">
        <v>553</v>
      </c>
      <c r="H2" s="7" t="str">
        <f>IF(G2="","",F2)</f>
        <v>一般会計</v>
      </c>
      <c r="I2" s="7" t="str">
        <f>IF(H2="","",IF(I1&lt;&gt;"",CONCATENATE(I1,"、",H2),H2))</f>
        <v>一般会計</v>
      </c>
      <c r="K2" s="8" t="s">
        <v>90</v>
      </c>
      <c r="L2" s="9"/>
      <c r="M2" s="7" t="str">
        <f>IF(L2="","",K2)</f>
        <v/>
      </c>
      <c r="N2" s="7" t="str">
        <f>IF(M2="","",IF(N1&lt;&gt;"",CONCATENATE(N1,"、",M2),M2))</f>
        <v/>
      </c>
      <c r="O2" s="7"/>
      <c r="P2" s="6" t="s">
        <v>62</v>
      </c>
      <c r="Q2" s="11" t="s">
        <v>553</v>
      </c>
      <c r="R2" s="7" t="str">
        <f>IF(Q2="","",P2)</f>
        <v>直接実施</v>
      </c>
      <c r="S2" s="7" t="str">
        <f>IF(R2="","",IF(S1&lt;&gt;"",CONCATENATE(S1,"、",R2),R2))</f>
        <v>直接実施</v>
      </c>
      <c r="T2" s="7"/>
      <c r="U2" s="52">
        <v>21</v>
      </c>
      <c r="W2" s="24" t="s">
        <v>158</v>
      </c>
      <c r="Y2" s="24" t="s">
        <v>56</v>
      </c>
      <c r="Z2" s="24" t="s">
        <v>56</v>
      </c>
      <c r="AA2" s="45" t="s">
        <v>236</v>
      </c>
      <c r="AB2" s="45" t="s">
        <v>461</v>
      </c>
      <c r="AC2" s="46" t="s">
        <v>122</v>
      </c>
      <c r="AD2" s="20"/>
      <c r="AE2" s="26" t="s">
        <v>154</v>
      </c>
      <c r="AF2" s="22"/>
      <c r="AG2" s="34" t="s">
        <v>205</v>
      </c>
      <c r="AI2" s="33" t="s">
        <v>233</v>
      </c>
      <c r="AK2" s="33" t="s">
        <v>170</v>
      </c>
      <c r="AM2" s="38"/>
      <c r="AN2" s="38"/>
      <c r="AP2" s="34" t="s">
        <v>205</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553</v>
      </c>
      <c r="R3" s="7" t="str">
        <f t="shared" ref="R3:R8" si="3">IF(Q3="","",P3)</f>
        <v>委託・請負</v>
      </c>
      <c r="S3" s="7" t="str">
        <f t="shared" ref="S3:S8" si="4">IF(R3="",S2,IF(S2&lt;&gt;"",CONCATENATE(S2,"、",R3),R3))</f>
        <v>直接実施、委託・請負</v>
      </c>
      <c r="T3" s="7"/>
      <c r="U3" s="24" t="s">
        <v>492</v>
      </c>
      <c r="W3" s="24" t="s">
        <v>133</v>
      </c>
      <c r="Y3" s="24" t="s">
        <v>57</v>
      </c>
      <c r="Z3" s="24" t="s">
        <v>368</v>
      </c>
      <c r="AA3" s="45" t="s">
        <v>334</v>
      </c>
      <c r="AB3" s="45" t="s">
        <v>462</v>
      </c>
      <c r="AC3" s="46" t="s">
        <v>123</v>
      </c>
      <c r="AD3" s="20"/>
      <c r="AE3" s="26" t="s">
        <v>155</v>
      </c>
      <c r="AF3" s="22"/>
      <c r="AG3" s="34" t="s">
        <v>206</v>
      </c>
      <c r="AI3" s="33" t="s">
        <v>164</v>
      </c>
      <c r="AK3" s="33" t="str">
        <f>CHAR(CODE(AK2)+1)</f>
        <v>B</v>
      </c>
      <c r="AM3" s="38"/>
      <c r="AN3" s="38"/>
      <c r="AP3" s="34" t="s">
        <v>206</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直接実施、委託・請負</v>
      </c>
      <c r="T4" s="7"/>
      <c r="U4" s="24" t="s">
        <v>546</v>
      </c>
      <c r="W4" s="24" t="s">
        <v>134</v>
      </c>
      <c r="Y4" s="24" t="s">
        <v>241</v>
      </c>
      <c r="Z4" s="24" t="s">
        <v>369</v>
      </c>
      <c r="AA4" s="45" t="s">
        <v>335</v>
      </c>
      <c r="AB4" s="45" t="s">
        <v>463</v>
      </c>
      <c r="AC4" s="45" t="s">
        <v>124</v>
      </c>
      <c r="AD4" s="20"/>
      <c r="AE4" s="26" t="s">
        <v>156</v>
      </c>
      <c r="AF4" s="22"/>
      <c r="AG4" s="34" t="s">
        <v>207</v>
      </c>
      <c r="AI4" s="33" t="s">
        <v>166</v>
      </c>
      <c r="AK4" s="33" t="str">
        <f t="shared" ref="AK4:AK49" si="7">CHAR(CODE(AK3)+1)</f>
        <v>C</v>
      </c>
      <c r="AM4" s="38"/>
      <c r="AN4" s="38"/>
      <c r="AP4" s="34" t="s">
        <v>207</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直接実施、委託・請負</v>
      </c>
      <c r="T5" s="7"/>
      <c r="W5" s="24" t="s">
        <v>516</v>
      </c>
      <c r="Y5" s="24" t="s">
        <v>242</v>
      </c>
      <c r="Z5" s="24" t="s">
        <v>370</v>
      </c>
      <c r="AA5" s="45" t="s">
        <v>336</v>
      </c>
      <c r="AB5" s="45" t="s">
        <v>464</v>
      </c>
      <c r="AC5" s="45" t="s">
        <v>157</v>
      </c>
      <c r="AD5" s="23"/>
      <c r="AE5" s="26" t="s">
        <v>217</v>
      </c>
      <c r="AF5" s="22"/>
      <c r="AG5" s="34" t="s">
        <v>208</v>
      </c>
      <c r="AI5" s="33" t="s">
        <v>239</v>
      </c>
      <c r="AK5" s="33" t="str">
        <f t="shared" si="7"/>
        <v>D</v>
      </c>
      <c r="AP5" s="34" t="s">
        <v>208</v>
      </c>
    </row>
    <row r="6" spans="1:42" ht="13.5" customHeight="1" x14ac:dyDescent="0.15">
      <c r="A6" s="8" t="s">
        <v>77</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直接実施、委託・請負</v>
      </c>
      <c r="T6" s="7"/>
      <c r="U6" s="24" t="s">
        <v>218</v>
      </c>
      <c r="W6" s="24" t="s">
        <v>518</v>
      </c>
      <c r="Y6" s="24" t="s">
        <v>243</v>
      </c>
      <c r="Z6" s="24" t="s">
        <v>371</v>
      </c>
      <c r="AA6" s="45" t="s">
        <v>337</v>
      </c>
      <c r="AB6" s="45" t="s">
        <v>465</v>
      </c>
      <c r="AC6" s="45" t="s">
        <v>125</v>
      </c>
      <c r="AD6" s="23"/>
      <c r="AE6" s="26" t="s">
        <v>215</v>
      </c>
      <c r="AF6" s="22"/>
      <c r="AG6" s="34" t="s">
        <v>209</v>
      </c>
      <c r="AI6" s="33" t="s">
        <v>240</v>
      </c>
      <c r="AK6" s="33" t="str">
        <f>CHAR(CODE(AK5)+1)</f>
        <v>E</v>
      </c>
      <c r="AP6" s="34" t="s">
        <v>209</v>
      </c>
    </row>
    <row r="7" spans="1:42" ht="13.5" customHeight="1" x14ac:dyDescent="0.15">
      <c r="A7" s="8" t="s">
        <v>78</v>
      </c>
      <c r="B7" s="9"/>
      <c r="C7" s="7" t="str">
        <f t="shared" si="0"/>
        <v/>
      </c>
      <c r="D7" s="7" t="str">
        <f t="shared" si="8"/>
        <v/>
      </c>
      <c r="F7" s="12" t="s">
        <v>172</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直接実施、委託・請負</v>
      </c>
      <c r="T7" s="7"/>
      <c r="U7" s="24"/>
      <c r="W7" s="24" t="s">
        <v>135</v>
      </c>
      <c r="Y7" s="24" t="s">
        <v>244</v>
      </c>
      <c r="Z7" s="24" t="s">
        <v>372</v>
      </c>
      <c r="AA7" s="45" t="s">
        <v>338</v>
      </c>
      <c r="AB7" s="45" t="s">
        <v>466</v>
      </c>
      <c r="AC7" s="23"/>
      <c r="AD7" s="23"/>
      <c r="AE7" s="24" t="s">
        <v>125</v>
      </c>
      <c r="AF7" s="22"/>
      <c r="AG7" s="34" t="s">
        <v>210</v>
      </c>
      <c r="AH7" s="41"/>
      <c r="AI7" s="34" t="s">
        <v>230</v>
      </c>
      <c r="AK7" s="33" t="str">
        <f>CHAR(CODE(AK6)+1)</f>
        <v>F</v>
      </c>
      <c r="AP7" s="34" t="s">
        <v>210</v>
      </c>
    </row>
    <row r="8" spans="1:42" ht="13.5" customHeight="1" x14ac:dyDescent="0.15">
      <c r="A8" s="8" t="s">
        <v>79</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直接実施、委託・請負</v>
      </c>
      <c r="T8" s="7"/>
      <c r="U8" s="24" t="s">
        <v>237</v>
      </c>
      <c r="W8" s="24" t="s">
        <v>136</v>
      </c>
      <c r="Y8" s="24" t="s">
        <v>245</v>
      </c>
      <c r="Z8" s="24" t="s">
        <v>373</v>
      </c>
      <c r="AA8" s="45" t="s">
        <v>339</v>
      </c>
      <c r="AB8" s="45" t="s">
        <v>467</v>
      </c>
      <c r="AC8" s="23"/>
      <c r="AD8" s="23"/>
      <c r="AE8" s="23"/>
      <c r="AF8" s="22"/>
      <c r="AG8" s="34" t="s">
        <v>211</v>
      </c>
      <c r="AI8" s="33" t="s">
        <v>231</v>
      </c>
      <c r="AK8" s="33" t="str">
        <f t="shared" si="7"/>
        <v>G</v>
      </c>
      <c r="AP8" s="34" t="s">
        <v>211</v>
      </c>
    </row>
    <row r="9" spans="1:42" ht="13.5" customHeight="1" x14ac:dyDescent="0.15">
      <c r="A9" s="8" t="s">
        <v>80</v>
      </c>
      <c r="B9" s="9"/>
      <c r="C9" s="7" t="str">
        <f t="shared" si="0"/>
        <v/>
      </c>
      <c r="D9" s="7" t="str">
        <f t="shared" si="8"/>
        <v/>
      </c>
      <c r="F9" s="12" t="s">
        <v>173</v>
      </c>
      <c r="G9" s="11"/>
      <c r="H9" s="7" t="str">
        <f t="shared" si="1"/>
        <v/>
      </c>
      <c r="I9" s="7" t="str">
        <f t="shared" si="5"/>
        <v>一般会計</v>
      </c>
      <c r="K9" s="8" t="s">
        <v>97</v>
      </c>
      <c r="L9" s="9"/>
      <c r="M9" s="7" t="str">
        <f t="shared" si="2"/>
        <v/>
      </c>
      <c r="N9" s="7" t="str">
        <f t="shared" si="6"/>
        <v/>
      </c>
      <c r="O9" s="7"/>
      <c r="P9" s="7"/>
      <c r="Q9" s="13"/>
      <c r="T9" s="7"/>
      <c r="U9" s="24" t="s">
        <v>238</v>
      </c>
      <c r="W9" s="24" t="s">
        <v>137</v>
      </c>
      <c r="Y9" s="24" t="s">
        <v>246</v>
      </c>
      <c r="Z9" s="24" t="s">
        <v>374</v>
      </c>
      <c r="AA9" s="45" t="s">
        <v>340</v>
      </c>
      <c r="AB9" s="45" t="s">
        <v>468</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
      </c>
      <c r="F10" s="12" t="s">
        <v>104</v>
      </c>
      <c r="G10" s="11"/>
      <c r="H10" s="7" t="str">
        <f t="shared" si="1"/>
        <v/>
      </c>
      <c r="I10" s="7" t="str">
        <f t="shared" si="5"/>
        <v>一般会計</v>
      </c>
      <c r="K10" s="8" t="s">
        <v>191</v>
      </c>
      <c r="L10" s="9"/>
      <c r="M10" s="7" t="str">
        <f t="shared" si="2"/>
        <v/>
      </c>
      <c r="N10" s="7" t="str">
        <f t="shared" si="6"/>
        <v/>
      </c>
      <c r="O10" s="7"/>
      <c r="P10" s="7" t="str">
        <f>S8</f>
        <v>直接実施、委託・請負</v>
      </c>
      <c r="Q10" s="13"/>
      <c r="T10" s="7"/>
      <c r="W10" s="24" t="s">
        <v>138</v>
      </c>
      <c r="Y10" s="24" t="s">
        <v>247</v>
      </c>
      <c r="Z10" s="24" t="s">
        <v>375</v>
      </c>
      <c r="AA10" s="45" t="s">
        <v>341</v>
      </c>
      <c r="AB10" s="45" t="s">
        <v>469</v>
      </c>
      <c r="AC10" s="23"/>
      <c r="AD10" s="23"/>
      <c r="AE10" s="23"/>
      <c r="AF10" s="22"/>
      <c r="AG10" s="34" t="s">
        <v>201</v>
      </c>
      <c r="AK10" s="33" t="str">
        <f t="shared" si="7"/>
        <v>I</v>
      </c>
      <c r="AP10" s="33" t="s">
        <v>200</v>
      </c>
    </row>
    <row r="11" spans="1:42" ht="13.5" customHeight="1" x14ac:dyDescent="0.15">
      <c r="A11" s="8" t="s">
        <v>81</v>
      </c>
      <c r="B11" s="9"/>
      <c r="C11" s="7" t="str">
        <f t="shared" si="0"/>
        <v/>
      </c>
      <c r="D11" s="7" t="str">
        <f t="shared" si="8"/>
        <v/>
      </c>
      <c r="F11" s="12" t="s">
        <v>105</v>
      </c>
      <c r="G11" s="11"/>
      <c r="H11" s="7" t="str">
        <f t="shared" si="1"/>
        <v/>
      </c>
      <c r="I11" s="7" t="str">
        <f t="shared" si="5"/>
        <v>一般会計</v>
      </c>
      <c r="K11" s="8" t="s">
        <v>98</v>
      </c>
      <c r="L11" s="9" t="s">
        <v>553</v>
      </c>
      <c r="M11" s="7" t="str">
        <f t="shared" si="2"/>
        <v>その他の事項経費</v>
      </c>
      <c r="N11" s="7" t="str">
        <f t="shared" si="6"/>
        <v>その他の事項経費</v>
      </c>
      <c r="O11" s="7"/>
      <c r="P11" s="7"/>
      <c r="Q11" s="13"/>
      <c r="T11" s="7"/>
      <c r="W11" s="24" t="s">
        <v>543</v>
      </c>
      <c r="Y11" s="24" t="s">
        <v>248</v>
      </c>
      <c r="Z11" s="24" t="s">
        <v>376</v>
      </c>
      <c r="AA11" s="45" t="s">
        <v>342</v>
      </c>
      <c r="AB11" s="45" t="s">
        <v>470</v>
      </c>
      <c r="AC11" s="23"/>
      <c r="AD11" s="23"/>
      <c r="AE11" s="23"/>
      <c r="AF11" s="22"/>
      <c r="AG11" s="33" t="s">
        <v>204</v>
      </c>
      <c r="AK11" s="33" t="str">
        <f t="shared" si="7"/>
        <v>J</v>
      </c>
    </row>
    <row r="12" spans="1:42" ht="13.5" customHeight="1" x14ac:dyDescent="0.15">
      <c r="A12" s="8" t="s">
        <v>82</v>
      </c>
      <c r="B12" s="9"/>
      <c r="C12" s="7" t="str">
        <f t="shared" ref="C12:C23" si="9">IF(B12="","",A12)</f>
        <v/>
      </c>
      <c r="D12" s="7" t="str">
        <f t="shared" si="8"/>
        <v/>
      </c>
      <c r="F12" s="12" t="s">
        <v>106</v>
      </c>
      <c r="G12" s="11"/>
      <c r="H12" s="7" t="str">
        <f t="shared" si="1"/>
        <v/>
      </c>
      <c r="I12" s="7" t="str">
        <f t="shared" si="5"/>
        <v>一般会計</v>
      </c>
      <c r="K12" s="7"/>
      <c r="L12" s="7"/>
      <c r="O12" s="7"/>
      <c r="P12" s="7"/>
      <c r="Q12" s="13"/>
      <c r="T12" s="7"/>
      <c r="U12" s="21" t="s">
        <v>493</v>
      </c>
      <c r="W12" s="24" t="s">
        <v>139</v>
      </c>
      <c r="Y12" s="24" t="s">
        <v>249</v>
      </c>
      <c r="Z12" s="24" t="s">
        <v>377</v>
      </c>
      <c r="AA12" s="45" t="s">
        <v>343</v>
      </c>
      <c r="AB12" s="45" t="s">
        <v>471</v>
      </c>
      <c r="AC12" s="23"/>
      <c r="AD12" s="23"/>
      <c r="AE12" s="23"/>
      <c r="AF12" s="22"/>
      <c r="AG12" s="33" t="s">
        <v>202</v>
      </c>
      <c r="AK12" s="33" t="str">
        <f t="shared" si="7"/>
        <v>K</v>
      </c>
    </row>
    <row r="13" spans="1:42" ht="13.5" customHeight="1" x14ac:dyDescent="0.15">
      <c r="A13" s="8" t="s">
        <v>83</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140</v>
      </c>
      <c r="Y13" s="24" t="s">
        <v>250</v>
      </c>
      <c r="Z13" s="24" t="s">
        <v>378</v>
      </c>
      <c r="AA13" s="45" t="s">
        <v>344</v>
      </c>
      <c r="AB13" s="45" t="s">
        <v>472</v>
      </c>
      <c r="AC13" s="23"/>
      <c r="AD13" s="23"/>
      <c r="AE13" s="23"/>
      <c r="AF13" s="22"/>
      <c r="AG13" s="33" t="s">
        <v>203</v>
      </c>
      <c r="AK13" s="33" t="str">
        <f t="shared" si="7"/>
        <v>L</v>
      </c>
    </row>
    <row r="14" spans="1:42" ht="13.5" customHeight="1" x14ac:dyDescent="0.15">
      <c r="A14" s="8" t="s">
        <v>84</v>
      </c>
      <c r="B14" s="9"/>
      <c r="C14" s="7" t="str">
        <f t="shared" si="9"/>
        <v/>
      </c>
      <c r="D14" s="7" t="str">
        <f t="shared" si="8"/>
        <v/>
      </c>
      <c r="F14" s="12" t="s">
        <v>108</v>
      </c>
      <c r="G14" s="11"/>
      <c r="H14" s="7" t="str">
        <f t="shared" si="1"/>
        <v/>
      </c>
      <c r="I14" s="7" t="str">
        <f t="shared" si="5"/>
        <v>一般会計</v>
      </c>
      <c r="K14" s="7"/>
      <c r="L14" s="7"/>
      <c r="O14" s="7"/>
      <c r="P14" s="7"/>
      <c r="Q14" s="13"/>
      <c r="T14" s="7"/>
      <c r="U14" s="24" t="s">
        <v>494</v>
      </c>
      <c r="W14" s="24" t="s">
        <v>141</v>
      </c>
      <c r="Y14" s="24" t="s">
        <v>251</v>
      </c>
      <c r="Z14" s="24" t="s">
        <v>379</v>
      </c>
      <c r="AA14" s="45" t="s">
        <v>345</v>
      </c>
      <c r="AB14" s="45" t="s">
        <v>473</v>
      </c>
      <c r="AC14" s="23"/>
      <c r="AD14" s="23"/>
      <c r="AE14" s="23"/>
      <c r="AF14" s="22"/>
      <c r="AG14" s="37"/>
      <c r="AK14" s="33" t="str">
        <f t="shared" si="7"/>
        <v>M</v>
      </c>
    </row>
    <row r="15" spans="1:42" ht="13.5" customHeight="1" x14ac:dyDescent="0.15">
      <c r="A15" s="8" t="s">
        <v>85</v>
      </c>
      <c r="B15" s="9"/>
      <c r="C15" s="7" t="str">
        <f t="shared" si="9"/>
        <v/>
      </c>
      <c r="D15" s="7" t="str">
        <f t="shared" si="8"/>
        <v/>
      </c>
      <c r="F15" s="12" t="s">
        <v>109</v>
      </c>
      <c r="G15" s="11"/>
      <c r="H15" s="7" t="str">
        <f t="shared" si="1"/>
        <v/>
      </c>
      <c r="I15" s="7" t="str">
        <f t="shared" si="5"/>
        <v>一般会計</v>
      </c>
      <c r="K15" s="7"/>
      <c r="L15" s="7"/>
      <c r="O15" s="7"/>
      <c r="P15" s="7"/>
      <c r="Q15" s="13"/>
      <c r="T15" s="7"/>
      <c r="U15" s="24" t="s">
        <v>495</v>
      </c>
      <c r="W15" s="24" t="s">
        <v>142</v>
      </c>
      <c r="Y15" s="24" t="s">
        <v>252</v>
      </c>
      <c r="Z15" s="24" t="s">
        <v>380</v>
      </c>
      <c r="AA15" s="45" t="s">
        <v>346</v>
      </c>
      <c r="AB15" s="45" t="s">
        <v>474</v>
      </c>
      <c r="AC15" s="23"/>
      <c r="AD15" s="23"/>
      <c r="AE15" s="23"/>
      <c r="AF15" s="22"/>
      <c r="AG15" s="38"/>
      <c r="AK15" s="33" t="str">
        <f t="shared" si="7"/>
        <v>N</v>
      </c>
    </row>
    <row r="16" spans="1:42" ht="13.5" customHeight="1" x14ac:dyDescent="0.15">
      <c r="A16" s="8" t="s">
        <v>86</v>
      </c>
      <c r="B16" s="9"/>
      <c r="C16" s="7" t="str">
        <f t="shared" si="9"/>
        <v/>
      </c>
      <c r="D16" s="7" t="str">
        <f t="shared" si="8"/>
        <v/>
      </c>
      <c r="F16" s="12" t="s">
        <v>110</v>
      </c>
      <c r="G16" s="11"/>
      <c r="H16" s="7" t="str">
        <f t="shared" si="1"/>
        <v/>
      </c>
      <c r="I16" s="7" t="str">
        <f t="shared" si="5"/>
        <v>一般会計</v>
      </c>
      <c r="K16" s="7"/>
      <c r="L16" s="7"/>
      <c r="O16" s="7"/>
      <c r="P16" s="7"/>
      <c r="Q16" s="13"/>
      <c r="T16" s="7"/>
      <c r="U16" s="24" t="s">
        <v>496</v>
      </c>
      <c r="W16" s="24" t="s">
        <v>143</v>
      </c>
      <c r="Y16" s="24" t="s">
        <v>253</v>
      </c>
      <c r="Z16" s="24" t="s">
        <v>381</v>
      </c>
      <c r="AA16" s="45" t="s">
        <v>347</v>
      </c>
      <c r="AB16" s="45" t="s">
        <v>475</v>
      </c>
      <c r="AC16" s="23"/>
      <c r="AD16" s="23"/>
      <c r="AE16" s="23"/>
      <c r="AF16" s="22"/>
      <c r="AG16" s="38"/>
      <c r="AK16" s="33" t="str">
        <f t="shared" si="7"/>
        <v>O</v>
      </c>
    </row>
    <row r="17" spans="1:37" ht="13.5" customHeight="1" x14ac:dyDescent="0.15">
      <c r="A17" s="8" t="s">
        <v>87</v>
      </c>
      <c r="B17" s="9"/>
      <c r="C17" s="7" t="str">
        <f t="shared" si="9"/>
        <v/>
      </c>
      <c r="D17" s="7" t="str">
        <f t="shared" si="8"/>
        <v/>
      </c>
      <c r="F17" s="12" t="s">
        <v>111</v>
      </c>
      <c r="G17" s="11"/>
      <c r="H17" s="7" t="str">
        <f t="shared" si="1"/>
        <v/>
      </c>
      <c r="I17" s="7" t="str">
        <f t="shared" si="5"/>
        <v>一般会計</v>
      </c>
      <c r="K17" s="7"/>
      <c r="L17" s="7"/>
      <c r="O17" s="7"/>
      <c r="P17" s="7"/>
      <c r="Q17" s="13"/>
      <c r="T17" s="7"/>
      <c r="U17" s="24" t="s">
        <v>514</v>
      </c>
      <c r="W17" s="24" t="s">
        <v>144</v>
      </c>
      <c r="Y17" s="24" t="s">
        <v>254</v>
      </c>
      <c r="Z17" s="24" t="s">
        <v>382</v>
      </c>
      <c r="AA17" s="45" t="s">
        <v>348</v>
      </c>
      <c r="AB17" s="45" t="s">
        <v>476</v>
      </c>
      <c r="AC17" s="23"/>
      <c r="AD17" s="23"/>
      <c r="AE17" s="23"/>
      <c r="AF17" s="22"/>
      <c r="AG17" s="38"/>
      <c r="AK17" s="33" t="str">
        <f t="shared" si="7"/>
        <v>P</v>
      </c>
    </row>
    <row r="18" spans="1:37" ht="13.5" customHeight="1" x14ac:dyDescent="0.15">
      <c r="A18" s="8" t="s">
        <v>88</v>
      </c>
      <c r="B18" s="9"/>
      <c r="C18" s="7" t="str">
        <f t="shared" si="9"/>
        <v/>
      </c>
      <c r="D18" s="7" t="str">
        <f t="shared" si="8"/>
        <v/>
      </c>
      <c r="F18" s="12" t="s">
        <v>112</v>
      </c>
      <c r="G18" s="11"/>
      <c r="H18" s="7" t="str">
        <f t="shared" si="1"/>
        <v/>
      </c>
      <c r="I18" s="7" t="str">
        <f t="shared" si="5"/>
        <v>一般会計</v>
      </c>
      <c r="K18" s="7"/>
      <c r="L18" s="7"/>
      <c r="O18" s="7"/>
      <c r="P18" s="7"/>
      <c r="Q18" s="13"/>
      <c r="T18" s="7"/>
      <c r="U18" s="24" t="s">
        <v>497</v>
      </c>
      <c r="W18" s="24" t="s">
        <v>145</v>
      </c>
      <c r="Y18" s="24" t="s">
        <v>255</v>
      </c>
      <c r="Z18" s="24" t="s">
        <v>383</v>
      </c>
      <c r="AA18" s="45" t="s">
        <v>349</v>
      </c>
      <c r="AB18" s="45" t="s">
        <v>477</v>
      </c>
      <c r="AC18" s="23"/>
      <c r="AD18" s="23"/>
      <c r="AE18" s="23"/>
      <c r="AF18" s="22"/>
      <c r="AK18" s="33" t="str">
        <f t="shared" si="7"/>
        <v>Q</v>
      </c>
    </row>
    <row r="19" spans="1:37" ht="13.5" customHeight="1" x14ac:dyDescent="0.15">
      <c r="A19" s="8" t="s">
        <v>183</v>
      </c>
      <c r="B19" s="9"/>
      <c r="C19" s="7" t="str">
        <f t="shared" si="9"/>
        <v/>
      </c>
      <c r="D19" s="7" t="str">
        <f t="shared" si="8"/>
        <v/>
      </c>
      <c r="F19" s="12" t="s">
        <v>113</v>
      </c>
      <c r="G19" s="11"/>
      <c r="H19" s="7" t="str">
        <f t="shared" si="1"/>
        <v/>
      </c>
      <c r="I19" s="7" t="str">
        <f t="shared" si="5"/>
        <v>一般会計</v>
      </c>
      <c r="K19" s="7"/>
      <c r="L19" s="7"/>
      <c r="O19" s="7"/>
      <c r="P19" s="7"/>
      <c r="Q19" s="13"/>
      <c r="T19" s="7"/>
      <c r="U19" s="24" t="s">
        <v>498</v>
      </c>
      <c r="W19" s="24" t="s">
        <v>146</v>
      </c>
      <c r="Y19" s="24" t="s">
        <v>256</v>
      </c>
      <c r="Z19" s="24" t="s">
        <v>384</v>
      </c>
      <c r="AA19" s="45" t="s">
        <v>350</v>
      </c>
      <c r="AB19" s="45" t="s">
        <v>478</v>
      </c>
      <c r="AC19" s="23"/>
      <c r="AD19" s="23"/>
      <c r="AE19" s="23"/>
      <c r="AF19" s="22"/>
      <c r="AK19" s="33" t="str">
        <f t="shared" si="7"/>
        <v>R</v>
      </c>
    </row>
    <row r="20" spans="1:37" ht="13.5" customHeight="1" x14ac:dyDescent="0.15">
      <c r="A20" s="8" t="s">
        <v>184</v>
      </c>
      <c r="B20" s="9"/>
      <c r="C20" s="7" t="str">
        <f t="shared" si="9"/>
        <v/>
      </c>
      <c r="D20" s="7" t="str">
        <f t="shared" si="8"/>
        <v/>
      </c>
      <c r="F20" s="12" t="s">
        <v>182</v>
      </c>
      <c r="G20" s="11"/>
      <c r="H20" s="7" t="str">
        <f t="shared" si="1"/>
        <v/>
      </c>
      <c r="I20" s="7" t="str">
        <f t="shared" si="5"/>
        <v>一般会計</v>
      </c>
      <c r="K20" s="7"/>
      <c r="L20" s="7"/>
      <c r="O20" s="7"/>
      <c r="P20" s="7"/>
      <c r="Q20" s="13"/>
      <c r="T20" s="7"/>
      <c r="U20" s="24" t="s">
        <v>499</v>
      </c>
      <c r="W20" s="24" t="s">
        <v>147</v>
      </c>
      <c r="Y20" s="24" t="s">
        <v>257</v>
      </c>
      <c r="Z20" s="24" t="s">
        <v>385</v>
      </c>
      <c r="AA20" s="45" t="s">
        <v>351</v>
      </c>
      <c r="AB20" s="45" t="s">
        <v>479</v>
      </c>
      <c r="AC20" s="23"/>
      <c r="AD20" s="23"/>
      <c r="AE20" s="23"/>
      <c r="AF20" s="22"/>
      <c r="AK20" s="33" t="str">
        <f t="shared" si="7"/>
        <v>S</v>
      </c>
    </row>
    <row r="21" spans="1:37" ht="13.5" customHeight="1" x14ac:dyDescent="0.15">
      <c r="A21" s="8" t="s">
        <v>185</v>
      </c>
      <c r="B21" s="9"/>
      <c r="C21" s="7" t="str">
        <f t="shared" si="9"/>
        <v/>
      </c>
      <c r="D21" s="7" t="str">
        <f t="shared" si="8"/>
        <v/>
      </c>
      <c r="F21" s="12" t="s">
        <v>114</v>
      </c>
      <c r="G21" s="11"/>
      <c r="H21" s="7" t="str">
        <f t="shared" si="1"/>
        <v/>
      </c>
      <c r="I21" s="7" t="str">
        <f t="shared" si="5"/>
        <v>一般会計</v>
      </c>
      <c r="K21" s="7"/>
      <c r="L21" s="7"/>
      <c r="O21" s="7"/>
      <c r="P21" s="7"/>
      <c r="Q21" s="13"/>
      <c r="T21" s="7"/>
      <c r="U21" s="24" t="s">
        <v>500</v>
      </c>
      <c r="W21" s="24" t="s">
        <v>148</v>
      </c>
      <c r="Y21" s="24" t="s">
        <v>258</v>
      </c>
      <c r="Z21" s="24" t="s">
        <v>386</v>
      </c>
      <c r="AA21" s="45" t="s">
        <v>352</v>
      </c>
      <c r="AB21" s="45" t="s">
        <v>480</v>
      </c>
      <c r="AC21" s="23"/>
      <c r="AD21" s="23"/>
      <c r="AE21" s="23"/>
      <c r="AF21" s="22"/>
      <c r="AK21" s="33" t="str">
        <f t="shared" si="7"/>
        <v>T</v>
      </c>
    </row>
    <row r="22" spans="1:37" ht="13.5" customHeight="1" x14ac:dyDescent="0.15">
      <c r="A22" s="8" t="s">
        <v>186</v>
      </c>
      <c r="B22" s="9"/>
      <c r="C22" s="7" t="str">
        <f t="shared" si="9"/>
        <v/>
      </c>
      <c r="D22" s="7" t="str">
        <f>IF(C22="",D21,IF(D21&lt;&gt;"",CONCATENATE(D21,"、",C22),C22))</f>
        <v/>
      </c>
      <c r="F22" s="12" t="s">
        <v>115</v>
      </c>
      <c r="G22" s="11"/>
      <c r="H22" s="7" t="str">
        <f t="shared" si="1"/>
        <v/>
      </c>
      <c r="I22" s="7" t="str">
        <f t="shared" si="5"/>
        <v>一般会計</v>
      </c>
      <c r="K22" s="7"/>
      <c r="L22" s="7"/>
      <c r="O22" s="7"/>
      <c r="P22" s="7"/>
      <c r="Q22" s="13"/>
      <c r="T22" s="7"/>
      <c r="U22" s="24" t="s">
        <v>545</v>
      </c>
      <c r="W22" s="24" t="s">
        <v>149</v>
      </c>
      <c r="Y22" s="24" t="s">
        <v>259</v>
      </c>
      <c r="Z22" s="24" t="s">
        <v>387</v>
      </c>
      <c r="AA22" s="45" t="s">
        <v>353</v>
      </c>
      <c r="AB22" s="45" t="s">
        <v>481</v>
      </c>
      <c r="AC22" s="23"/>
      <c r="AD22" s="23"/>
      <c r="AE22" s="23"/>
      <c r="AF22" s="22"/>
      <c r="AK22" s="33" t="str">
        <f t="shared" si="7"/>
        <v>U</v>
      </c>
    </row>
    <row r="23" spans="1:37" ht="13.5" customHeight="1" x14ac:dyDescent="0.15">
      <c r="A23" s="44" t="s">
        <v>232</v>
      </c>
      <c r="B23" s="9"/>
      <c r="C23" s="7" t="str">
        <f t="shared" si="9"/>
        <v/>
      </c>
      <c r="D23" s="7" t="str">
        <f>IF(C23="",D22,IF(D22&lt;&gt;"",CONCATENATE(D22,"、",C23),C23))</f>
        <v/>
      </c>
      <c r="F23" s="12" t="s">
        <v>116</v>
      </c>
      <c r="G23" s="11"/>
      <c r="H23" s="7" t="str">
        <f t="shared" si="1"/>
        <v/>
      </c>
      <c r="I23" s="7" t="str">
        <f t="shared" si="5"/>
        <v>一般会計</v>
      </c>
      <c r="K23" s="7"/>
      <c r="L23" s="7"/>
      <c r="O23" s="7"/>
      <c r="P23" s="7"/>
      <c r="Q23" s="13"/>
      <c r="T23" s="7"/>
      <c r="U23" s="24" t="s">
        <v>501</v>
      </c>
      <c r="W23" s="24" t="s">
        <v>150</v>
      </c>
      <c r="Y23" s="24" t="s">
        <v>260</v>
      </c>
      <c r="Z23" s="24" t="s">
        <v>388</v>
      </c>
      <c r="AA23" s="45" t="s">
        <v>354</v>
      </c>
      <c r="AB23" s="45" t="s">
        <v>482</v>
      </c>
      <c r="AC23" s="23"/>
      <c r="AD23" s="23"/>
      <c r="AE23" s="23"/>
      <c r="AF23" s="22"/>
      <c r="AK23" s="33" t="str">
        <f t="shared" si="7"/>
        <v>V</v>
      </c>
    </row>
    <row r="24" spans="1:37" ht="13.5" customHeight="1" x14ac:dyDescent="0.15">
      <c r="A24" s="54"/>
      <c r="B24" s="42"/>
      <c r="F24" s="12" t="s">
        <v>234</v>
      </c>
      <c r="G24" s="11"/>
      <c r="H24" s="7" t="str">
        <f t="shared" si="1"/>
        <v/>
      </c>
      <c r="I24" s="7" t="str">
        <f t="shared" si="5"/>
        <v>一般会計</v>
      </c>
      <c r="K24" s="7"/>
      <c r="L24" s="7"/>
      <c r="O24" s="7"/>
      <c r="P24" s="7"/>
      <c r="Q24" s="13"/>
      <c r="T24" s="7"/>
      <c r="U24" s="24" t="s">
        <v>502</v>
      </c>
      <c r="W24" s="24" t="s">
        <v>151</v>
      </c>
      <c r="Y24" s="24" t="s">
        <v>261</v>
      </c>
      <c r="Z24" s="24" t="s">
        <v>389</v>
      </c>
      <c r="AA24" s="45" t="s">
        <v>355</v>
      </c>
      <c r="AB24" s="45" t="s">
        <v>483</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503</v>
      </c>
      <c r="W25" s="36"/>
      <c r="Y25" s="24" t="s">
        <v>262</v>
      </c>
      <c r="Z25" s="24" t="s">
        <v>390</v>
      </c>
      <c r="AA25" s="45" t="s">
        <v>356</v>
      </c>
      <c r="AB25" s="45" t="s">
        <v>484</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504</v>
      </c>
      <c r="Y26" s="24" t="s">
        <v>263</v>
      </c>
      <c r="Z26" s="24" t="s">
        <v>391</v>
      </c>
      <c r="AA26" s="45" t="s">
        <v>357</v>
      </c>
      <c r="AB26" s="45" t="s">
        <v>485</v>
      </c>
      <c r="AC26" s="23"/>
      <c r="AD26" s="23"/>
      <c r="AE26" s="23"/>
      <c r="AF26" s="22"/>
      <c r="AK26" s="33" t="str">
        <f t="shared" si="7"/>
        <v>Y</v>
      </c>
    </row>
    <row r="27" spans="1:37" ht="13.5" customHeight="1" x14ac:dyDescent="0.15">
      <c r="A27" s="7" t="str">
        <f>IF(D23="", "-", D23)</f>
        <v>-</v>
      </c>
      <c r="B27" s="7"/>
      <c r="F27" s="12" t="s">
        <v>119</v>
      </c>
      <c r="G27" s="11"/>
      <c r="H27" s="7" t="str">
        <f t="shared" si="1"/>
        <v/>
      </c>
      <c r="I27" s="7" t="str">
        <f t="shared" si="5"/>
        <v>一般会計</v>
      </c>
      <c r="K27" s="7"/>
      <c r="L27" s="7"/>
      <c r="O27" s="7"/>
      <c r="P27" s="7"/>
      <c r="Q27" s="13"/>
      <c r="T27" s="7"/>
      <c r="U27" s="24" t="s">
        <v>505</v>
      </c>
      <c r="Y27" s="24" t="s">
        <v>264</v>
      </c>
      <c r="Z27" s="24" t="s">
        <v>392</v>
      </c>
      <c r="AA27" s="45" t="s">
        <v>358</v>
      </c>
      <c r="AB27" s="45" t="s">
        <v>486</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506</v>
      </c>
      <c r="Y28" s="24" t="s">
        <v>265</v>
      </c>
      <c r="Z28" s="24" t="s">
        <v>393</v>
      </c>
      <c r="AA28" s="45" t="s">
        <v>359</v>
      </c>
      <c r="AB28" s="45" t="s">
        <v>487</v>
      </c>
      <c r="AC28" s="23"/>
      <c r="AD28" s="23"/>
      <c r="AE28" s="23"/>
      <c r="AF28" s="22"/>
      <c r="AK28" s="33" t="s">
        <v>171</v>
      </c>
    </row>
    <row r="29" spans="1:37" ht="13.5" customHeight="1" x14ac:dyDescent="0.15">
      <c r="A29" s="7"/>
      <c r="B29" s="7"/>
      <c r="F29" s="12" t="s">
        <v>174</v>
      </c>
      <c r="G29" s="11"/>
      <c r="H29" s="7" t="str">
        <f t="shared" si="1"/>
        <v/>
      </c>
      <c r="I29" s="7" t="str">
        <f t="shared" si="5"/>
        <v>一般会計</v>
      </c>
      <c r="K29" s="7"/>
      <c r="L29" s="7"/>
      <c r="O29" s="7"/>
      <c r="P29" s="7"/>
      <c r="Q29" s="13"/>
      <c r="T29" s="7"/>
      <c r="U29" s="24" t="s">
        <v>507</v>
      </c>
      <c r="Y29" s="24" t="s">
        <v>266</v>
      </c>
      <c r="Z29" s="24" t="s">
        <v>394</v>
      </c>
      <c r="AA29" s="45" t="s">
        <v>360</v>
      </c>
      <c r="AB29" s="45" t="s">
        <v>488</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508</v>
      </c>
      <c r="Y30" s="24" t="s">
        <v>267</v>
      </c>
      <c r="Z30" s="24" t="s">
        <v>395</v>
      </c>
      <c r="AA30" s="45" t="s">
        <v>361</v>
      </c>
      <c r="AB30" s="45" t="s">
        <v>489</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509</v>
      </c>
      <c r="Y31" s="24" t="s">
        <v>268</v>
      </c>
      <c r="Z31" s="24" t="s">
        <v>396</v>
      </c>
      <c r="AA31" s="45" t="s">
        <v>362</v>
      </c>
      <c r="AB31" s="45" t="s">
        <v>490</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510</v>
      </c>
      <c r="Y32" s="24" t="s">
        <v>269</v>
      </c>
      <c r="Z32" s="24" t="s">
        <v>397</v>
      </c>
      <c r="AA32" s="45" t="s">
        <v>58</v>
      </c>
      <c r="AB32" s="45" t="s">
        <v>58</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511</v>
      </c>
      <c r="Y33" s="24" t="s">
        <v>270</v>
      </c>
      <c r="Z33" s="24" t="s">
        <v>398</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512</v>
      </c>
      <c r="Y34" s="24" t="s">
        <v>271</v>
      </c>
      <c r="Z34" s="24" t="s">
        <v>399</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513</v>
      </c>
      <c r="Y35" s="24" t="s">
        <v>272</v>
      </c>
      <c r="Z35" s="24" t="s">
        <v>400</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273</v>
      </c>
      <c r="Z36" s="24" t="s">
        <v>401</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274</v>
      </c>
      <c r="Z37" s="24" t="s">
        <v>402</v>
      </c>
      <c r="AF37" s="22"/>
      <c r="AK37" s="33" t="str">
        <f t="shared" si="7"/>
        <v>j</v>
      </c>
    </row>
    <row r="38" spans="1:37" x14ac:dyDescent="0.15">
      <c r="A38" s="7"/>
      <c r="B38" s="7"/>
      <c r="F38" s="7"/>
      <c r="G38" s="13"/>
      <c r="K38" s="7"/>
      <c r="L38" s="7"/>
      <c r="O38" s="7"/>
      <c r="P38" s="7"/>
      <c r="Q38" s="13"/>
      <c r="T38" s="7"/>
      <c r="Y38" s="24" t="s">
        <v>275</v>
      </c>
      <c r="Z38" s="24" t="s">
        <v>403</v>
      </c>
      <c r="AF38" s="22"/>
      <c r="AK38" s="33" t="str">
        <f t="shared" si="7"/>
        <v>k</v>
      </c>
    </row>
    <row r="39" spans="1:37" x14ac:dyDescent="0.15">
      <c r="A39" s="7"/>
      <c r="B39" s="7"/>
      <c r="F39" s="7" t="str">
        <f>I37</f>
        <v>一般会計</v>
      </c>
      <c r="G39" s="13"/>
      <c r="K39" s="7"/>
      <c r="L39" s="7"/>
      <c r="O39" s="7"/>
      <c r="P39" s="7"/>
      <c r="Q39" s="13"/>
      <c r="T39" s="7"/>
      <c r="U39" s="24" t="s">
        <v>515</v>
      </c>
      <c r="Y39" s="24" t="s">
        <v>276</v>
      </c>
      <c r="Z39" s="24" t="s">
        <v>404</v>
      </c>
      <c r="AF39" s="22"/>
      <c r="AK39" s="33" t="str">
        <f t="shared" si="7"/>
        <v>l</v>
      </c>
    </row>
    <row r="40" spans="1:37" x14ac:dyDescent="0.15">
      <c r="A40" s="7"/>
      <c r="B40" s="7"/>
      <c r="F40" s="7"/>
      <c r="G40" s="13"/>
      <c r="K40" s="7"/>
      <c r="L40" s="7"/>
      <c r="O40" s="7"/>
      <c r="P40" s="7"/>
      <c r="Q40" s="13"/>
      <c r="T40" s="7"/>
      <c r="U40" s="24"/>
      <c r="Y40" s="24" t="s">
        <v>277</v>
      </c>
      <c r="Z40" s="24" t="s">
        <v>405</v>
      </c>
      <c r="AF40" s="22"/>
      <c r="AK40" s="33" t="str">
        <f t="shared" si="7"/>
        <v>m</v>
      </c>
    </row>
    <row r="41" spans="1:37" x14ac:dyDescent="0.15">
      <c r="A41" s="7"/>
      <c r="B41" s="7"/>
      <c r="F41" s="7"/>
      <c r="G41" s="13"/>
      <c r="K41" s="7"/>
      <c r="L41" s="7"/>
      <c r="O41" s="7"/>
      <c r="P41" s="7"/>
      <c r="Q41" s="13"/>
      <c r="T41" s="7"/>
      <c r="U41" s="24" t="s">
        <v>219</v>
      </c>
      <c r="Y41" s="24" t="s">
        <v>278</v>
      </c>
      <c r="Z41" s="24" t="s">
        <v>406</v>
      </c>
      <c r="AF41" s="22"/>
      <c r="AK41" s="33" t="str">
        <f t="shared" si="7"/>
        <v>n</v>
      </c>
    </row>
    <row r="42" spans="1:37" x14ac:dyDescent="0.15">
      <c r="A42" s="7"/>
      <c r="B42" s="7"/>
      <c r="F42" s="7"/>
      <c r="G42" s="13"/>
      <c r="K42" s="7"/>
      <c r="L42" s="7"/>
      <c r="O42" s="7"/>
      <c r="P42" s="7"/>
      <c r="Q42" s="13"/>
      <c r="T42" s="7"/>
      <c r="U42" s="24" t="s">
        <v>229</v>
      </c>
      <c r="Y42" s="24" t="s">
        <v>279</v>
      </c>
      <c r="Z42" s="24" t="s">
        <v>407</v>
      </c>
      <c r="AF42" s="22"/>
      <c r="AK42" s="33" t="str">
        <f t="shared" si="7"/>
        <v>o</v>
      </c>
    </row>
    <row r="43" spans="1:37" x14ac:dyDescent="0.15">
      <c r="A43" s="7"/>
      <c r="B43" s="7"/>
      <c r="F43" s="7"/>
      <c r="G43" s="13"/>
      <c r="K43" s="7"/>
      <c r="L43" s="7"/>
      <c r="O43" s="7"/>
      <c r="P43" s="7"/>
      <c r="Q43" s="13"/>
      <c r="T43" s="7"/>
      <c r="Y43" s="24" t="s">
        <v>280</v>
      </c>
      <c r="Z43" s="24" t="s">
        <v>408</v>
      </c>
      <c r="AF43" s="22"/>
      <c r="AK43" s="33" t="str">
        <f t="shared" si="7"/>
        <v>p</v>
      </c>
    </row>
    <row r="44" spans="1:37" x14ac:dyDescent="0.15">
      <c r="A44" s="7"/>
      <c r="B44" s="7"/>
      <c r="F44" s="7"/>
      <c r="G44" s="13"/>
      <c r="K44" s="7"/>
      <c r="L44" s="7"/>
      <c r="O44" s="7"/>
      <c r="P44" s="7"/>
      <c r="Q44" s="13"/>
      <c r="T44" s="7"/>
      <c r="Y44" s="24" t="s">
        <v>281</v>
      </c>
      <c r="Z44" s="24" t="s">
        <v>409</v>
      </c>
      <c r="AF44" s="22"/>
      <c r="AK44" s="33" t="str">
        <f t="shared" si="7"/>
        <v>q</v>
      </c>
    </row>
    <row r="45" spans="1:37" x14ac:dyDescent="0.15">
      <c r="A45" s="7"/>
      <c r="B45" s="7"/>
      <c r="F45" s="7"/>
      <c r="G45" s="13"/>
      <c r="K45" s="7"/>
      <c r="L45" s="7"/>
      <c r="O45" s="7"/>
      <c r="P45" s="7"/>
      <c r="Q45" s="13"/>
      <c r="T45" s="7"/>
      <c r="U45" s="21" t="s">
        <v>153</v>
      </c>
      <c r="Y45" s="24" t="s">
        <v>282</v>
      </c>
      <c r="Z45" s="24" t="s">
        <v>410</v>
      </c>
      <c r="AF45" s="22"/>
      <c r="AK45" s="33" t="str">
        <f t="shared" si="7"/>
        <v>r</v>
      </c>
    </row>
    <row r="46" spans="1:37" x14ac:dyDescent="0.15">
      <c r="A46" s="7"/>
      <c r="B46" s="7"/>
      <c r="F46" s="7"/>
      <c r="G46" s="13"/>
      <c r="K46" s="7"/>
      <c r="L46" s="7"/>
      <c r="O46" s="7"/>
      <c r="P46" s="7"/>
      <c r="Q46" s="13"/>
      <c r="T46" s="7"/>
      <c r="U46" s="52" t="s">
        <v>544</v>
      </c>
      <c r="Y46" s="24" t="s">
        <v>283</v>
      </c>
      <c r="Z46" s="24" t="s">
        <v>411</v>
      </c>
      <c r="AF46" s="22"/>
      <c r="AK46" s="33" t="str">
        <f t="shared" si="7"/>
        <v>s</v>
      </c>
    </row>
    <row r="47" spans="1:37" x14ac:dyDescent="0.15">
      <c r="A47" s="7"/>
      <c r="B47" s="7"/>
      <c r="F47" s="7"/>
      <c r="G47" s="13"/>
      <c r="K47" s="7"/>
      <c r="L47" s="7"/>
      <c r="O47" s="7"/>
      <c r="P47" s="7"/>
      <c r="Q47" s="13"/>
      <c r="T47" s="7"/>
      <c r="Y47" s="24" t="s">
        <v>284</v>
      </c>
      <c r="Z47" s="24" t="s">
        <v>412</v>
      </c>
      <c r="AF47" s="22"/>
      <c r="AK47" s="33" t="str">
        <f t="shared" si="7"/>
        <v>t</v>
      </c>
    </row>
    <row r="48" spans="1:37" x14ac:dyDescent="0.15">
      <c r="A48" s="7"/>
      <c r="B48" s="7"/>
      <c r="F48" s="7"/>
      <c r="G48" s="13"/>
      <c r="K48" s="7"/>
      <c r="L48" s="7"/>
      <c r="O48" s="7"/>
      <c r="P48" s="7"/>
      <c r="Q48" s="13"/>
      <c r="T48" s="7"/>
      <c r="U48" s="52">
        <v>2021</v>
      </c>
      <c r="Y48" s="24" t="s">
        <v>285</v>
      </c>
      <c r="Z48" s="24" t="s">
        <v>413</v>
      </c>
      <c r="AF48" s="22"/>
      <c r="AK48" s="33" t="str">
        <f t="shared" si="7"/>
        <v>u</v>
      </c>
    </row>
    <row r="49" spans="1:37" x14ac:dyDescent="0.15">
      <c r="A49" s="7"/>
      <c r="B49" s="7"/>
      <c r="F49" s="7"/>
      <c r="G49" s="13"/>
      <c r="K49" s="7"/>
      <c r="L49" s="7"/>
      <c r="O49" s="7"/>
      <c r="P49" s="7"/>
      <c r="Q49" s="13"/>
      <c r="T49" s="7"/>
      <c r="U49" s="52">
        <v>2022</v>
      </c>
      <c r="Y49" s="24" t="s">
        <v>286</v>
      </c>
      <c r="Z49" s="24" t="s">
        <v>414</v>
      </c>
      <c r="AF49" s="22"/>
      <c r="AK49" s="33" t="str">
        <f t="shared" si="7"/>
        <v>v</v>
      </c>
    </row>
    <row r="50" spans="1:37" x14ac:dyDescent="0.15">
      <c r="A50" s="7"/>
      <c r="B50" s="7"/>
      <c r="F50" s="7"/>
      <c r="G50" s="13"/>
      <c r="K50" s="7"/>
      <c r="L50" s="7"/>
      <c r="O50" s="7"/>
      <c r="P50" s="7"/>
      <c r="Q50" s="13"/>
      <c r="T50" s="7"/>
      <c r="U50" s="52">
        <v>2023</v>
      </c>
      <c r="Y50" s="24" t="s">
        <v>287</v>
      </c>
      <c r="Z50" s="24" t="s">
        <v>415</v>
      </c>
      <c r="AF50" s="22"/>
    </row>
    <row r="51" spans="1:37" x14ac:dyDescent="0.15">
      <c r="A51" s="7"/>
      <c r="B51" s="7"/>
      <c r="F51" s="7"/>
      <c r="G51" s="13"/>
      <c r="K51" s="7"/>
      <c r="L51" s="7"/>
      <c r="O51" s="7"/>
      <c r="P51" s="7"/>
      <c r="Q51" s="13"/>
      <c r="T51" s="7"/>
      <c r="U51" s="52">
        <v>2024</v>
      </c>
      <c r="Y51" s="24" t="s">
        <v>288</v>
      </c>
      <c r="Z51" s="24" t="s">
        <v>416</v>
      </c>
      <c r="AF51" s="22"/>
    </row>
    <row r="52" spans="1:37" x14ac:dyDescent="0.15">
      <c r="A52" s="7"/>
      <c r="B52" s="7"/>
      <c r="F52" s="7"/>
      <c r="G52" s="13"/>
      <c r="K52" s="7"/>
      <c r="L52" s="7"/>
      <c r="O52" s="7"/>
      <c r="P52" s="7"/>
      <c r="Q52" s="13"/>
      <c r="T52" s="7"/>
      <c r="U52" s="52">
        <v>2025</v>
      </c>
      <c r="Y52" s="24" t="s">
        <v>289</v>
      </c>
      <c r="Z52" s="24" t="s">
        <v>417</v>
      </c>
      <c r="AF52" s="22"/>
    </row>
    <row r="53" spans="1:37" x14ac:dyDescent="0.15">
      <c r="A53" s="7"/>
      <c r="B53" s="7"/>
      <c r="F53" s="7"/>
      <c r="G53" s="13"/>
      <c r="K53" s="7"/>
      <c r="L53" s="7"/>
      <c r="O53" s="7"/>
      <c r="P53" s="7"/>
      <c r="Q53" s="13"/>
      <c r="T53" s="7"/>
      <c r="U53" s="52">
        <v>2026</v>
      </c>
      <c r="Y53" s="24" t="s">
        <v>290</v>
      </c>
      <c r="Z53" s="24" t="s">
        <v>418</v>
      </c>
      <c r="AF53" s="22"/>
    </row>
    <row r="54" spans="1:37" x14ac:dyDescent="0.15">
      <c r="A54" s="7"/>
      <c r="B54" s="7"/>
      <c r="F54" s="7"/>
      <c r="G54" s="13"/>
      <c r="K54" s="7"/>
      <c r="L54" s="7"/>
      <c r="O54" s="7"/>
      <c r="P54" s="14"/>
      <c r="Q54" s="13"/>
      <c r="T54" s="7"/>
      <c r="Y54" s="24" t="s">
        <v>291</v>
      </c>
      <c r="Z54" s="24" t="s">
        <v>419</v>
      </c>
      <c r="AF54" s="22"/>
    </row>
    <row r="55" spans="1:37" x14ac:dyDescent="0.15">
      <c r="A55" s="7"/>
      <c r="B55" s="7"/>
      <c r="F55" s="7"/>
      <c r="G55" s="13"/>
      <c r="K55" s="7"/>
      <c r="L55" s="7"/>
      <c r="O55" s="7"/>
      <c r="P55" s="7"/>
      <c r="Q55" s="13"/>
      <c r="T55" s="7"/>
      <c r="Y55" s="24" t="s">
        <v>292</v>
      </c>
      <c r="Z55" s="24" t="s">
        <v>420</v>
      </c>
      <c r="AF55" s="22"/>
    </row>
    <row r="56" spans="1:37" x14ac:dyDescent="0.15">
      <c r="A56" s="7"/>
      <c r="B56" s="7"/>
      <c r="F56" s="7"/>
      <c r="G56" s="13"/>
      <c r="K56" s="7"/>
      <c r="L56" s="7"/>
      <c r="O56" s="7"/>
      <c r="P56" s="7"/>
      <c r="Q56" s="13"/>
      <c r="T56" s="7"/>
      <c r="U56" s="52">
        <v>20</v>
      </c>
      <c r="Y56" s="24" t="s">
        <v>293</v>
      </c>
      <c r="Z56" s="24" t="s">
        <v>421</v>
      </c>
      <c r="AF56" s="22"/>
    </row>
    <row r="57" spans="1:37" x14ac:dyDescent="0.15">
      <c r="A57" s="7"/>
      <c r="B57" s="7"/>
      <c r="F57" s="7"/>
      <c r="G57" s="13"/>
      <c r="K57" s="7"/>
      <c r="L57" s="7"/>
      <c r="O57" s="7"/>
      <c r="P57" s="7"/>
      <c r="Q57" s="13"/>
      <c r="T57" s="7"/>
      <c r="U57" s="24" t="s">
        <v>491</v>
      </c>
      <c r="Y57" s="24" t="s">
        <v>294</v>
      </c>
      <c r="Z57" s="24" t="s">
        <v>422</v>
      </c>
      <c r="AF57" s="22"/>
    </row>
    <row r="58" spans="1:37" x14ac:dyDescent="0.15">
      <c r="A58" s="7"/>
      <c r="B58" s="7"/>
      <c r="F58" s="7"/>
      <c r="G58" s="13"/>
      <c r="K58" s="7"/>
      <c r="L58" s="7"/>
      <c r="O58" s="7"/>
      <c r="P58" s="7"/>
      <c r="Q58" s="13"/>
      <c r="T58" s="7"/>
      <c r="U58" s="24" t="s">
        <v>492</v>
      </c>
      <c r="Y58" s="24" t="s">
        <v>295</v>
      </c>
      <c r="Z58" s="24" t="s">
        <v>423</v>
      </c>
      <c r="AF58" s="22"/>
    </row>
    <row r="59" spans="1:37" x14ac:dyDescent="0.15">
      <c r="A59" s="7"/>
      <c r="B59" s="7"/>
      <c r="F59" s="7"/>
      <c r="G59" s="13"/>
      <c r="K59" s="7"/>
      <c r="L59" s="7"/>
      <c r="O59" s="7"/>
      <c r="P59" s="7"/>
      <c r="Q59" s="13"/>
      <c r="T59" s="7"/>
      <c r="Y59" s="24" t="s">
        <v>296</v>
      </c>
      <c r="Z59" s="24" t="s">
        <v>424</v>
      </c>
      <c r="AF59" s="22"/>
    </row>
    <row r="60" spans="1:37" x14ac:dyDescent="0.15">
      <c r="A60" s="7"/>
      <c r="B60" s="7"/>
      <c r="F60" s="7"/>
      <c r="G60" s="13"/>
      <c r="K60" s="7"/>
      <c r="L60" s="7"/>
      <c r="O60" s="7"/>
      <c r="P60" s="7"/>
      <c r="Q60" s="13"/>
      <c r="T60" s="7"/>
      <c r="Y60" s="24" t="s">
        <v>297</v>
      </c>
      <c r="Z60" s="24" t="s">
        <v>425</v>
      </c>
      <c r="AF60" s="22"/>
    </row>
    <row r="61" spans="1:37" x14ac:dyDescent="0.15">
      <c r="A61" s="7"/>
      <c r="B61" s="7"/>
      <c r="F61" s="7"/>
      <c r="G61" s="13"/>
      <c r="K61" s="7"/>
      <c r="L61" s="7"/>
      <c r="O61" s="7"/>
      <c r="P61" s="7"/>
      <c r="Q61" s="13"/>
      <c r="T61" s="7"/>
      <c r="Y61" s="24" t="s">
        <v>298</v>
      </c>
      <c r="Z61" s="24" t="s">
        <v>426</v>
      </c>
      <c r="AF61" s="22"/>
    </row>
    <row r="62" spans="1:37" x14ac:dyDescent="0.15">
      <c r="A62" s="7"/>
      <c r="B62" s="7"/>
      <c r="F62" s="7"/>
      <c r="G62" s="13"/>
      <c r="K62" s="7"/>
      <c r="L62" s="7"/>
      <c r="O62" s="7"/>
      <c r="P62" s="7"/>
      <c r="Q62" s="13"/>
      <c r="T62" s="7"/>
      <c r="Y62" s="24" t="s">
        <v>299</v>
      </c>
      <c r="Z62" s="24" t="s">
        <v>427</v>
      </c>
      <c r="AF62" s="22"/>
    </row>
    <row r="63" spans="1:37" x14ac:dyDescent="0.15">
      <c r="A63" s="7"/>
      <c r="B63" s="7"/>
      <c r="F63" s="7"/>
      <c r="G63" s="13"/>
      <c r="K63" s="7"/>
      <c r="L63" s="7"/>
      <c r="O63" s="7"/>
      <c r="P63" s="7"/>
      <c r="Q63" s="13"/>
      <c r="T63" s="7"/>
      <c r="Y63" s="24" t="s">
        <v>300</v>
      </c>
      <c r="Z63" s="24" t="s">
        <v>428</v>
      </c>
      <c r="AF63" s="22"/>
    </row>
    <row r="64" spans="1:37" x14ac:dyDescent="0.15">
      <c r="A64" s="7"/>
      <c r="B64" s="7"/>
      <c r="F64" s="7"/>
      <c r="G64" s="13"/>
      <c r="K64" s="7"/>
      <c r="L64" s="7"/>
      <c r="O64" s="7"/>
      <c r="P64" s="7"/>
      <c r="Q64" s="13"/>
      <c r="T64" s="7"/>
      <c r="Y64" s="24" t="s">
        <v>301</v>
      </c>
      <c r="Z64" s="24" t="s">
        <v>429</v>
      </c>
      <c r="AF64" s="22"/>
    </row>
    <row r="65" spans="1:32" x14ac:dyDescent="0.15">
      <c r="A65" s="7"/>
      <c r="B65" s="7"/>
      <c r="F65" s="7"/>
      <c r="G65" s="13"/>
      <c r="K65" s="7"/>
      <c r="L65" s="7"/>
      <c r="O65" s="7"/>
      <c r="P65" s="7"/>
      <c r="Q65" s="13"/>
      <c r="T65" s="7"/>
      <c r="Y65" s="24" t="s">
        <v>302</v>
      </c>
      <c r="Z65" s="24" t="s">
        <v>430</v>
      </c>
      <c r="AF65" s="22"/>
    </row>
    <row r="66" spans="1:32" x14ac:dyDescent="0.15">
      <c r="A66" s="7"/>
      <c r="B66" s="7"/>
      <c r="F66" s="7"/>
      <c r="G66" s="13"/>
      <c r="K66" s="7"/>
      <c r="L66" s="7"/>
      <c r="O66" s="7"/>
      <c r="P66" s="7"/>
      <c r="Q66" s="13"/>
      <c r="T66" s="7"/>
      <c r="Y66" s="24" t="s">
        <v>59</v>
      </c>
      <c r="Z66" s="24" t="s">
        <v>431</v>
      </c>
      <c r="AF66" s="22"/>
    </row>
    <row r="67" spans="1:32" x14ac:dyDescent="0.15">
      <c r="A67" s="7"/>
      <c r="B67" s="7"/>
      <c r="F67" s="7"/>
      <c r="G67" s="13"/>
      <c r="K67" s="7"/>
      <c r="L67" s="7"/>
      <c r="O67" s="7"/>
      <c r="P67" s="7"/>
      <c r="Q67" s="13"/>
      <c r="T67" s="7"/>
      <c r="Y67" s="24" t="s">
        <v>303</v>
      </c>
      <c r="Z67" s="24" t="s">
        <v>432</v>
      </c>
      <c r="AF67" s="22"/>
    </row>
    <row r="68" spans="1:32" x14ac:dyDescent="0.15">
      <c r="A68" s="7"/>
      <c r="B68" s="7"/>
      <c r="F68" s="7"/>
      <c r="G68" s="13"/>
      <c r="K68" s="7"/>
      <c r="L68" s="7"/>
      <c r="O68" s="7"/>
      <c r="P68" s="7"/>
      <c r="Q68" s="13"/>
      <c r="T68" s="7"/>
      <c r="Y68" s="24" t="s">
        <v>304</v>
      </c>
      <c r="Z68" s="24" t="s">
        <v>433</v>
      </c>
      <c r="AF68" s="22"/>
    </row>
    <row r="69" spans="1:32" x14ac:dyDescent="0.15">
      <c r="A69" s="7"/>
      <c r="B69" s="7"/>
      <c r="F69" s="7"/>
      <c r="G69" s="13"/>
      <c r="K69" s="7"/>
      <c r="L69" s="7"/>
      <c r="O69" s="7"/>
      <c r="P69" s="7"/>
      <c r="Q69" s="13"/>
      <c r="T69" s="7"/>
      <c r="Y69" s="24" t="s">
        <v>305</v>
      </c>
      <c r="Z69" s="24" t="s">
        <v>434</v>
      </c>
      <c r="AF69" s="22"/>
    </row>
    <row r="70" spans="1:32" x14ac:dyDescent="0.15">
      <c r="A70" s="7"/>
      <c r="B70" s="7"/>
      <c r="Y70" s="24" t="s">
        <v>306</v>
      </c>
      <c r="Z70" s="24" t="s">
        <v>435</v>
      </c>
    </row>
    <row r="71" spans="1:32" x14ac:dyDescent="0.15">
      <c r="Y71" s="24" t="s">
        <v>307</v>
      </c>
      <c r="Z71" s="24" t="s">
        <v>436</v>
      </c>
    </row>
    <row r="72" spans="1:32" x14ac:dyDescent="0.15">
      <c r="Y72" s="24" t="s">
        <v>308</v>
      </c>
      <c r="Z72" s="24" t="s">
        <v>437</v>
      </c>
    </row>
    <row r="73" spans="1:32" x14ac:dyDescent="0.15">
      <c r="Y73" s="24" t="s">
        <v>309</v>
      </c>
      <c r="Z73" s="24" t="s">
        <v>438</v>
      </c>
    </row>
    <row r="74" spans="1:32" x14ac:dyDescent="0.15">
      <c r="Y74" s="24" t="s">
        <v>310</v>
      </c>
      <c r="Z74" s="24" t="s">
        <v>439</v>
      </c>
    </row>
    <row r="75" spans="1:32" x14ac:dyDescent="0.15">
      <c r="Y75" s="24" t="s">
        <v>311</v>
      </c>
      <c r="Z75" s="24" t="s">
        <v>440</v>
      </c>
    </row>
    <row r="76" spans="1:32" x14ac:dyDescent="0.15">
      <c r="Y76" s="24" t="s">
        <v>312</v>
      </c>
      <c r="Z76" s="24" t="s">
        <v>441</v>
      </c>
    </row>
    <row r="77" spans="1:32" x14ac:dyDescent="0.15">
      <c r="Y77" s="24" t="s">
        <v>313</v>
      </c>
      <c r="Z77" s="24" t="s">
        <v>442</v>
      </c>
    </row>
    <row r="78" spans="1:32" x14ac:dyDescent="0.15">
      <c r="Y78" s="24" t="s">
        <v>314</v>
      </c>
      <c r="Z78" s="24" t="s">
        <v>443</v>
      </c>
    </row>
    <row r="79" spans="1:32" x14ac:dyDescent="0.15">
      <c r="Y79" s="24" t="s">
        <v>315</v>
      </c>
      <c r="Z79" s="24" t="s">
        <v>444</v>
      </c>
    </row>
    <row r="80" spans="1:32" x14ac:dyDescent="0.15">
      <c r="Y80" s="24" t="s">
        <v>316</v>
      </c>
      <c r="Z80" s="24" t="s">
        <v>445</v>
      </c>
    </row>
    <row r="81" spans="25:26" x14ac:dyDescent="0.15">
      <c r="Y81" s="24" t="s">
        <v>317</v>
      </c>
      <c r="Z81" s="24" t="s">
        <v>446</v>
      </c>
    </row>
    <row r="82" spans="25:26" x14ac:dyDescent="0.15">
      <c r="Y82" s="24" t="s">
        <v>318</v>
      </c>
      <c r="Z82" s="24" t="s">
        <v>447</v>
      </c>
    </row>
    <row r="83" spans="25:26" x14ac:dyDescent="0.15">
      <c r="Y83" s="24" t="s">
        <v>319</v>
      </c>
      <c r="Z83" s="24" t="s">
        <v>448</v>
      </c>
    </row>
    <row r="84" spans="25:26" x14ac:dyDescent="0.15">
      <c r="Y84" s="24" t="s">
        <v>320</v>
      </c>
      <c r="Z84" s="24" t="s">
        <v>449</v>
      </c>
    </row>
    <row r="85" spans="25:26" x14ac:dyDescent="0.15">
      <c r="Y85" s="24" t="s">
        <v>321</v>
      </c>
      <c r="Z85" s="24" t="s">
        <v>450</v>
      </c>
    </row>
    <row r="86" spans="25:26" x14ac:dyDescent="0.15">
      <c r="Y86" s="24" t="s">
        <v>322</v>
      </c>
      <c r="Z86" s="24" t="s">
        <v>451</v>
      </c>
    </row>
    <row r="87" spans="25:26" x14ac:dyDescent="0.15">
      <c r="Y87" s="24" t="s">
        <v>323</v>
      </c>
      <c r="Z87" s="24" t="s">
        <v>452</v>
      </c>
    </row>
    <row r="88" spans="25:26" x14ac:dyDescent="0.15">
      <c r="Y88" s="24" t="s">
        <v>324</v>
      </c>
      <c r="Z88" s="24" t="s">
        <v>453</v>
      </c>
    </row>
    <row r="89" spans="25:26" x14ac:dyDescent="0.15">
      <c r="Y89" s="24" t="s">
        <v>325</v>
      </c>
      <c r="Z89" s="24" t="s">
        <v>454</v>
      </c>
    </row>
    <row r="90" spans="25:26" x14ac:dyDescent="0.15">
      <c r="Y90" s="24" t="s">
        <v>326</v>
      </c>
      <c r="Z90" s="24" t="s">
        <v>455</v>
      </c>
    </row>
    <row r="91" spans="25:26" x14ac:dyDescent="0.15">
      <c r="Y91" s="24" t="s">
        <v>327</v>
      </c>
      <c r="Z91" s="24" t="s">
        <v>456</v>
      </c>
    </row>
    <row r="92" spans="25:26" x14ac:dyDescent="0.15">
      <c r="Y92" s="24" t="s">
        <v>328</v>
      </c>
      <c r="Z92" s="24" t="s">
        <v>457</v>
      </c>
    </row>
    <row r="93" spans="25:26" x14ac:dyDescent="0.15">
      <c r="Y93" s="24" t="s">
        <v>329</v>
      </c>
      <c r="Z93" s="24" t="s">
        <v>458</v>
      </c>
    </row>
    <row r="94" spans="25:26" x14ac:dyDescent="0.15">
      <c r="Y94" s="24" t="s">
        <v>330</v>
      </c>
      <c r="Z94" s="24" t="s">
        <v>459</v>
      </c>
    </row>
    <row r="95" spans="25:26" x14ac:dyDescent="0.15">
      <c r="Y95" s="24" t="s">
        <v>331</v>
      </c>
      <c r="Z95" s="24" t="s">
        <v>460</v>
      </c>
    </row>
    <row r="96" spans="25:26" x14ac:dyDescent="0.15">
      <c r="Y96" s="24" t="s">
        <v>235</v>
      </c>
      <c r="Z96" s="24" t="s">
        <v>461</v>
      </c>
    </row>
    <row r="97" spans="25:26" x14ac:dyDescent="0.15">
      <c r="Y97" s="24" t="s">
        <v>332</v>
      </c>
      <c r="Z97" s="24" t="s">
        <v>462</v>
      </c>
    </row>
    <row r="98" spans="25:26" x14ac:dyDescent="0.15">
      <c r="Y98" s="24" t="s">
        <v>333</v>
      </c>
      <c r="Z98" s="24" t="s">
        <v>463</v>
      </c>
    </row>
    <row r="99" spans="25:26" x14ac:dyDescent="0.15">
      <c r="Y99" s="24" t="s">
        <v>363</v>
      </c>
      <c r="Z99" s="24" t="s">
        <v>464</v>
      </c>
    </row>
    <row r="100" spans="25:26" x14ac:dyDescent="0.15">
      <c r="Y100" s="24" t="s">
        <v>548</v>
      </c>
      <c r="Z100" s="24" t="s">
        <v>465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2022-08-24T14:10:11Z</dcterms:created>
  <dcterms:modified xsi:type="dcterms:W3CDTF">2022-08-24T14:13:37Z</dcterms:modified>
</cp:coreProperties>
</file>