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行政事業レビューシート!$A$2:$BH$127</definedName>
    <definedName name="_xlnm.Print_Area" localSheetId="0">行政事業レビューシート!$A$1:$AX$127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4" i="11" l="1"/>
  <c r="W24" i="11"/>
  <c r="AY39" i="11" l="1"/>
  <c r="AY47" i="11" s="1"/>
  <c r="AY44" i="11" l="1"/>
  <c r="AY48" i="11"/>
  <c r="AY41" i="11"/>
  <c r="AY45" i="11"/>
  <c r="AY40" i="11"/>
  <c r="AY42" i="11"/>
  <c r="AY46" i="11"/>
  <c r="AY43" i="11"/>
  <c r="AW97" i="11" l="1"/>
  <c r="AT97" i="11"/>
  <c r="AQ97" i="11"/>
  <c r="AL97" i="11"/>
  <c r="AI97" i="11"/>
  <c r="AF97" i="11"/>
  <c r="Z97" i="11"/>
  <c r="W97" i="11"/>
  <c r="T97" i="11"/>
  <c r="N97" i="11"/>
  <c r="AW96" i="11"/>
  <c r="AT96" i="11"/>
  <c r="AQ96" i="11"/>
  <c r="AL96" i="11"/>
  <c r="AI96" i="11"/>
  <c r="AF96" i="11"/>
  <c r="Z96" i="11"/>
  <c r="W96" i="11"/>
  <c r="T96" i="11"/>
  <c r="N96" i="11"/>
  <c r="K96" i="11"/>
  <c r="H96" i="11"/>
  <c r="AU121" i="11" l="1"/>
  <c r="Y121"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<sst xmlns="http://schemas.openxmlformats.org/spreadsheetml/2006/main" count="769" uniqueCount="638">
  <si>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</si>
  <si>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</si>
  <si>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</si>
  <si>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</si>
  <si>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</si>
  <si>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</si>
  <si>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</si>
  <si>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</si>
  <si>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</si>
  <si>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</si>
  <si>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</si>
  <si>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</si>
  <si>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</si>
  <si>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</si>
  <si>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</si>
  <si>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</si>
  <si>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</si>
  <si>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</si>
  <si>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</si>
  <si>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</si>
  <si>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</si>
  <si>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</si>
  <si>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</si>
  <si>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</si>
  <si>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</si>
  <si>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</si>
  <si>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</si>
  <si>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</si>
  <si>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</si>
  <si>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</si>
  <si>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</si>
  <si>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</si>
  <si>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</si>
  <si>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</si>
  <si>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</si>
  <si>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</si>
  <si>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</si>
  <si>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</si>
  <si>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</si>
  <si>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</si>
  <si>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</si>
  <si>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</si>
  <si>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</si>
  <si>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</si>
  <si>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</si>
  <si>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</si>
  <si>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</si>
  <si>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</si>
  <si>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</si>
  <si>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</si>
  <si>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</si>
  <si>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</si>
  <si>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</si>
  <si>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</si>
  <si>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</si>
  <si>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</si>
  <si>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</si>
  <si>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</si>
  <si>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</si>
  <si>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</si>
  <si>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</si>
  <si>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</si>
  <si>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</si>
  <si>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</si>
  <si>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</si>
  <si>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</si>
  <si>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</si>
  <si>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</si>
  <si>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</si>
  <si>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</si>
  <si>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</si>
  <si>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</si>
  <si>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</si>
  <si>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</si>
  <si>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</si>
  <si>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</si>
  <si>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</si>
  <si>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</si>
  <si>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</si>
  <si>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</si>
  <si>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</si>
  <si>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</si>
  <si>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</si>
  <si>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</si>
  <si>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</si>
  <si>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</si>
  <si>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</si>
  <si>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</si>
  <si>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</si>
  <si>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</si>
  <si>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</si>
  <si>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</si>
  <si>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</si>
  <si>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</si>
  <si>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</si>
  <si>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</si>
  <si>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</si>
  <si>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</si>
  <si>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</si>
  <si>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</si>
  <si>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</si>
  <si>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</si>
  <si>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</si>
  <si>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</si>
  <si>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</si>
  <si>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</si>
  <si>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</si>
  <si>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</si>
  <si>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</si>
  <si>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</si>
  <si>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</si>
  <si>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</si>
  <si>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</si>
  <si>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</si>
  <si>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</si>
  <si>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</si>
  <si>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</si>
  <si>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</si>
  <si>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</si>
  <si>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</si>
  <si>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</si>
  <si>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</si>
  <si>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</si>
  <si>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</si>
  <si>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</si>
  <si>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</si>
  <si>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</si>
  <si>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</si>
  <si>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</si>
  <si>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</si>
  <si>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</si>
  <si>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</si>
  <si>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</si>
  <si>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</si>
  <si>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</si>
  <si>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</si>
  <si>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</si>
  <si>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</si>
  <si>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</si>
  <si>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</si>
  <si>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</si>
  <si>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</si>
  <si>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</si>
  <si>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</si>
  <si>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</si>
  <si>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</si>
  <si>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</si>
  <si>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</si>
  <si>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</si>
  <si>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</si>
  <si>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</si>
  <si>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</si>
  <si>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</si>
  <si>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</si>
  <si>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</si>
  <si>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</si>
  <si>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</si>
  <si>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</si>
  <si>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</si>
  <si>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</si>
  <si>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</si>
  <si>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</si>
  <si>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</si>
  <si>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</si>
  <si>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</si>
  <si>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</si>
  <si>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</si>
  <si>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</si>
  <si>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</si>
  <si>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</si>
  <si>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</si>
  <si>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</si>
  <si>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</si>
  <si>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</si>
  <si>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</si>
  <si>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</si>
  <si>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</si>
  <si>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</si>
  <si>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</si>
  <si>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</si>
  <si>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</si>
  <si>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</si>
  <si>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</si>
  <si>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</si>
  <si>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</si>
  <si>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</si>
  <si>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</si>
  <si>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</si>
  <si>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</si>
  <si>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</si>
  <si>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</si>
  <si>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</si>
  <si>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</si>
  <si>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</si>
  <si>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</si>
  <si>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</si>
  <si>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</si>
  <si>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</si>
  <si>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</si>
  <si>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</si>
  <si>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</si>
  <si>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</si>
  <si>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</si>
  <si>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</si>
  <si>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</si>
  <si>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</si>
  <si>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</si>
  <si>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</si>
  <si>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</si>
  <si>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</si>
  <si>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</si>
  <si>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</si>
  <si>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</si>
  <si>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</si>
  <si>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</si>
  <si>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</si>
  <si>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</si>
  <si>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</si>
  <si>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</si>
  <si>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</si>
  <si>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</si>
  <si>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</si>
  <si>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</si>
  <si>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</si>
  <si>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</si>
  <si>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</si>
  <si>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</si>
  <si>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</si>
  <si>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</si>
  <si>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</si>
  <si>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</si>
  <si>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</si>
  <si>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</si>
  <si>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</si>
  <si>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</si>
  <si>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</si>
  <si>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</si>
  <si>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</si>
  <si>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</si>
  <si>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</si>
  <si>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</si>
  <si>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</si>
  <si>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</si>
  <si>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</si>
  <si>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</si>
  <si>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</si>
  <si>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</si>
  <si>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</si>
  <si>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</si>
  <si>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</si>
  <si>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</si>
  <si>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</si>
  <si>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</si>
  <si>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</si>
  <si>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</si>
  <si>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</si>
  <si>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</si>
  <si>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</si>
  <si>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</si>
  <si>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</si>
  <si>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</si>
  <si>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</si>
  <si>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</si>
  <si>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</si>
  <si>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</si>
  <si>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</si>
  <si>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</si>
  <si>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</si>
  <si>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</si>
  <si>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</si>
  <si>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</si>
  <si>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</si>
  <si>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</si>
  <si>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</si>
  <si>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</si>
  <si>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</si>
  <si>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</si>
  <si>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</si>
  <si>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</si>
  <si>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</si>
  <si>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</si>
  <si>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</si>
  <si>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</si>
  <si>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</si>
  <si>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</si>
  <si>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</si>
  <si>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</si>
  <si>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</si>
  <si>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</si>
  <si>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</si>
  <si>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</si>
  <si>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</si>
  <si>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</si>
  <si>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</si>
  <si>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</si>
  <si>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</si>
  <si>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</si>
  <si>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</si>
  <si>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</si>
  <si>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</si>
  <si>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</si>
  <si>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</si>
  <si>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</si>
  <si>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</si>
  <si>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</si>
  <si>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</si>
  <si>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</si>
  <si>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</si>
  <si>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</si>
  <si>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</si>
  <si>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</si>
  <si>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</si>
  <si>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</si>
  <si>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</si>
  <si>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</si>
  <si>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</si>
  <si>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</si>
  <si>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</si>
  <si>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</si>
  <si>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</si>
  <si>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</si>
  <si>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</si>
  <si>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</si>
  <si>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</si>
  <si>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</si>
  <si>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</si>
  <si>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</si>
  <si>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</si>
  <si>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</si>
  <si>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</si>
  <si>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</si>
  <si>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</si>
  <si>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</si>
  <si>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</si>
  <si>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</si>
  <si>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</si>
  <si>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</si>
  <si>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</si>
  <si>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</si>
  <si>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</si>
  <si>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</si>
  <si>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</si>
  <si>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</si>
  <si>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</si>
  <si>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</si>
  <si>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</si>
  <si>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</si>
  <si>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</si>
  <si>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</si>
  <si>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</si>
  <si>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</si>
  <si>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</si>
  <si>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</si>
  <si>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</si>
  <si>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</si>
  <si>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</si>
  <si>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</si>
  <si>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</si>
  <si>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</si>
  <si>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</si>
  <si>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</si>
  <si>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</si>
  <si>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</si>
  <si>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</si>
  <si>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</si>
  <si>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</si>
  <si>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</si>
  <si>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</si>
  <si>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</si>
  <si>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</si>
  <si>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</si>
  <si>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</si>
  <si>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</si>
  <si>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</si>
  <si>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</si>
  <si>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</si>
  <si>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</si>
  <si>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</si>
  <si>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</si>
  <si>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</si>
  <si>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</si>
  <si>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</si>
  <si>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</si>
  <si>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</si>
  <si>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</si>
  <si>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</si>
  <si>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</si>
  <si>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</si>
  <si>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</si>
  <si>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</si>
  <si>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</si>
  <si>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</si>
  <si>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</si>
  <si>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</si>
  <si>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</si>
  <si>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</si>
  <si>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</si>
  <si>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</si>
  <si>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</si>
  <si>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</si>
  <si>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</si>
  <si>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</si>
  <si>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</si>
  <si>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</si>
  <si>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</si>
  <si>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</si>
  <si>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</si>
  <si>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</si>
  <si>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</si>
  <si>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</si>
  <si>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</si>
  <si>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</si>
  <si>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</si>
  <si>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</si>
  <si>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</si>
  <si>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</si>
  <si>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</si>
  <si>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</si>
  <si>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</si>
  <si>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</si>
  <si>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</si>
  <si>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</si>
  <si>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</si>
  <si>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</si>
  <si>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</si>
  <si>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</si>
  <si>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</si>
  <si>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</si>
  <si>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</si>
  <si>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</si>
  <si>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</si>
  <si>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</si>
  <si>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</si>
  <si>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</si>
  <si>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</si>
  <si>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</si>
  <si>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</si>
  <si>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</si>
  <si>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</si>
  <si>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</si>
  <si>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</si>
  <si>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</si>
  <si>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</si>
  <si>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</si>
  <si>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</si>
  <si>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</si>
  <si>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</si>
  <si>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</si>
  <si>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</si>
  <si>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</si>
  <si>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</si>
  <si>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</si>
  <si>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</si>
  <si>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</si>
  <si>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</si>
  <si>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</si>
  <si>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</si>
  <si>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</si>
  <si>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</si>
  <si>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</si>
  <si>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</si>
  <si>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</si>
  <si>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</si>
  <si>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</si>
  <si>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</si>
  <si>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</si>
  <si>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</si>
  <si>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</si>
  <si>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</si>
  <si>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</si>
  <si>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</si>
  <si>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</si>
  <si>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</si>
  <si>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</si>
  <si>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</si>
  <si>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</si>
  <si>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</si>
  <si>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</si>
  <si>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</si>
  <si>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</si>
  <si>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</si>
  <si>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</si>
  <si>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</si>
  <si>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</si>
  <si>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</si>
  <si>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</si>
  <si>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</si>
  <si>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</si>
  <si>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</si>
  <si>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</si>
  <si>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</si>
  <si>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</si>
  <si>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</si>
  <si>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</si>
  <si>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</si>
  <si>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</si>
  <si>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</si>
  <si>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</si>
  <si>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</si>
  <si>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</si>
  <si>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</si>
  <si>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</si>
  <si>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</si>
  <si>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</si>
  <si>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</si>
  <si>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</si>
  <si>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</si>
  <si>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</si>
  <si>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</si>
  <si>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</si>
  <si>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</si>
  <si>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</si>
  <si>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</si>
  <si>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</si>
  <si>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</si>
  <si>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</si>
  <si>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</si>
  <si>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</si>
  <si>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</si>
  <si>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</si>
  <si>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</si>
  <si>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</si>
  <si>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</si>
  <si>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</si>
  <si>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</si>
  <si>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</si>
  <si>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</si>
  <si>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</si>
  <si>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</si>
  <si>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</si>
  <si>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</si>
  <si>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</si>
  <si>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</si>
  <si>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</si>
  <si>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</si>
  <si>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</si>
  <si>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</si>
  <si>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</si>
  <si>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</si>
  <si>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</si>
  <si>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</si>
  <si>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</si>
  <si>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</si>
  <si>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</si>
  <si>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</si>
  <si>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</si>
  <si>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</si>
  <si>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</si>
  <si>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</si>
  <si>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</si>
  <si>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</si>
  <si>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</si>
  <si>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</si>
  <si>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</si>
  <si>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</si>
  <si>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</si>
  <si>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</si>
  <si>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</si>
  <si>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</si>
  <si>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</si>
  <si>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</si>
  <si>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</si>
  <si>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</si>
  <si>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</si>
  <si>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</si>
  <si>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</si>
  <si>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</si>
  <si>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</si>
  <si>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</si>
  <si>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</si>
  <si>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</si>
  <si>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</si>
  <si>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</si>
  <si>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</si>
  <si>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府</t>
    <rPh sb="0" eb="1">
      <t>フ</t>
    </rPh>
    <phoneticPr fontId="5"/>
  </si>
  <si>
    <t>内閣府</t>
  </si>
  <si>
    <t>被災者生活再建支援法施行に要する経費</t>
    <phoneticPr fontId="5"/>
  </si>
  <si>
    <t>政策統括官（防災担当）</t>
  </si>
  <si>
    <t>参事官（被災者生活再建担当）</t>
  </si>
  <si>
    <t>平成11年度</t>
  </si>
  <si>
    <t>○</t>
  </si>
  <si>
    <t>被災者生活再建支援法</t>
    <phoneticPr fontId="5"/>
  </si>
  <si>
    <t>　被災者生活再建支援法は、自然災害によりその生活基盤に著しい被害を受けた者に対し、都道府県が相互扶助の観点から拠出した基金を活用して被災者生活再建支援金を支給することにより、その生活の再建を支援し、もって住民の生活の安定と被災地の速やかな復興に資することを目的とする。</t>
    <phoneticPr fontId="5"/>
  </si>
  <si>
    <t>○自然災害の被災者の生活の再建を支援し、もって住民の生活の安定と被災地の速やかな復興に資することを目的として、全都道府県が相互扶助の観点から拠出した基金を活用し、住宅が全壊した世帯等に対して最大３００万円までの被災者生活再建支援金を支給。
○国は支給される被災者生活再建支援金のうち１／２を補助。</t>
    <phoneticPr fontId="5"/>
  </si>
  <si>
    <t>-</t>
    <phoneticPr fontId="5"/>
  </si>
  <si>
    <t>被災者生活再建支援金補助金</t>
    <phoneticPr fontId="5"/>
  </si>
  <si>
    <t>件</t>
    <rPh sb="0" eb="1">
      <t>ケン</t>
    </rPh>
    <phoneticPr fontId="5"/>
  </si>
  <si>
    <t>支給額／支給世帯数　　　　　　　　　　　　　　</t>
    <rPh sb="0" eb="3">
      <t>シキュウガク</t>
    </rPh>
    <rPh sb="4" eb="6">
      <t>シキュウ</t>
    </rPh>
    <rPh sb="6" eb="9">
      <t>セタイスウ</t>
    </rPh>
    <phoneticPr fontId="5"/>
  </si>
  <si>
    <t>百万円</t>
    <rPh sb="0" eb="3">
      <t>ヒャクマンエン</t>
    </rPh>
    <phoneticPr fontId="5"/>
  </si>
  <si>
    <t>8,124/16,034</t>
    <phoneticPr fontId="5"/>
  </si>
  <si>
    <t>7,923/14650</t>
    <phoneticPr fontId="5"/>
  </si>
  <si>
    <t>災害発生を受けて履行される事業であり、法律の規定に基づいて交付するものであるため、目標を定めて実施する性質のものではない。</t>
    <phoneticPr fontId="5"/>
  </si>
  <si>
    <t>支援法人が支給した額の１／２の金額を執行する</t>
    <phoneticPr fontId="5"/>
  </si>
  <si>
    <t>支援法人からの補助金交付申請額に対する執行率</t>
    <phoneticPr fontId="5"/>
  </si>
  <si>
    <t>‐</t>
  </si>
  <si>
    <t>無</t>
  </si>
  <si>
    <t>被災者の生活の再建を支援し、もって住民の生活の安定と被災地の速やかな復興に資することを目的としており、国民のニーズは反映されている。</t>
    <phoneticPr fontId="5"/>
  </si>
  <si>
    <t>被災者生活再建支援法に基づき、都道府県が被災者生活再建支援金を支給する際、国がその支援金の額の２分の１に相当する額を補助するもの。</t>
    <phoneticPr fontId="5"/>
  </si>
  <si>
    <t>被災者の生活の再建を支援し、もって住民の生活の安定と被災地の速やかな復興に資するという被災者生活再建支援法の目的を達成するために必要な優先度の高い事業である。</t>
    <phoneticPr fontId="5"/>
  </si>
  <si>
    <t>支出先法人から被災者への支援金の支出状況は把握しており、国から法人へは法律の規定に基づいた金額を適切に支出している。</t>
    <phoneticPr fontId="5"/>
  </si>
  <si>
    <t>必要額を法律に基づいた金額で支給しており妥当である。</t>
    <phoneticPr fontId="5"/>
  </si>
  <si>
    <t>支援法人から被災者への支出は、被災者の申請に基づき適切に行われている。また、国から法人へ支出した補助金は全額が被災者に支給されている。</t>
    <phoneticPr fontId="5"/>
  </si>
  <si>
    <t>必要な費目で予算要求、執行をしている。</t>
    <phoneticPr fontId="5"/>
  </si>
  <si>
    <t>申請に対し全額執行しており目標に見合っている。</t>
    <phoneticPr fontId="5"/>
  </si>
  <si>
    <t>災害発生に伴うものなので見込みは立てられないが、申請を適切に精査した件数であり実績は適正なものとなっている。</t>
    <phoneticPr fontId="5"/>
  </si>
  <si>
    <t>復興庁：東日本大震災分（特別会計）</t>
    <phoneticPr fontId="5"/>
  </si>
  <si>
    <t>この事業は、被災者生活再建支援法人（（公財）都道府県会館）が被災者に支給した被災者生活再建支援金の１／２（東日本大震災については４／５）を被災者生活再建支援法に基づき補助金を交付するものであり、内閣府では、支援法人から被災者への支出状況について的確に把握している。当該支援金については被災者生活再建支援法（議員立法により創設）により規定されており、見直しには原則として法改正が必要である。</t>
    <phoneticPr fontId="5"/>
  </si>
  <si>
    <t>0054</t>
    <phoneticPr fontId="5"/>
  </si>
  <si>
    <t>0070,0071</t>
    <phoneticPr fontId="5"/>
  </si>
  <si>
    <t>0047</t>
    <phoneticPr fontId="5"/>
  </si>
  <si>
    <t>0045</t>
    <phoneticPr fontId="5"/>
  </si>
  <si>
    <t>0050</t>
    <phoneticPr fontId="5"/>
  </si>
  <si>
    <t>0044</t>
    <phoneticPr fontId="5"/>
  </si>
  <si>
    <t>補助金</t>
    <phoneticPr fontId="5"/>
  </si>
  <si>
    <t>被災者生活再建支援金補助金の支給</t>
    <phoneticPr fontId="5"/>
  </si>
  <si>
    <t>補助金等交付</t>
  </si>
  <si>
    <t>-</t>
    <phoneticPr fontId="5"/>
  </si>
  <si>
    <t>被災者生活再建支援金補助金額及び被災者生活再建支援金支給世帯数</t>
    <rPh sb="13" eb="14">
      <t>ガク</t>
    </rPh>
    <rPh sb="14" eb="15">
      <t>オヨ</t>
    </rPh>
    <phoneticPr fontId="5"/>
  </si>
  <si>
    <t>3,212/6,424</t>
    <phoneticPr fontId="5"/>
  </si>
  <si>
    <t>復興</t>
  </si>
  <si>
    <t>・被災者生活再建支援制度の概要
http://www.bousai.go.jp/taisaku/seikatsusaiken/pdf/140612gaiyou.pdf
被災者への迅速な支給については、マイナンバーを活用した住民票の添付不要化等により努めているところ。また、申請額通りの支給がなされたかについては、
申請書の受理、とりまとめを行う市町村及び都道府県において添付書類の不備を確認するとともに、都道府県から事務を委託されている被災者生活再建支援法
人において適正に審査を行い支給している。</t>
    <phoneticPr fontId="5"/>
  </si>
  <si>
    <t>法律の規定に基づき適切に交付しており、今後も引き続き適切な実施に努めていく。</t>
    <phoneticPr fontId="5"/>
  </si>
  <si>
    <t>自然災害によりその生活基盤に著しい被害を受けた者に対し、都道府県が相互扶助の観点から拠出した基金を活用して被災者生活再建支援金を支給することにより、その生活の再建を支援する。</t>
    <phoneticPr fontId="5"/>
  </si>
  <si>
    <t>支援法人が法律の規定に基づき、被災世帯に対し被災者生活再建支援金を支給しており、支給金額の１／２の金額を補助する（補正予算の措置を講じて、必要な額を執行した。）</t>
    <phoneticPr fontId="5"/>
  </si>
  <si>
    <t>-</t>
    <phoneticPr fontId="5"/>
  </si>
  <si>
    <t>10. 防災</t>
    <rPh sb="4" eb="6">
      <t>ボウサイ</t>
    </rPh>
    <phoneticPr fontId="5"/>
  </si>
  <si>
    <t>⑤防災行政の総合的推進</t>
    <rPh sb="1" eb="3">
      <t>ボウサイ</t>
    </rPh>
    <rPh sb="3" eb="5">
      <t>ギョウセイ</t>
    </rPh>
    <rPh sb="6" eb="9">
      <t>ソウゴウテキ</t>
    </rPh>
    <rPh sb="9" eb="11">
      <t>スイシン</t>
    </rPh>
    <phoneticPr fontId="5"/>
  </si>
  <si>
    <t>　-</t>
    <phoneticPr fontId="5"/>
  </si>
  <si>
    <t>　https://www8.cao.go.jp/hyouka/r1hyouka/r1jigo/r1jigo-10.pdf</t>
    <phoneticPr fontId="5"/>
  </si>
  <si>
    <t>　P6、P7</t>
    <phoneticPr fontId="5"/>
  </si>
  <si>
    <t>-</t>
    <phoneticPr fontId="5"/>
  </si>
  <si>
    <t>被災者からの支給申請の遅延があったため。</t>
    <phoneticPr fontId="5"/>
  </si>
  <si>
    <t>過去の外部有識者の所見を踏まえ、引き続き事業の制度内容について適切かつ的確に検証し、予算の効果的かつ効率的な執行に努めること。</t>
    <rPh sb="0" eb="2">
      <t>カコ</t>
    </rPh>
    <rPh sb="3" eb="5">
      <t>ガイブ</t>
    </rPh>
    <phoneticPr fontId="5"/>
  </si>
  <si>
    <t>引き続き、事業の制度内容について適切かつ的確に検証し、予算の効果的かつ効率的な執行に努める。</t>
    <rPh sb="0" eb="1">
      <t>ヒ</t>
    </rPh>
    <rPh sb="2" eb="3">
      <t>ツヅ</t>
    </rPh>
    <phoneticPr fontId="5"/>
  </si>
  <si>
    <t>髙田　龍</t>
    <rPh sb="0" eb="2">
      <t>タカタ</t>
    </rPh>
    <rPh sb="3" eb="4">
      <t>リュウ</t>
    </rPh>
    <phoneticPr fontId="5"/>
  </si>
  <si>
    <t>公益財団法人都道府県センター</t>
    <rPh sb="0" eb="2">
      <t>コウエキ</t>
    </rPh>
    <rPh sb="2" eb="4">
      <t>ザイダン</t>
    </rPh>
    <rPh sb="4" eb="6">
      <t>ホウジン</t>
    </rPh>
    <phoneticPr fontId="5"/>
  </si>
  <si>
    <t>A.公益財団法人都道府県センター</t>
    <rPh sb="2" eb="4">
      <t>コウエキ</t>
    </rPh>
    <rPh sb="4" eb="6">
      <t>ザイダン</t>
    </rPh>
    <rPh sb="6" eb="8">
      <t>ホウジン</t>
    </rPh>
    <phoneticPr fontId="5"/>
  </si>
  <si>
    <t>公益財団法人都道府県センターの支給実績をもとに速やかに且つ確実に補助金額の支給を行う。</t>
    <rPh sb="0" eb="2">
      <t>コウエキ</t>
    </rPh>
    <rPh sb="2" eb="4">
      <t>ザイダン</t>
    </rPh>
    <rPh sb="4" eb="6">
      <t>ホウジン</t>
    </rPh>
    <rPh sb="6" eb="10">
      <t>トドウフケン</t>
    </rPh>
    <rPh sb="15" eb="17">
      <t>シキュウ</t>
    </rPh>
    <rPh sb="17" eb="19">
      <t>ジッセキ</t>
    </rPh>
    <rPh sb="23" eb="24">
      <t>スミ</t>
    </rPh>
    <rPh sb="27" eb="28">
      <t>カ</t>
    </rPh>
    <rPh sb="29" eb="31">
      <t>カクジツ</t>
    </rPh>
    <rPh sb="32" eb="34">
      <t>ホジョ</t>
    </rPh>
    <rPh sb="34" eb="36">
      <t>キンガク</t>
    </rPh>
    <rPh sb="37" eb="39">
      <t>シキュウ</t>
    </rPh>
    <rPh sb="40" eb="4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</si>
</sst>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78"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56101</xdr:colOff>
      <xdr:row>100</xdr:row>
      <xdr:rowOff>33619</xdr:rowOff>
    </xdr:from>
    <xdr:to>
      <xdr:col>49</xdr:col>
      <xdr:colOff>305539</xdr:colOff>
      <xdr:row>115</xdr:row>
      <xdr:rowOff>433952</xdr:rowOff>
    </xdr:to>
    <xdr:grpSp>
      <xdr:nvGrpSpPr>
        <xdr:cNvPr id="2" name="グループ化 1"/>
        <xdr:cNvGrpSpPr/>
      </xdr:nvGrpSpPr>
      <xdr:grpSpPr>
        <a:xfrm>
          <a:off x="1865851" y="39996286"/>
          <a:ext cx="8292771" cy="5639083"/>
          <a:chOff x="1939648" y="46043850"/>
          <a:chExt cx="7353443" cy="5577873"/>
        </a:xfrm>
      </xdr:grpSpPr>
      <xdr:sp macro="" textlink="">
        <xdr:nvSpPr>
          <xdr:cNvPr id="3" name="Rectangle 4"/>
          <xdr:cNvSpPr>
            <a:spLocks noChangeArrowheads="1"/>
          </xdr:cNvSpPr>
        </xdr:nvSpPr>
        <xdr:spPr bwMode="auto">
          <a:xfrm>
            <a:off x="2931263" y="50508383"/>
            <a:ext cx="2218358" cy="5268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被　災　者</a:t>
            </a:r>
          </a:p>
        </xdr:txBody>
      </xdr:sp>
      <xdr:sp macro="" textlink="">
        <xdr:nvSpPr>
          <xdr:cNvPr id="4" name="Rectangle 6"/>
          <xdr:cNvSpPr>
            <a:spLocks noChangeArrowheads="1"/>
          </xdr:cNvSpPr>
        </xdr:nvSpPr>
        <xdr:spPr bwMode="auto">
          <a:xfrm>
            <a:off x="7054386" y="49024143"/>
            <a:ext cx="2238705" cy="11007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相互扶助の観点から基金拠出</a:t>
            </a:r>
          </a:p>
          <a:p>
            <a:pPr algn="l" rtl="0">
              <a:lnSpc>
                <a:spcPts val="13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11</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30,000</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30,000</a:t>
            </a:r>
            <a:r>
              <a:rPr lang="ja-JP" altLang="en-US" sz="1100" b="0" i="0" u="none" strike="noStrike" baseline="0">
                <a:solidFill>
                  <a:srgbClr val="000000"/>
                </a:solidFill>
                <a:latin typeface="ＭＳ Ｐゴシック"/>
                <a:ea typeface="ＭＳ Ｐゴシック"/>
              </a:rPr>
              <a:t>百万円</a:t>
            </a:r>
          </a:p>
          <a:p>
            <a:pPr algn="l" rtl="0">
              <a:lnSpc>
                <a:spcPts val="12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88,000</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・令和元年度　</a:t>
            </a:r>
            <a:r>
              <a:rPr lang="en-US" altLang="ja-JP" sz="1100" b="0" i="0" u="none" strike="noStrike" baseline="0">
                <a:solidFill>
                  <a:srgbClr val="000000"/>
                </a:solidFill>
                <a:latin typeface="ＭＳ Ｐゴシック"/>
                <a:ea typeface="ＭＳ Ｐゴシック"/>
              </a:rPr>
              <a:t>40,000</a:t>
            </a:r>
            <a:r>
              <a:rPr lang="ja-JP" altLang="en-US" sz="1100" b="0" i="0" u="none" strike="noStrike" baseline="0">
                <a:solidFill>
                  <a:srgbClr val="000000"/>
                </a:solidFill>
                <a:latin typeface="ＭＳ Ｐゴシック"/>
                <a:ea typeface="ＭＳ Ｐゴシック"/>
              </a:rPr>
              <a:t>百万円</a:t>
            </a:r>
          </a:p>
        </xdr:txBody>
      </xdr:sp>
      <xdr:sp macro="" textlink="">
        <xdr:nvSpPr>
          <xdr:cNvPr id="5" name="Rectangle 1"/>
          <xdr:cNvSpPr>
            <a:spLocks noChangeArrowheads="1"/>
          </xdr:cNvSpPr>
        </xdr:nvSpPr>
        <xdr:spPr bwMode="auto">
          <a:xfrm>
            <a:off x="2286676" y="48191327"/>
            <a:ext cx="4077283" cy="12159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Ａ．公益財団法人都道府県センター</a:t>
            </a: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ja-JP" altLang="en-US" sz="1200" b="1" i="0" u="none" strike="noStrike" baseline="0">
                <a:solidFill>
                  <a:srgbClr val="000000"/>
                </a:solidFill>
                <a:latin typeface="ＭＳ Ｐゴシック"/>
                <a:ea typeface="ＭＳ Ｐゴシック"/>
              </a:rPr>
              <a:t>（被災者生活再建支援法人）</a:t>
            </a:r>
            <a:endParaRPr lang="en-US" altLang="ja-JP" sz="1200" b="1" i="0" u="none" strike="noStrike" baseline="0">
              <a:solidFill>
                <a:srgbClr val="000000"/>
              </a:solidFill>
              <a:latin typeface="ＭＳ Ｐゴシック"/>
              <a:ea typeface="ＭＳ Ｐゴシック"/>
            </a:endParaRPr>
          </a:p>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都道府県の拠出により基金を設置</a:t>
            </a:r>
          </a:p>
          <a:p>
            <a:pPr algn="ctr"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令和３年度末残高</a:t>
            </a:r>
            <a:r>
              <a:rPr lang="en-US" altLang="ja-JP" sz="1000" b="0" i="0" u="none" strike="noStrike" baseline="0">
                <a:solidFill>
                  <a:srgbClr val="000000"/>
                </a:solidFill>
                <a:latin typeface="ＭＳ Ｐゴシック"/>
                <a:ea typeface="ＭＳ Ｐゴシック"/>
              </a:rPr>
              <a:t>502</a:t>
            </a:r>
            <a:r>
              <a:rPr lang="ja-JP" altLang="en-US" sz="1000" b="0" i="0" u="none" strike="noStrike" baseline="0">
                <a:solidFill>
                  <a:srgbClr val="000000"/>
                </a:solidFill>
                <a:latin typeface="ＭＳ Ｐゴシック"/>
                <a:ea typeface="ＭＳ Ｐゴシック"/>
              </a:rPr>
              <a:t>億円</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6" name="Rectangle 12"/>
          <xdr:cNvSpPr>
            <a:spLocks noChangeArrowheads="1"/>
          </xdr:cNvSpPr>
        </xdr:nvSpPr>
        <xdr:spPr bwMode="auto">
          <a:xfrm>
            <a:off x="4716615" y="46965232"/>
            <a:ext cx="2676013" cy="1068947"/>
          </a:xfrm>
          <a:prstGeom prst="rect">
            <a:avLst/>
          </a:prstGeom>
          <a:solidFill>
            <a:schemeClr val="bg1"/>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法律で規定・補助</a:t>
            </a:r>
            <a:r>
              <a:rPr lang="en-US" altLang="ja-JP" sz="1100" b="0" i="0" u="none" strike="noStrike" baseline="0">
                <a:solidFill>
                  <a:sysClr val="windowText" lastClr="000000"/>
                </a:solidFill>
                <a:latin typeface="ＭＳ Ｐゴシック"/>
                <a:ea typeface="ＭＳ Ｐゴシック"/>
              </a:rPr>
              <a:t>】</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支援金支給額の１／２を補助</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endParaRPr lang="en-US" altLang="ja-JP" sz="1100" b="0" i="0" u="none" strike="noStrike" baseline="0">
              <a:solidFill>
                <a:sysClr val="windowText" lastClr="000000"/>
              </a:solidFill>
              <a:latin typeface="+mn-ea"/>
              <a:ea typeface="+mn-ea"/>
            </a:endParaRPr>
          </a:p>
        </xdr:txBody>
      </xdr:sp>
      <xdr:sp macro="" textlink="">
        <xdr:nvSpPr>
          <xdr:cNvPr id="7" name="Rectangle 2"/>
          <xdr:cNvSpPr>
            <a:spLocks noChangeArrowheads="1"/>
          </xdr:cNvSpPr>
        </xdr:nvSpPr>
        <xdr:spPr bwMode="auto">
          <a:xfrm>
            <a:off x="7490388" y="48460110"/>
            <a:ext cx="1775436" cy="4649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都道府県</a:t>
            </a:r>
          </a:p>
        </xdr:txBody>
      </xdr:sp>
      <xdr:sp macro="" textlink="">
        <xdr:nvSpPr>
          <xdr:cNvPr id="8" name="Rectangle 7"/>
          <xdr:cNvSpPr>
            <a:spLocks noChangeArrowheads="1"/>
          </xdr:cNvSpPr>
        </xdr:nvSpPr>
        <xdr:spPr bwMode="auto">
          <a:xfrm>
            <a:off x="4670422" y="49725476"/>
            <a:ext cx="2042977" cy="945978"/>
          </a:xfrm>
          <a:prstGeom prst="rect">
            <a:avLst/>
          </a:prstGeom>
          <a:noFill/>
          <a:ln>
            <a:noFill/>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支援金の支給</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令和３年度</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6,424</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sp macro="" textlink="">
        <xdr:nvSpPr>
          <xdr:cNvPr id="9" name="Line 3"/>
          <xdr:cNvSpPr>
            <a:spLocks noChangeShapeType="1"/>
          </xdr:cNvSpPr>
        </xdr:nvSpPr>
        <xdr:spPr bwMode="auto">
          <a:xfrm flipH="1" flipV="1">
            <a:off x="6394450" y="48653700"/>
            <a:ext cx="1079500" cy="1905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sp macro="" textlink="">
        <xdr:nvSpPr>
          <xdr:cNvPr id="10" name="Rectangle 9"/>
          <xdr:cNvSpPr>
            <a:spLocks noChangeArrowheads="1"/>
          </xdr:cNvSpPr>
        </xdr:nvSpPr>
        <xdr:spPr bwMode="auto">
          <a:xfrm>
            <a:off x="2177350" y="49810289"/>
            <a:ext cx="1486025" cy="4823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申　　請</a:t>
            </a:r>
          </a:p>
          <a:p>
            <a:pPr algn="l" rtl="0">
              <a:lnSpc>
                <a:spcPts val="1200"/>
              </a:lnSpc>
              <a:defRPr sz="1000"/>
            </a:pPr>
            <a:r>
              <a:rPr lang="ja-JP" altLang="en-US" sz="1100" b="0" i="0" u="none" strike="noStrike" baseline="0">
                <a:solidFill>
                  <a:srgbClr val="000000"/>
                </a:solidFill>
                <a:latin typeface="ＭＳ Ｐゴシック"/>
                <a:ea typeface="ＭＳ Ｐゴシック"/>
              </a:rPr>
              <a:t>（市町村・都道府県経由）</a:t>
            </a:r>
          </a:p>
        </xdr:txBody>
      </xdr:sp>
      <xdr:sp macro="" textlink="">
        <xdr:nvSpPr>
          <xdr:cNvPr id="11" name="Line 11"/>
          <xdr:cNvSpPr>
            <a:spLocks noChangeShapeType="1"/>
          </xdr:cNvSpPr>
        </xdr:nvSpPr>
        <xdr:spPr bwMode="auto">
          <a:xfrm>
            <a:off x="4337050" y="46901100"/>
            <a:ext cx="12700" cy="11430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2"/>
          <xdr:cNvSpPr>
            <a:spLocks noChangeArrowheads="1"/>
          </xdr:cNvSpPr>
        </xdr:nvSpPr>
        <xdr:spPr bwMode="auto">
          <a:xfrm>
            <a:off x="3260926" y="46043850"/>
            <a:ext cx="2254043" cy="7856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内閣府</a:t>
            </a: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en-US" altLang="ja-JP" sz="1600" b="1" i="0" u="none" strike="noStrike" baseline="0">
                <a:solidFill>
                  <a:srgbClr val="000000"/>
                </a:solidFill>
                <a:latin typeface="ＭＳ Ｐゴシック"/>
                <a:ea typeface="ＭＳ Ｐゴシック"/>
              </a:rPr>
              <a:t>3,212.4</a:t>
            </a:r>
            <a:r>
              <a:rPr lang="ja-JP" altLang="en-US" sz="1600" b="1" i="0" u="none" strike="noStrike" baseline="0">
                <a:solidFill>
                  <a:srgbClr val="000000"/>
                </a:solidFill>
                <a:latin typeface="ＭＳ Ｐゴシック"/>
                <a:ea typeface="ＭＳ Ｐゴシック"/>
              </a:rPr>
              <a:t>百万円</a:t>
            </a:r>
          </a:p>
        </xdr:txBody>
      </xdr:sp>
      <xdr:sp macro="" textlink="">
        <xdr:nvSpPr>
          <xdr:cNvPr id="13" name="Rectangle 6"/>
          <xdr:cNvSpPr>
            <a:spLocks noChangeArrowheads="1"/>
          </xdr:cNvSpPr>
        </xdr:nvSpPr>
        <xdr:spPr bwMode="auto">
          <a:xfrm>
            <a:off x="1939648" y="51348617"/>
            <a:ext cx="6205515" cy="27310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3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東日本大震災に係る支援金支給については、平成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年度以降、東日本大震災復興特別会計から支出</a:t>
            </a:r>
          </a:p>
        </xdr:txBody>
      </xdr:sp>
    </xdr:grpSp>
    <xdr:clientData/>
  </xdr:twoCellAnchor>
  <xdr:twoCellAnchor>
    <xdr:from>
      <xdr:col>22</xdr:col>
      <xdr:colOff>179295</xdr:colOff>
      <xdr:row>110</xdr:row>
      <xdr:rowOff>246529</xdr:rowOff>
    </xdr:from>
    <xdr:to>
      <xdr:col>22</xdr:col>
      <xdr:colOff>182454</xdr:colOff>
      <xdr:row>112</xdr:row>
      <xdr:rowOff>242127</xdr:rowOff>
    </xdr:to>
    <xdr:sp macro="" textlink="">
      <xdr:nvSpPr>
        <xdr:cNvPr id="14" name="Line 11"/>
        <xdr:cNvSpPr>
          <a:spLocks noChangeShapeType="1"/>
        </xdr:cNvSpPr>
      </xdr:nvSpPr>
      <xdr:spPr bwMode="auto">
        <a:xfrm>
          <a:off x="4616824" y="43624500"/>
          <a:ext cx="3159" cy="690362"/>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123263</xdr:colOff>
      <xdr:row>110</xdr:row>
      <xdr:rowOff>212911</xdr:rowOff>
    </xdr:from>
    <xdr:to>
      <xdr:col>19</xdr:col>
      <xdr:colOff>123264</xdr:colOff>
      <xdr:row>112</xdr:row>
      <xdr:rowOff>268941</xdr:rowOff>
    </xdr:to>
    <xdr:sp macro="" textlink="">
      <xdr:nvSpPr>
        <xdr:cNvPr id="15" name="Line 11"/>
        <xdr:cNvSpPr>
          <a:spLocks noChangeShapeType="1"/>
        </xdr:cNvSpPr>
      </xdr:nvSpPr>
      <xdr:spPr bwMode="auto">
        <a:xfrm flipV="1">
          <a:off x="3955675" y="43590882"/>
          <a:ext cx="1" cy="750794"/>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7"/>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620">
        <v>2022</v>
      </c>
      <c r="AE2" s="620"/>
      <c r="AF2" s="620"/>
      <c r="AG2" s="620"/>
      <c r="AH2" s="620"/>
      <c r="AI2" s="54" t="s">
        <v>254</v>
      </c>
      <c r="AJ2" s="620" t="s">
        <v>574</v>
      </c>
      <c r="AK2" s="620"/>
      <c r="AL2" s="620"/>
      <c r="AM2" s="620"/>
      <c r="AN2" s="54" t="s">
        <v>254</v>
      </c>
      <c r="AO2" s="620">
        <v>21</v>
      </c>
      <c r="AP2" s="620"/>
      <c r="AQ2" s="620"/>
      <c r="AR2" s="55" t="s">
        <v>254</v>
      </c>
      <c r="AS2" s="621">
        <v>59</v>
      </c>
      <c r="AT2" s="621"/>
      <c r="AU2" s="621"/>
      <c r="AV2" s="54" t="str">
        <f>IF(AW2="","","-")</f>
        <v/>
      </c>
      <c r="AW2" s="622"/>
      <c r="AX2" s="622"/>
    </row>
    <row r="3" spans="1:50" ht="21" customHeight="1" thickBot="1" x14ac:dyDescent="0.2">
      <c r="A3" s="623" t="s">
        <v>563</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21" t="s">
        <v>59</v>
      </c>
      <c r="AJ3" s="625" t="s">
        <v>575</v>
      </c>
      <c r="AK3" s="625"/>
      <c r="AL3" s="625"/>
      <c r="AM3" s="625"/>
      <c r="AN3" s="625"/>
      <c r="AO3" s="625"/>
      <c r="AP3" s="625"/>
      <c r="AQ3" s="625"/>
      <c r="AR3" s="625"/>
      <c r="AS3" s="625"/>
      <c r="AT3" s="625"/>
      <c r="AU3" s="625"/>
      <c r="AV3" s="625"/>
      <c r="AW3" s="625"/>
      <c r="AX3" s="22" t="s">
        <v>60</v>
      </c>
    </row>
    <row r="4" spans="1:50" ht="24.75" customHeight="1" x14ac:dyDescent="0.15">
      <c r="A4" s="595" t="s">
        <v>23</v>
      </c>
      <c r="B4" s="596"/>
      <c r="C4" s="596"/>
      <c r="D4" s="596"/>
      <c r="E4" s="596"/>
      <c r="F4" s="596"/>
      <c r="G4" s="597" t="s">
        <v>576</v>
      </c>
      <c r="H4" s="598"/>
      <c r="I4" s="598"/>
      <c r="J4" s="598"/>
      <c r="K4" s="598"/>
      <c r="L4" s="598"/>
      <c r="M4" s="598"/>
      <c r="N4" s="598"/>
      <c r="O4" s="598"/>
      <c r="P4" s="598"/>
      <c r="Q4" s="598"/>
      <c r="R4" s="598"/>
      <c r="S4" s="598"/>
      <c r="T4" s="598"/>
      <c r="U4" s="598"/>
      <c r="V4" s="598"/>
      <c r="W4" s="598"/>
      <c r="X4" s="598"/>
      <c r="Y4" s="599" t="s">
        <v>1</v>
      </c>
      <c r="Z4" s="600"/>
      <c r="AA4" s="600"/>
      <c r="AB4" s="600"/>
      <c r="AC4" s="600"/>
      <c r="AD4" s="601"/>
      <c r="AE4" s="602" t="s">
        <v>577</v>
      </c>
      <c r="AF4" s="603"/>
      <c r="AG4" s="603"/>
      <c r="AH4" s="603"/>
      <c r="AI4" s="603"/>
      <c r="AJ4" s="603"/>
      <c r="AK4" s="603"/>
      <c r="AL4" s="603"/>
      <c r="AM4" s="603"/>
      <c r="AN4" s="603"/>
      <c r="AO4" s="603"/>
      <c r="AP4" s="604"/>
      <c r="AQ4" s="605" t="s">
        <v>2</v>
      </c>
      <c r="AR4" s="600"/>
      <c r="AS4" s="600"/>
      <c r="AT4" s="600"/>
      <c r="AU4" s="600"/>
      <c r="AV4" s="600"/>
      <c r="AW4" s="600"/>
      <c r="AX4" s="606"/>
    </row>
    <row r="5" spans="1:50" ht="30" customHeight="1" x14ac:dyDescent="0.15">
      <c r="A5" s="607" t="s">
        <v>62</v>
      </c>
      <c r="B5" s="608"/>
      <c r="C5" s="608"/>
      <c r="D5" s="608"/>
      <c r="E5" s="608"/>
      <c r="F5" s="609"/>
      <c r="G5" s="610" t="s">
        <v>579</v>
      </c>
      <c r="H5" s="611"/>
      <c r="I5" s="611"/>
      <c r="J5" s="611"/>
      <c r="K5" s="611"/>
      <c r="L5" s="611"/>
      <c r="M5" s="612" t="s">
        <v>61</v>
      </c>
      <c r="N5" s="613"/>
      <c r="O5" s="613"/>
      <c r="P5" s="613"/>
      <c r="Q5" s="613"/>
      <c r="R5" s="614"/>
      <c r="S5" s="615" t="s">
        <v>65</v>
      </c>
      <c r="T5" s="611"/>
      <c r="U5" s="611"/>
      <c r="V5" s="611"/>
      <c r="W5" s="611"/>
      <c r="X5" s="616"/>
      <c r="Y5" s="617" t="s">
        <v>3</v>
      </c>
      <c r="Z5" s="618"/>
      <c r="AA5" s="618"/>
      <c r="AB5" s="618"/>
      <c r="AC5" s="618"/>
      <c r="AD5" s="619"/>
      <c r="AE5" s="640" t="s">
        <v>578</v>
      </c>
      <c r="AF5" s="640"/>
      <c r="AG5" s="640"/>
      <c r="AH5" s="640"/>
      <c r="AI5" s="640"/>
      <c r="AJ5" s="640"/>
      <c r="AK5" s="640"/>
      <c r="AL5" s="640"/>
      <c r="AM5" s="640"/>
      <c r="AN5" s="640"/>
      <c r="AO5" s="640"/>
      <c r="AP5" s="641"/>
      <c r="AQ5" s="642" t="s">
        <v>634</v>
      </c>
      <c r="AR5" s="643"/>
      <c r="AS5" s="643"/>
      <c r="AT5" s="643"/>
      <c r="AU5" s="643"/>
      <c r="AV5" s="643"/>
      <c r="AW5" s="643"/>
      <c r="AX5" s="644"/>
    </row>
    <row r="6" spans="1:50" ht="39" customHeight="1" x14ac:dyDescent="0.15">
      <c r="A6" s="645" t="s">
        <v>4</v>
      </c>
      <c r="B6" s="646"/>
      <c r="C6" s="646"/>
      <c r="D6" s="646"/>
      <c r="E6" s="646"/>
      <c r="F6" s="646"/>
      <c r="G6" s="647" t="str">
        <f>入力規則等!F39</f>
        <v>一般会計</v>
      </c>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9"/>
    </row>
    <row r="7" spans="1:50" ht="49.5" customHeight="1" x14ac:dyDescent="0.15">
      <c r="A7" s="626" t="s">
        <v>20</v>
      </c>
      <c r="B7" s="627"/>
      <c r="C7" s="627"/>
      <c r="D7" s="627"/>
      <c r="E7" s="627"/>
      <c r="F7" s="628"/>
      <c r="G7" s="650" t="s">
        <v>581</v>
      </c>
      <c r="H7" s="651"/>
      <c r="I7" s="651"/>
      <c r="J7" s="651"/>
      <c r="K7" s="651"/>
      <c r="L7" s="651"/>
      <c r="M7" s="651"/>
      <c r="N7" s="651"/>
      <c r="O7" s="651"/>
      <c r="P7" s="651"/>
      <c r="Q7" s="651"/>
      <c r="R7" s="651"/>
      <c r="S7" s="651"/>
      <c r="T7" s="651"/>
      <c r="U7" s="651"/>
      <c r="V7" s="651"/>
      <c r="W7" s="651"/>
      <c r="X7" s="652"/>
      <c r="Y7" s="653" t="s">
        <v>239</v>
      </c>
      <c r="Z7" s="417"/>
      <c r="AA7" s="417"/>
      <c r="AB7" s="417"/>
      <c r="AC7" s="417"/>
      <c r="AD7" s="654"/>
      <c r="AE7" s="582" t="s">
        <v>630</v>
      </c>
      <c r="AF7" s="583"/>
      <c r="AG7" s="583"/>
      <c r="AH7" s="583"/>
      <c r="AI7" s="583"/>
      <c r="AJ7" s="583"/>
      <c r="AK7" s="583"/>
      <c r="AL7" s="583"/>
      <c r="AM7" s="583"/>
      <c r="AN7" s="583"/>
      <c r="AO7" s="583"/>
      <c r="AP7" s="583"/>
      <c r="AQ7" s="583"/>
      <c r="AR7" s="583"/>
      <c r="AS7" s="583"/>
      <c r="AT7" s="583"/>
      <c r="AU7" s="583"/>
      <c r="AV7" s="583"/>
      <c r="AW7" s="583"/>
      <c r="AX7" s="584"/>
    </row>
    <row r="8" spans="1:50" ht="53.25" customHeight="1" x14ac:dyDescent="0.15">
      <c r="A8" s="626" t="s">
        <v>176</v>
      </c>
      <c r="B8" s="627"/>
      <c r="C8" s="627"/>
      <c r="D8" s="627"/>
      <c r="E8" s="627"/>
      <c r="F8" s="628"/>
      <c r="G8" s="629" t="str">
        <f>入力規則等!A27</f>
        <v>-</v>
      </c>
      <c r="H8" s="630"/>
      <c r="I8" s="630"/>
      <c r="J8" s="630"/>
      <c r="K8" s="630"/>
      <c r="L8" s="630"/>
      <c r="M8" s="630"/>
      <c r="N8" s="630"/>
      <c r="O8" s="630"/>
      <c r="P8" s="630"/>
      <c r="Q8" s="630"/>
      <c r="R8" s="630"/>
      <c r="S8" s="630"/>
      <c r="T8" s="630"/>
      <c r="U8" s="630"/>
      <c r="V8" s="630"/>
      <c r="W8" s="630"/>
      <c r="X8" s="631"/>
      <c r="Y8" s="632" t="s">
        <v>177</v>
      </c>
      <c r="Z8" s="633"/>
      <c r="AA8" s="633"/>
      <c r="AB8" s="633"/>
      <c r="AC8" s="633"/>
      <c r="AD8" s="634"/>
      <c r="AE8" s="635" t="str">
        <f>入力規則等!K13</f>
        <v>その他の事項経費</v>
      </c>
      <c r="AF8" s="630"/>
      <c r="AG8" s="630"/>
      <c r="AH8" s="630"/>
      <c r="AI8" s="630"/>
      <c r="AJ8" s="630"/>
      <c r="AK8" s="630"/>
      <c r="AL8" s="630"/>
      <c r="AM8" s="630"/>
      <c r="AN8" s="630"/>
      <c r="AO8" s="630"/>
      <c r="AP8" s="630"/>
      <c r="AQ8" s="630"/>
      <c r="AR8" s="630"/>
      <c r="AS8" s="630"/>
      <c r="AT8" s="630"/>
      <c r="AU8" s="630"/>
      <c r="AV8" s="630"/>
      <c r="AW8" s="630"/>
      <c r="AX8" s="636"/>
    </row>
    <row r="9" spans="1:50" ht="58.5" customHeight="1" x14ac:dyDescent="0.15">
      <c r="A9" s="552" t="s">
        <v>21</v>
      </c>
      <c r="B9" s="553"/>
      <c r="C9" s="553"/>
      <c r="D9" s="553"/>
      <c r="E9" s="553"/>
      <c r="F9" s="553"/>
      <c r="G9" s="637" t="s">
        <v>582</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9"/>
    </row>
    <row r="10" spans="1:50" ht="80.25" customHeight="1" x14ac:dyDescent="0.15">
      <c r="A10" s="540" t="s">
        <v>27</v>
      </c>
      <c r="B10" s="541"/>
      <c r="C10" s="541"/>
      <c r="D10" s="541"/>
      <c r="E10" s="541"/>
      <c r="F10" s="541"/>
      <c r="G10" s="542" t="s">
        <v>583</v>
      </c>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4"/>
    </row>
    <row r="11" spans="1:50" ht="42" customHeight="1" x14ac:dyDescent="0.15">
      <c r="A11" s="540" t="s">
        <v>5</v>
      </c>
      <c r="B11" s="541"/>
      <c r="C11" s="541"/>
      <c r="D11" s="541"/>
      <c r="E11" s="541"/>
      <c r="F11" s="545"/>
      <c r="G11" s="546" t="str">
        <f>入力規則等!P10</f>
        <v>補助</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8"/>
    </row>
    <row r="12" spans="1:50" ht="21" customHeight="1" x14ac:dyDescent="0.15">
      <c r="A12" s="549" t="s">
        <v>22</v>
      </c>
      <c r="B12" s="550"/>
      <c r="C12" s="550"/>
      <c r="D12" s="550"/>
      <c r="E12" s="550"/>
      <c r="F12" s="551"/>
      <c r="G12" s="555"/>
      <c r="H12" s="556"/>
      <c r="I12" s="556"/>
      <c r="J12" s="556"/>
      <c r="K12" s="556"/>
      <c r="L12" s="556"/>
      <c r="M12" s="556"/>
      <c r="N12" s="556"/>
      <c r="O12" s="556"/>
      <c r="P12" s="385" t="s">
        <v>386</v>
      </c>
      <c r="Q12" s="386"/>
      <c r="R12" s="386"/>
      <c r="S12" s="386"/>
      <c r="T12" s="386"/>
      <c r="U12" s="386"/>
      <c r="V12" s="387"/>
      <c r="W12" s="385" t="s">
        <v>538</v>
      </c>
      <c r="X12" s="386"/>
      <c r="Y12" s="386"/>
      <c r="Z12" s="386"/>
      <c r="AA12" s="386"/>
      <c r="AB12" s="386"/>
      <c r="AC12" s="387"/>
      <c r="AD12" s="385" t="s">
        <v>540</v>
      </c>
      <c r="AE12" s="386"/>
      <c r="AF12" s="386"/>
      <c r="AG12" s="386"/>
      <c r="AH12" s="386"/>
      <c r="AI12" s="386"/>
      <c r="AJ12" s="387"/>
      <c r="AK12" s="385" t="s">
        <v>554</v>
      </c>
      <c r="AL12" s="386"/>
      <c r="AM12" s="386"/>
      <c r="AN12" s="386"/>
      <c r="AO12" s="386"/>
      <c r="AP12" s="386"/>
      <c r="AQ12" s="387"/>
      <c r="AR12" s="385" t="s">
        <v>555</v>
      </c>
      <c r="AS12" s="386"/>
      <c r="AT12" s="386"/>
      <c r="AU12" s="386"/>
      <c r="AV12" s="386"/>
      <c r="AW12" s="386"/>
      <c r="AX12" s="588"/>
    </row>
    <row r="13" spans="1:50" ht="21" customHeight="1" x14ac:dyDescent="0.15">
      <c r="A13" s="207"/>
      <c r="B13" s="208"/>
      <c r="C13" s="208"/>
      <c r="D13" s="208"/>
      <c r="E13" s="208"/>
      <c r="F13" s="209"/>
      <c r="G13" s="572" t="s">
        <v>6</v>
      </c>
      <c r="H13" s="573"/>
      <c r="I13" s="589" t="s">
        <v>7</v>
      </c>
      <c r="J13" s="590"/>
      <c r="K13" s="590"/>
      <c r="L13" s="590"/>
      <c r="M13" s="590"/>
      <c r="N13" s="590"/>
      <c r="O13" s="591"/>
      <c r="P13" s="557">
        <v>600</v>
      </c>
      <c r="Q13" s="558"/>
      <c r="R13" s="558"/>
      <c r="S13" s="558"/>
      <c r="T13" s="558"/>
      <c r="U13" s="558"/>
      <c r="V13" s="559"/>
      <c r="W13" s="557">
        <v>600</v>
      </c>
      <c r="X13" s="558"/>
      <c r="Y13" s="558"/>
      <c r="Z13" s="558"/>
      <c r="AA13" s="558"/>
      <c r="AB13" s="558"/>
      <c r="AC13" s="559"/>
      <c r="AD13" s="557">
        <v>600</v>
      </c>
      <c r="AE13" s="558"/>
      <c r="AF13" s="558"/>
      <c r="AG13" s="558"/>
      <c r="AH13" s="558"/>
      <c r="AI13" s="558"/>
      <c r="AJ13" s="559"/>
      <c r="AK13" s="557">
        <v>600</v>
      </c>
      <c r="AL13" s="558"/>
      <c r="AM13" s="558"/>
      <c r="AN13" s="558"/>
      <c r="AO13" s="558"/>
      <c r="AP13" s="558"/>
      <c r="AQ13" s="559"/>
      <c r="AR13" s="524">
        <v>600</v>
      </c>
      <c r="AS13" s="525"/>
      <c r="AT13" s="525"/>
      <c r="AU13" s="525"/>
      <c r="AV13" s="525"/>
      <c r="AW13" s="525"/>
      <c r="AX13" s="592"/>
    </row>
    <row r="14" spans="1:50" ht="21" customHeight="1" x14ac:dyDescent="0.15">
      <c r="A14" s="207"/>
      <c r="B14" s="208"/>
      <c r="C14" s="208"/>
      <c r="D14" s="208"/>
      <c r="E14" s="208"/>
      <c r="F14" s="209"/>
      <c r="G14" s="574"/>
      <c r="H14" s="575"/>
      <c r="I14" s="567" t="s">
        <v>8</v>
      </c>
      <c r="J14" s="568"/>
      <c r="K14" s="568"/>
      <c r="L14" s="568"/>
      <c r="M14" s="568"/>
      <c r="N14" s="568"/>
      <c r="O14" s="569"/>
      <c r="P14" s="557" t="s">
        <v>584</v>
      </c>
      <c r="Q14" s="558"/>
      <c r="R14" s="558"/>
      <c r="S14" s="558"/>
      <c r="T14" s="558"/>
      <c r="U14" s="558"/>
      <c r="V14" s="559"/>
      <c r="W14" s="557" t="s">
        <v>584</v>
      </c>
      <c r="X14" s="558"/>
      <c r="Y14" s="558"/>
      <c r="Z14" s="558"/>
      <c r="AA14" s="558"/>
      <c r="AB14" s="558"/>
      <c r="AC14" s="559"/>
      <c r="AD14" s="557">
        <v>2723.8</v>
      </c>
      <c r="AE14" s="558"/>
      <c r="AF14" s="558"/>
      <c r="AG14" s="558"/>
      <c r="AH14" s="558"/>
      <c r="AI14" s="558"/>
      <c r="AJ14" s="559"/>
      <c r="AK14" s="557"/>
      <c r="AL14" s="558"/>
      <c r="AM14" s="558"/>
      <c r="AN14" s="558"/>
      <c r="AO14" s="558"/>
      <c r="AP14" s="558"/>
      <c r="AQ14" s="559"/>
      <c r="AR14" s="578"/>
      <c r="AS14" s="578"/>
      <c r="AT14" s="578"/>
      <c r="AU14" s="578"/>
      <c r="AV14" s="578"/>
      <c r="AW14" s="578"/>
      <c r="AX14" s="579"/>
    </row>
    <row r="15" spans="1:50" ht="21" customHeight="1" x14ac:dyDescent="0.15">
      <c r="A15" s="207"/>
      <c r="B15" s="208"/>
      <c r="C15" s="208"/>
      <c r="D15" s="208"/>
      <c r="E15" s="208"/>
      <c r="F15" s="209"/>
      <c r="G15" s="574"/>
      <c r="H15" s="575"/>
      <c r="I15" s="567" t="s">
        <v>47</v>
      </c>
      <c r="J15" s="580"/>
      <c r="K15" s="580"/>
      <c r="L15" s="580"/>
      <c r="M15" s="580"/>
      <c r="N15" s="580"/>
      <c r="O15" s="581"/>
      <c r="P15" s="557">
        <v>12533.8</v>
      </c>
      <c r="Q15" s="558"/>
      <c r="R15" s="558"/>
      <c r="S15" s="558"/>
      <c r="T15" s="558"/>
      <c r="U15" s="558"/>
      <c r="V15" s="559"/>
      <c r="W15" s="557">
        <v>16724.7</v>
      </c>
      <c r="X15" s="558"/>
      <c r="Y15" s="558"/>
      <c r="Z15" s="558"/>
      <c r="AA15" s="558"/>
      <c r="AB15" s="558"/>
      <c r="AC15" s="559"/>
      <c r="AD15" s="557">
        <v>6002.3</v>
      </c>
      <c r="AE15" s="558"/>
      <c r="AF15" s="558"/>
      <c r="AG15" s="558"/>
      <c r="AH15" s="558"/>
      <c r="AI15" s="558"/>
      <c r="AJ15" s="559"/>
      <c r="AK15" s="557">
        <v>3150.1819999999998</v>
      </c>
      <c r="AL15" s="558"/>
      <c r="AM15" s="558"/>
      <c r="AN15" s="558"/>
      <c r="AO15" s="558"/>
      <c r="AP15" s="558"/>
      <c r="AQ15" s="559"/>
      <c r="AR15" s="557"/>
      <c r="AS15" s="558"/>
      <c r="AT15" s="558"/>
      <c r="AU15" s="558"/>
      <c r="AV15" s="558"/>
      <c r="AW15" s="558"/>
      <c r="AX15" s="593"/>
    </row>
    <row r="16" spans="1:50" ht="21" customHeight="1" x14ac:dyDescent="0.15">
      <c r="A16" s="207"/>
      <c r="B16" s="208"/>
      <c r="C16" s="208"/>
      <c r="D16" s="208"/>
      <c r="E16" s="208"/>
      <c r="F16" s="209"/>
      <c r="G16" s="574"/>
      <c r="H16" s="575"/>
      <c r="I16" s="567" t="s">
        <v>48</v>
      </c>
      <c r="J16" s="580"/>
      <c r="K16" s="580"/>
      <c r="L16" s="580"/>
      <c r="M16" s="580"/>
      <c r="N16" s="580"/>
      <c r="O16" s="581"/>
      <c r="P16" s="557">
        <v>-16724.7</v>
      </c>
      <c r="Q16" s="558"/>
      <c r="R16" s="558"/>
      <c r="S16" s="558"/>
      <c r="T16" s="558"/>
      <c r="U16" s="558"/>
      <c r="V16" s="559"/>
      <c r="W16" s="557">
        <v>-6002.3</v>
      </c>
      <c r="X16" s="558"/>
      <c r="Y16" s="558"/>
      <c r="Z16" s="558"/>
      <c r="AA16" s="558"/>
      <c r="AB16" s="558"/>
      <c r="AC16" s="559"/>
      <c r="AD16" s="557">
        <v>-3150.2</v>
      </c>
      <c r="AE16" s="558"/>
      <c r="AF16" s="558"/>
      <c r="AG16" s="558"/>
      <c r="AH16" s="558"/>
      <c r="AI16" s="558"/>
      <c r="AJ16" s="559"/>
      <c r="AK16" s="557"/>
      <c r="AL16" s="558"/>
      <c r="AM16" s="558"/>
      <c r="AN16" s="558"/>
      <c r="AO16" s="558"/>
      <c r="AP16" s="558"/>
      <c r="AQ16" s="559"/>
      <c r="AR16" s="585"/>
      <c r="AS16" s="586"/>
      <c r="AT16" s="586"/>
      <c r="AU16" s="586"/>
      <c r="AV16" s="586"/>
      <c r="AW16" s="586"/>
      <c r="AX16" s="587"/>
    </row>
    <row r="17" spans="1:50" ht="24.75" customHeight="1" x14ac:dyDescent="0.15">
      <c r="A17" s="207"/>
      <c r="B17" s="208"/>
      <c r="C17" s="208"/>
      <c r="D17" s="208"/>
      <c r="E17" s="208"/>
      <c r="F17" s="209"/>
      <c r="G17" s="574"/>
      <c r="H17" s="575"/>
      <c r="I17" s="567" t="s">
        <v>46</v>
      </c>
      <c r="J17" s="568"/>
      <c r="K17" s="568"/>
      <c r="L17" s="568"/>
      <c r="M17" s="568"/>
      <c r="N17" s="568"/>
      <c r="O17" s="569"/>
      <c r="P17" s="557">
        <v>16173.1</v>
      </c>
      <c r="Q17" s="558"/>
      <c r="R17" s="558"/>
      <c r="S17" s="558"/>
      <c r="T17" s="558"/>
      <c r="U17" s="558"/>
      <c r="V17" s="559"/>
      <c r="W17" s="557">
        <v>8205</v>
      </c>
      <c r="X17" s="558"/>
      <c r="Y17" s="558"/>
      <c r="Z17" s="558"/>
      <c r="AA17" s="558"/>
      <c r="AB17" s="558"/>
      <c r="AC17" s="559"/>
      <c r="AD17" s="557" t="s">
        <v>616</v>
      </c>
      <c r="AE17" s="558"/>
      <c r="AF17" s="558"/>
      <c r="AG17" s="558"/>
      <c r="AH17" s="558"/>
      <c r="AI17" s="558"/>
      <c r="AJ17" s="559"/>
      <c r="AK17" s="557"/>
      <c r="AL17" s="558"/>
      <c r="AM17" s="558"/>
      <c r="AN17" s="558"/>
      <c r="AO17" s="558"/>
      <c r="AP17" s="558"/>
      <c r="AQ17" s="559"/>
      <c r="AR17" s="570"/>
      <c r="AS17" s="570"/>
      <c r="AT17" s="570"/>
      <c r="AU17" s="570"/>
      <c r="AV17" s="570"/>
      <c r="AW17" s="570"/>
      <c r="AX17" s="571"/>
    </row>
    <row r="18" spans="1:50" ht="24.75" customHeight="1" x14ac:dyDescent="0.15">
      <c r="A18" s="207"/>
      <c r="B18" s="208"/>
      <c r="C18" s="208"/>
      <c r="D18" s="208"/>
      <c r="E18" s="208"/>
      <c r="F18" s="209"/>
      <c r="G18" s="576"/>
      <c r="H18" s="577"/>
      <c r="I18" s="560" t="s">
        <v>18</v>
      </c>
      <c r="J18" s="561"/>
      <c r="K18" s="561"/>
      <c r="L18" s="561"/>
      <c r="M18" s="561"/>
      <c r="N18" s="561"/>
      <c r="O18" s="562"/>
      <c r="P18" s="563">
        <f>SUM(P13:V17)</f>
        <v>12582.199999999999</v>
      </c>
      <c r="Q18" s="564"/>
      <c r="R18" s="564"/>
      <c r="S18" s="564"/>
      <c r="T18" s="564"/>
      <c r="U18" s="564"/>
      <c r="V18" s="565"/>
      <c r="W18" s="563">
        <f>SUM(W13:AC17)</f>
        <v>19527.400000000001</v>
      </c>
      <c r="X18" s="564"/>
      <c r="Y18" s="564"/>
      <c r="Z18" s="564"/>
      <c r="AA18" s="564"/>
      <c r="AB18" s="564"/>
      <c r="AC18" s="565"/>
      <c r="AD18" s="563">
        <f>SUM(AD13:AJ17)</f>
        <v>6175.9000000000005</v>
      </c>
      <c r="AE18" s="564"/>
      <c r="AF18" s="564"/>
      <c r="AG18" s="564"/>
      <c r="AH18" s="564"/>
      <c r="AI18" s="564"/>
      <c r="AJ18" s="565"/>
      <c r="AK18" s="563">
        <f>SUM(AK13:AQ17)</f>
        <v>3750.1819999999998</v>
      </c>
      <c r="AL18" s="564"/>
      <c r="AM18" s="564"/>
      <c r="AN18" s="564"/>
      <c r="AO18" s="564"/>
      <c r="AP18" s="564"/>
      <c r="AQ18" s="565"/>
      <c r="AR18" s="563">
        <f>SUM(AR13:AX17)</f>
        <v>600</v>
      </c>
      <c r="AS18" s="564"/>
      <c r="AT18" s="564"/>
      <c r="AU18" s="564"/>
      <c r="AV18" s="564"/>
      <c r="AW18" s="564"/>
      <c r="AX18" s="566"/>
    </row>
    <row r="19" spans="1:50" ht="24.75" customHeight="1" x14ac:dyDescent="0.15">
      <c r="A19" s="207"/>
      <c r="B19" s="208"/>
      <c r="C19" s="208"/>
      <c r="D19" s="208"/>
      <c r="E19" s="208"/>
      <c r="F19" s="209"/>
      <c r="G19" s="538" t="s">
        <v>9</v>
      </c>
      <c r="H19" s="539"/>
      <c r="I19" s="539"/>
      <c r="J19" s="539"/>
      <c r="K19" s="539"/>
      <c r="L19" s="539"/>
      <c r="M19" s="539"/>
      <c r="N19" s="539"/>
      <c r="O19" s="539"/>
      <c r="P19" s="557">
        <v>8123.5</v>
      </c>
      <c r="Q19" s="558"/>
      <c r="R19" s="558"/>
      <c r="S19" s="558"/>
      <c r="T19" s="558"/>
      <c r="U19" s="558"/>
      <c r="V19" s="559"/>
      <c r="W19" s="557">
        <v>7921.2</v>
      </c>
      <c r="X19" s="558"/>
      <c r="Y19" s="558"/>
      <c r="Z19" s="558"/>
      <c r="AA19" s="558"/>
      <c r="AB19" s="558"/>
      <c r="AC19" s="559"/>
      <c r="AD19" s="557">
        <v>3212.4</v>
      </c>
      <c r="AE19" s="558"/>
      <c r="AF19" s="558"/>
      <c r="AG19" s="558"/>
      <c r="AH19" s="558"/>
      <c r="AI19" s="558"/>
      <c r="AJ19" s="559"/>
      <c r="AK19" s="535"/>
      <c r="AL19" s="535"/>
      <c r="AM19" s="535"/>
      <c r="AN19" s="535"/>
      <c r="AO19" s="535"/>
      <c r="AP19" s="535"/>
      <c r="AQ19" s="535"/>
      <c r="AR19" s="535"/>
      <c r="AS19" s="535"/>
      <c r="AT19" s="535"/>
      <c r="AU19" s="535"/>
      <c r="AV19" s="535"/>
      <c r="AW19" s="535"/>
      <c r="AX19" s="537"/>
    </row>
    <row r="20" spans="1:50" ht="24.75" customHeight="1" x14ac:dyDescent="0.15">
      <c r="A20" s="207"/>
      <c r="B20" s="208"/>
      <c r="C20" s="208"/>
      <c r="D20" s="208"/>
      <c r="E20" s="208"/>
      <c r="F20" s="209"/>
      <c r="G20" s="538" t="s">
        <v>10</v>
      </c>
      <c r="H20" s="539"/>
      <c r="I20" s="539"/>
      <c r="J20" s="539"/>
      <c r="K20" s="539"/>
      <c r="L20" s="539"/>
      <c r="M20" s="539"/>
      <c r="N20" s="539"/>
      <c r="O20" s="539"/>
      <c r="P20" s="534">
        <f>IF(P18=0, "-", SUM(P19)/P18)</f>
        <v>0.64563430878542705</v>
      </c>
      <c r="Q20" s="534"/>
      <c r="R20" s="534"/>
      <c r="S20" s="534"/>
      <c r="T20" s="534"/>
      <c r="U20" s="534"/>
      <c r="V20" s="534"/>
      <c r="W20" s="534">
        <f>IF(W18=0, "-", SUM(W19)/W18)</f>
        <v>0.40564540082140987</v>
      </c>
      <c r="X20" s="534"/>
      <c r="Y20" s="534"/>
      <c r="Z20" s="534"/>
      <c r="AA20" s="534"/>
      <c r="AB20" s="534"/>
      <c r="AC20" s="534"/>
      <c r="AD20" s="534">
        <f>IF(AD18=0, "-", SUM(AD19)/AD18)</f>
        <v>0.5201509091792289</v>
      </c>
      <c r="AE20" s="534"/>
      <c r="AF20" s="534"/>
      <c r="AG20" s="534"/>
      <c r="AH20" s="534"/>
      <c r="AI20" s="534"/>
      <c r="AJ20" s="534"/>
      <c r="AK20" s="535"/>
      <c r="AL20" s="535"/>
      <c r="AM20" s="535"/>
      <c r="AN20" s="535"/>
      <c r="AO20" s="535"/>
      <c r="AP20" s="535"/>
      <c r="AQ20" s="536"/>
      <c r="AR20" s="536"/>
      <c r="AS20" s="536"/>
      <c r="AT20" s="536"/>
      <c r="AU20" s="535"/>
      <c r="AV20" s="535"/>
      <c r="AW20" s="535"/>
      <c r="AX20" s="537"/>
    </row>
    <row r="21" spans="1:50" ht="25.5" customHeight="1" x14ac:dyDescent="0.15">
      <c r="A21" s="552"/>
      <c r="B21" s="553"/>
      <c r="C21" s="553"/>
      <c r="D21" s="553"/>
      <c r="E21" s="553"/>
      <c r="F21" s="554"/>
      <c r="G21" s="532" t="s">
        <v>213</v>
      </c>
      <c r="H21" s="533"/>
      <c r="I21" s="533"/>
      <c r="J21" s="533"/>
      <c r="K21" s="533"/>
      <c r="L21" s="533"/>
      <c r="M21" s="533"/>
      <c r="N21" s="533"/>
      <c r="O21" s="533"/>
      <c r="P21" s="534">
        <f>IF(P19=0, "-", SUM(P19)/SUM(P13,P14))</f>
        <v>13.539166666666667</v>
      </c>
      <c r="Q21" s="534"/>
      <c r="R21" s="534"/>
      <c r="S21" s="534"/>
      <c r="T21" s="534"/>
      <c r="U21" s="534"/>
      <c r="V21" s="534"/>
      <c r="W21" s="534">
        <f>IF(W19=0, "-", SUM(W19)/SUM(W13,W14))</f>
        <v>13.202</v>
      </c>
      <c r="X21" s="534"/>
      <c r="Y21" s="534"/>
      <c r="Z21" s="534"/>
      <c r="AA21" s="534"/>
      <c r="AB21" s="534"/>
      <c r="AC21" s="534"/>
      <c r="AD21" s="534">
        <f>IF(AD19=0, "-", SUM(AD19)/SUM(AD13,AD14))</f>
        <v>0.96648414465370958</v>
      </c>
      <c r="AE21" s="534"/>
      <c r="AF21" s="534"/>
      <c r="AG21" s="534"/>
      <c r="AH21" s="534"/>
      <c r="AI21" s="534"/>
      <c r="AJ21" s="534"/>
      <c r="AK21" s="535"/>
      <c r="AL21" s="535"/>
      <c r="AM21" s="535"/>
      <c r="AN21" s="535"/>
      <c r="AO21" s="535"/>
      <c r="AP21" s="535"/>
      <c r="AQ21" s="536"/>
      <c r="AR21" s="536"/>
      <c r="AS21" s="536"/>
      <c r="AT21" s="536"/>
      <c r="AU21" s="535"/>
      <c r="AV21" s="535"/>
      <c r="AW21" s="535"/>
      <c r="AX21" s="537"/>
    </row>
    <row r="22" spans="1:50" ht="18.75" customHeight="1" x14ac:dyDescent="0.15">
      <c r="A22" s="484" t="s">
        <v>558</v>
      </c>
      <c r="B22" s="485"/>
      <c r="C22" s="485"/>
      <c r="D22" s="485"/>
      <c r="E22" s="485"/>
      <c r="F22" s="486"/>
      <c r="G22" s="490" t="s">
        <v>207</v>
      </c>
      <c r="H22" s="491"/>
      <c r="I22" s="491"/>
      <c r="J22" s="491"/>
      <c r="K22" s="491"/>
      <c r="L22" s="491"/>
      <c r="M22" s="491"/>
      <c r="N22" s="491"/>
      <c r="O22" s="492"/>
      <c r="P22" s="493" t="s">
        <v>556</v>
      </c>
      <c r="Q22" s="491"/>
      <c r="R22" s="491"/>
      <c r="S22" s="491"/>
      <c r="T22" s="491"/>
      <c r="U22" s="491"/>
      <c r="V22" s="492"/>
      <c r="W22" s="493" t="s">
        <v>557</v>
      </c>
      <c r="X22" s="491"/>
      <c r="Y22" s="491"/>
      <c r="Z22" s="491"/>
      <c r="AA22" s="491"/>
      <c r="AB22" s="491"/>
      <c r="AC22" s="492"/>
      <c r="AD22" s="493" t="s">
        <v>206</v>
      </c>
      <c r="AE22" s="491"/>
      <c r="AF22" s="491"/>
      <c r="AG22" s="491"/>
      <c r="AH22" s="491"/>
      <c r="AI22" s="491"/>
      <c r="AJ22" s="491"/>
      <c r="AK22" s="491"/>
      <c r="AL22" s="491"/>
      <c r="AM22" s="491"/>
      <c r="AN22" s="491"/>
      <c r="AO22" s="491"/>
      <c r="AP22" s="491"/>
      <c r="AQ22" s="491"/>
      <c r="AR22" s="491"/>
      <c r="AS22" s="491"/>
      <c r="AT22" s="491"/>
      <c r="AU22" s="491"/>
      <c r="AV22" s="491"/>
      <c r="AW22" s="491"/>
      <c r="AX22" s="520"/>
    </row>
    <row r="23" spans="1:50" ht="25.5" customHeight="1" x14ac:dyDescent="0.15">
      <c r="A23" s="487"/>
      <c r="B23" s="488"/>
      <c r="C23" s="488"/>
      <c r="D23" s="488"/>
      <c r="E23" s="488"/>
      <c r="F23" s="489"/>
      <c r="G23" s="521" t="s">
        <v>585</v>
      </c>
      <c r="H23" s="522"/>
      <c r="I23" s="522"/>
      <c r="J23" s="522"/>
      <c r="K23" s="522"/>
      <c r="L23" s="522"/>
      <c r="M23" s="522"/>
      <c r="N23" s="522"/>
      <c r="O23" s="523"/>
      <c r="P23" s="524">
        <v>600</v>
      </c>
      <c r="Q23" s="525"/>
      <c r="R23" s="525"/>
      <c r="S23" s="525"/>
      <c r="T23" s="525"/>
      <c r="U23" s="525"/>
      <c r="V23" s="526"/>
      <c r="W23" s="524">
        <v>600</v>
      </c>
      <c r="X23" s="525"/>
      <c r="Y23" s="525"/>
      <c r="Z23" s="525"/>
      <c r="AA23" s="525"/>
      <c r="AB23" s="525"/>
      <c r="AC23" s="526"/>
      <c r="AD23" s="527"/>
      <c r="AE23" s="528"/>
      <c r="AF23" s="528"/>
      <c r="AG23" s="528"/>
      <c r="AH23" s="528"/>
      <c r="AI23" s="528"/>
      <c r="AJ23" s="528"/>
      <c r="AK23" s="528"/>
      <c r="AL23" s="528"/>
      <c r="AM23" s="528"/>
      <c r="AN23" s="528"/>
      <c r="AO23" s="528"/>
      <c r="AP23" s="528"/>
      <c r="AQ23" s="528"/>
      <c r="AR23" s="528"/>
      <c r="AS23" s="528"/>
      <c r="AT23" s="528"/>
      <c r="AU23" s="528"/>
      <c r="AV23" s="528"/>
      <c r="AW23" s="528"/>
      <c r="AX23" s="529"/>
    </row>
    <row r="24" spans="1:50" ht="25.5" customHeight="1" thickBot="1" x14ac:dyDescent="0.2">
      <c r="A24" s="487"/>
      <c r="B24" s="488"/>
      <c r="C24" s="488"/>
      <c r="D24" s="488"/>
      <c r="E24" s="488"/>
      <c r="F24" s="489"/>
      <c r="G24" s="191" t="s">
        <v>18</v>
      </c>
      <c r="H24" s="494"/>
      <c r="I24" s="494"/>
      <c r="J24" s="494"/>
      <c r="K24" s="494"/>
      <c r="L24" s="494"/>
      <c r="M24" s="494"/>
      <c r="N24" s="494"/>
      <c r="O24" s="495"/>
      <c r="P24" s="496">
        <f>AK13</f>
        <v>600</v>
      </c>
      <c r="Q24" s="497"/>
      <c r="R24" s="497"/>
      <c r="S24" s="497"/>
      <c r="T24" s="497"/>
      <c r="U24" s="497"/>
      <c r="V24" s="498"/>
      <c r="W24" s="499">
        <f>AR13</f>
        <v>600</v>
      </c>
      <c r="X24" s="500"/>
      <c r="Y24" s="500"/>
      <c r="Z24" s="500"/>
      <c r="AA24" s="500"/>
      <c r="AB24" s="500"/>
      <c r="AC24" s="501"/>
      <c r="AD24" s="530"/>
      <c r="AE24" s="530"/>
      <c r="AF24" s="530"/>
      <c r="AG24" s="530"/>
      <c r="AH24" s="530"/>
      <c r="AI24" s="530"/>
      <c r="AJ24" s="530"/>
      <c r="AK24" s="530"/>
      <c r="AL24" s="530"/>
      <c r="AM24" s="530"/>
      <c r="AN24" s="530"/>
      <c r="AO24" s="530"/>
      <c r="AP24" s="530"/>
      <c r="AQ24" s="530"/>
      <c r="AR24" s="530"/>
      <c r="AS24" s="530"/>
      <c r="AT24" s="530"/>
      <c r="AU24" s="530"/>
      <c r="AV24" s="530"/>
      <c r="AW24" s="530"/>
      <c r="AX24" s="531"/>
    </row>
    <row r="25" spans="1:50" ht="47.25" customHeight="1" x14ac:dyDescent="0.15">
      <c r="A25" s="502" t="s">
        <v>546</v>
      </c>
      <c r="B25" s="503"/>
      <c r="C25" s="503"/>
      <c r="D25" s="503"/>
      <c r="E25" s="503"/>
      <c r="F25" s="504"/>
      <c r="G25" s="505" t="s">
        <v>622</v>
      </c>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7"/>
    </row>
    <row r="26" spans="1:50" ht="31.5" customHeight="1" x14ac:dyDescent="0.15">
      <c r="A26" s="429" t="s">
        <v>547</v>
      </c>
      <c r="B26" s="83"/>
      <c r="C26" s="83"/>
      <c r="D26" s="83"/>
      <c r="E26" s="83"/>
      <c r="F26" s="84"/>
      <c r="G26" s="430" t="s">
        <v>542</v>
      </c>
      <c r="H26" s="431"/>
      <c r="I26" s="431"/>
      <c r="J26" s="431"/>
      <c r="K26" s="431"/>
      <c r="L26" s="431"/>
      <c r="M26" s="431"/>
      <c r="N26" s="431"/>
      <c r="O26" s="431"/>
      <c r="P26" s="432" t="s">
        <v>541</v>
      </c>
      <c r="Q26" s="431"/>
      <c r="R26" s="431"/>
      <c r="S26" s="431"/>
      <c r="T26" s="431"/>
      <c r="U26" s="431"/>
      <c r="V26" s="431"/>
      <c r="W26" s="431"/>
      <c r="X26" s="433"/>
      <c r="Y26" s="434"/>
      <c r="Z26" s="435"/>
      <c r="AA26" s="436"/>
      <c r="AB26" s="437" t="s">
        <v>11</v>
      </c>
      <c r="AC26" s="437"/>
      <c r="AD26" s="437"/>
      <c r="AE26" s="99" t="s">
        <v>386</v>
      </c>
      <c r="AF26" s="438"/>
      <c r="AG26" s="438"/>
      <c r="AH26" s="439"/>
      <c r="AI26" s="99" t="s">
        <v>538</v>
      </c>
      <c r="AJ26" s="438"/>
      <c r="AK26" s="438"/>
      <c r="AL26" s="439"/>
      <c r="AM26" s="99" t="s">
        <v>354</v>
      </c>
      <c r="AN26" s="438"/>
      <c r="AO26" s="438"/>
      <c r="AP26" s="439"/>
      <c r="AQ26" s="452" t="s">
        <v>385</v>
      </c>
      <c r="AR26" s="453"/>
      <c r="AS26" s="453"/>
      <c r="AT26" s="454"/>
      <c r="AU26" s="452" t="s">
        <v>559</v>
      </c>
      <c r="AV26" s="453"/>
      <c r="AW26" s="453"/>
      <c r="AX26" s="455"/>
    </row>
    <row r="27" spans="1:50" ht="28.5" customHeight="1" x14ac:dyDescent="0.15">
      <c r="A27" s="429"/>
      <c r="B27" s="83"/>
      <c r="C27" s="83"/>
      <c r="D27" s="83"/>
      <c r="E27" s="83"/>
      <c r="F27" s="84"/>
      <c r="G27" s="508" t="s">
        <v>637</v>
      </c>
      <c r="H27" s="509"/>
      <c r="I27" s="509"/>
      <c r="J27" s="509"/>
      <c r="K27" s="509"/>
      <c r="L27" s="509"/>
      <c r="M27" s="509"/>
      <c r="N27" s="509"/>
      <c r="O27" s="509"/>
      <c r="P27" s="274" t="s">
        <v>617</v>
      </c>
      <c r="Q27" s="512"/>
      <c r="R27" s="512"/>
      <c r="S27" s="512"/>
      <c r="T27" s="512"/>
      <c r="U27" s="512"/>
      <c r="V27" s="512"/>
      <c r="W27" s="512"/>
      <c r="X27" s="513"/>
      <c r="Y27" s="517" t="s">
        <v>51</v>
      </c>
      <c r="Z27" s="518"/>
      <c r="AA27" s="519"/>
      <c r="AB27" s="131" t="s">
        <v>586</v>
      </c>
      <c r="AC27" s="450"/>
      <c r="AD27" s="450"/>
      <c r="AE27" s="443">
        <v>16034</v>
      </c>
      <c r="AF27" s="443"/>
      <c r="AG27" s="443"/>
      <c r="AH27" s="443"/>
      <c r="AI27" s="443">
        <v>14650</v>
      </c>
      <c r="AJ27" s="443"/>
      <c r="AK27" s="443"/>
      <c r="AL27" s="443"/>
      <c r="AM27" s="443">
        <v>6424</v>
      </c>
      <c r="AN27" s="443"/>
      <c r="AO27" s="443"/>
      <c r="AP27" s="443"/>
      <c r="AQ27" s="443"/>
      <c r="AR27" s="443"/>
      <c r="AS27" s="443"/>
      <c r="AT27" s="443"/>
      <c r="AU27" s="444"/>
      <c r="AV27" s="445"/>
      <c r="AW27" s="445"/>
      <c r="AX27" s="446"/>
    </row>
    <row r="28" spans="1:50" ht="28.5" customHeight="1" x14ac:dyDescent="0.15">
      <c r="A28" s="378"/>
      <c r="B28" s="134"/>
      <c r="C28" s="134"/>
      <c r="D28" s="134"/>
      <c r="E28" s="134"/>
      <c r="F28" s="135"/>
      <c r="G28" s="510"/>
      <c r="H28" s="511"/>
      <c r="I28" s="511"/>
      <c r="J28" s="511"/>
      <c r="K28" s="511"/>
      <c r="L28" s="511"/>
      <c r="M28" s="511"/>
      <c r="N28" s="511"/>
      <c r="O28" s="511"/>
      <c r="P28" s="514"/>
      <c r="Q28" s="515"/>
      <c r="R28" s="515"/>
      <c r="S28" s="515"/>
      <c r="T28" s="515"/>
      <c r="U28" s="515"/>
      <c r="V28" s="515"/>
      <c r="W28" s="515"/>
      <c r="X28" s="516"/>
      <c r="Y28" s="447" t="s">
        <v>52</v>
      </c>
      <c r="Z28" s="448"/>
      <c r="AA28" s="449"/>
      <c r="AB28" s="131" t="s">
        <v>630</v>
      </c>
      <c r="AC28" s="450"/>
      <c r="AD28" s="450"/>
      <c r="AE28" s="451" t="s">
        <v>630</v>
      </c>
      <c r="AF28" s="443"/>
      <c r="AG28" s="443"/>
      <c r="AH28" s="443"/>
      <c r="AI28" s="451" t="s">
        <v>630</v>
      </c>
      <c r="AJ28" s="443"/>
      <c r="AK28" s="443"/>
      <c r="AL28" s="443"/>
      <c r="AM28" s="451" t="s">
        <v>630</v>
      </c>
      <c r="AN28" s="443"/>
      <c r="AO28" s="443"/>
      <c r="AP28" s="443"/>
      <c r="AQ28" s="451" t="s">
        <v>630</v>
      </c>
      <c r="AR28" s="443"/>
      <c r="AS28" s="443"/>
      <c r="AT28" s="443"/>
      <c r="AU28" s="67" t="s">
        <v>630</v>
      </c>
      <c r="AV28" s="445"/>
      <c r="AW28" s="445"/>
      <c r="AX28" s="446"/>
    </row>
    <row r="29" spans="1:50" ht="23.25" customHeight="1" x14ac:dyDescent="0.15">
      <c r="A29" s="410" t="s">
        <v>548</v>
      </c>
      <c r="B29" s="411"/>
      <c r="C29" s="411"/>
      <c r="D29" s="411"/>
      <c r="E29" s="411"/>
      <c r="F29" s="412"/>
      <c r="G29" s="386" t="s">
        <v>549</v>
      </c>
      <c r="H29" s="386"/>
      <c r="I29" s="386"/>
      <c r="J29" s="386"/>
      <c r="K29" s="386"/>
      <c r="L29" s="386"/>
      <c r="M29" s="386"/>
      <c r="N29" s="386"/>
      <c r="O29" s="386"/>
      <c r="P29" s="386"/>
      <c r="Q29" s="386"/>
      <c r="R29" s="386"/>
      <c r="S29" s="386"/>
      <c r="T29" s="386"/>
      <c r="U29" s="386"/>
      <c r="V29" s="386"/>
      <c r="W29" s="386"/>
      <c r="X29" s="387"/>
      <c r="Y29" s="419"/>
      <c r="Z29" s="420"/>
      <c r="AA29" s="421"/>
      <c r="AB29" s="385" t="s">
        <v>11</v>
      </c>
      <c r="AC29" s="386"/>
      <c r="AD29" s="387"/>
      <c r="AE29" s="385" t="s">
        <v>386</v>
      </c>
      <c r="AF29" s="386"/>
      <c r="AG29" s="386"/>
      <c r="AH29" s="387"/>
      <c r="AI29" s="385" t="s">
        <v>538</v>
      </c>
      <c r="AJ29" s="386"/>
      <c r="AK29" s="386"/>
      <c r="AL29" s="387"/>
      <c r="AM29" s="385" t="s">
        <v>354</v>
      </c>
      <c r="AN29" s="386"/>
      <c r="AO29" s="386"/>
      <c r="AP29" s="387"/>
      <c r="AQ29" s="456" t="s">
        <v>560</v>
      </c>
      <c r="AR29" s="457"/>
      <c r="AS29" s="457"/>
      <c r="AT29" s="457"/>
      <c r="AU29" s="457"/>
      <c r="AV29" s="457"/>
      <c r="AW29" s="457"/>
      <c r="AX29" s="458"/>
    </row>
    <row r="30" spans="1:50" ht="23.25" customHeight="1" x14ac:dyDescent="0.15">
      <c r="A30" s="413"/>
      <c r="B30" s="414"/>
      <c r="C30" s="414"/>
      <c r="D30" s="414"/>
      <c r="E30" s="414"/>
      <c r="F30" s="415"/>
      <c r="G30" s="478" t="s">
        <v>587</v>
      </c>
      <c r="H30" s="479"/>
      <c r="I30" s="479"/>
      <c r="J30" s="479"/>
      <c r="K30" s="479"/>
      <c r="L30" s="479"/>
      <c r="M30" s="479"/>
      <c r="N30" s="479"/>
      <c r="O30" s="479"/>
      <c r="P30" s="479"/>
      <c r="Q30" s="479"/>
      <c r="R30" s="479"/>
      <c r="S30" s="479"/>
      <c r="T30" s="479"/>
      <c r="U30" s="479"/>
      <c r="V30" s="479"/>
      <c r="W30" s="479"/>
      <c r="X30" s="479"/>
      <c r="Y30" s="459" t="s">
        <v>548</v>
      </c>
      <c r="Z30" s="460"/>
      <c r="AA30" s="461"/>
      <c r="AB30" s="462" t="s">
        <v>588</v>
      </c>
      <c r="AC30" s="463"/>
      <c r="AD30" s="464"/>
      <c r="AE30" s="451">
        <v>0.5</v>
      </c>
      <c r="AF30" s="451"/>
      <c r="AG30" s="451"/>
      <c r="AH30" s="451"/>
      <c r="AI30" s="451">
        <v>0.5</v>
      </c>
      <c r="AJ30" s="451"/>
      <c r="AK30" s="451"/>
      <c r="AL30" s="451"/>
      <c r="AM30" s="451">
        <v>0.5</v>
      </c>
      <c r="AN30" s="451"/>
      <c r="AO30" s="451"/>
      <c r="AP30" s="451"/>
      <c r="AQ30" s="67"/>
      <c r="AR30" s="68"/>
      <c r="AS30" s="68"/>
      <c r="AT30" s="68"/>
      <c r="AU30" s="68"/>
      <c r="AV30" s="68"/>
      <c r="AW30" s="68"/>
      <c r="AX30" s="72"/>
    </row>
    <row r="31" spans="1:50" ht="46.5" customHeight="1" x14ac:dyDescent="0.15">
      <c r="A31" s="416"/>
      <c r="B31" s="417"/>
      <c r="C31" s="417"/>
      <c r="D31" s="417"/>
      <c r="E31" s="417"/>
      <c r="F31" s="418"/>
      <c r="G31" s="480"/>
      <c r="H31" s="481"/>
      <c r="I31" s="481"/>
      <c r="J31" s="481"/>
      <c r="K31" s="481"/>
      <c r="L31" s="481"/>
      <c r="M31" s="481"/>
      <c r="N31" s="481"/>
      <c r="O31" s="481"/>
      <c r="P31" s="481"/>
      <c r="Q31" s="481"/>
      <c r="R31" s="481"/>
      <c r="S31" s="481"/>
      <c r="T31" s="481"/>
      <c r="U31" s="481"/>
      <c r="V31" s="481"/>
      <c r="W31" s="481"/>
      <c r="X31" s="481"/>
      <c r="Y31" s="474" t="s">
        <v>550</v>
      </c>
      <c r="Z31" s="482"/>
      <c r="AA31" s="483"/>
      <c r="AB31" s="422" t="s">
        <v>551</v>
      </c>
      <c r="AC31" s="423"/>
      <c r="AD31" s="424"/>
      <c r="AE31" s="425" t="s">
        <v>589</v>
      </c>
      <c r="AF31" s="425"/>
      <c r="AG31" s="425"/>
      <c r="AH31" s="425"/>
      <c r="AI31" s="425" t="s">
        <v>590</v>
      </c>
      <c r="AJ31" s="425"/>
      <c r="AK31" s="425"/>
      <c r="AL31" s="425"/>
      <c r="AM31" s="425" t="s">
        <v>618</v>
      </c>
      <c r="AN31" s="425"/>
      <c r="AO31" s="425"/>
      <c r="AP31" s="425"/>
      <c r="AQ31" s="425"/>
      <c r="AR31" s="425"/>
      <c r="AS31" s="425"/>
      <c r="AT31" s="425"/>
      <c r="AU31" s="425"/>
      <c r="AV31" s="425"/>
      <c r="AW31" s="425"/>
      <c r="AX31" s="440"/>
    </row>
    <row r="32" spans="1:50" ht="18.75" customHeight="1" x14ac:dyDescent="0.15">
      <c r="A32" s="388" t="s">
        <v>211</v>
      </c>
      <c r="B32" s="389"/>
      <c r="C32" s="389"/>
      <c r="D32" s="389"/>
      <c r="E32" s="389"/>
      <c r="F32" s="390"/>
      <c r="G32" s="398" t="s">
        <v>139</v>
      </c>
      <c r="H32" s="136"/>
      <c r="I32" s="136"/>
      <c r="J32" s="136"/>
      <c r="K32" s="136"/>
      <c r="L32" s="136"/>
      <c r="M32" s="136"/>
      <c r="N32" s="136"/>
      <c r="O32" s="137"/>
      <c r="P32" s="138" t="s">
        <v>55</v>
      </c>
      <c r="Q32" s="136"/>
      <c r="R32" s="136"/>
      <c r="S32" s="136"/>
      <c r="T32" s="136"/>
      <c r="U32" s="136"/>
      <c r="V32" s="136"/>
      <c r="W32" s="136"/>
      <c r="X32" s="137"/>
      <c r="Y32" s="399"/>
      <c r="Z32" s="400"/>
      <c r="AA32" s="401"/>
      <c r="AB32" s="405" t="s">
        <v>11</v>
      </c>
      <c r="AC32" s="406"/>
      <c r="AD32" s="407"/>
      <c r="AE32" s="405" t="s">
        <v>386</v>
      </c>
      <c r="AF32" s="406"/>
      <c r="AG32" s="406"/>
      <c r="AH32" s="407"/>
      <c r="AI32" s="408" t="s">
        <v>538</v>
      </c>
      <c r="AJ32" s="408"/>
      <c r="AK32" s="408"/>
      <c r="AL32" s="405"/>
      <c r="AM32" s="408" t="s">
        <v>354</v>
      </c>
      <c r="AN32" s="408"/>
      <c r="AO32" s="408"/>
      <c r="AP32" s="405"/>
      <c r="AQ32" s="426" t="s">
        <v>167</v>
      </c>
      <c r="AR32" s="427"/>
      <c r="AS32" s="427"/>
      <c r="AT32" s="428"/>
      <c r="AU32" s="136" t="s">
        <v>128</v>
      </c>
      <c r="AV32" s="136"/>
      <c r="AW32" s="136"/>
      <c r="AX32" s="139"/>
    </row>
    <row r="33" spans="1:60" ht="18.75" customHeight="1" x14ac:dyDescent="0.15">
      <c r="A33" s="391"/>
      <c r="B33" s="392"/>
      <c r="C33" s="392"/>
      <c r="D33" s="392"/>
      <c r="E33" s="392"/>
      <c r="F33" s="393"/>
      <c r="G33" s="88"/>
      <c r="H33" s="89"/>
      <c r="I33" s="89"/>
      <c r="J33" s="89"/>
      <c r="K33" s="89"/>
      <c r="L33" s="89"/>
      <c r="M33" s="89"/>
      <c r="N33" s="89"/>
      <c r="O33" s="90"/>
      <c r="P33" s="92"/>
      <c r="Q33" s="89"/>
      <c r="R33" s="89"/>
      <c r="S33" s="89"/>
      <c r="T33" s="89"/>
      <c r="U33" s="89"/>
      <c r="V33" s="89"/>
      <c r="W33" s="89"/>
      <c r="X33" s="90"/>
      <c r="Y33" s="402"/>
      <c r="Z33" s="403"/>
      <c r="AA33" s="404"/>
      <c r="AB33" s="99"/>
      <c r="AC33" s="100"/>
      <c r="AD33" s="101"/>
      <c r="AE33" s="99"/>
      <c r="AF33" s="100"/>
      <c r="AG33" s="100"/>
      <c r="AH33" s="101"/>
      <c r="AI33" s="409"/>
      <c r="AJ33" s="409"/>
      <c r="AK33" s="409"/>
      <c r="AL33" s="99"/>
      <c r="AM33" s="409"/>
      <c r="AN33" s="409"/>
      <c r="AO33" s="409"/>
      <c r="AP33" s="99"/>
      <c r="AQ33" s="441" t="s">
        <v>584</v>
      </c>
      <c r="AR33" s="442"/>
      <c r="AS33" s="110" t="s">
        <v>168</v>
      </c>
      <c r="AT33" s="111"/>
      <c r="AU33" s="109" t="s">
        <v>584</v>
      </c>
      <c r="AV33" s="109"/>
      <c r="AW33" s="89" t="s">
        <v>166</v>
      </c>
      <c r="AX33" s="112"/>
    </row>
    <row r="34" spans="1:60" ht="23.25" customHeight="1" x14ac:dyDescent="0.15">
      <c r="A34" s="394"/>
      <c r="B34" s="392"/>
      <c r="C34" s="392"/>
      <c r="D34" s="392"/>
      <c r="E34" s="392"/>
      <c r="F34" s="393"/>
      <c r="G34" s="465" t="s">
        <v>584</v>
      </c>
      <c r="H34" s="466"/>
      <c r="I34" s="466"/>
      <c r="J34" s="466"/>
      <c r="K34" s="466"/>
      <c r="L34" s="466"/>
      <c r="M34" s="466"/>
      <c r="N34" s="466"/>
      <c r="O34" s="467"/>
      <c r="P34" s="114" t="s">
        <v>584</v>
      </c>
      <c r="Q34" s="114"/>
      <c r="R34" s="114"/>
      <c r="S34" s="114"/>
      <c r="T34" s="114"/>
      <c r="U34" s="114"/>
      <c r="V34" s="114"/>
      <c r="W34" s="114"/>
      <c r="X34" s="115"/>
      <c r="Y34" s="474" t="s">
        <v>12</v>
      </c>
      <c r="Z34" s="475"/>
      <c r="AA34" s="476"/>
      <c r="AB34" s="131" t="s">
        <v>584</v>
      </c>
      <c r="AC34" s="131"/>
      <c r="AD34" s="131"/>
      <c r="AE34" s="67" t="s">
        <v>584</v>
      </c>
      <c r="AF34" s="68"/>
      <c r="AG34" s="68"/>
      <c r="AH34" s="68"/>
      <c r="AI34" s="67" t="s">
        <v>584</v>
      </c>
      <c r="AJ34" s="68"/>
      <c r="AK34" s="68"/>
      <c r="AL34" s="68"/>
      <c r="AM34" s="67" t="s">
        <v>254</v>
      </c>
      <c r="AN34" s="68"/>
      <c r="AO34" s="68"/>
      <c r="AP34" s="68"/>
      <c r="AQ34" s="69" t="s">
        <v>584</v>
      </c>
      <c r="AR34" s="70"/>
      <c r="AS34" s="70"/>
      <c r="AT34" s="71"/>
      <c r="AU34" s="68" t="s">
        <v>584</v>
      </c>
      <c r="AV34" s="68"/>
      <c r="AW34" s="68"/>
      <c r="AX34" s="72"/>
    </row>
    <row r="35" spans="1:60" ht="23.25" customHeight="1" x14ac:dyDescent="0.15">
      <c r="A35" s="395"/>
      <c r="B35" s="396"/>
      <c r="C35" s="396"/>
      <c r="D35" s="396"/>
      <c r="E35" s="396"/>
      <c r="F35" s="397"/>
      <c r="G35" s="468"/>
      <c r="H35" s="469"/>
      <c r="I35" s="469"/>
      <c r="J35" s="469"/>
      <c r="K35" s="469"/>
      <c r="L35" s="469"/>
      <c r="M35" s="469"/>
      <c r="N35" s="469"/>
      <c r="O35" s="470"/>
      <c r="P35" s="117"/>
      <c r="Q35" s="117"/>
      <c r="R35" s="117"/>
      <c r="S35" s="117"/>
      <c r="T35" s="117"/>
      <c r="U35" s="117"/>
      <c r="V35" s="117"/>
      <c r="W35" s="117"/>
      <c r="X35" s="118"/>
      <c r="Y35" s="385" t="s">
        <v>50</v>
      </c>
      <c r="Z35" s="386"/>
      <c r="AA35" s="387"/>
      <c r="AB35" s="132" t="s">
        <v>584</v>
      </c>
      <c r="AC35" s="132"/>
      <c r="AD35" s="132"/>
      <c r="AE35" s="67" t="s">
        <v>584</v>
      </c>
      <c r="AF35" s="68"/>
      <c r="AG35" s="68"/>
      <c r="AH35" s="68"/>
      <c r="AI35" s="67" t="s">
        <v>584</v>
      </c>
      <c r="AJ35" s="68"/>
      <c r="AK35" s="68"/>
      <c r="AL35" s="68"/>
      <c r="AM35" s="67" t="s">
        <v>254</v>
      </c>
      <c r="AN35" s="68"/>
      <c r="AO35" s="68"/>
      <c r="AP35" s="68"/>
      <c r="AQ35" s="69" t="s">
        <v>584</v>
      </c>
      <c r="AR35" s="70"/>
      <c r="AS35" s="70"/>
      <c r="AT35" s="71"/>
      <c r="AU35" s="68" t="s">
        <v>584</v>
      </c>
      <c r="AV35" s="68"/>
      <c r="AW35" s="68"/>
      <c r="AX35" s="72"/>
    </row>
    <row r="36" spans="1:60" ht="23.25" customHeight="1" x14ac:dyDescent="0.15">
      <c r="A36" s="394"/>
      <c r="B36" s="392"/>
      <c r="C36" s="392"/>
      <c r="D36" s="392"/>
      <c r="E36" s="392"/>
      <c r="F36" s="393"/>
      <c r="G36" s="471"/>
      <c r="H36" s="472"/>
      <c r="I36" s="472"/>
      <c r="J36" s="472"/>
      <c r="K36" s="472"/>
      <c r="L36" s="472"/>
      <c r="M36" s="472"/>
      <c r="N36" s="472"/>
      <c r="O36" s="473"/>
      <c r="P36" s="120"/>
      <c r="Q36" s="120"/>
      <c r="R36" s="120"/>
      <c r="S36" s="120"/>
      <c r="T36" s="120"/>
      <c r="U36" s="120"/>
      <c r="V36" s="120"/>
      <c r="W36" s="120"/>
      <c r="X36" s="121"/>
      <c r="Y36" s="385" t="s">
        <v>13</v>
      </c>
      <c r="Z36" s="386"/>
      <c r="AA36" s="387"/>
      <c r="AB36" s="477" t="s">
        <v>14</v>
      </c>
      <c r="AC36" s="477"/>
      <c r="AD36" s="477"/>
      <c r="AE36" s="67" t="s">
        <v>584</v>
      </c>
      <c r="AF36" s="68"/>
      <c r="AG36" s="68"/>
      <c r="AH36" s="68"/>
      <c r="AI36" s="67" t="s">
        <v>584</v>
      </c>
      <c r="AJ36" s="68"/>
      <c r="AK36" s="68"/>
      <c r="AL36" s="68"/>
      <c r="AM36" s="67" t="s">
        <v>254</v>
      </c>
      <c r="AN36" s="68"/>
      <c r="AO36" s="68"/>
      <c r="AP36" s="68"/>
      <c r="AQ36" s="69" t="s">
        <v>584</v>
      </c>
      <c r="AR36" s="70"/>
      <c r="AS36" s="70"/>
      <c r="AT36" s="71"/>
      <c r="AU36" s="68" t="s">
        <v>584</v>
      </c>
      <c r="AV36" s="68"/>
      <c r="AW36" s="68"/>
      <c r="AX36" s="72"/>
    </row>
    <row r="37" spans="1:60" ht="23.25" customHeight="1" x14ac:dyDescent="0.15">
      <c r="A37" s="377" t="s">
        <v>231</v>
      </c>
      <c r="B37" s="80"/>
      <c r="C37" s="80"/>
      <c r="D37" s="80"/>
      <c r="E37" s="80"/>
      <c r="F37" s="81"/>
      <c r="G37" s="379" t="s">
        <v>584</v>
      </c>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1"/>
    </row>
    <row r="38" spans="1:60" ht="23.25" customHeight="1" x14ac:dyDescent="0.15">
      <c r="A38" s="378"/>
      <c r="B38" s="134"/>
      <c r="C38" s="134"/>
      <c r="D38" s="134"/>
      <c r="E38" s="134"/>
      <c r="F38" s="135"/>
      <c r="G38" s="382"/>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4"/>
    </row>
    <row r="39" spans="1:60" ht="18.75" customHeight="1" x14ac:dyDescent="0.15">
      <c r="A39" s="152" t="s">
        <v>543</v>
      </c>
      <c r="B39" s="82" t="s">
        <v>544</v>
      </c>
      <c r="C39" s="83"/>
      <c r="D39" s="83"/>
      <c r="E39" s="83"/>
      <c r="F39" s="84"/>
      <c r="G39" s="136" t="s">
        <v>545</v>
      </c>
      <c r="H39" s="136"/>
      <c r="I39" s="136"/>
      <c r="J39" s="136"/>
      <c r="K39" s="136"/>
      <c r="L39" s="136"/>
      <c r="M39" s="136"/>
      <c r="N39" s="136"/>
      <c r="O39" s="136"/>
      <c r="P39" s="136"/>
      <c r="Q39" s="136"/>
      <c r="R39" s="136"/>
      <c r="S39" s="136"/>
      <c r="T39" s="136"/>
      <c r="U39" s="136"/>
      <c r="V39" s="136"/>
      <c r="W39" s="136"/>
      <c r="X39" s="136"/>
      <c r="Y39" s="136"/>
      <c r="Z39" s="136"/>
      <c r="AA39" s="137"/>
      <c r="AB39" s="138" t="s">
        <v>561</v>
      </c>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9"/>
      <c r="AY39">
        <f>COUNTA($G$41)</f>
        <v>1</v>
      </c>
    </row>
    <row r="40" spans="1:60" ht="22.5" customHeight="1" x14ac:dyDescent="0.15">
      <c r="A40" s="153"/>
      <c r="B40" s="82"/>
      <c r="C40" s="83"/>
      <c r="D40" s="83"/>
      <c r="E40" s="83"/>
      <c r="F40" s="84"/>
      <c r="G40" s="89"/>
      <c r="H40" s="89"/>
      <c r="I40" s="89"/>
      <c r="J40" s="89"/>
      <c r="K40" s="89"/>
      <c r="L40" s="89"/>
      <c r="M40" s="89"/>
      <c r="N40" s="89"/>
      <c r="O40" s="89"/>
      <c r="P40" s="89"/>
      <c r="Q40" s="89"/>
      <c r="R40" s="89"/>
      <c r="S40" s="89"/>
      <c r="T40" s="89"/>
      <c r="U40" s="89"/>
      <c r="V40" s="89"/>
      <c r="W40" s="89"/>
      <c r="X40" s="89"/>
      <c r="Y40" s="89"/>
      <c r="Z40" s="89"/>
      <c r="AA40" s="90"/>
      <c r="AB40" s="92"/>
      <c r="AC40" s="89"/>
      <c r="AD40" s="89"/>
      <c r="AE40" s="89"/>
      <c r="AF40" s="89"/>
      <c r="AG40" s="89"/>
      <c r="AH40" s="89"/>
      <c r="AI40" s="89"/>
      <c r="AJ40" s="89"/>
      <c r="AK40" s="89"/>
      <c r="AL40" s="89"/>
      <c r="AM40" s="89"/>
      <c r="AN40" s="89"/>
      <c r="AO40" s="89"/>
      <c r="AP40" s="89"/>
      <c r="AQ40" s="89"/>
      <c r="AR40" s="89"/>
      <c r="AS40" s="89"/>
      <c r="AT40" s="89"/>
      <c r="AU40" s="89"/>
      <c r="AV40" s="89"/>
      <c r="AW40" s="89"/>
      <c r="AX40" s="112"/>
      <c r="AY40">
        <f t="shared" ref="AY40:AY48" si="0">$AY$39</f>
        <v>1</v>
      </c>
    </row>
    <row r="41" spans="1:60" ht="22.5" customHeight="1" x14ac:dyDescent="0.15">
      <c r="A41" s="153"/>
      <c r="B41" s="82"/>
      <c r="C41" s="83"/>
      <c r="D41" s="83"/>
      <c r="E41" s="83"/>
      <c r="F41" s="84"/>
      <c r="G41" s="140" t="s">
        <v>591</v>
      </c>
      <c r="H41" s="140"/>
      <c r="I41" s="140"/>
      <c r="J41" s="140"/>
      <c r="K41" s="140"/>
      <c r="L41" s="140"/>
      <c r="M41" s="140"/>
      <c r="N41" s="140"/>
      <c r="O41" s="140"/>
      <c r="P41" s="140"/>
      <c r="Q41" s="140"/>
      <c r="R41" s="140"/>
      <c r="S41" s="140"/>
      <c r="T41" s="140"/>
      <c r="U41" s="140"/>
      <c r="V41" s="140"/>
      <c r="W41" s="140"/>
      <c r="X41" s="140"/>
      <c r="Y41" s="140"/>
      <c r="Z41" s="140"/>
      <c r="AA41" s="141"/>
      <c r="AB41" s="146" t="s">
        <v>623</v>
      </c>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7"/>
      <c r="AY41">
        <f t="shared" si="0"/>
        <v>1</v>
      </c>
    </row>
    <row r="42" spans="1:60" ht="22.5" customHeight="1" x14ac:dyDescent="0.15">
      <c r="A42" s="153"/>
      <c r="B42" s="82"/>
      <c r="C42" s="83"/>
      <c r="D42" s="83"/>
      <c r="E42" s="83"/>
      <c r="F42" s="84"/>
      <c r="G42" s="142"/>
      <c r="H42" s="142"/>
      <c r="I42" s="142"/>
      <c r="J42" s="142"/>
      <c r="K42" s="142"/>
      <c r="L42" s="142"/>
      <c r="M42" s="142"/>
      <c r="N42" s="142"/>
      <c r="O42" s="142"/>
      <c r="P42" s="142"/>
      <c r="Q42" s="142"/>
      <c r="R42" s="142"/>
      <c r="S42" s="142"/>
      <c r="T42" s="142"/>
      <c r="U42" s="142"/>
      <c r="V42" s="142"/>
      <c r="W42" s="142"/>
      <c r="X42" s="142"/>
      <c r="Y42" s="142"/>
      <c r="Z42" s="142"/>
      <c r="AA42" s="143"/>
      <c r="AB42" s="148"/>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9"/>
      <c r="AY42">
        <f t="shared" si="0"/>
        <v>1</v>
      </c>
    </row>
    <row r="43" spans="1:60" ht="19.5" customHeight="1" x14ac:dyDescent="0.15">
      <c r="A43" s="153"/>
      <c r="B43" s="133"/>
      <c r="C43" s="134"/>
      <c r="D43" s="134"/>
      <c r="E43" s="134"/>
      <c r="F43" s="135"/>
      <c r="G43" s="144"/>
      <c r="H43" s="144"/>
      <c r="I43" s="144"/>
      <c r="J43" s="144"/>
      <c r="K43" s="144"/>
      <c r="L43" s="144"/>
      <c r="M43" s="144"/>
      <c r="N43" s="144"/>
      <c r="O43" s="144"/>
      <c r="P43" s="144"/>
      <c r="Q43" s="144"/>
      <c r="R43" s="144"/>
      <c r="S43" s="144"/>
      <c r="T43" s="144"/>
      <c r="U43" s="144"/>
      <c r="V43" s="144"/>
      <c r="W43" s="144"/>
      <c r="X43" s="144"/>
      <c r="Y43" s="144"/>
      <c r="Z43" s="144"/>
      <c r="AA43" s="145"/>
      <c r="AB43" s="150"/>
      <c r="AC43" s="144"/>
      <c r="AD43" s="144"/>
      <c r="AE43" s="142"/>
      <c r="AF43" s="142"/>
      <c r="AG43" s="142"/>
      <c r="AH43" s="142"/>
      <c r="AI43" s="142"/>
      <c r="AJ43" s="142"/>
      <c r="AK43" s="142"/>
      <c r="AL43" s="142"/>
      <c r="AM43" s="142"/>
      <c r="AN43" s="142"/>
      <c r="AO43" s="142"/>
      <c r="AP43" s="142"/>
      <c r="AQ43" s="142"/>
      <c r="AR43" s="142"/>
      <c r="AS43" s="142"/>
      <c r="AT43" s="142"/>
      <c r="AU43" s="144"/>
      <c r="AV43" s="144"/>
      <c r="AW43" s="144"/>
      <c r="AX43" s="151"/>
      <c r="AY43">
        <f t="shared" si="0"/>
        <v>1</v>
      </c>
    </row>
    <row r="44" spans="1:60" ht="18.75" customHeight="1" x14ac:dyDescent="0.15">
      <c r="A44" s="153"/>
      <c r="B44" s="79" t="s">
        <v>138</v>
      </c>
      <c r="C44" s="80"/>
      <c r="D44" s="80"/>
      <c r="E44" s="80"/>
      <c r="F44" s="81"/>
      <c r="G44" s="85" t="s">
        <v>56</v>
      </c>
      <c r="H44" s="86"/>
      <c r="I44" s="86"/>
      <c r="J44" s="86"/>
      <c r="K44" s="86"/>
      <c r="L44" s="86"/>
      <c r="M44" s="86"/>
      <c r="N44" s="86"/>
      <c r="O44" s="87"/>
      <c r="P44" s="91" t="s">
        <v>58</v>
      </c>
      <c r="Q44" s="86"/>
      <c r="R44" s="86"/>
      <c r="S44" s="86"/>
      <c r="T44" s="86"/>
      <c r="U44" s="86"/>
      <c r="V44" s="86"/>
      <c r="W44" s="86"/>
      <c r="X44" s="87"/>
      <c r="Y44" s="93"/>
      <c r="Z44" s="94"/>
      <c r="AA44" s="95"/>
      <c r="AB44" s="96" t="s">
        <v>11</v>
      </c>
      <c r="AC44" s="97"/>
      <c r="AD44" s="98"/>
      <c r="AE44" s="102" t="s">
        <v>386</v>
      </c>
      <c r="AF44" s="102"/>
      <c r="AG44" s="102"/>
      <c r="AH44" s="102"/>
      <c r="AI44" s="102" t="s">
        <v>538</v>
      </c>
      <c r="AJ44" s="102"/>
      <c r="AK44" s="102"/>
      <c r="AL44" s="102"/>
      <c r="AM44" s="102" t="s">
        <v>354</v>
      </c>
      <c r="AN44" s="102"/>
      <c r="AO44" s="102"/>
      <c r="AP44" s="102"/>
      <c r="AQ44" s="103" t="s">
        <v>167</v>
      </c>
      <c r="AR44" s="104"/>
      <c r="AS44" s="104"/>
      <c r="AT44" s="105"/>
      <c r="AU44" s="106" t="s">
        <v>128</v>
      </c>
      <c r="AV44" s="106"/>
      <c r="AW44" s="106"/>
      <c r="AX44" s="107"/>
      <c r="AY44">
        <f t="shared" si="0"/>
        <v>1</v>
      </c>
      <c r="BA44" s="10"/>
      <c r="BB44" s="10"/>
      <c r="BC44" s="10"/>
    </row>
    <row r="45" spans="1:60" ht="18.75" customHeight="1" x14ac:dyDescent="0.15">
      <c r="A45" s="153"/>
      <c r="B45" s="82"/>
      <c r="C45" s="83"/>
      <c r="D45" s="83"/>
      <c r="E45" s="83"/>
      <c r="F45" s="84"/>
      <c r="G45" s="88"/>
      <c r="H45" s="89"/>
      <c r="I45" s="89"/>
      <c r="J45" s="89"/>
      <c r="K45" s="89"/>
      <c r="L45" s="89"/>
      <c r="M45" s="89"/>
      <c r="N45" s="89"/>
      <c r="O45" s="90"/>
      <c r="P45" s="92"/>
      <c r="Q45" s="89"/>
      <c r="R45" s="89"/>
      <c r="S45" s="89"/>
      <c r="T45" s="89"/>
      <c r="U45" s="89"/>
      <c r="V45" s="89"/>
      <c r="W45" s="89"/>
      <c r="X45" s="90"/>
      <c r="Y45" s="93"/>
      <c r="Z45" s="94"/>
      <c r="AA45" s="95"/>
      <c r="AB45" s="99"/>
      <c r="AC45" s="100"/>
      <c r="AD45" s="101"/>
      <c r="AE45" s="102"/>
      <c r="AF45" s="102"/>
      <c r="AG45" s="102"/>
      <c r="AH45" s="102"/>
      <c r="AI45" s="102"/>
      <c r="AJ45" s="102"/>
      <c r="AK45" s="102"/>
      <c r="AL45" s="102"/>
      <c r="AM45" s="102"/>
      <c r="AN45" s="102"/>
      <c r="AO45" s="102"/>
      <c r="AP45" s="102"/>
      <c r="AQ45" s="108" t="s">
        <v>616</v>
      </c>
      <c r="AR45" s="109"/>
      <c r="AS45" s="110" t="s">
        <v>168</v>
      </c>
      <c r="AT45" s="111"/>
      <c r="AU45" s="109" t="s">
        <v>616</v>
      </c>
      <c r="AV45" s="109"/>
      <c r="AW45" s="89" t="s">
        <v>166</v>
      </c>
      <c r="AX45" s="112"/>
      <c r="AY45">
        <f t="shared" si="0"/>
        <v>1</v>
      </c>
      <c r="BA45" s="10"/>
      <c r="BB45" s="10"/>
      <c r="BC45" s="10"/>
      <c r="BD45" s="10"/>
      <c r="BE45" s="10"/>
      <c r="BF45" s="10"/>
      <c r="BG45" s="10"/>
      <c r="BH45" s="10"/>
    </row>
    <row r="46" spans="1:60" ht="23.25" customHeight="1" x14ac:dyDescent="0.15">
      <c r="A46" s="153"/>
      <c r="B46" s="82"/>
      <c r="C46" s="83"/>
      <c r="D46" s="83"/>
      <c r="E46" s="83"/>
      <c r="F46" s="84"/>
      <c r="G46" s="113" t="s">
        <v>592</v>
      </c>
      <c r="H46" s="114"/>
      <c r="I46" s="114"/>
      <c r="J46" s="114"/>
      <c r="K46" s="114"/>
      <c r="L46" s="114"/>
      <c r="M46" s="114"/>
      <c r="N46" s="114"/>
      <c r="O46" s="115"/>
      <c r="P46" s="114" t="s">
        <v>593</v>
      </c>
      <c r="Q46" s="122"/>
      <c r="R46" s="122"/>
      <c r="S46" s="122"/>
      <c r="T46" s="122"/>
      <c r="U46" s="122"/>
      <c r="V46" s="122"/>
      <c r="W46" s="122"/>
      <c r="X46" s="123"/>
      <c r="Y46" s="128" t="s">
        <v>57</v>
      </c>
      <c r="Z46" s="129"/>
      <c r="AA46" s="130"/>
      <c r="AB46" s="131" t="s">
        <v>14</v>
      </c>
      <c r="AC46" s="131"/>
      <c r="AD46" s="131"/>
      <c r="AE46" s="67">
        <v>100</v>
      </c>
      <c r="AF46" s="68"/>
      <c r="AG46" s="68"/>
      <c r="AH46" s="68"/>
      <c r="AI46" s="67">
        <v>100</v>
      </c>
      <c r="AJ46" s="68"/>
      <c r="AK46" s="68"/>
      <c r="AL46" s="68"/>
      <c r="AM46" s="67">
        <v>100</v>
      </c>
      <c r="AN46" s="68"/>
      <c r="AO46" s="68"/>
      <c r="AP46" s="68"/>
      <c r="AQ46" s="69" t="s">
        <v>616</v>
      </c>
      <c r="AR46" s="70"/>
      <c r="AS46" s="70"/>
      <c r="AT46" s="71"/>
      <c r="AU46" s="68" t="s">
        <v>616</v>
      </c>
      <c r="AV46" s="68"/>
      <c r="AW46" s="68"/>
      <c r="AX46" s="72"/>
      <c r="AY46">
        <f t="shared" si="0"/>
        <v>1</v>
      </c>
    </row>
    <row r="47" spans="1:60" ht="23.25" customHeight="1" x14ac:dyDescent="0.15">
      <c r="A47" s="153"/>
      <c r="B47" s="82"/>
      <c r="C47" s="83"/>
      <c r="D47" s="83"/>
      <c r="E47" s="83"/>
      <c r="F47" s="84"/>
      <c r="G47" s="116"/>
      <c r="H47" s="117"/>
      <c r="I47" s="117"/>
      <c r="J47" s="117"/>
      <c r="K47" s="117"/>
      <c r="L47" s="117"/>
      <c r="M47" s="117"/>
      <c r="N47" s="117"/>
      <c r="O47" s="118"/>
      <c r="P47" s="124"/>
      <c r="Q47" s="124"/>
      <c r="R47" s="124"/>
      <c r="S47" s="124"/>
      <c r="T47" s="124"/>
      <c r="U47" s="124"/>
      <c r="V47" s="124"/>
      <c r="W47" s="124"/>
      <c r="X47" s="125"/>
      <c r="Y47" s="73" t="s">
        <v>50</v>
      </c>
      <c r="Z47" s="74"/>
      <c r="AA47" s="75"/>
      <c r="AB47" s="132" t="s">
        <v>14</v>
      </c>
      <c r="AC47" s="132"/>
      <c r="AD47" s="132"/>
      <c r="AE47" s="67">
        <v>100</v>
      </c>
      <c r="AF47" s="68"/>
      <c r="AG47" s="68"/>
      <c r="AH47" s="68"/>
      <c r="AI47" s="67">
        <v>100</v>
      </c>
      <c r="AJ47" s="68"/>
      <c r="AK47" s="68"/>
      <c r="AL47" s="68"/>
      <c r="AM47" s="67">
        <v>100</v>
      </c>
      <c r="AN47" s="68"/>
      <c r="AO47" s="68"/>
      <c r="AP47" s="68"/>
      <c r="AQ47" s="69" t="s">
        <v>616</v>
      </c>
      <c r="AR47" s="70"/>
      <c r="AS47" s="70"/>
      <c r="AT47" s="71"/>
      <c r="AU47" s="68">
        <v>100</v>
      </c>
      <c r="AV47" s="68"/>
      <c r="AW47" s="68"/>
      <c r="AX47" s="72"/>
      <c r="AY47">
        <f t="shared" si="0"/>
        <v>1</v>
      </c>
      <c r="BA47" s="10"/>
      <c r="BB47" s="10"/>
      <c r="BC47" s="10"/>
    </row>
    <row r="48" spans="1:60" ht="23.25" customHeight="1" thickBot="1" x14ac:dyDescent="0.2">
      <c r="A48" s="153"/>
      <c r="B48" s="82"/>
      <c r="C48" s="83"/>
      <c r="D48" s="83"/>
      <c r="E48" s="83"/>
      <c r="F48" s="84"/>
      <c r="G48" s="119"/>
      <c r="H48" s="120"/>
      <c r="I48" s="120"/>
      <c r="J48" s="120"/>
      <c r="K48" s="120"/>
      <c r="L48" s="120"/>
      <c r="M48" s="120"/>
      <c r="N48" s="120"/>
      <c r="O48" s="121"/>
      <c r="P48" s="126"/>
      <c r="Q48" s="126"/>
      <c r="R48" s="126"/>
      <c r="S48" s="126"/>
      <c r="T48" s="126"/>
      <c r="U48" s="126"/>
      <c r="V48" s="126"/>
      <c r="W48" s="126"/>
      <c r="X48" s="127"/>
      <c r="Y48" s="73" t="s">
        <v>13</v>
      </c>
      <c r="Z48" s="74"/>
      <c r="AA48" s="75"/>
      <c r="AB48" s="76" t="s">
        <v>14</v>
      </c>
      <c r="AC48" s="76"/>
      <c r="AD48" s="76"/>
      <c r="AE48" s="77">
        <v>100</v>
      </c>
      <c r="AF48" s="78"/>
      <c r="AG48" s="78"/>
      <c r="AH48" s="78"/>
      <c r="AI48" s="77">
        <v>100</v>
      </c>
      <c r="AJ48" s="78"/>
      <c r="AK48" s="78"/>
      <c r="AL48" s="78"/>
      <c r="AM48" s="77">
        <v>100</v>
      </c>
      <c r="AN48" s="78"/>
      <c r="AO48" s="78"/>
      <c r="AP48" s="78"/>
      <c r="AQ48" s="69" t="s">
        <v>616</v>
      </c>
      <c r="AR48" s="70"/>
      <c r="AS48" s="70"/>
      <c r="AT48" s="71"/>
      <c r="AU48" s="68" t="s">
        <v>616</v>
      </c>
      <c r="AV48" s="68"/>
      <c r="AW48" s="68"/>
      <c r="AX48" s="72"/>
      <c r="AY48">
        <f t="shared" si="0"/>
        <v>1</v>
      </c>
      <c r="BA48" s="10"/>
      <c r="BB48" s="10"/>
      <c r="BC48" s="10"/>
      <c r="BD48" s="10"/>
      <c r="BE48" s="10"/>
      <c r="BF48" s="10"/>
      <c r="BG48" s="10"/>
      <c r="BH48" s="10"/>
    </row>
    <row r="49" spans="1:51" ht="45" customHeight="1" x14ac:dyDescent="0.15">
      <c r="A49" s="292" t="s">
        <v>253</v>
      </c>
      <c r="B49" s="293"/>
      <c r="C49" s="296" t="s">
        <v>169</v>
      </c>
      <c r="D49" s="293"/>
      <c r="E49" s="298" t="s">
        <v>182</v>
      </c>
      <c r="F49" s="299"/>
      <c r="G49" s="300" t="s">
        <v>625</v>
      </c>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1" ht="32.25" customHeight="1" x14ac:dyDescent="0.15">
      <c r="A50" s="294"/>
      <c r="B50" s="295"/>
      <c r="C50" s="297"/>
      <c r="D50" s="295"/>
      <c r="E50" s="79" t="s">
        <v>181</v>
      </c>
      <c r="F50" s="81"/>
      <c r="G50" s="113" t="s">
        <v>626</v>
      </c>
      <c r="H50" s="114"/>
      <c r="I50" s="114"/>
      <c r="J50" s="114"/>
      <c r="K50" s="114"/>
      <c r="L50" s="114"/>
      <c r="M50" s="114"/>
      <c r="N50" s="114"/>
      <c r="O50" s="114"/>
      <c r="P50" s="114"/>
      <c r="Q50" s="114"/>
      <c r="R50" s="114"/>
      <c r="S50" s="114"/>
      <c r="T50" s="114"/>
      <c r="U50" s="114"/>
      <c r="V50" s="115"/>
      <c r="W50" s="363" t="s">
        <v>552</v>
      </c>
      <c r="X50" s="364"/>
      <c r="Y50" s="364"/>
      <c r="Z50" s="364"/>
      <c r="AA50" s="365"/>
      <c r="AB50" s="366" t="s">
        <v>628</v>
      </c>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8"/>
    </row>
    <row r="51" spans="1:51" ht="21" customHeight="1" x14ac:dyDescent="0.15">
      <c r="A51" s="294"/>
      <c r="B51" s="295"/>
      <c r="C51" s="297"/>
      <c r="D51" s="295"/>
      <c r="E51" s="133"/>
      <c r="F51" s="135"/>
      <c r="G51" s="119"/>
      <c r="H51" s="120"/>
      <c r="I51" s="120"/>
      <c r="J51" s="120"/>
      <c r="K51" s="120"/>
      <c r="L51" s="120"/>
      <c r="M51" s="120"/>
      <c r="N51" s="120"/>
      <c r="O51" s="120"/>
      <c r="P51" s="120"/>
      <c r="Q51" s="120"/>
      <c r="R51" s="120"/>
      <c r="S51" s="120"/>
      <c r="T51" s="120"/>
      <c r="U51" s="120"/>
      <c r="V51" s="121"/>
      <c r="W51" s="369" t="s">
        <v>553</v>
      </c>
      <c r="X51" s="370"/>
      <c r="Y51" s="370"/>
      <c r="Z51" s="370"/>
      <c r="AA51" s="371"/>
      <c r="AB51" s="366" t="s">
        <v>629</v>
      </c>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8"/>
    </row>
    <row r="52" spans="1:51" ht="34.5" customHeight="1" x14ac:dyDescent="0.15">
      <c r="A52" s="294"/>
      <c r="B52" s="295"/>
      <c r="C52" s="372" t="s">
        <v>565</v>
      </c>
      <c r="D52" s="373"/>
      <c r="E52" s="79" t="s">
        <v>249</v>
      </c>
      <c r="F52" s="81"/>
      <c r="G52" s="353" t="s">
        <v>172</v>
      </c>
      <c r="H52" s="354"/>
      <c r="I52" s="354"/>
      <c r="J52" s="374" t="s">
        <v>624</v>
      </c>
      <c r="K52" s="375"/>
      <c r="L52" s="375"/>
      <c r="M52" s="375"/>
      <c r="N52" s="375"/>
      <c r="O52" s="375"/>
      <c r="P52" s="375"/>
      <c r="Q52" s="375"/>
      <c r="R52" s="375"/>
      <c r="S52" s="375"/>
      <c r="T52" s="376"/>
      <c r="U52" s="351" t="s">
        <v>627</v>
      </c>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2"/>
      <c r="AY52" s="49"/>
    </row>
    <row r="53" spans="1:51" ht="34.5" customHeight="1" x14ac:dyDescent="0.15">
      <c r="A53" s="294"/>
      <c r="B53" s="295"/>
      <c r="C53" s="297"/>
      <c r="D53" s="295"/>
      <c r="E53" s="82"/>
      <c r="F53" s="84"/>
      <c r="G53" s="353" t="s">
        <v>566</v>
      </c>
      <c r="H53" s="354"/>
      <c r="I53" s="354"/>
      <c r="J53" s="354"/>
      <c r="K53" s="354"/>
      <c r="L53" s="354"/>
      <c r="M53" s="354"/>
      <c r="N53" s="354"/>
      <c r="O53" s="354"/>
      <c r="P53" s="354"/>
      <c r="Q53" s="354"/>
      <c r="R53" s="354"/>
      <c r="S53" s="354"/>
      <c r="T53" s="354"/>
      <c r="U53" s="350" t="s">
        <v>627</v>
      </c>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2"/>
      <c r="AY53" s="49"/>
    </row>
    <row r="54" spans="1:51" ht="34.5" customHeight="1" thickBot="1" x14ac:dyDescent="0.2">
      <c r="A54" s="294"/>
      <c r="B54" s="295"/>
      <c r="C54" s="297"/>
      <c r="D54" s="295"/>
      <c r="E54" s="133"/>
      <c r="F54" s="135"/>
      <c r="G54" s="353" t="s">
        <v>553</v>
      </c>
      <c r="H54" s="354"/>
      <c r="I54" s="354"/>
      <c r="J54" s="354"/>
      <c r="K54" s="354"/>
      <c r="L54" s="354"/>
      <c r="M54" s="354"/>
      <c r="N54" s="354"/>
      <c r="O54" s="354"/>
      <c r="P54" s="354"/>
      <c r="Q54" s="354"/>
      <c r="R54" s="354"/>
      <c r="S54" s="354"/>
      <c r="T54" s="354"/>
      <c r="U54" s="594" t="s">
        <v>627</v>
      </c>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5"/>
      <c r="AY54" s="49"/>
    </row>
    <row r="55" spans="1:51" ht="27" customHeight="1" x14ac:dyDescent="0.15">
      <c r="A55" s="355" t="s">
        <v>44</v>
      </c>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7"/>
    </row>
    <row r="56" spans="1:51" ht="27" customHeight="1" x14ac:dyDescent="0.15">
      <c r="A56" s="5"/>
      <c r="B56" s="6"/>
      <c r="C56" s="358" t="s">
        <v>29</v>
      </c>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60"/>
      <c r="AD56" s="359" t="s">
        <v>33</v>
      </c>
      <c r="AE56" s="359"/>
      <c r="AF56" s="359"/>
      <c r="AG56" s="361" t="s">
        <v>28</v>
      </c>
      <c r="AH56" s="359"/>
      <c r="AI56" s="359"/>
      <c r="AJ56" s="359"/>
      <c r="AK56" s="359"/>
      <c r="AL56" s="359"/>
      <c r="AM56" s="359"/>
      <c r="AN56" s="359"/>
      <c r="AO56" s="359"/>
      <c r="AP56" s="359"/>
      <c r="AQ56" s="359"/>
      <c r="AR56" s="359"/>
      <c r="AS56" s="359"/>
      <c r="AT56" s="359"/>
      <c r="AU56" s="359"/>
      <c r="AV56" s="359"/>
      <c r="AW56" s="359"/>
      <c r="AX56" s="362"/>
    </row>
    <row r="57" spans="1:51" ht="45.75" customHeight="1" x14ac:dyDescent="0.15">
      <c r="A57" s="325" t="s">
        <v>133</v>
      </c>
      <c r="B57" s="326"/>
      <c r="C57" s="331" t="s">
        <v>134</v>
      </c>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3"/>
      <c r="AD57" s="334" t="s">
        <v>580</v>
      </c>
      <c r="AE57" s="335"/>
      <c r="AF57" s="335"/>
      <c r="AG57" s="336" t="s">
        <v>596</v>
      </c>
      <c r="AH57" s="337"/>
      <c r="AI57" s="337"/>
      <c r="AJ57" s="337"/>
      <c r="AK57" s="337"/>
      <c r="AL57" s="337"/>
      <c r="AM57" s="337"/>
      <c r="AN57" s="337"/>
      <c r="AO57" s="337"/>
      <c r="AP57" s="337"/>
      <c r="AQ57" s="337"/>
      <c r="AR57" s="337"/>
      <c r="AS57" s="337"/>
      <c r="AT57" s="337"/>
      <c r="AU57" s="337"/>
      <c r="AV57" s="337"/>
      <c r="AW57" s="337"/>
      <c r="AX57" s="338"/>
    </row>
    <row r="58" spans="1:51" ht="45.75" customHeight="1" x14ac:dyDescent="0.15">
      <c r="A58" s="327"/>
      <c r="B58" s="328"/>
      <c r="C58" s="339" t="s">
        <v>34</v>
      </c>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264"/>
      <c r="AD58" s="265" t="s">
        <v>580</v>
      </c>
      <c r="AE58" s="266"/>
      <c r="AF58" s="266"/>
      <c r="AG58" s="260" t="s">
        <v>597</v>
      </c>
      <c r="AH58" s="261"/>
      <c r="AI58" s="261"/>
      <c r="AJ58" s="261"/>
      <c r="AK58" s="261"/>
      <c r="AL58" s="261"/>
      <c r="AM58" s="261"/>
      <c r="AN58" s="261"/>
      <c r="AO58" s="261"/>
      <c r="AP58" s="261"/>
      <c r="AQ58" s="261"/>
      <c r="AR58" s="261"/>
      <c r="AS58" s="261"/>
      <c r="AT58" s="261"/>
      <c r="AU58" s="261"/>
      <c r="AV58" s="261"/>
      <c r="AW58" s="261"/>
      <c r="AX58" s="262"/>
    </row>
    <row r="59" spans="1:51" ht="63.75" customHeight="1" x14ac:dyDescent="0.15">
      <c r="A59" s="329"/>
      <c r="B59" s="330"/>
      <c r="C59" s="341" t="s">
        <v>135</v>
      </c>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3"/>
      <c r="AD59" s="285" t="s">
        <v>580</v>
      </c>
      <c r="AE59" s="286"/>
      <c r="AF59" s="286"/>
      <c r="AG59" s="276" t="s">
        <v>598</v>
      </c>
      <c r="AH59" s="117"/>
      <c r="AI59" s="117"/>
      <c r="AJ59" s="117"/>
      <c r="AK59" s="117"/>
      <c r="AL59" s="117"/>
      <c r="AM59" s="117"/>
      <c r="AN59" s="117"/>
      <c r="AO59" s="117"/>
      <c r="AP59" s="117"/>
      <c r="AQ59" s="117"/>
      <c r="AR59" s="117"/>
      <c r="AS59" s="117"/>
      <c r="AT59" s="117"/>
      <c r="AU59" s="117"/>
      <c r="AV59" s="117"/>
      <c r="AW59" s="117"/>
      <c r="AX59" s="277"/>
    </row>
    <row r="60" spans="1:51" ht="27" customHeight="1" x14ac:dyDescent="0.15">
      <c r="A60" s="240" t="s">
        <v>36</v>
      </c>
      <c r="B60" s="303"/>
      <c r="C60" s="305" t="s">
        <v>38</v>
      </c>
      <c r="D60" s="273"/>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7"/>
      <c r="AD60" s="308" t="s">
        <v>594</v>
      </c>
      <c r="AE60" s="309"/>
      <c r="AF60" s="309"/>
      <c r="AG60" s="274"/>
      <c r="AH60" s="114"/>
      <c r="AI60" s="114"/>
      <c r="AJ60" s="114"/>
      <c r="AK60" s="114"/>
      <c r="AL60" s="114"/>
      <c r="AM60" s="114"/>
      <c r="AN60" s="114"/>
      <c r="AO60" s="114"/>
      <c r="AP60" s="114"/>
      <c r="AQ60" s="114"/>
      <c r="AR60" s="114"/>
      <c r="AS60" s="114"/>
      <c r="AT60" s="114"/>
      <c r="AU60" s="114"/>
      <c r="AV60" s="114"/>
      <c r="AW60" s="114"/>
      <c r="AX60" s="275"/>
    </row>
    <row r="61" spans="1:51" ht="35.25" customHeight="1" x14ac:dyDescent="0.15">
      <c r="A61" s="242"/>
      <c r="B61" s="304"/>
      <c r="C61" s="310"/>
      <c r="D61" s="311"/>
      <c r="E61" s="314" t="s">
        <v>232</v>
      </c>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6"/>
      <c r="AD61" s="265" t="s">
        <v>595</v>
      </c>
      <c r="AE61" s="266"/>
      <c r="AF61" s="317"/>
      <c r="AG61" s="276"/>
      <c r="AH61" s="117"/>
      <c r="AI61" s="117"/>
      <c r="AJ61" s="117"/>
      <c r="AK61" s="117"/>
      <c r="AL61" s="117"/>
      <c r="AM61" s="117"/>
      <c r="AN61" s="117"/>
      <c r="AO61" s="117"/>
      <c r="AP61" s="117"/>
      <c r="AQ61" s="117"/>
      <c r="AR61" s="117"/>
      <c r="AS61" s="117"/>
      <c r="AT61" s="117"/>
      <c r="AU61" s="117"/>
      <c r="AV61" s="117"/>
      <c r="AW61" s="117"/>
      <c r="AX61" s="277"/>
    </row>
    <row r="62" spans="1:51" ht="26.25" customHeight="1" x14ac:dyDescent="0.15">
      <c r="A62" s="242"/>
      <c r="B62" s="304"/>
      <c r="C62" s="312"/>
      <c r="D62" s="313"/>
      <c r="E62" s="318" t="s">
        <v>201</v>
      </c>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20"/>
      <c r="AD62" s="321" t="s">
        <v>595</v>
      </c>
      <c r="AE62" s="322"/>
      <c r="AF62" s="322"/>
      <c r="AG62" s="276"/>
      <c r="AH62" s="117"/>
      <c r="AI62" s="117"/>
      <c r="AJ62" s="117"/>
      <c r="AK62" s="117"/>
      <c r="AL62" s="117"/>
      <c r="AM62" s="117"/>
      <c r="AN62" s="117"/>
      <c r="AO62" s="117"/>
      <c r="AP62" s="117"/>
      <c r="AQ62" s="117"/>
      <c r="AR62" s="117"/>
      <c r="AS62" s="117"/>
      <c r="AT62" s="117"/>
      <c r="AU62" s="117"/>
      <c r="AV62" s="117"/>
      <c r="AW62" s="117"/>
      <c r="AX62" s="277"/>
    </row>
    <row r="63" spans="1:51" ht="44.25" customHeight="1" x14ac:dyDescent="0.15">
      <c r="A63" s="242"/>
      <c r="B63" s="243"/>
      <c r="C63" s="323" t="s">
        <v>39</v>
      </c>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249" t="s">
        <v>580</v>
      </c>
      <c r="AE63" s="250"/>
      <c r="AF63" s="250"/>
      <c r="AG63" s="252" t="s">
        <v>599</v>
      </c>
      <c r="AH63" s="253"/>
      <c r="AI63" s="253"/>
      <c r="AJ63" s="253"/>
      <c r="AK63" s="253"/>
      <c r="AL63" s="253"/>
      <c r="AM63" s="253"/>
      <c r="AN63" s="253"/>
      <c r="AO63" s="253"/>
      <c r="AP63" s="253"/>
      <c r="AQ63" s="253"/>
      <c r="AR63" s="253"/>
      <c r="AS63" s="253"/>
      <c r="AT63" s="253"/>
      <c r="AU63" s="253"/>
      <c r="AV63" s="253"/>
      <c r="AW63" s="253"/>
      <c r="AX63" s="254"/>
    </row>
    <row r="64" spans="1:51" ht="26.25" customHeight="1" x14ac:dyDescent="0.15">
      <c r="A64" s="242"/>
      <c r="B64" s="243"/>
      <c r="C64" s="263" t="s">
        <v>136</v>
      </c>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5" t="s">
        <v>580</v>
      </c>
      <c r="AE64" s="266"/>
      <c r="AF64" s="266"/>
      <c r="AG64" s="260" t="s">
        <v>600</v>
      </c>
      <c r="AH64" s="261"/>
      <c r="AI64" s="261"/>
      <c r="AJ64" s="261"/>
      <c r="AK64" s="261"/>
      <c r="AL64" s="261"/>
      <c r="AM64" s="261"/>
      <c r="AN64" s="261"/>
      <c r="AO64" s="261"/>
      <c r="AP64" s="261"/>
      <c r="AQ64" s="261"/>
      <c r="AR64" s="261"/>
      <c r="AS64" s="261"/>
      <c r="AT64" s="261"/>
      <c r="AU64" s="261"/>
      <c r="AV64" s="261"/>
      <c r="AW64" s="261"/>
      <c r="AX64" s="262"/>
    </row>
    <row r="65" spans="1:50" ht="47.25" customHeight="1" x14ac:dyDescent="0.15">
      <c r="A65" s="242"/>
      <c r="B65" s="243"/>
      <c r="C65" s="263" t="s">
        <v>35</v>
      </c>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5" t="s">
        <v>580</v>
      </c>
      <c r="AE65" s="266"/>
      <c r="AF65" s="266"/>
      <c r="AG65" s="260" t="s">
        <v>601</v>
      </c>
      <c r="AH65" s="261"/>
      <c r="AI65" s="261"/>
      <c r="AJ65" s="261"/>
      <c r="AK65" s="261"/>
      <c r="AL65" s="261"/>
      <c r="AM65" s="261"/>
      <c r="AN65" s="261"/>
      <c r="AO65" s="261"/>
      <c r="AP65" s="261"/>
      <c r="AQ65" s="261"/>
      <c r="AR65" s="261"/>
      <c r="AS65" s="261"/>
      <c r="AT65" s="261"/>
      <c r="AU65" s="261"/>
      <c r="AV65" s="261"/>
      <c r="AW65" s="261"/>
      <c r="AX65" s="262"/>
    </row>
    <row r="66" spans="1:50" ht="26.25" customHeight="1" x14ac:dyDescent="0.15">
      <c r="A66" s="242"/>
      <c r="B66" s="243"/>
      <c r="C66" s="263" t="s">
        <v>40</v>
      </c>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84"/>
      <c r="AD66" s="265" t="s">
        <v>580</v>
      </c>
      <c r="AE66" s="266"/>
      <c r="AF66" s="266"/>
      <c r="AG66" s="260" t="s">
        <v>602</v>
      </c>
      <c r="AH66" s="261"/>
      <c r="AI66" s="261"/>
      <c r="AJ66" s="261"/>
      <c r="AK66" s="261"/>
      <c r="AL66" s="261"/>
      <c r="AM66" s="261"/>
      <c r="AN66" s="261"/>
      <c r="AO66" s="261"/>
      <c r="AP66" s="261"/>
      <c r="AQ66" s="261"/>
      <c r="AR66" s="261"/>
      <c r="AS66" s="261"/>
      <c r="AT66" s="261"/>
      <c r="AU66" s="261"/>
      <c r="AV66" s="261"/>
      <c r="AW66" s="261"/>
      <c r="AX66" s="262"/>
    </row>
    <row r="67" spans="1:50" ht="26.25" customHeight="1" x14ac:dyDescent="0.15">
      <c r="A67" s="242"/>
      <c r="B67" s="243"/>
      <c r="C67" s="263" t="s">
        <v>209</v>
      </c>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84"/>
      <c r="AD67" s="285" t="s">
        <v>580</v>
      </c>
      <c r="AE67" s="286"/>
      <c r="AF67" s="286"/>
      <c r="AG67" s="287" t="s">
        <v>631</v>
      </c>
      <c r="AH67" s="288"/>
      <c r="AI67" s="288"/>
      <c r="AJ67" s="288"/>
      <c r="AK67" s="288"/>
      <c r="AL67" s="288"/>
      <c r="AM67" s="288"/>
      <c r="AN67" s="288"/>
      <c r="AO67" s="288"/>
      <c r="AP67" s="288"/>
      <c r="AQ67" s="288"/>
      <c r="AR67" s="288"/>
      <c r="AS67" s="288"/>
      <c r="AT67" s="288"/>
      <c r="AU67" s="288"/>
      <c r="AV67" s="288"/>
      <c r="AW67" s="288"/>
      <c r="AX67" s="289"/>
    </row>
    <row r="68" spans="1:50" ht="26.25" customHeight="1" x14ac:dyDescent="0.15">
      <c r="A68" s="242"/>
      <c r="B68" s="243"/>
      <c r="C68" s="344" t="s">
        <v>210</v>
      </c>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6"/>
      <c r="AD68" s="265" t="s">
        <v>580</v>
      </c>
      <c r="AE68" s="266"/>
      <c r="AF68" s="317"/>
      <c r="AG68" s="260" t="s">
        <v>631</v>
      </c>
      <c r="AH68" s="261"/>
      <c r="AI68" s="261"/>
      <c r="AJ68" s="261"/>
      <c r="AK68" s="261"/>
      <c r="AL68" s="261"/>
      <c r="AM68" s="261"/>
      <c r="AN68" s="261"/>
      <c r="AO68" s="261"/>
      <c r="AP68" s="261"/>
      <c r="AQ68" s="261"/>
      <c r="AR68" s="261"/>
      <c r="AS68" s="261"/>
      <c r="AT68" s="261"/>
      <c r="AU68" s="261"/>
      <c r="AV68" s="261"/>
      <c r="AW68" s="261"/>
      <c r="AX68" s="262"/>
    </row>
    <row r="69" spans="1:50" ht="26.25" customHeight="1" x14ac:dyDescent="0.15">
      <c r="A69" s="244"/>
      <c r="B69" s="245"/>
      <c r="C69" s="347" t="s">
        <v>202</v>
      </c>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9"/>
      <c r="AD69" s="278" t="s">
        <v>594</v>
      </c>
      <c r="AE69" s="279"/>
      <c r="AF69" s="280"/>
      <c r="AG69" s="281"/>
      <c r="AH69" s="282"/>
      <c r="AI69" s="282"/>
      <c r="AJ69" s="282"/>
      <c r="AK69" s="282"/>
      <c r="AL69" s="282"/>
      <c r="AM69" s="282"/>
      <c r="AN69" s="282"/>
      <c r="AO69" s="282"/>
      <c r="AP69" s="282"/>
      <c r="AQ69" s="282"/>
      <c r="AR69" s="282"/>
      <c r="AS69" s="282"/>
      <c r="AT69" s="282"/>
      <c r="AU69" s="282"/>
      <c r="AV69" s="282"/>
      <c r="AW69" s="282"/>
      <c r="AX69" s="283"/>
    </row>
    <row r="70" spans="1:50" ht="27" customHeight="1" x14ac:dyDescent="0.15">
      <c r="A70" s="240" t="s">
        <v>37</v>
      </c>
      <c r="B70" s="241"/>
      <c r="C70" s="246" t="s">
        <v>203</v>
      </c>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8"/>
      <c r="AD70" s="249" t="s">
        <v>580</v>
      </c>
      <c r="AE70" s="250"/>
      <c r="AF70" s="251"/>
      <c r="AG70" s="252" t="s">
        <v>603</v>
      </c>
      <c r="AH70" s="253"/>
      <c r="AI70" s="253"/>
      <c r="AJ70" s="253"/>
      <c r="AK70" s="253"/>
      <c r="AL70" s="253"/>
      <c r="AM70" s="253"/>
      <c r="AN70" s="253"/>
      <c r="AO70" s="253"/>
      <c r="AP70" s="253"/>
      <c r="AQ70" s="253"/>
      <c r="AR70" s="253"/>
      <c r="AS70" s="253"/>
      <c r="AT70" s="253"/>
      <c r="AU70" s="253"/>
      <c r="AV70" s="253"/>
      <c r="AW70" s="253"/>
      <c r="AX70" s="254"/>
    </row>
    <row r="71" spans="1:50" ht="35.25" customHeight="1" x14ac:dyDescent="0.15">
      <c r="A71" s="242"/>
      <c r="B71" s="243"/>
      <c r="C71" s="255" t="s">
        <v>42</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7"/>
      <c r="AD71" s="258" t="s">
        <v>594</v>
      </c>
      <c r="AE71" s="259"/>
      <c r="AF71" s="259"/>
      <c r="AG71" s="260"/>
      <c r="AH71" s="261"/>
      <c r="AI71" s="261"/>
      <c r="AJ71" s="261"/>
      <c r="AK71" s="261"/>
      <c r="AL71" s="261"/>
      <c r="AM71" s="261"/>
      <c r="AN71" s="261"/>
      <c r="AO71" s="261"/>
      <c r="AP71" s="261"/>
      <c r="AQ71" s="261"/>
      <c r="AR71" s="261"/>
      <c r="AS71" s="261"/>
      <c r="AT71" s="261"/>
      <c r="AU71" s="261"/>
      <c r="AV71" s="261"/>
      <c r="AW71" s="261"/>
      <c r="AX71" s="262"/>
    </row>
    <row r="72" spans="1:50" ht="27" customHeight="1" x14ac:dyDescent="0.15">
      <c r="A72" s="242"/>
      <c r="B72" s="243"/>
      <c r="C72" s="263" t="s">
        <v>170</v>
      </c>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5" t="s">
        <v>580</v>
      </c>
      <c r="AE72" s="266"/>
      <c r="AF72" s="266"/>
      <c r="AG72" s="260" t="s">
        <v>604</v>
      </c>
      <c r="AH72" s="261"/>
      <c r="AI72" s="261"/>
      <c r="AJ72" s="261"/>
      <c r="AK72" s="261"/>
      <c r="AL72" s="261"/>
      <c r="AM72" s="261"/>
      <c r="AN72" s="261"/>
      <c r="AO72" s="261"/>
      <c r="AP72" s="261"/>
      <c r="AQ72" s="261"/>
      <c r="AR72" s="261"/>
      <c r="AS72" s="261"/>
      <c r="AT72" s="261"/>
      <c r="AU72" s="261"/>
      <c r="AV72" s="261"/>
      <c r="AW72" s="261"/>
      <c r="AX72" s="262"/>
    </row>
    <row r="73" spans="1:50" ht="27" customHeight="1" x14ac:dyDescent="0.15">
      <c r="A73" s="244"/>
      <c r="B73" s="245"/>
      <c r="C73" s="263" t="s">
        <v>41</v>
      </c>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5" t="s">
        <v>594</v>
      </c>
      <c r="AE73" s="266"/>
      <c r="AF73" s="266"/>
      <c r="AG73" s="290"/>
      <c r="AH73" s="120"/>
      <c r="AI73" s="120"/>
      <c r="AJ73" s="120"/>
      <c r="AK73" s="120"/>
      <c r="AL73" s="120"/>
      <c r="AM73" s="120"/>
      <c r="AN73" s="120"/>
      <c r="AO73" s="120"/>
      <c r="AP73" s="120"/>
      <c r="AQ73" s="120"/>
      <c r="AR73" s="120"/>
      <c r="AS73" s="120"/>
      <c r="AT73" s="120"/>
      <c r="AU73" s="120"/>
      <c r="AV73" s="120"/>
      <c r="AW73" s="120"/>
      <c r="AX73" s="291"/>
    </row>
    <row r="74" spans="1:50" ht="41.25" customHeight="1" x14ac:dyDescent="0.15">
      <c r="A74" s="267" t="s">
        <v>54</v>
      </c>
      <c r="B74" s="268"/>
      <c r="C74" s="271" t="s">
        <v>137</v>
      </c>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3"/>
      <c r="AD74" s="249" t="s">
        <v>580</v>
      </c>
      <c r="AE74" s="250"/>
      <c r="AF74" s="250"/>
      <c r="AG74" s="274" t="s">
        <v>605</v>
      </c>
      <c r="AH74" s="114"/>
      <c r="AI74" s="114"/>
      <c r="AJ74" s="114"/>
      <c r="AK74" s="114"/>
      <c r="AL74" s="114"/>
      <c r="AM74" s="114"/>
      <c r="AN74" s="114"/>
      <c r="AO74" s="114"/>
      <c r="AP74" s="114"/>
      <c r="AQ74" s="114"/>
      <c r="AR74" s="114"/>
      <c r="AS74" s="114"/>
      <c r="AT74" s="114"/>
      <c r="AU74" s="114"/>
      <c r="AV74" s="114"/>
      <c r="AW74" s="114"/>
      <c r="AX74" s="275"/>
    </row>
    <row r="75" spans="1:50" ht="19.7" customHeight="1" x14ac:dyDescent="0.15">
      <c r="A75" s="269"/>
      <c r="B75" s="270"/>
      <c r="C75" s="667" t="s">
        <v>0</v>
      </c>
      <c r="D75" s="668"/>
      <c r="E75" s="668"/>
      <c r="F75" s="668"/>
      <c r="G75" s="668"/>
      <c r="H75" s="668"/>
      <c r="I75" s="668"/>
      <c r="J75" s="668"/>
      <c r="K75" s="668"/>
      <c r="L75" s="668"/>
      <c r="M75" s="668"/>
      <c r="N75" s="668"/>
      <c r="O75" s="664" t="s">
        <v>571</v>
      </c>
      <c r="P75" s="665"/>
      <c r="Q75" s="665"/>
      <c r="R75" s="665"/>
      <c r="S75" s="665"/>
      <c r="T75" s="665"/>
      <c r="U75" s="665"/>
      <c r="V75" s="665"/>
      <c r="W75" s="665"/>
      <c r="X75" s="665"/>
      <c r="Y75" s="665"/>
      <c r="Z75" s="665"/>
      <c r="AA75" s="665"/>
      <c r="AB75" s="665"/>
      <c r="AC75" s="665"/>
      <c r="AD75" s="665"/>
      <c r="AE75" s="665"/>
      <c r="AF75" s="666"/>
      <c r="AG75" s="276"/>
      <c r="AH75" s="117"/>
      <c r="AI75" s="117"/>
      <c r="AJ75" s="117"/>
      <c r="AK75" s="117"/>
      <c r="AL75" s="117"/>
      <c r="AM75" s="117"/>
      <c r="AN75" s="117"/>
      <c r="AO75" s="117"/>
      <c r="AP75" s="117"/>
      <c r="AQ75" s="117"/>
      <c r="AR75" s="117"/>
      <c r="AS75" s="117"/>
      <c r="AT75" s="117"/>
      <c r="AU75" s="117"/>
      <c r="AV75" s="117"/>
      <c r="AW75" s="117"/>
      <c r="AX75" s="277"/>
    </row>
    <row r="76" spans="1:50" ht="24.75" customHeight="1" x14ac:dyDescent="0.15">
      <c r="A76" s="269"/>
      <c r="B76" s="270"/>
      <c r="C76" s="655">
        <v>2022</v>
      </c>
      <c r="D76" s="656"/>
      <c r="E76" s="657" t="s">
        <v>619</v>
      </c>
      <c r="F76" s="657"/>
      <c r="G76" s="657"/>
      <c r="H76" s="658">
        <v>21</v>
      </c>
      <c r="I76" s="658"/>
      <c r="J76" s="659">
        <v>10</v>
      </c>
      <c r="K76" s="659"/>
      <c r="L76" s="659"/>
      <c r="M76" s="658"/>
      <c r="N76" s="660"/>
      <c r="O76" s="661" t="s">
        <v>576</v>
      </c>
      <c r="P76" s="662"/>
      <c r="Q76" s="662"/>
      <c r="R76" s="662"/>
      <c r="S76" s="662"/>
      <c r="T76" s="662"/>
      <c r="U76" s="662"/>
      <c r="V76" s="662"/>
      <c r="W76" s="662"/>
      <c r="X76" s="662"/>
      <c r="Y76" s="662"/>
      <c r="Z76" s="662"/>
      <c r="AA76" s="662"/>
      <c r="AB76" s="662"/>
      <c r="AC76" s="662"/>
      <c r="AD76" s="662"/>
      <c r="AE76" s="662"/>
      <c r="AF76" s="663"/>
      <c r="AG76" s="276"/>
      <c r="AH76" s="117"/>
      <c r="AI76" s="117"/>
      <c r="AJ76" s="117"/>
      <c r="AK76" s="117"/>
      <c r="AL76" s="117"/>
      <c r="AM76" s="117"/>
      <c r="AN76" s="117"/>
      <c r="AO76" s="117"/>
      <c r="AP76" s="117"/>
      <c r="AQ76" s="117"/>
      <c r="AR76" s="117"/>
      <c r="AS76" s="117"/>
      <c r="AT76" s="117"/>
      <c r="AU76" s="117"/>
      <c r="AV76" s="117"/>
      <c r="AW76" s="117"/>
      <c r="AX76" s="277"/>
    </row>
    <row r="77" spans="1:50" ht="67.5" customHeight="1" x14ac:dyDescent="0.15">
      <c r="A77" s="240" t="s">
        <v>45</v>
      </c>
      <c r="B77" s="676"/>
      <c r="C77" s="191" t="s">
        <v>49</v>
      </c>
      <c r="D77" s="494"/>
      <c r="E77" s="494"/>
      <c r="F77" s="495"/>
      <c r="G77" s="679" t="s">
        <v>606</v>
      </c>
      <c r="H77" s="679"/>
      <c r="I77" s="679"/>
      <c r="J77" s="679"/>
      <c r="K77" s="679"/>
      <c r="L77" s="679"/>
      <c r="M77" s="679"/>
      <c r="N77" s="679"/>
      <c r="O77" s="679"/>
      <c r="P77" s="679"/>
      <c r="Q77" s="679"/>
      <c r="R77" s="679"/>
      <c r="S77" s="679"/>
      <c r="T77" s="679"/>
      <c r="U77" s="679"/>
      <c r="V77" s="679"/>
      <c r="W77" s="679"/>
      <c r="X77" s="679"/>
      <c r="Y77" s="679"/>
      <c r="Z77" s="679"/>
      <c r="AA77" s="679"/>
      <c r="AB77" s="679"/>
      <c r="AC77" s="679"/>
      <c r="AD77" s="679"/>
      <c r="AE77" s="679"/>
      <c r="AF77" s="679"/>
      <c r="AG77" s="679"/>
      <c r="AH77" s="679"/>
      <c r="AI77" s="679"/>
      <c r="AJ77" s="679"/>
      <c r="AK77" s="679"/>
      <c r="AL77" s="679"/>
      <c r="AM77" s="679"/>
      <c r="AN77" s="679"/>
      <c r="AO77" s="679"/>
      <c r="AP77" s="679"/>
      <c r="AQ77" s="679"/>
      <c r="AR77" s="679"/>
      <c r="AS77" s="679"/>
      <c r="AT77" s="679"/>
      <c r="AU77" s="679"/>
      <c r="AV77" s="679"/>
      <c r="AW77" s="679"/>
      <c r="AX77" s="680"/>
    </row>
    <row r="78" spans="1:50" ht="67.5" customHeight="1" thickBot="1" x14ac:dyDescent="0.2">
      <c r="A78" s="677"/>
      <c r="B78" s="678"/>
      <c r="C78" s="681" t="s">
        <v>53</v>
      </c>
      <c r="D78" s="682"/>
      <c r="E78" s="682"/>
      <c r="F78" s="683"/>
      <c r="G78" s="684" t="s">
        <v>621</v>
      </c>
      <c r="H78" s="684"/>
      <c r="I78" s="684"/>
      <c r="J78" s="684"/>
      <c r="K78" s="684"/>
      <c r="L78" s="684"/>
      <c r="M78" s="684"/>
      <c r="N78" s="684"/>
      <c r="O78" s="684"/>
      <c r="P78" s="684"/>
      <c r="Q78" s="684"/>
      <c r="R78" s="684"/>
      <c r="S78" s="684"/>
      <c r="T78" s="684"/>
      <c r="U78" s="684"/>
      <c r="V78" s="684"/>
      <c r="W78" s="684"/>
      <c r="X78" s="684"/>
      <c r="Y78" s="684"/>
      <c r="Z78" s="684"/>
      <c r="AA78" s="684"/>
      <c r="AB78" s="684"/>
      <c r="AC78" s="684"/>
      <c r="AD78" s="684"/>
      <c r="AE78" s="684"/>
      <c r="AF78" s="684"/>
      <c r="AG78" s="684"/>
      <c r="AH78" s="684"/>
      <c r="AI78" s="684"/>
      <c r="AJ78" s="684"/>
      <c r="AK78" s="684"/>
      <c r="AL78" s="684"/>
      <c r="AM78" s="684"/>
      <c r="AN78" s="684"/>
      <c r="AO78" s="684"/>
      <c r="AP78" s="684"/>
      <c r="AQ78" s="684"/>
      <c r="AR78" s="684"/>
      <c r="AS78" s="684"/>
      <c r="AT78" s="684"/>
      <c r="AU78" s="684"/>
      <c r="AV78" s="684"/>
      <c r="AW78" s="684"/>
      <c r="AX78" s="685"/>
    </row>
    <row r="79" spans="1:50" ht="24" customHeight="1" x14ac:dyDescent="0.15">
      <c r="A79" s="669" t="s">
        <v>30</v>
      </c>
      <c r="B79" s="670"/>
      <c r="C79" s="670"/>
      <c r="D79" s="670"/>
      <c r="E79" s="670"/>
      <c r="F79" s="670"/>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0"/>
      <c r="AK79" s="670"/>
      <c r="AL79" s="670"/>
      <c r="AM79" s="670"/>
      <c r="AN79" s="670"/>
      <c r="AO79" s="670"/>
      <c r="AP79" s="670"/>
      <c r="AQ79" s="670"/>
      <c r="AR79" s="670"/>
      <c r="AS79" s="670"/>
      <c r="AT79" s="670"/>
      <c r="AU79" s="670"/>
      <c r="AV79" s="670"/>
      <c r="AW79" s="670"/>
      <c r="AX79" s="671"/>
    </row>
    <row r="80" spans="1:50" ht="67.5" customHeight="1" thickBot="1" x14ac:dyDescent="0.2">
      <c r="A80" s="672"/>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9"/>
    </row>
    <row r="81" spans="1:51" ht="24.75" customHeight="1" x14ac:dyDescent="0.15">
      <c r="A81" s="673" t="s">
        <v>31</v>
      </c>
      <c r="B81" s="674"/>
      <c r="C81" s="674"/>
      <c r="D81" s="674"/>
      <c r="E81" s="674"/>
      <c r="F81" s="674"/>
      <c r="G81" s="674"/>
      <c r="H81" s="674"/>
      <c r="I81" s="674"/>
      <c r="J81" s="674"/>
      <c r="K81" s="674"/>
      <c r="L81" s="674"/>
      <c r="M81" s="674"/>
      <c r="N81" s="674"/>
      <c r="O81" s="674"/>
      <c r="P81" s="674"/>
      <c r="Q81" s="674"/>
      <c r="R81" s="674"/>
      <c r="S81" s="674"/>
      <c r="T81" s="674"/>
      <c r="U81" s="674"/>
      <c r="V81" s="674"/>
      <c r="W81" s="674"/>
      <c r="X81" s="674"/>
      <c r="Y81" s="674"/>
      <c r="Z81" s="674"/>
      <c r="AA81" s="674"/>
      <c r="AB81" s="674"/>
      <c r="AC81" s="674"/>
      <c r="AD81" s="674"/>
      <c r="AE81" s="674"/>
      <c r="AF81" s="674"/>
      <c r="AG81" s="674"/>
      <c r="AH81" s="674"/>
      <c r="AI81" s="674"/>
      <c r="AJ81" s="674"/>
      <c r="AK81" s="674"/>
      <c r="AL81" s="674"/>
      <c r="AM81" s="674"/>
      <c r="AN81" s="674"/>
      <c r="AO81" s="674"/>
      <c r="AP81" s="674"/>
      <c r="AQ81" s="674"/>
      <c r="AR81" s="674"/>
      <c r="AS81" s="674"/>
      <c r="AT81" s="674"/>
      <c r="AU81" s="674"/>
      <c r="AV81" s="674"/>
      <c r="AW81" s="674"/>
      <c r="AX81" s="675"/>
    </row>
    <row r="82" spans="1:51" ht="67.5" customHeight="1" thickBot="1" x14ac:dyDescent="0.2">
      <c r="A82" s="224" t="s">
        <v>132</v>
      </c>
      <c r="B82" s="225"/>
      <c r="C82" s="225"/>
      <c r="D82" s="225"/>
      <c r="E82" s="226"/>
      <c r="F82" s="227" t="s">
        <v>632</v>
      </c>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c r="AX82" s="229"/>
    </row>
    <row r="83" spans="1:51" ht="24.75" customHeight="1" x14ac:dyDescent="0.15">
      <c r="A83" s="673" t="s">
        <v>43</v>
      </c>
      <c r="B83" s="674"/>
      <c r="C83" s="674"/>
      <c r="D83" s="674"/>
      <c r="E83" s="674"/>
      <c r="F83" s="674"/>
      <c r="G83" s="674"/>
      <c r="H83" s="674"/>
      <c r="I83" s="674"/>
      <c r="J83" s="674"/>
      <c r="K83" s="674"/>
      <c r="L83" s="674"/>
      <c r="M83" s="674"/>
      <c r="N83" s="674"/>
      <c r="O83" s="674"/>
      <c r="P83" s="674"/>
      <c r="Q83" s="674"/>
      <c r="R83" s="674"/>
      <c r="S83" s="674"/>
      <c r="T83" s="674"/>
      <c r="U83" s="674"/>
      <c r="V83" s="674"/>
      <c r="W83" s="674"/>
      <c r="X83" s="674"/>
      <c r="Y83" s="674"/>
      <c r="Z83" s="674"/>
      <c r="AA83" s="674"/>
      <c r="AB83" s="674"/>
      <c r="AC83" s="674"/>
      <c r="AD83" s="674"/>
      <c r="AE83" s="674"/>
      <c r="AF83" s="674"/>
      <c r="AG83" s="674"/>
      <c r="AH83" s="674"/>
      <c r="AI83" s="674"/>
      <c r="AJ83" s="674"/>
      <c r="AK83" s="674"/>
      <c r="AL83" s="674"/>
      <c r="AM83" s="674"/>
      <c r="AN83" s="674"/>
      <c r="AO83" s="674"/>
      <c r="AP83" s="674"/>
      <c r="AQ83" s="674"/>
      <c r="AR83" s="674"/>
      <c r="AS83" s="674"/>
      <c r="AT83" s="674"/>
      <c r="AU83" s="674"/>
      <c r="AV83" s="674"/>
      <c r="AW83" s="674"/>
      <c r="AX83" s="675"/>
    </row>
    <row r="84" spans="1:51" ht="66" customHeight="1" thickBot="1" x14ac:dyDescent="0.2">
      <c r="A84" s="224" t="s">
        <v>132</v>
      </c>
      <c r="B84" s="225"/>
      <c r="C84" s="225"/>
      <c r="D84" s="225"/>
      <c r="E84" s="226"/>
      <c r="F84" s="227" t="s">
        <v>633</v>
      </c>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9"/>
    </row>
    <row r="85" spans="1:51" ht="24.75" customHeight="1" x14ac:dyDescent="0.15">
      <c r="A85" s="230" t="s">
        <v>32</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2"/>
    </row>
    <row r="86" spans="1:51" ht="90.75" customHeight="1" thickBot="1" x14ac:dyDescent="0.2">
      <c r="A86" s="233" t="s">
        <v>620</v>
      </c>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5"/>
    </row>
    <row r="87" spans="1:51" ht="24.75" customHeight="1" x14ac:dyDescent="0.15">
      <c r="A87" s="236" t="s">
        <v>212</v>
      </c>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8"/>
    </row>
    <row r="88" spans="1:51" ht="24.75" customHeight="1" x14ac:dyDescent="0.15">
      <c r="A88" s="239" t="s">
        <v>247</v>
      </c>
      <c r="B88" s="74"/>
      <c r="C88" s="74"/>
      <c r="D88" s="75"/>
      <c r="E88" s="220" t="s">
        <v>607</v>
      </c>
      <c r="F88" s="221"/>
      <c r="G88" s="221"/>
      <c r="H88" s="221"/>
      <c r="I88" s="221"/>
      <c r="J88" s="221"/>
      <c r="K88" s="221"/>
      <c r="L88" s="221"/>
      <c r="M88" s="221"/>
      <c r="N88" s="221"/>
      <c r="O88" s="221"/>
      <c r="P88" s="222"/>
      <c r="Q88" s="220"/>
      <c r="R88" s="221"/>
      <c r="S88" s="221"/>
      <c r="T88" s="221"/>
      <c r="U88" s="221"/>
      <c r="V88" s="221"/>
      <c r="W88" s="221"/>
      <c r="X88" s="221"/>
      <c r="Y88" s="221"/>
      <c r="Z88" s="221"/>
      <c r="AA88" s="221"/>
      <c r="AB88" s="222"/>
      <c r="AC88" s="220"/>
      <c r="AD88" s="221"/>
      <c r="AE88" s="221"/>
      <c r="AF88" s="221"/>
      <c r="AG88" s="221"/>
      <c r="AH88" s="221"/>
      <c r="AI88" s="221"/>
      <c r="AJ88" s="221"/>
      <c r="AK88" s="221"/>
      <c r="AL88" s="221"/>
      <c r="AM88" s="221"/>
      <c r="AN88" s="222"/>
      <c r="AO88" s="220"/>
      <c r="AP88" s="221"/>
      <c r="AQ88" s="221"/>
      <c r="AR88" s="221"/>
      <c r="AS88" s="221"/>
      <c r="AT88" s="221"/>
      <c r="AU88" s="221"/>
      <c r="AV88" s="221"/>
      <c r="AW88" s="221"/>
      <c r="AX88" s="223"/>
      <c r="AY88" s="53"/>
    </row>
    <row r="89" spans="1:51" ht="24.75" customHeight="1" x14ac:dyDescent="0.15">
      <c r="A89" s="175" t="s">
        <v>246</v>
      </c>
      <c r="B89" s="175"/>
      <c r="C89" s="175"/>
      <c r="D89" s="175"/>
      <c r="E89" s="220" t="s">
        <v>608</v>
      </c>
      <c r="F89" s="221"/>
      <c r="G89" s="221"/>
      <c r="H89" s="221"/>
      <c r="I89" s="221"/>
      <c r="J89" s="221"/>
      <c r="K89" s="221"/>
      <c r="L89" s="221"/>
      <c r="M89" s="221"/>
      <c r="N89" s="221"/>
      <c r="O89" s="221"/>
      <c r="P89" s="222"/>
      <c r="Q89" s="220"/>
      <c r="R89" s="221"/>
      <c r="S89" s="221"/>
      <c r="T89" s="221"/>
      <c r="U89" s="221"/>
      <c r="V89" s="221"/>
      <c r="W89" s="221"/>
      <c r="X89" s="221"/>
      <c r="Y89" s="221"/>
      <c r="Z89" s="221"/>
      <c r="AA89" s="221"/>
      <c r="AB89" s="222"/>
      <c r="AC89" s="220"/>
      <c r="AD89" s="221"/>
      <c r="AE89" s="221"/>
      <c r="AF89" s="221"/>
      <c r="AG89" s="221"/>
      <c r="AH89" s="221"/>
      <c r="AI89" s="221"/>
      <c r="AJ89" s="221"/>
      <c r="AK89" s="221"/>
      <c r="AL89" s="221"/>
      <c r="AM89" s="221"/>
      <c r="AN89" s="222"/>
      <c r="AO89" s="220"/>
      <c r="AP89" s="221"/>
      <c r="AQ89" s="221"/>
      <c r="AR89" s="221"/>
      <c r="AS89" s="221"/>
      <c r="AT89" s="221"/>
      <c r="AU89" s="221"/>
      <c r="AV89" s="221"/>
      <c r="AW89" s="221"/>
      <c r="AX89" s="223"/>
    </row>
    <row r="90" spans="1:51" ht="24.75" customHeight="1" x14ac:dyDescent="0.15">
      <c r="A90" s="175" t="s">
        <v>245</v>
      </c>
      <c r="B90" s="175"/>
      <c r="C90" s="175"/>
      <c r="D90" s="175"/>
      <c r="E90" s="220" t="s">
        <v>609</v>
      </c>
      <c r="F90" s="221"/>
      <c r="G90" s="221"/>
      <c r="H90" s="221"/>
      <c r="I90" s="221"/>
      <c r="J90" s="221"/>
      <c r="K90" s="221"/>
      <c r="L90" s="221"/>
      <c r="M90" s="221"/>
      <c r="N90" s="221"/>
      <c r="O90" s="221"/>
      <c r="P90" s="222"/>
      <c r="Q90" s="220"/>
      <c r="R90" s="221"/>
      <c r="S90" s="221"/>
      <c r="T90" s="221"/>
      <c r="U90" s="221"/>
      <c r="V90" s="221"/>
      <c r="W90" s="221"/>
      <c r="X90" s="221"/>
      <c r="Y90" s="221"/>
      <c r="Z90" s="221"/>
      <c r="AA90" s="221"/>
      <c r="AB90" s="222"/>
      <c r="AC90" s="220"/>
      <c r="AD90" s="221"/>
      <c r="AE90" s="221"/>
      <c r="AF90" s="221"/>
      <c r="AG90" s="221"/>
      <c r="AH90" s="221"/>
      <c r="AI90" s="221"/>
      <c r="AJ90" s="221"/>
      <c r="AK90" s="221"/>
      <c r="AL90" s="221"/>
      <c r="AM90" s="221"/>
      <c r="AN90" s="222"/>
      <c r="AO90" s="220"/>
      <c r="AP90" s="221"/>
      <c r="AQ90" s="221"/>
      <c r="AR90" s="221"/>
      <c r="AS90" s="221"/>
      <c r="AT90" s="221"/>
      <c r="AU90" s="221"/>
      <c r="AV90" s="221"/>
      <c r="AW90" s="221"/>
      <c r="AX90" s="223"/>
    </row>
    <row r="91" spans="1:51" ht="24.75" customHeight="1" x14ac:dyDescent="0.15">
      <c r="A91" s="175" t="s">
        <v>244</v>
      </c>
      <c r="B91" s="175"/>
      <c r="C91" s="175"/>
      <c r="D91" s="175"/>
      <c r="E91" s="220" t="s">
        <v>610</v>
      </c>
      <c r="F91" s="221"/>
      <c r="G91" s="221"/>
      <c r="H91" s="221"/>
      <c r="I91" s="221"/>
      <c r="J91" s="221"/>
      <c r="K91" s="221"/>
      <c r="L91" s="221"/>
      <c r="M91" s="221"/>
      <c r="N91" s="221"/>
      <c r="O91" s="221"/>
      <c r="P91" s="222"/>
      <c r="Q91" s="220"/>
      <c r="R91" s="221"/>
      <c r="S91" s="221"/>
      <c r="T91" s="221"/>
      <c r="U91" s="221"/>
      <c r="V91" s="221"/>
      <c r="W91" s="221"/>
      <c r="X91" s="221"/>
      <c r="Y91" s="221"/>
      <c r="Z91" s="221"/>
      <c r="AA91" s="221"/>
      <c r="AB91" s="222"/>
      <c r="AC91" s="220"/>
      <c r="AD91" s="221"/>
      <c r="AE91" s="221"/>
      <c r="AF91" s="221"/>
      <c r="AG91" s="221"/>
      <c r="AH91" s="221"/>
      <c r="AI91" s="221"/>
      <c r="AJ91" s="221"/>
      <c r="AK91" s="221"/>
      <c r="AL91" s="221"/>
      <c r="AM91" s="221"/>
      <c r="AN91" s="222"/>
      <c r="AO91" s="220"/>
      <c r="AP91" s="221"/>
      <c r="AQ91" s="221"/>
      <c r="AR91" s="221"/>
      <c r="AS91" s="221"/>
      <c r="AT91" s="221"/>
      <c r="AU91" s="221"/>
      <c r="AV91" s="221"/>
      <c r="AW91" s="221"/>
      <c r="AX91" s="223"/>
    </row>
    <row r="92" spans="1:51" ht="24.75" customHeight="1" x14ac:dyDescent="0.15">
      <c r="A92" s="175" t="s">
        <v>243</v>
      </c>
      <c r="B92" s="175"/>
      <c r="C92" s="175"/>
      <c r="D92" s="175"/>
      <c r="E92" s="220" t="s">
        <v>611</v>
      </c>
      <c r="F92" s="221"/>
      <c r="G92" s="221"/>
      <c r="H92" s="221"/>
      <c r="I92" s="221"/>
      <c r="J92" s="221"/>
      <c r="K92" s="221"/>
      <c r="L92" s="221"/>
      <c r="M92" s="221"/>
      <c r="N92" s="221"/>
      <c r="O92" s="221"/>
      <c r="P92" s="222"/>
      <c r="Q92" s="220"/>
      <c r="R92" s="221"/>
      <c r="S92" s="221"/>
      <c r="T92" s="221"/>
      <c r="U92" s="221"/>
      <c r="V92" s="221"/>
      <c r="W92" s="221"/>
      <c r="X92" s="221"/>
      <c r="Y92" s="221"/>
      <c r="Z92" s="221"/>
      <c r="AA92" s="221"/>
      <c r="AB92" s="222"/>
      <c r="AC92" s="220"/>
      <c r="AD92" s="221"/>
      <c r="AE92" s="221"/>
      <c r="AF92" s="221"/>
      <c r="AG92" s="221"/>
      <c r="AH92" s="221"/>
      <c r="AI92" s="221"/>
      <c r="AJ92" s="221"/>
      <c r="AK92" s="221"/>
      <c r="AL92" s="221"/>
      <c r="AM92" s="221"/>
      <c r="AN92" s="222"/>
      <c r="AO92" s="220"/>
      <c r="AP92" s="221"/>
      <c r="AQ92" s="221"/>
      <c r="AR92" s="221"/>
      <c r="AS92" s="221"/>
      <c r="AT92" s="221"/>
      <c r="AU92" s="221"/>
      <c r="AV92" s="221"/>
      <c r="AW92" s="221"/>
      <c r="AX92" s="223"/>
    </row>
    <row r="93" spans="1:51" ht="24.75" customHeight="1" x14ac:dyDescent="0.15">
      <c r="A93" s="175" t="s">
        <v>242</v>
      </c>
      <c r="B93" s="175"/>
      <c r="C93" s="175"/>
      <c r="D93" s="175"/>
      <c r="E93" s="220" t="s">
        <v>612</v>
      </c>
      <c r="F93" s="221"/>
      <c r="G93" s="221"/>
      <c r="H93" s="221"/>
      <c r="I93" s="221"/>
      <c r="J93" s="221"/>
      <c r="K93" s="221"/>
      <c r="L93" s="221"/>
      <c r="M93" s="221"/>
      <c r="N93" s="221"/>
      <c r="O93" s="221"/>
      <c r="P93" s="222"/>
      <c r="Q93" s="220"/>
      <c r="R93" s="221"/>
      <c r="S93" s="221"/>
      <c r="T93" s="221"/>
      <c r="U93" s="221"/>
      <c r="V93" s="221"/>
      <c r="W93" s="221"/>
      <c r="X93" s="221"/>
      <c r="Y93" s="221"/>
      <c r="Z93" s="221"/>
      <c r="AA93" s="221"/>
      <c r="AB93" s="222"/>
      <c r="AC93" s="220"/>
      <c r="AD93" s="221"/>
      <c r="AE93" s="221"/>
      <c r="AF93" s="221"/>
      <c r="AG93" s="221"/>
      <c r="AH93" s="221"/>
      <c r="AI93" s="221"/>
      <c r="AJ93" s="221"/>
      <c r="AK93" s="221"/>
      <c r="AL93" s="221"/>
      <c r="AM93" s="221"/>
      <c r="AN93" s="222"/>
      <c r="AO93" s="220"/>
      <c r="AP93" s="221"/>
      <c r="AQ93" s="221"/>
      <c r="AR93" s="221"/>
      <c r="AS93" s="221"/>
      <c r="AT93" s="221"/>
      <c r="AU93" s="221"/>
      <c r="AV93" s="221"/>
      <c r="AW93" s="221"/>
      <c r="AX93" s="223"/>
    </row>
    <row r="94" spans="1:51" ht="24.75" customHeight="1" x14ac:dyDescent="0.15">
      <c r="A94" s="175" t="s">
        <v>241</v>
      </c>
      <c r="B94" s="175"/>
      <c r="C94" s="175"/>
      <c r="D94" s="175"/>
      <c r="E94" s="220" t="s">
        <v>612</v>
      </c>
      <c r="F94" s="221"/>
      <c r="G94" s="221"/>
      <c r="H94" s="221"/>
      <c r="I94" s="221"/>
      <c r="J94" s="221"/>
      <c r="K94" s="221"/>
      <c r="L94" s="221"/>
      <c r="M94" s="221"/>
      <c r="N94" s="221"/>
      <c r="O94" s="221"/>
      <c r="P94" s="222"/>
      <c r="Q94" s="220"/>
      <c r="R94" s="221"/>
      <c r="S94" s="221"/>
      <c r="T94" s="221"/>
      <c r="U94" s="221"/>
      <c r="V94" s="221"/>
      <c r="W94" s="221"/>
      <c r="X94" s="221"/>
      <c r="Y94" s="221"/>
      <c r="Z94" s="221"/>
      <c r="AA94" s="221"/>
      <c r="AB94" s="222"/>
      <c r="AC94" s="220"/>
      <c r="AD94" s="221"/>
      <c r="AE94" s="221"/>
      <c r="AF94" s="221"/>
      <c r="AG94" s="221"/>
      <c r="AH94" s="221"/>
      <c r="AI94" s="221"/>
      <c r="AJ94" s="221"/>
      <c r="AK94" s="221"/>
      <c r="AL94" s="221"/>
      <c r="AM94" s="221"/>
      <c r="AN94" s="222"/>
      <c r="AO94" s="220"/>
      <c r="AP94" s="221"/>
      <c r="AQ94" s="221"/>
      <c r="AR94" s="221"/>
      <c r="AS94" s="221"/>
      <c r="AT94" s="221"/>
      <c r="AU94" s="221"/>
      <c r="AV94" s="221"/>
      <c r="AW94" s="221"/>
      <c r="AX94" s="223"/>
    </row>
    <row r="95" spans="1:51" ht="24.75" customHeight="1" x14ac:dyDescent="0.15">
      <c r="A95" s="175" t="s">
        <v>240</v>
      </c>
      <c r="B95" s="175"/>
      <c r="C95" s="175"/>
      <c r="D95" s="175"/>
      <c r="E95" s="220" t="s">
        <v>610</v>
      </c>
      <c r="F95" s="221"/>
      <c r="G95" s="221"/>
      <c r="H95" s="221"/>
      <c r="I95" s="221"/>
      <c r="J95" s="221"/>
      <c r="K95" s="221"/>
      <c r="L95" s="221"/>
      <c r="M95" s="221"/>
      <c r="N95" s="221"/>
      <c r="O95" s="221"/>
      <c r="P95" s="222"/>
      <c r="Q95" s="220"/>
      <c r="R95" s="221"/>
      <c r="S95" s="221"/>
      <c r="T95" s="221"/>
      <c r="U95" s="221"/>
      <c r="V95" s="221"/>
      <c r="W95" s="221"/>
      <c r="X95" s="221"/>
      <c r="Y95" s="221"/>
      <c r="Z95" s="221"/>
      <c r="AA95" s="221"/>
      <c r="AB95" s="222"/>
      <c r="AC95" s="220"/>
      <c r="AD95" s="221"/>
      <c r="AE95" s="221"/>
      <c r="AF95" s="221"/>
      <c r="AG95" s="221"/>
      <c r="AH95" s="221"/>
      <c r="AI95" s="221"/>
      <c r="AJ95" s="221"/>
      <c r="AK95" s="221"/>
      <c r="AL95" s="221"/>
      <c r="AM95" s="221"/>
      <c r="AN95" s="222"/>
      <c r="AO95" s="220"/>
      <c r="AP95" s="221"/>
      <c r="AQ95" s="221"/>
      <c r="AR95" s="221"/>
      <c r="AS95" s="221"/>
      <c r="AT95" s="221"/>
      <c r="AU95" s="221"/>
      <c r="AV95" s="221"/>
      <c r="AW95" s="221"/>
      <c r="AX95" s="223"/>
    </row>
    <row r="96" spans="1:51" ht="24.75" customHeight="1" x14ac:dyDescent="0.15">
      <c r="A96" s="175" t="s">
        <v>386</v>
      </c>
      <c r="B96" s="175"/>
      <c r="C96" s="175"/>
      <c r="D96" s="175"/>
      <c r="E96" s="63" t="s">
        <v>575</v>
      </c>
      <c r="F96" s="62"/>
      <c r="G96" s="62"/>
      <c r="H96" s="56" t="str">
        <f>IF(E96="","","-")</f>
        <v>-</v>
      </c>
      <c r="I96" s="62"/>
      <c r="J96" s="62"/>
      <c r="K96" s="56" t="str">
        <f>IF(I96="","","-")</f>
        <v/>
      </c>
      <c r="L96" s="64">
        <v>52</v>
      </c>
      <c r="M96" s="64"/>
      <c r="N96" s="56" t="str">
        <f>IF(O96="","","-")</f>
        <v/>
      </c>
      <c r="O96" s="65"/>
      <c r="P96" s="66"/>
      <c r="Q96" s="63"/>
      <c r="R96" s="62"/>
      <c r="S96" s="62"/>
      <c r="T96" s="56" t="str">
        <f>IF(Q96="","","-")</f>
        <v/>
      </c>
      <c r="U96" s="62"/>
      <c r="V96" s="62"/>
      <c r="W96" s="56" t="str">
        <f>IF(U96="","","-")</f>
        <v/>
      </c>
      <c r="X96" s="64"/>
      <c r="Y96" s="64"/>
      <c r="Z96" s="56" t="str">
        <f>IF(AA96="","","-")</f>
        <v/>
      </c>
      <c r="AA96" s="65"/>
      <c r="AB96" s="66"/>
      <c r="AC96" s="63"/>
      <c r="AD96" s="62"/>
      <c r="AE96" s="62"/>
      <c r="AF96" s="56" t="str">
        <f>IF(AC96="","","-")</f>
        <v/>
      </c>
      <c r="AG96" s="62"/>
      <c r="AH96" s="62"/>
      <c r="AI96" s="56" t="str">
        <f>IF(AG96="","","-")</f>
        <v/>
      </c>
      <c r="AJ96" s="64"/>
      <c r="AK96" s="64"/>
      <c r="AL96" s="56" t="str">
        <f>IF(AM96="","","-")</f>
        <v/>
      </c>
      <c r="AM96" s="65"/>
      <c r="AN96" s="66"/>
      <c r="AO96" s="63"/>
      <c r="AP96" s="62"/>
      <c r="AQ96" s="56" t="str">
        <f>IF(AO96="","","-")</f>
        <v/>
      </c>
      <c r="AR96" s="62"/>
      <c r="AS96" s="62"/>
      <c r="AT96" s="56" t="str">
        <f>IF(AR96="","","-")</f>
        <v/>
      </c>
      <c r="AU96" s="64"/>
      <c r="AV96" s="64"/>
      <c r="AW96" s="56" t="str">
        <f>IF(AX96="","","-")</f>
        <v/>
      </c>
      <c r="AX96" s="58"/>
    </row>
    <row r="97" spans="1:50" ht="24.75" customHeight="1" x14ac:dyDescent="0.15">
      <c r="A97" s="175" t="s">
        <v>562</v>
      </c>
      <c r="B97" s="175"/>
      <c r="C97" s="175"/>
      <c r="D97" s="175"/>
      <c r="E97" s="63" t="s">
        <v>575</v>
      </c>
      <c r="F97" s="62"/>
      <c r="G97" s="62"/>
      <c r="H97" s="56"/>
      <c r="I97" s="62"/>
      <c r="J97" s="62"/>
      <c r="K97" s="56"/>
      <c r="L97" s="64">
        <v>51</v>
      </c>
      <c r="M97" s="64"/>
      <c r="N97" s="56" t="str">
        <f>IF(O97="","","-")</f>
        <v/>
      </c>
      <c r="O97" s="65"/>
      <c r="P97" s="66"/>
      <c r="Q97" s="63"/>
      <c r="R97" s="62"/>
      <c r="S97" s="62"/>
      <c r="T97" s="56" t="str">
        <f>IF(Q97="","","-")</f>
        <v/>
      </c>
      <c r="U97" s="62"/>
      <c r="V97" s="62"/>
      <c r="W97" s="56" t="str">
        <f>IF(U97="","","-")</f>
        <v/>
      </c>
      <c r="X97" s="64"/>
      <c r="Y97" s="64"/>
      <c r="Z97" s="56" t="str">
        <f>IF(AA97="","","-")</f>
        <v/>
      </c>
      <c r="AA97" s="65"/>
      <c r="AB97" s="66"/>
      <c r="AC97" s="63"/>
      <c r="AD97" s="62"/>
      <c r="AE97" s="62"/>
      <c r="AF97" s="56" t="str">
        <f>IF(AC97="","","-")</f>
        <v/>
      </c>
      <c r="AG97" s="62"/>
      <c r="AH97" s="62"/>
      <c r="AI97" s="56" t="str">
        <f>IF(AG97="","","-")</f>
        <v/>
      </c>
      <c r="AJ97" s="64"/>
      <c r="AK97" s="64"/>
      <c r="AL97" s="56" t="str">
        <f>IF(AM97="","","-")</f>
        <v/>
      </c>
      <c r="AM97" s="65"/>
      <c r="AN97" s="66"/>
      <c r="AO97" s="63"/>
      <c r="AP97" s="62"/>
      <c r="AQ97" s="56" t="str">
        <f>IF(AO97="","","-")</f>
        <v/>
      </c>
      <c r="AR97" s="62"/>
      <c r="AS97" s="62"/>
      <c r="AT97" s="56" t="str">
        <f>IF(AR97="","","-")</f>
        <v/>
      </c>
      <c r="AU97" s="64"/>
      <c r="AV97" s="64"/>
      <c r="AW97" s="56" t="str">
        <f>IF(AX97="","","-")</f>
        <v/>
      </c>
      <c r="AX97" s="58"/>
    </row>
    <row r="98" spans="1:50" ht="24.75" customHeight="1" x14ac:dyDescent="0.15">
      <c r="A98" s="175" t="s">
        <v>354</v>
      </c>
      <c r="B98" s="175"/>
      <c r="C98" s="175"/>
      <c r="D98" s="175"/>
      <c r="E98" s="60">
        <v>2021</v>
      </c>
      <c r="F98" s="61"/>
      <c r="G98" s="62" t="s">
        <v>573</v>
      </c>
      <c r="H98" s="62"/>
      <c r="I98" s="62"/>
      <c r="J98" s="61">
        <v>20</v>
      </c>
      <c r="K98" s="61"/>
      <c r="L98" s="64">
        <v>63</v>
      </c>
      <c r="M98" s="64"/>
      <c r="N98" s="64"/>
      <c r="O98" s="61"/>
      <c r="P98" s="61"/>
      <c r="Q98" s="60"/>
      <c r="R98" s="61"/>
      <c r="S98" s="62"/>
      <c r="T98" s="62"/>
      <c r="U98" s="62"/>
      <c r="V98" s="61"/>
      <c r="W98" s="61"/>
      <c r="X98" s="64"/>
      <c r="Y98" s="64"/>
      <c r="Z98" s="64"/>
      <c r="AA98" s="61"/>
      <c r="AB98" s="206"/>
      <c r="AC98" s="60"/>
      <c r="AD98" s="61"/>
      <c r="AE98" s="62"/>
      <c r="AF98" s="62"/>
      <c r="AG98" s="62"/>
      <c r="AH98" s="61"/>
      <c r="AI98" s="61"/>
      <c r="AJ98" s="64"/>
      <c r="AK98" s="64"/>
      <c r="AL98" s="64"/>
      <c r="AM98" s="61"/>
      <c r="AN98" s="206"/>
      <c r="AO98" s="60"/>
      <c r="AP98" s="61"/>
      <c r="AQ98" s="62"/>
      <c r="AR98" s="62"/>
      <c r="AS98" s="62"/>
      <c r="AT98" s="61"/>
      <c r="AU98" s="61"/>
      <c r="AV98" s="64"/>
      <c r="AW98" s="64"/>
      <c r="AX98" s="58"/>
    </row>
    <row r="99" spans="1:50" ht="28.35" customHeight="1" x14ac:dyDescent="0.15">
      <c r="A99" s="207" t="s">
        <v>234</v>
      </c>
      <c r="B99" s="208"/>
      <c r="C99" s="208"/>
      <c r="D99" s="208"/>
      <c r="E99" s="208"/>
      <c r="F99" s="209"/>
      <c r="G99" s="43" t="s">
        <v>564</v>
      </c>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07"/>
      <c r="B100" s="208"/>
      <c r="C100" s="208"/>
      <c r="D100" s="208"/>
      <c r="E100" s="208"/>
      <c r="F100" s="20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07"/>
      <c r="B101" s="208"/>
      <c r="C101" s="208"/>
      <c r="D101" s="208"/>
      <c r="E101" s="208"/>
      <c r="F101" s="20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07"/>
      <c r="B102" s="208"/>
      <c r="C102" s="208"/>
      <c r="D102" s="208"/>
      <c r="E102" s="208"/>
      <c r="F102" s="209"/>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15">
      <c r="A103" s="207"/>
      <c r="B103" s="208"/>
      <c r="C103" s="208"/>
      <c r="D103" s="208"/>
      <c r="E103" s="208"/>
      <c r="F103" s="209"/>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07"/>
      <c r="B104" s="208"/>
      <c r="C104" s="208"/>
      <c r="D104" s="208"/>
      <c r="E104" s="208"/>
      <c r="F104" s="209"/>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07"/>
      <c r="B105" s="208"/>
      <c r="C105" s="208"/>
      <c r="D105" s="208"/>
      <c r="E105" s="208"/>
      <c r="F105" s="209"/>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07"/>
      <c r="B106" s="208"/>
      <c r="C106" s="208"/>
      <c r="D106" s="208"/>
      <c r="E106" s="208"/>
      <c r="F106" s="209"/>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07"/>
      <c r="B107" s="208"/>
      <c r="C107" s="208"/>
      <c r="D107" s="208"/>
      <c r="E107" s="208"/>
      <c r="F107" s="209"/>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07"/>
      <c r="B108" s="208"/>
      <c r="C108" s="208"/>
      <c r="D108" s="208"/>
      <c r="E108" s="208"/>
      <c r="F108" s="209"/>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07"/>
      <c r="B109" s="208"/>
      <c r="C109" s="208"/>
      <c r="D109" s="208"/>
      <c r="E109" s="208"/>
      <c r="F109" s="209"/>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07"/>
      <c r="B110" s="208"/>
      <c r="C110" s="208"/>
      <c r="D110" s="208"/>
      <c r="E110" s="208"/>
      <c r="F110" s="209"/>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07"/>
      <c r="B111" s="208"/>
      <c r="C111" s="208"/>
      <c r="D111" s="208"/>
      <c r="E111" s="208"/>
      <c r="F111" s="209"/>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75" customHeight="1" x14ac:dyDescent="0.15">
      <c r="A112" s="207"/>
      <c r="B112" s="208"/>
      <c r="C112" s="208"/>
      <c r="D112" s="208"/>
      <c r="E112" s="208"/>
      <c r="F112" s="209"/>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07"/>
      <c r="B113" s="208"/>
      <c r="C113" s="208"/>
      <c r="D113" s="208"/>
      <c r="E113" s="208"/>
      <c r="F113" s="209"/>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07"/>
      <c r="B114" s="208"/>
      <c r="C114" s="208"/>
      <c r="D114" s="208"/>
      <c r="E114" s="208"/>
      <c r="F114" s="209"/>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07"/>
      <c r="B115" s="208"/>
      <c r="C115" s="208"/>
      <c r="D115" s="208"/>
      <c r="E115" s="208"/>
      <c r="F115" s="209"/>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52.5" customHeight="1" x14ac:dyDescent="0.15">
      <c r="A116" s="207"/>
      <c r="B116" s="208"/>
      <c r="C116" s="208"/>
      <c r="D116" s="208"/>
      <c r="E116" s="208"/>
      <c r="F116" s="209"/>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52.5" customHeight="1" thickBot="1" x14ac:dyDescent="0.2">
      <c r="A117" s="207"/>
      <c r="B117" s="208"/>
      <c r="C117" s="208"/>
      <c r="D117" s="208"/>
      <c r="E117" s="208"/>
      <c r="F117" s="209"/>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35.25" customHeight="1" x14ac:dyDescent="0.15">
      <c r="A118" s="210" t="s">
        <v>236</v>
      </c>
      <c r="B118" s="211"/>
      <c r="C118" s="211"/>
      <c r="D118" s="211"/>
      <c r="E118" s="211"/>
      <c r="F118" s="212"/>
      <c r="G118" s="216" t="s">
        <v>636</v>
      </c>
      <c r="H118" s="217"/>
      <c r="I118" s="217"/>
      <c r="J118" s="217"/>
      <c r="K118" s="217"/>
      <c r="L118" s="217"/>
      <c r="M118" s="217"/>
      <c r="N118" s="217"/>
      <c r="O118" s="217"/>
      <c r="P118" s="217"/>
      <c r="Q118" s="217"/>
      <c r="R118" s="217"/>
      <c r="S118" s="217"/>
      <c r="T118" s="217"/>
      <c r="U118" s="217"/>
      <c r="V118" s="217"/>
      <c r="W118" s="217"/>
      <c r="X118" s="217"/>
      <c r="Y118" s="217"/>
      <c r="Z118" s="217"/>
      <c r="AA118" s="217"/>
      <c r="AB118" s="218"/>
      <c r="AC118" s="216" t="s">
        <v>217</v>
      </c>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9"/>
    </row>
    <row r="119" spans="1:50" ht="35.25" customHeight="1" x14ac:dyDescent="0.15">
      <c r="A119" s="213"/>
      <c r="B119" s="214"/>
      <c r="C119" s="214"/>
      <c r="D119" s="214"/>
      <c r="E119" s="214"/>
      <c r="F119" s="215"/>
      <c r="G119" s="191" t="s">
        <v>15</v>
      </c>
      <c r="H119" s="192"/>
      <c r="I119" s="192"/>
      <c r="J119" s="192"/>
      <c r="K119" s="192"/>
      <c r="L119" s="193" t="s">
        <v>16</v>
      </c>
      <c r="M119" s="192"/>
      <c r="N119" s="192"/>
      <c r="O119" s="192"/>
      <c r="P119" s="192"/>
      <c r="Q119" s="192"/>
      <c r="R119" s="192"/>
      <c r="S119" s="192"/>
      <c r="T119" s="192"/>
      <c r="U119" s="192"/>
      <c r="V119" s="192"/>
      <c r="W119" s="192"/>
      <c r="X119" s="194"/>
      <c r="Y119" s="188" t="s">
        <v>17</v>
      </c>
      <c r="Z119" s="189"/>
      <c r="AA119" s="189"/>
      <c r="AB119" s="190"/>
      <c r="AC119" s="191" t="s">
        <v>15</v>
      </c>
      <c r="AD119" s="192"/>
      <c r="AE119" s="192"/>
      <c r="AF119" s="192"/>
      <c r="AG119" s="192"/>
      <c r="AH119" s="193" t="s">
        <v>16</v>
      </c>
      <c r="AI119" s="192"/>
      <c r="AJ119" s="192"/>
      <c r="AK119" s="192"/>
      <c r="AL119" s="192"/>
      <c r="AM119" s="192"/>
      <c r="AN119" s="192"/>
      <c r="AO119" s="192"/>
      <c r="AP119" s="192"/>
      <c r="AQ119" s="192"/>
      <c r="AR119" s="192"/>
      <c r="AS119" s="192"/>
      <c r="AT119" s="194"/>
      <c r="AU119" s="188" t="s">
        <v>17</v>
      </c>
      <c r="AV119" s="189"/>
      <c r="AW119" s="189"/>
      <c r="AX119" s="195"/>
    </row>
    <row r="120" spans="1:50" ht="35.25" customHeight="1" x14ac:dyDescent="0.15">
      <c r="A120" s="213"/>
      <c r="B120" s="214"/>
      <c r="C120" s="214"/>
      <c r="D120" s="214"/>
      <c r="E120" s="214"/>
      <c r="F120" s="215"/>
      <c r="G120" s="196" t="s">
        <v>613</v>
      </c>
      <c r="H120" s="197"/>
      <c r="I120" s="197"/>
      <c r="J120" s="197"/>
      <c r="K120" s="198"/>
      <c r="L120" s="199" t="s">
        <v>614</v>
      </c>
      <c r="M120" s="200"/>
      <c r="N120" s="200"/>
      <c r="O120" s="200"/>
      <c r="P120" s="200"/>
      <c r="Q120" s="200"/>
      <c r="R120" s="200"/>
      <c r="S120" s="200"/>
      <c r="T120" s="200"/>
      <c r="U120" s="200"/>
      <c r="V120" s="200"/>
      <c r="W120" s="200"/>
      <c r="X120" s="201"/>
      <c r="Y120" s="202">
        <v>3212.4</v>
      </c>
      <c r="Z120" s="203"/>
      <c r="AA120" s="203"/>
      <c r="AB120" s="204"/>
      <c r="AC120" s="196"/>
      <c r="AD120" s="197"/>
      <c r="AE120" s="197"/>
      <c r="AF120" s="197"/>
      <c r="AG120" s="198"/>
      <c r="AH120" s="199"/>
      <c r="AI120" s="200"/>
      <c r="AJ120" s="200"/>
      <c r="AK120" s="200"/>
      <c r="AL120" s="200"/>
      <c r="AM120" s="200"/>
      <c r="AN120" s="200"/>
      <c r="AO120" s="200"/>
      <c r="AP120" s="200"/>
      <c r="AQ120" s="200"/>
      <c r="AR120" s="200"/>
      <c r="AS120" s="200"/>
      <c r="AT120" s="201"/>
      <c r="AU120" s="202"/>
      <c r="AV120" s="203"/>
      <c r="AW120" s="203"/>
      <c r="AX120" s="205"/>
    </row>
    <row r="121" spans="1:50" ht="35.25" customHeight="1" x14ac:dyDescent="0.15">
      <c r="A121" s="213"/>
      <c r="B121" s="214"/>
      <c r="C121" s="214"/>
      <c r="D121" s="214"/>
      <c r="E121" s="214"/>
      <c r="F121" s="215"/>
      <c r="G121" s="179" t="s">
        <v>18</v>
      </c>
      <c r="H121" s="180"/>
      <c r="I121" s="180"/>
      <c r="J121" s="180"/>
      <c r="K121" s="180"/>
      <c r="L121" s="181"/>
      <c r="M121" s="182"/>
      <c r="N121" s="182"/>
      <c r="O121" s="182"/>
      <c r="P121" s="182"/>
      <c r="Q121" s="182"/>
      <c r="R121" s="182"/>
      <c r="S121" s="182"/>
      <c r="T121" s="182"/>
      <c r="U121" s="182"/>
      <c r="V121" s="182"/>
      <c r="W121" s="182"/>
      <c r="X121" s="183"/>
      <c r="Y121" s="184">
        <f>SUM(Y120:AB120)</f>
        <v>3212.4</v>
      </c>
      <c r="Z121" s="185"/>
      <c r="AA121" s="185"/>
      <c r="AB121" s="186"/>
      <c r="AC121" s="179" t="s">
        <v>18</v>
      </c>
      <c r="AD121" s="180"/>
      <c r="AE121" s="180"/>
      <c r="AF121" s="180"/>
      <c r="AG121" s="180"/>
      <c r="AH121" s="181"/>
      <c r="AI121" s="182"/>
      <c r="AJ121" s="182"/>
      <c r="AK121" s="182"/>
      <c r="AL121" s="182"/>
      <c r="AM121" s="182"/>
      <c r="AN121" s="182"/>
      <c r="AO121" s="182"/>
      <c r="AP121" s="182"/>
      <c r="AQ121" s="182"/>
      <c r="AR121" s="182"/>
      <c r="AS121" s="182"/>
      <c r="AT121" s="183"/>
      <c r="AU121" s="184">
        <f>SUM(AU120:AX120)</f>
        <v>0</v>
      </c>
      <c r="AV121" s="185"/>
      <c r="AW121" s="185"/>
      <c r="AX121" s="187"/>
    </row>
    <row r="122" spans="1:50" ht="24.75" customHeight="1" x14ac:dyDescent="0.15">
      <c r="A122" s="4"/>
      <c r="B122" s="4"/>
      <c r="C122" s="4"/>
      <c r="D122" s="4"/>
      <c r="E122" s="4"/>
      <c r="F122" s="4"/>
      <c r="G122" s="7"/>
      <c r="H122" s="7"/>
      <c r="I122" s="7"/>
      <c r="J122" s="7"/>
      <c r="K122" s="7"/>
      <c r="L122" s="3"/>
      <c r="M122" s="7"/>
      <c r="N122" s="7"/>
      <c r="O122" s="7"/>
      <c r="P122" s="7"/>
      <c r="Q122" s="7"/>
      <c r="R122" s="7"/>
      <c r="S122" s="7"/>
      <c r="T122" s="7"/>
      <c r="U122" s="7"/>
      <c r="V122" s="7"/>
      <c r="W122" s="7"/>
      <c r="X122" s="7"/>
      <c r="Y122" s="8"/>
      <c r="Z122" s="8"/>
      <c r="AA122" s="8"/>
      <c r="AB122" s="8"/>
      <c r="AC122" s="7"/>
      <c r="AD122" s="7"/>
      <c r="AE122" s="7"/>
      <c r="AF122" s="7"/>
      <c r="AG122" s="7"/>
      <c r="AH122" s="3"/>
      <c r="AI122" s="7"/>
      <c r="AJ122" s="7"/>
      <c r="AK122" s="7"/>
      <c r="AL122" s="7"/>
      <c r="AM122" s="7"/>
      <c r="AN122" s="7"/>
      <c r="AO122" s="7"/>
      <c r="AP122" s="7"/>
      <c r="AQ122" s="7"/>
      <c r="AR122" s="7"/>
      <c r="AS122" s="7"/>
      <c r="AT122" s="7"/>
      <c r="AU122" s="8"/>
      <c r="AV122" s="8"/>
      <c r="AW122" s="8"/>
      <c r="AX122" s="8"/>
    </row>
    <row r="123" spans="1:50" ht="24.75" customHeight="1" x14ac:dyDescent="0.15"/>
    <row r="124" spans="1:50" ht="24.75" customHeight="1" x14ac:dyDescent="0.15">
      <c r="A124" s="9"/>
      <c r="B124" s="1" t="s">
        <v>26</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0" ht="24.75" customHeight="1" x14ac:dyDescent="0.15">
      <c r="A125" s="9"/>
      <c r="B125" s="36" t="s">
        <v>216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0" ht="59.25" customHeight="1" x14ac:dyDescent="0.15">
      <c r="A126" s="173"/>
      <c r="B126" s="173"/>
      <c r="C126" s="173" t="s">
        <v>24</v>
      </c>
      <c r="D126" s="173"/>
      <c r="E126" s="173"/>
      <c r="F126" s="173"/>
      <c r="G126" s="173"/>
      <c r="H126" s="173"/>
      <c r="I126" s="173"/>
      <c r="J126" s="174" t="s">
        <v>184</v>
      </c>
      <c r="K126" s="175"/>
      <c r="L126" s="175"/>
      <c r="M126" s="175"/>
      <c r="N126" s="175"/>
      <c r="O126" s="175"/>
      <c r="P126" s="102" t="s">
        <v>25</v>
      </c>
      <c r="Q126" s="102"/>
      <c r="R126" s="102"/>
      <c r="S126" s="102"/>
      <c r="T126" s="102"/>
      <c r="U126" s="102"/>
      <c r="V126" s="102"/>
      <c r="W126" s="102"/>
      <c r="X126" s="102"/>
      <c r="Y126" s="176" t="s">
        <v>183</v>
      </c>
      <c r="Z126" s="177"/>
      <c r="AA126" s="177"/>
      <c r="AB126" s="177"/>
      <c r="AC126" s="174" t="s">
        <v>208</v>
      </c>
      <c r="AD126" s="174"/>
      <c r="AE126" s="174"/>
      <c r="AF126" s="174"/>
      <c r="AG126" s="174"/>
      <c r="AH126" s="176" t="s">
        <v>222</v>
      </c>
      <c r="AI126" s="173"/>
      <c r="AJ126" s="173"/>
      <c r="AK126" s="173"/>
      <c r="AL126" s="173" t="s">
        <v>19</v>
      </c>
      <c r="AM126" s="173"/>
      <c r="AN126" s="173"/>
      <c r="AO126" s="178"/>
      <c r="AP126" s="154" t="s">
        <v>185</v>
      </c>
      <c r="AQ126" s="154"/>
      <c r="AR126" s="154"/>
      <c r="AS126" s="154"/>
      <c r="AT126" s="154"/>
      <c r="AU126" s="154"/>
      <c r="AV126" s="154"/>
      <c r="AW126" s="154"/>
      <c r="AX126" s="154"/>
    </row>
    <row r="127" spans="1:50" ht="30" customHeight="1" x14ac:dyDescent="0.15">
      <c r="A127" s="155">
        <v>1</v>
      </c>
      <c r="B127" s="155">
        <v>1</v>
      </c>
      <c r="C127" s="156" t="s">
        <v>635</v>
      </c>
      <c r="D127" s="157"/>
      <c r="E127" s="157"/>
      <c r="F127" s="157"/>
      <c r="G127" s="157"/>
      <c r="H127" s="157"/>
      <c r="I127" s="157"/>
      <c r="J127" s="158">
        <v>2010005003854</v>
      </c>
      <c r="K127" s="159"/>
      <c r="L127" s="159"/>
      <c r="M127" s="159"/>
      <c r="N127" s="159"/>
      <c r="O127" s="159"/>
      <c r="P127" s="160" t="s">
        <v>614</v>
      </c>
      <c r="Q127" s="161"/>
      <c r="R127" s="161"/>
      <c r="S127" s="161"/>
      <c r="T127" s="161"/>
      <c r="U127" s="161"/>
      <c r="V127" s="161"/>
      <c r="W127" s="161"/>
      <c r="X127" s="161"/>
      <c r="Y127" s="162">
        <v>3212</v>
      </c>
      <c r="Z127" s="163"/>
      <c r="AA127" s="163"/>
      <c r="AB127" s="164"/>
      <c r="AC127" s="165" t="s">
        <v>615</v>
      </c>
      <c r="AD127" s="166"/>
      <c r="AE127" s="166"/>
      <c r="AF127" s="166"/>
      <c r="AG127" s="166"/>
      <c r="AH127" s="167" t="s">
        <v>624</v>
      </c>
      <c r="AI127" s="168"/>
      <c r="AJ127" s="168"/>
      <c r="AK127" s="168"/>
      <c r="AL127" s="169" t="s">
        <v>624</v>
      </c>
      <c r="AM127" s="170"/>
      <c r="AN127" s="170"/>
      <c r="AO127" s="171"/>
      <c r="AP127" s="172"/>
      <c r="AQ127" s="172"/>
      <c r="AR127" s="172"/>
      <c r="AS127" s="172"/>
      <c r="AT127" s="172"/>
      <c r="AU127" s="172"/>
      <c r="AV127" s="172"/>
      <c r="AW127" s="172"/>
      <c r="AX127" s="172"/>
    </row>
  </sheetData>
  <sheetProtection formatRows="0"/>
  <dataConsolidate link="1"/>
  <mergeCells count="476">
    <mergeCell ref="C75:N75"/>
    <mergeCell ref="X98:Z98"/>
    <mergeCell ref="AJ98:AL98"/>
    <mergeCell ref="A79:AX79"/>
    <mergeCell ref="A80:AX80"/>
    <mergeCell ref="A81:AX81"/>
    <mergeCell ref="A82:E82"/>
    <mergeCell ref="F82:AX82"/>
    <mergeCell ref="A83:AX83"/>
    <mergeCell ref="A77:B78"/>
    <mergeCell ref="C77:F77"/>
    <mergeCell ref="G77:AX77"/>
    <mergeCell ref="C78:F78"/>
    <mergeCell ref="G78:AX78"/>
    <mergeCell ref="A89:D89"/>
    <mergeCell ref="AT98:AU98"/>
    <mergeCell ref="AV98:AW98"/>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0:V51"/>
    <mergeCell ref="U54:AX54"/>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29:F31"/>
    <mergeCell ref="G29:X29"/>
    <mergeCell ref="Y29:AA29"/>
    <mergeCell ref="AB29:AD29"/>
    <mergeCell ref="AE29:AH29"/>
    <mergeCell ref="AI29:AL29"/>
    <mergeCell ref="AB31:AD31"/>
    <mergeCell ref="AE31:AH31"/>
    <mergeCell ref="AI31:AL3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60:B69"/>
    <mergeCell ref="C60:AC60"/>
    <mergeCell ref="AD60:AF60"/>
    <mergeCell ref="AG60:AX62"/>
    <mergeCell ref="C61:D62"/>
    <mergeCell ref="E61:AC61"/>
    <mergeCell ref="AD61:AF61"/>
    <mergeCell ref="E62:AC62"/>
    <mergeCell ref="AD62:AF62"/>
    <mergeCell ref="C63:AC63"/>
    <mergeCell ref="A57:B59"/>
    <mergeCell ref="C57:AC57"/>
    <mergeCell ref="AD57:AF57"/>
    <mergeCell ref="AG57:AX57"/>
    <mergeCell ref="C58:AC58"/>
    <mergeCell ref="AD58:AF58"/>
    <mergeCell ref="AG58:AX58"/>
    <mergeCell ref="C59:AC59"/>
    <mergeCell ref="AD59:AF59"/>
    <mergeCell ref="A74:B76"/>
    <mergeCell ref="C74:AC74"/>
    <mergeCell ref="AD74:AF74"/>
    <mergeCell ref="AG74:AX76"/>
    <mergeCell ref="AD69:AF69"/>
    <mergeCell ref="AG69:AX69"/>
    <mergeCell ref="C66:AC66"/>
    <mergeCell ref="AD66:AF66"/>
    <mergeCell ref="AG66:AX66"/>
    <mergeCell ref="C67:AC67"/>
    <mergeCell ref="AD67:AF67"/>
    <mergeCell ref="AG67:AX67"/>
    <mergeCell ref="AG73:AX73"/>
    <mergeCell ref="C68:AC68"/>
    <mergeCell ref="AD68:AF68"/>
    <mergeCell ref="AG68:AX68"/>
    <mergeCell ref="C69:AC69"/>
    <mergeCell ref="C76:D76"/>
    <mergeCell ref="E76:G76"/>
    <mergeCell ref="H76:I76"/>
    <mergeCell ref="J76:L76"/>
    <mergeCell ref="M76:N76"/>
    <mergeCell ref="O76:AF76"/>
    <mergeCell ref="O75:AF75"/>
    <mergeCell ref="A70:B73"/>
    <mergeCell ref="C70:AC70"/>
    <mergeCell ref="AD70:AF70"/>
    <mergeCell ref="AG70:AX70"/>
    <mergeCell ref="C71:AC71"/>
    <mergeCell ref="AD71:AF71"/>
    <mergeCell ref="AG71:AX71"/>
    <mergeCell ref="C72:AC72"/>
    <mergeCell ref="AD72:AF72"/>
    <mergeCell ref="AG72:AX72"/>
    <mergeCell ref="C73:AC73"/>
    <mergeCell ref="AD73:AF73"/>
    <mergeCell ref="A84:E84"/>
    <mergeCell ref="F84:AX84"/>
    <mergeCell ref="A85:AX85"/>
    <mergeCell ref="A86:AX86"/>
    <mergeCell ref="A87:AX87"/>
    <mergeCell ref="A88:D88"/>
    <mergeCell ref="E88:P88"/>
    <mergeCell ref="Q88:AB88"/>
    <mergeCell ref="AC88:AN88"/>
    <mergeCell ref="AO88:AX88"/>
    <mergeCell ref="E89:P89"/>
    <mergeCell ref="Q89:AB89"/>
    <mergeCell ref="AC89:AN89"/>
    <mergeCell ref="AO89:AX89"/>
    <mergeCell ref="A90:D90"/>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A95:D95"/>
    <mergeCell ref="E95:P95"/>
    <mergeCell ref="Q95:AB95"/>
    <mergeCell ref="AC95:AN95"/>
    <mergeCell ref="AO95:AX95"/>
    <mergeCell ref="A96:D96"/>
    <mergeCell ref="A93:D93"/>
    <mergeCell ref="E93:P93"/>
    <mergeCell ref="Q93:AB93"/>
    <mergeCell ref="AC93:AN93"/>
    <mergeCell ref="AO93:AX93"/>
    <mergeCell ref="A94:D94"/>
    <mergeCell ref="E94:P94"/>
    <mergeCell ref="Q94:AB94"/>
    <mergeCell ref="AC94:AN94"/>
    <mergeCell ref="AO94:AX94"/>
    <mergeCell ref="AA96:AB96"/>
    <mergeCell ref="AC96:AE96"/>
    <mergeCell ref="AG96:AH96"/>
    <mergeCell ref="AJ96:AK96"/>
    <mergeCell ref="AM96:AN96"/>
    <mergeCell ref="AO96:AP96"/>
    <mergeCell ref="A99:F117"/>
    <mergeCell ref="A118:F121"/>
    <mergeCell ref="G118:AB118"/>
    <mergeCell ref="AC118:AX118"/>
    <mergeCell ref="G119:K119"/>
    <mergeCell ref="L119:X119"/>
    <mergeCell ref="AA98:AB98"/>
    <mergeCell ref="AM97:AN97"/>
    <mergeCell ref="AO97:AP97"/>
    <mergeCell ref="AR97:AS97"/>
    <mergeCell ref="AU97:AV97"/>
    <mergeCell ref="A98:D98"/>
    <mergeCell ref="O98:P98"/>
    <mergeCell ref="U97:V97"/>
    <mergeCell ref="X97:Y97"/>
    <mergeCell ref="AA97:AB97"/>
    <mergeCell ref="AC97:AE97"/>
    <mergeCell ref="AG97:AH97"/>
    <mergeCell ref="AJ97:AK97"/>
    <mergeCell ref="A97:D97"/>
    <mergeCell ref="E97:G97"/>
    <mergeCell ref="I97:J97"/>
    <mergeCell ref="L97:M97"/>
    <mergeCell ref="O97:P97"/>
    <mergeCell ref="G121:K121"/>
    <mergeCell ref="L121:X121"/>
    <mergeCell ref="Y121:AB121"/>
    <mergeCell ref="AC121:AG121"/>
    <mergeCell ref="AH121:AT121"/>
    <mergeCell ref="AU121:AX121"/>
    <mergeCell ref="Y119:AB119"/>
    <mergeCell ref="AC119:AG119"/>
    <mergeCell ref="AH119:AT119"/>
    <mergeCell ref="AU119:AX119"/>
    <mergeCell ref="G120:K120"/>
    <mergeCell ref="L120:X120"/>
    <mergeCell ref="Y120:AB120"/>
    <mergeCell ref="AC120:AG120"/>
    <mergeCell ref="AH120:AT120"/>
    <mergeCell ref="AU120:AX120"/>
    <mergeCell ref="B39:F43"/>
    <mergeCell ref="G39:AA40"/>
    <mergeCell ref="AB39:AX40"/>
    <mergeCell ref="G41:AA43"/>
    <mergeCell ref="AB41:AX43"/>
    <mergeCell ref="A39:A48"/>
    <mergeCell ref="AP126:AX126"/>
    <mergeCell ref="A127:B127"/>
    <mergeCell ref="C127:I127"/>
    <mergeCell ref="J127:O127"/>
    <mergeCell ref="P127:X127"/>
    <mergeCell ref="Y127:AB127"/>
    <mergeCell ref="AC127:AG127"/>
    <mergeCell ref="AH127:AK127"/>
    <mergeCell ref="AL127:AO127"/>
    <mergeCell ref="AP127:AX127"/>
    <mergeCell ref="A126:B126"/>
    <mergeCell ref="C126:I126"/>
    <mergeCell ref="J126:O126"/>
    <mergeCell ref="P126:X126"/>
    <mergeCell ref="Y126:AB126"/>
    <mergeCell ref="AC126:AG126"/>
    <mergeCell ref="AH126:AK126"/>
    <mergeCell ref="AL126:AO126"/>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B44:F48"/>
    <mergeCell ref="G44:O45"/>
    <mergeCell ref="P44:X45"/>
    <mergeCell ref="Y44:AA45"/>
    <mergeCell ref="AB44:AD45"/>
    <mergeCell ref="AE44:AH45"/>
    <mergeCell ref="AI44:AL45"/>
    <mergeCell ref="AM44:AP45"/>
    <mergeCell ref="AQ44:AT44"/>
    <mergeCell ref="AU96:AV96"/>
    <mergeCell ref="AM47:AP47"/>
    <mergeCell ref="AQ47:AT47"/>
    <mergeCell ref="AU47:AX47"/>
    <mergeCell ref="Y48:AA48"/>
    <mergeCell ref="AB48:AD48"/>
    <mergeCell ref="AE48:AH48"/>
    <mergeCell ref="AI48:AL48"/>
    <mergeCell ref="AM48:AP48"/>
    <mergeCell ref="AQ48:AT48"/>
    <mergeCell ref="AU48:AX48"/>
    <mergeCell ref="AD63:AF63"/>
    <mergeCell ref="AG63:AX63"/>
    <mergeCell ref="C64:AC64"/>
    <mergeCell ref="AD64:AF64"/>
    <mergeCell ref="AG64:AX64"/>
    <mergeCell ref="C65:AC65"/>
    <mergeCell ref="AD65:AF65"/>
    <mergeCell ref="AG65:AX65"/>
    <mergeCell ref="AG59:AX59"/>
    <mergeCell ref="U53:AX53"/>
    <mergeCell ref="G54:T54"/>
    <mergeCell ref="A55:AX55"/>
    <mergeCell ref="C56:AC56"/>
    <mergeCell ref="AQ98:AS98"/>
    <mergeCell ref="E96:G96"/>
    <mergeCell ref="I96:J96"/>
    <mergeCell ref="L96:M96"/>
    <mergeCell ref="O96:P96"/>
    <mergeCell ref="Q96:S96"/>
    <mergeCell ref="U96:V96"/>
    <mergeCell ref="X96:Y96"/>
    <mergeCell ref="AR96:AS96"/>
    <mergeCell ref="AM98:AN98"/>
    <mergeCell ref="AO98:AP98"/>
    <mergeCell ref="Q97:S97"/>
    <mergeCell ref="L98:N98"/>
    <mergeCell ref="E98:F98"/>
    <mergeCell ref="G98:I98"/>
    <mergeCell ref="J98:K98"/>
    <mergeCell ref="Q98:R98"/>
    <mergeCell ref="S98:U98"/>
    <mergeCell ref="V98:W98"/>
    <mergeCell ref="AC98:AD98"/>
    <mergeCell ref="AE98:AG98"/>
    <mergeCell ref="AH98:AI98"/>
  </mergeCells>
  <phoneticPr fontId="5"/>
  <conditionalFormatting sqref="P14:AQ14">
    <cfRule type="expression" dxfId="89" priority="907">
      <formula>IF(RIGHT(TEXT(P14,"0.#"),1)=".",FALSE,TRUE)</formula>
    </cfRule>
    <cfRule type="expression" dxfId="88" priority="908">
      <formula>IF(RIGHT(TEXT(P14,"0.#"),1)=".",TRUE,FALSE)</formula>
    </cfRule>
  </conditionalFormatting>
  <conditionalFormatting sqref="P18:AX18">
    <cfRule type="expression" dxfId="87" priority="905">
      <formula>IF(RIGHT(TEXT(P18,"0.#"),1)=".",FALSE,TRUE)</formula>
    </cfRule>
    <cfRule type="expression" dxfId="86" priority="906">
      <formula>IF(RIGHT(TEXT(P18,"0.#"),1)=".",TRUE,FALSE)</formula>
    </cfRule>
  </conditionalFormatting>
  <conditionalFormatting sqref="Y121">
    <cfRule type="expression" dxfId="85" priority="901">
      <formula>IF(RIGHT(TEXT(Y121,"0.#"),1)=".",FALSE,TRUE)</formula>
    </cfRule>
    <cfRule type="expression" dxfId="84" priority="902">
      <formula>IF(RIGHT(TEXT(Y121,"0.#"),1)=".",TRUE,FALSE)</formula>
    </cfRule>
  </conditionalFormatting>
  <conditionalFormatting sqref="P16:AQ17 P15:AX15 P13:AX13">
    <cfRule type="expression" dxfId="83" priority="899">
      <formula>IF(RIGHT(TEXT(P13,"0.#"),1)=".",FALSE,TRUE)</formula>
    </cfRule>
    <cfRule type="expression" dxfId="82" priority="900">
      <formula>IF(RIGHT(TEXT(P13,"0.#"),1)=".",TRUE,FALSE)</formula>
    </cfRule>
  </conditionalFormatting>
  <conditionalFormatting sqref="P19:AJ19">
    <cfRule type="expression" dxfId="81" priority="897">
      <formula>IF(RIGHT(TEXT(P19,"0.#"),1)=".",FALSE,TRUE)</formula>
    </cfRule>
    <cfRule type="expression" dxfId="80" priority="898">
      <formula>IF(RIGHT(TEXT(P19,"0.#"),1)=".",TRUE,FALSE)</formula>
    </cfRule>
  </conditionalFormatting>
  <conditionalFormatting sqref="AE27 AQ27">
    <cfRule type="expression" dxfId="79" priority="895">
      <formula>IF(RIGHT(TEXT(AE27,"0.#"),1)=".",FALSE,TRUE)</formula>
    </cfRule>
    <cfRule type="expression" dxfId="78" priority="896">
      <formula>IF(RIGHT(TEXT(AE27,"0.#"),1)=".",TRUE,FALSE)</formula>
    </cfRule>
  </conditionalFormatting>
  <conditionalFormatting sqref="Y120">
    <cfRule type="expression" dxfId="77" priority="893">
      <formula>IF(RIGHT(TEXT(Y120,"0.#"),1)=".",FALSE,TRUE)</formula>
    </cfRule>
    <cfRule type="expression" dxfId="76" priority="894">
      <formula>IF(RIGHT(TEXT(Y120,"0.#"),1)=".",TRUE,FALSE)</formula>
    </cfRule>
  </conditionalFormatting>
  <conditionalFormatting sqref="AU121">
    <cfRule type="expression" dxfId="75" priority="889">
      <formula>IF(RIGHT(TEXT(AU121,"0.#"),1)=".",FALSE,TRUE)</formula>
    </cfRule>
    <cfRule type="expression" dxfId="74" priority="890">
      <formula>IF(RIGHT(TEXT(AU121,"0.#"),1)=".",TRUE,FALSE)</formula>
    </cfRule>
  </conditionalFormatting>
  <conditionalFormatting sqref="AU120">
    <cfRule type="expression" dxfId="73" priority="887">
      <formula>IF(RIGHT(TEXT(AU120,"0.#"),1)=".",FALSE,TRUE)</formula>
    </cfRule>
    <cfRule type="expression" dxfId="72" priority="888">
      <formula>IF(RIGHT(TEXT(AU120,"0.#"),1)=".",TRUE,FALSE)</formula>
    </cfRule>
  </conditionalFormatting>
  <conditionalFormatting sqref="AI27">
    <cfRule type="expression" dxfId="71" priority="873">
      <formula>IF(RIGHT(TEXT(AI27,"0.#"),1)=".",FALSE,TRUE)</formula>
    </cfRule>
    <cfRule type="expression" dxfId="70" priority="874">
      <formula>IF(RIGHT(TEXT(AI27,"0.#"),1)=".",TRUE,FALSE)</formula>
    </cfRule>
  </conditionalFormatting>
  <conditionalFormatting sqref="AM27">
    <cfRule type="expression" dxfId="69" priority="871">
      <formula>IF(RIGHT(TEXT(AM27,"0.#"),1)=".",FALSE,TRUE)</formula>
    </cfRule>
    <cfRule type="expression" dxfId="68" priority="872">
      <formula>IF(RIGHT(TEXT(AM27,"0.#"),1)=".",TRUE,FALSE)</formula>
    </cfRule>
  </conditionalFormatting>
  <conditionalFormatting sqref="AE28">
    <cfRule type="expression" dxfId="67" priority="869">
      <formula>IF(RIGHT(TEXT(AE28,"0.#"),1)=".",FALSE,TRUE)</formula>
    </cfRule>
    <cfRule type="expression" dxfId="66" priority="870">
      <formula>IF(RIGHT(TEXT(AE28,"0.#"),1)=".",TRUE,FALSE)</formula>
    </cfRule>
  </conditionalFormatting>
  <conditionalFormatting sqref="AI28">
    <cfRule type="expression" dxfId="65" priority="867">
      <formula>IF(RIGHT(TEXT(AI28,"0.#"),1)=".",FALSE,TRUE)</formula>
    </cfRule>
    <cfRule type="expression" dxfId="64" priority="868">
      <formula>IF(RIGHT(TEXT(AI28,"0.#"),1)=".",TRUE,FALSE)</formula>
    </cfRule>
  </conditionalFormatting>
  <conditionalFormatting sqref="AM28">
    <cfRule type="expression" dxfId="63" priority="865">
      <formula>IF(RIGHT(TEXT(AM28,"0.#"),1)=".",FALSE,TRUE)</formula>
    </cfRule>
    <cfRule type="expression" dxfId="62" priority="866">
      <formula>IF(RIGHT(TEXT(AM28,"0.#"),1)=".",TRUE,FALSE)</formula>
    </cfRule>
  </conditionalFormatting>
  <conditionalFormatting sqref="AQ28">
    <cfRule type="expression" dxfId="61" priority="863">
      <formula>IF(RIGHT(TEXT(AQ28,"0.#"),1)=".",FALSE,TRUE)</formula>
    </cfRule>
    <cfRule type="expression" dxfId="60" priority="864">
      <formula>IF(RIGHT(TEXT(AQ28,"0.#"),1)=".",TRUE,FALSE)</formula>
    </cfRule>
  </conditionalFormatting>
  <conditionalFormatting sqref="AL127:AO127">
    <cfRule type="expression" dxfId="59" priority="825">
      <formula>IF(AND(AL127&gt;=0, RIGHT(TEXT(AL127,"0.#"),1)&lt;&gt;"."),TRUE,FALSE)</formula>
    </cfRule>
    <cfRule type="expression" dxfId="58" priority="826">
      <formula>IF(AND(AL127&gt;=0, RIGHT(TEXT(AL127,"0.#"),1)="."),TRUE,FALSE)</formula>
    </cfRule>
    <cfRule type="expression" dxfId="57" priority="827">
      <formula>IF(AND(AL127&lt;0, RIGHT(TEXT(AL127,"0.#"),1)&lt;&gt;"."),TRUE,FALSE)</formula>
    </cfRule>
    <cfRule type="expression" dxfId="56" priority="828">
      <formula>IF(AND(AL127&lt;0, RIGHT(TEXT(AL127,"0.#"),1)="."),TRUE,FALSE)</formula>
    </cfRule>
  </conditionalFormatting>
  <conditionalFormatting sqref="W23">
    <cfRule type="expression" dxfId="55" priority="821">
      <formula>IF(RIGHT(TEXT(W23,"0.#"),1)=".",FALSE,TRUE)</formula>
    </cfRule>
    <cfRule type="expression" dxfId="54" priority="822">
      <formula>IF(RIGHT(TEXT(W23,"0.#"),1)=".",TRUE,FALSE)</formula>
    </cfRule>
  </conditionalFormatting>
  <conditionalFormatting sqref="P23">
    <cfRule type="expression" dxfId="53" priority="815">
      <formula>IF(RIGHT(TEXT(P23,"0.#"),1)=".",FALSE,TRUE)</formula>
    </cfRule>
    <cfRule type="expression" dxfId="52" priority="816">
      <formula>IF(RIGHT(TEXT(P23,"0.#"),1)=".",TRUE,FALSE)</formula>
    </cfRule>
  </conditionalFormatting>
  <conditionalFormatting sqref="AU28">
    <cfRule type="expression" dxfId="51" priority="679">
      <formula>IF(RIGHT(TEXT(AU28,"0.#"),1)=".",FALSE,TRUE)</formula>
    </cfRule>
    <cfRule type="expression" dxfId="50" priority="680">
      <formula>IF(RIGHT(TEXT(AU28,"0.#"),1)=".",TRUE,FALSE)</formula>
    </cfRule>
  </conditionalFormatting>
  <conditionalFormatting sqref="AU27">
    <cfRule type="expression" dxfId="49" priority="681">
      <formula>IF(RIGHT(TEXT(AU27,"0.#"),1)=".",FALSE,TRUE)</formula>
    </cfRule>
    <cfRule type="expression" dxfId="48" priority="682">
      <formula>IF(RIGHT(TEXT(AU27,"0.#"),1)=".",TRUE,FALSE)</formula>
    </cfRule>
  </conditionalFormatting>
  <conditionalFormatting sqref="P24:AC24">
    <cfRule type="expression" dxfId="47" priority="677">
      <formula>IF(RIGHT(TEXT(P24,"0.#"),1)=".",FALSE,TRUE)</formula>
    </cfRule>
    <cfRule type="expression" dxfId="46" priority="678">
      <formula>IF(RIGHT(TEXT(P24,"0.#"),1)=".",TRUE,FALSE)</formula>
    </cfRule>
  </conditionalFormatting>
  <conditionalFormatting sqref="AE34">
    <cfRule type="expression" dxfId="45" priority="675">
      <formula>IF(RIGHT(TEXT(AE34,"0.#"),1)=".",FALSE,TRUE)</formula>
    </cfRule>
    <cfRule type="expression" dxfId="44" priority="676">
      <formula>IF(RIGHT(TEXT(AE34,"0.#"),1)=".",TRUE,FALSE)</formula>
    </cfRule>
  </conditionalFormatting>
  <conditionalFormatting sqref="AQ34:AQ36">
    <cfRule type="expression" dxfId="43" priority="657">
      <formula>IF(RIGHT(TEXT(AQ34,"0.#"),1)=".",FALSE,TRUE)</formula>
    </cfRule>
    <cfRule type="expression" dxfId="42" priority="658">
      <formula>IF(RIGHT(TEXT(AQ34,"0.#"),1)=".",TRUE,FALSE)</formula>
    </cfRule>
  </conditionalFormatting>
  <conditionalFormatting sqref="AU34:AU36">
    <cfRule type="expression" dxfId="41" priority="655">
      <formula>IF(RIGHT(TEXT(AU34,"0.#"),1)=".",FALSE,TRUE)</formula>
    </cfRule>
    <cfRule type="expression" dxfId="40" priority="656">
      <formula>IF(RIGHT(TEXT(AU34,"0.#"),1)=".",TRUE,FALSE)</formula>
    </cfRule>
  </conditionalFormatting>
  <conditionalFormatting sqref="AI36 AM36">
    <cfRule type="expression" dxfId="39" priority="669">
      <formula>IF(RIGHT(TEXT(AI36,"0.#"),1)=".",FALSE,TRUE)</formula>
    </cfRule>
    <cfRule type="expression" dxfId="38" priority="670">
      <formula>IF(RIGHT(TEXT(AI36,"0.#"),1)=".",TRUE,FALSE)</formula>
    </cfRule>
  </conditionalFormatting>
  <conditionalFormatting sqref="AE35">
    <cfRule type="expression" dxfId="37" priority="673">
      <formula>IF(RIGHT(TEXT(AE35,"0.#"),1)=".",FALSE,TRUE)</formula>
    </cfRule>
    <cfRule type="expression" dxfId="36" priority="674">
      <formula>IF(RIGHT(TEXT(AE35,"0.#"),1)=".",TRUE,FALSE)</formula>
    </cfRule>
  </conditionalFormatting>
  <conditionalFormatting sqref="AE36">
    <cfRule type="expression" dxfId="35" priority="671">
      <formula>IF(RIGHT(TEXT(AE36,"0.#"),1)=".",FALSE,TRUE)</formula>
    </cfRule>
    <cfRule type="expression" dxfId="34" priority="672">
      <formula>IF(RIGHT(TEXT(AE36,"0.#"),1)=".",TRUE,FALSE)</formula>
    </cfRule>
  </conditionalFormatting>
  <conditionalFormatting sqref="AI34 AM34">
    <cfRule type="expression" dxfId="33" priority="665">
      <formula>IF(RIGHT(TEXT(AI34,"0.#"),1)=".",FALSE,TRUE)</formula>
    </cfRule>
    <cfRule type="expression" dxfId="32" priority="666">
      <formula>IF(RIGHT(TEXT(AI34,"0.#"),1)=".",TRUE,FALSE)</formula>
    </cfRule>
  </conditionalFormatting>
  <conditionalFormatting sqref="AI35 AM35">
    <cfRule type="expression" dxfId="31" priority="667">
      <formula>IF(RIGHT(TEXT(AI35,"0.#"),1)=".",FALSE,TRUE)</formula>
    </cfRule>
    <cfRule type="expression" dxfId="30" priority="668">
      <formula>IF(RIGHT(TEXT(AI35,"0.#"),1)=".",TRUE,FALSE)</formula>
    </cfRule>
  </conditionalFormatting>
  <conditionalFormatting sqref="AM30">
    <cfRule type="expression" dxfId="29" priority="543">
      <formula>IF(RIGHT(TEXT(AM30,"0.#"),1)=".",FALSE,TRUE)</formula>
    </cfRule>
    <cfRule type="expression" dxfId="28" priority="544">
      <formula>IF(RIGHT(TEXT(AM30,"0.#"),1)=".",TRUE,FALSE)</formula>
    </cfRule>
  </conditionalFormatting>
  <conditionalFormatting sqref="AE31 AM31">
    <cfRule type="expression" dxfId="27" priority="541">
      <formula>IF(RIGHT(TEXT(AE31,"0.#"),1)=".",FALSE,TRUE)</formula>
    </cfRule>
    <cfRule type="expression" dxfId="26" priority="542">
      <formula>IF(RIGHT(TEXT(AE31,"0.#"),1)=".",TRUE,FALSE)</formula>
    </cfRule>
  </conditionalFormatting>
  <conditionalFormatting sqref="AI31">
    <cfRule type="expression" dxfId="25" priority="539">
      <formula>IF(RIGHT(TEXT(AI31,"0.#"),1)=".",FALSE,TRUE)</formula>
    </cfRule>
    <cfRule type="expression" dxfId="24" priority="540">
      <formula>IF(RIGHT(TEXT(AI31,"0.#"),1)=".",TRUE,FALSE)</formula>
    </cfRule>
  </conditionalFormatting>
  <conditionalFormatting sqref="AQ31">
    <cfRule type="expression" dxfId="23" priority="537">
      <formula>IF(RIGHT(TEXT(AQ31,"0.#"),1)=".",FALSE,TRUE)</formula>
    </cfRule>
    <cfRule type="expression" dxfId="22" priority="538">
      <formula>IF(RIGHT(TEXT(AQ31,"0.#"),1)=".",TRUE,FALSE)</formula>
    </cfRule>
  </conditionalFormatting>
  <conditionalFormatting sqref="AE30 AQ30">
    <cfRule type="expression" dxfId="21" priority="547">
      <formula>IF(RIGHT(TEXT(AE30,"0.#"),1)=".",FALSE,TRUE)</formula>
    </cfRule>
    <cfRule type="expression" dxfId="20" priority="548">
      <formula>IF(RIGHT(TEXT(AE30,"0.#"),1)=".",TRUE,FALSE)</formula>
    </cfRule>
  </conditionalFormatting>
  <conditionalFormatting sqref="AI30">
    <cfRule type="expression" dxfId="19" priority="545">
      <formula>IF(RIGHT(TEXT(AI30,"0.#"),1)=".",FALSE,TRUE)</formula>
    </cfRule>
    <cfRule type="expression" dxfId="18" priority="546">
      <formula>IF(RIGHT(TEXT(AI30,"0.#"),1)=".",TRUE,FALSE)</formula>
    </cfRule>
  </conditionalFormatting>
  <conditionalFormatting sqref="AE46">
    <cfRule type="expression" dxfId="17" priority="23">
      <formula>IF(RIGHT(TEXT(AE46,"0.#"),1)=".",FALSE,TRUE)</formula>
    </cfRule>
    <cfRule type="expression" dxfId="16" priority="24">
      <formula>IF(RIGHT(TEXT(AE46,"0.#"),1)=".",TRUE,FALSE)</formula>
    </cfRule>
  </conditionalFormatting>
  <conditionalFormatting sqref="AE47">
    <cfRule type="expression" dxfId="15" priority="21">
      <formula>IF(RIGHT(TEXT(AE47,"0.#"),1)=".",FALSE,TRUE)</formula>
    </cfRule>
    <cfRule type="expression" dxfId="14" priority="22">
      <formula>IF(RIGHT(TEXT(AE47,"0.#"),1)=".",TRUE,FALSE)</formula>
    </cfRule>
  </conditionalFormatting>
  <conditionalFormatting sqref="AE48">
    <cfRule type="expression" dxfId="13" priority="19">
      <formula>IF(RIGHT(TEXT(AE48,"0.#"),1)=".",FALSE,TRUE)</formula>
    </cfRule>
    <cfRule type="expression" dxfId="12" priority="20">
      <formula>IF(RIGHT(TEXT(AE48,"0.#"),1)=".",TRUE,FALSE)</formula>
    </cfRule>
  </conditionalFormatting>
  <conditionalFormatting sqref="AI48 AM48">
    <cfRule type="expression" dxfId="11" priority="17">
      <formula>IF(RIGHT(TEXT(AI48,"0.#"),1)=".",FALSE,TRUE)</formula>
    </cfRule>
    <cfRule type="expression" dxfId="10" priority="18">
      <formula>IF(RIGHT(TEXT(AI48,"0.#"),1)=".",TRUE,FALSE)</formula>
    </cfRule>
  </conditionalFormatting>
  <conditionalFormatting sqref="AI47 AM47">
    <cfRule type="expression" dxfId="9" priority="15">
      <formula>IF(RIGHT(TEXT(AI47,"0.#"),1)=".",FALSE,TRUE)</formula>
    </cfRule>
    <cfRule type="expression" dxfId="8" priority="16">
      <formula>IF(RIGHT(TEXT(AI47,"0.#"),1)=".",TRUE,FALSE)</formula>
    </cfRule>
  </conditionalFormatting>
  <conditionalFormatting sqref="AI46 AM46">
    <cfRule type="expression" dxfId="7" priority="13">
      <formula>IF(RIGHT(TEXT(AI46,"0.#"),1)=".",FALSE,TRUE)</formula>
    </cfRule>
    <cfRule type="expression" dxfId="6" priority="14">
      <formula>IF(RIGHT(TEXT(AI46,"0.#"),1)=".",TRUE,FALSE)</formula>
    </cfRule>
  </conditionalFormatting>
  <conditionalFormatting sqref="AQ46:AQ48">
    <cfRule type="expression" dxfId="5" priority="5">
      <formula>IF(RIGHT(TEXT(AQ46,"0.#"),1)=".",FALSE,TRUE)</formula>
    </cfRule>
    <cfRule type="expression" dxfId="4" priority="6">
      <formula>IF(RIGHT(TEXT(AQ46,"0.#"),1)=".",TRUE,FALSE)</formula>
    </cfRule>
  </conditionalFormatting>
  <conditionalFormatting sqref="AU46:AU48">
    <cfRule type="expression" dxfId="3" priority="3">
      <formula>IF(RIGHT(TEXT(AU46,"0.#"),1)=".",FALSE,TRUE)</formula>
    </cfRule>
    <cfRule type="expression" dxfId="2" priority="4">
      <formula>IF(RIGHT(TEXT(AU46,"0.#"),1)=".",TRUE,FALSE)</formula>
    </cfRule>
  </conditionalFormatting>
  <conditionalFormatting sqref="Y127">
    <cfRule type="expression" dxfId="1" priority="1">
      <formula>IF(RIGHT(TEXT(Y127,"0.#"),1)=".",FALSE,TRUE)</formula>
    </cfRule>
    <cfRule type="expression" dxfId="0" priority="2">
      <formula>IF(RIGHT(TEXT(Y127,"0.#"),1)=".",TRUE,FALSE)</formula>
    </cfRule>
  </conditionalFormatting>
  <dataValidations count="16">
    <dataValidation type="whole" allowBlank="1" showInputMessage="1" showErrorMessage="1" sqref="O96:P97 AX96:AX98 AA96:AB97 AM96:AN97">
      <formula1>0</formula1>
      <formula2>99</formula2>
    </dataValidation>
    <dataValidation type="whole" allowBlank="1" showInputMessage="1" showErrorMessage="1" sqref="AJ96:AK97 X96:Y97 AJ98 L96:L98 M96:M97 X98 AU96:AV97 J7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27:AK127">
      <formula1>OR(AND(MOD(IF(ISNUMBER(AH127), AH127, 0.5),1)=0, 0&lt;=AH127), AH127="-")</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list" allowBlank="1" showInputMessage="1" showErrorMessage="1" sqref="H76:I76">
      <formula1>T事業番号</formula1>
    </dataValidation>
    <dataValidation type="custom" imeMode="disabled" allowBlank="1" showInputMessage="1" showErrorMessage="1" sqref="AY23 AQ45:AR45 P13:AX13 AR15:AX15 P14:AQ18 AR18:AX18 P19:AJ19 Y120:AB120 AU120:AX120 AQ33:AR33 AU33:AX33 AE34:AX36 AE27:AX28 AE30:AX30 AU45:AX45 AE46:AX48 AL127:AO127 Y127:AB127 P23:AC24">
      <formula1>OR(ISNUMBER(P13), P13="-")</formula1>
    </dataValidation>
    <dataValidation type="list" allowBlank="1" showInputMessage="1" showErrorMessage="1" sqref="Q98:R98 AC98:AD98 AO98:AP98">
      <formula1>$U$42</formula1>
    </dataValidation>
    <dataValidation type="custom" allowBlank="1" showInputMessage="1" showErrorMessage="1" errorTitle="法人番号チェック" error="法人番号は13桁の数字で入力してください。" sqref="J127:O127">
      <formula1>OR(J127="-",AND(LEN(J127)=13,IFERROR(SEARCH("-",J127),"")="",IFERROR(SEARCH(".",J127),"")="",ISNUMBER(J127)))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4" max="16383" man="1"/>
    <brk id="54" max="16383" man="1"/>
    <brk id="78" max="16383" man="1"/>
    <brk id="9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入力規則等!$AG$2:$AG$13</xm:f>
          </x14:formula1>
          <xm:sqref>AC127:AG127</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入力規則等!$U$13:$U$35</xm:f>
          </x14:formula1>
          <xm:sqref>AJ2:AM2 E76:G76 AE98:AG98 G98:I98 AQ98:AS98 S98:U98</xm:sqref>
        </x14:dataValidation>
        <x14:dataValidation type="list" allowBlank="1" showInputMessage="1" showErrorMessage="1">
          <x14:formula1>
            <xm:f>入力規則等!$U$56:$U$58</xm:f>
          </x14:formula1>
          <xm:sqref>J98:K98 AT98:AU98 AH98:AI98 V98:W98</xm:sqref>
        </x14:dataValidation>
        <x14:dataValidation type="list" allowBlank="1" showInputMessage="1" showErrorMessage="1">
          <x14:formula1>
            <xm:f>入力規則等!$U$49</xm:f>
          </x14:formula1>
          <xm:sqref>C76:D76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387</v>
      </c>
      <c r="AA1" s="27" t="s">
        <v>77</v>
      </c>
      <c r="AB1" s="27" t="s">
        <v>388</v>
      </c>
      <c r="AC1" s="27" t="s">
        <v>31</v>
      </c>
      <c r="AD1" s="26"/>
      <c r="AE1" s="27" t="s">
        <v>43</v>
      </c>
      <c r="AF1" s="28"/>
      <c r="AG1" s="37" t="s">
        <v>171</v>
      </c>
      <c r="AI1" s="37" t="s">
        <v>174</v>
      </c>
      <c r="AK1" s="37" t="s">
        <v>178</v>
      </c>
      <c r="AM1" s="42"/>
      <c r="AN1" s="42"/>
      <c r="AP1" s="26" t="s">
        <v>214</v>
      </c>
    </row>
    <row r="2" spans="1:42" ht="13.5" customHeight="1" x14ac:dyDescent="0.15">
      <c r="A2" s="14" t="s">
        <v>80</v>
      </c>
      <c r="B2" s="15"/>
      <c r="C2" s="13" t="str">
        <f>IF(B2="","",A2)</f>
        <v/>
      </c>
      <c r="D2" s="13" t="str">
        <f>IF(C2="","",IF(D1&lt;&gt;"",CONCATENATE(D1,"、",C2),C2))</f>
        <v/>
      </c>
      <c r="F2" s="12" t="s">
        <v>67</v>
      </c>
      <c r="G2" s="17" t="s">
        <v>580</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7">
        <v>21</v>
      </c>
      <c r="W2" s="30" t="s">
        <v>165</v>
      </c>
      <c r="Y2" s="30" t="s">
        <v>63</v>
      </c>
      <c r="Z2" s="30" t="s">
        <v>63</v>
      </c>
      <c r="AA2" s="50" t="s">
        <v>257</v>
      </c>
      <c r="AB2" s="50" t="s">
        <v>482</v>
      </c>
      <c r="AC2" s="51" t="s">
        <v>129</v>
      </c>
      <c r="AD2" s="26"/>
      <c r="AE2" s="32" t="s">
        <v>161</v>
      </c>
      <c r="AF2" s="28"/>
      <c r="AG2" s="38" t="s">
        <v>223</v>
      </c>
      <c r="AI2" s="37" t="s">
        <v>254</v>
      </c>
      <c r="AK2" s="37" t="s">
        <v>179</v>
      </c>
      <c r="AM2" s="42"/>
      <c r="AN2" s="42"/>
      <c r="AP2" s="38" t="s">
        <v>223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0" t="s">
        <v>513</v>
      </c>
      <c r="W3" s="30" t="s">
        <v>140</v>
      </c>
      <c r="Y3" s="30" t="s">
        <v>64</v>
      </c>
      <c r="Z3" s="30" t="s">
        <v>389</v>
      </c>
      <c r="AA3" s="50" t="s">
        <v>355</v>
      </c>
      <c r="AB3" s="50" t="s">
        <v>483</v>
      </c>
      <c r="AC3" s="51" t="s">
        <v>130</v>
      </c>
      <c r="AD3" s="26"/>
      <c r="AE3" s="32" t="s">
        <v>162</v>
      </c>
      <c r="AF3" s="28"/>
      <c r="AG3" s="38" t="s">
        <v>224</v>
      </c>
      <c r="AI3" s="37" t="s">
        <v>173</v>
      </c>
      <c r="AK3" s="37" t="str">
        <f>CHAR(CODE(AK2)+1)</f>
        <v>B</v>
      </c>
      <c r="AM3" s="42"/>
      <c r="AN3" s="42"/>
      <c r="AP3" s="38" t="s">
        <v>224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t="s">
        <v>580</v>
      </c>
      <c r="R4" s="13" t="str">
        <f t="shared" si="3"/>
        <v>補助</v>
      </c>
      <c r="S4" s="13" t="str">
        <f t="shared" si="4"/>
        <v>補助</v>
      </c>
      <c r="T4" s="13"/>
      <c r="U4" s="30" t="s">
        <v>570</v>
      </c>
      <c r="W4" s="30" t="s">
        <v>141</v>
      </c>
      <c r="Y4" s="30" t="s">
        <v>262</v>
      </c>
      <c r="Z4" s="30" t="s">
        <v>390</v>
      </c>
      <c r="AA4" s="50" t="s">
        <v>356</v>
      </c>
      <c r="AB4" s="50" t="s">
        <v>484</v>
      </c>
      <c r="AC4" s="50" t="s">
        <v>131</v>
      </c>
      <c r="AD4" s="26"/>
      <c r="AE4" s="32" t="s">
        <v>163</v>
      </c>
      <c r="AF4" s="28"/>
      <c r="AG4" s="38" t="s">
        <v>225</v>
      </c>
      <c r="AI4" s="37" t="s">
        <v>175</v>
      </c>
      <c r="AK4" s="37" t="str">
        <f t="shared" ref="AK4:AK49" si="7">CHAR(CODE(AK3)+1)</f>
        <v>C</v>
      </c>
      <c r="AM4" s="42"/>
      <c r="AN4" s="42"/>
      <c r="AP4" s="38" t="s">
        <v>225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補助</v>
      </c>
      <c r="T5" s="13"/>
      <c r="W5" s="30" t="s">
        <v>537</v>
      </c>
      <c r="Y5" s="30" t="s">
        <v>263</v>
      </c>
      <c r="Z5" s="30" t="s">
        <v>391</v>
      </c>
      <c r="AA5" s="50" t="s">
        <v>357</v>
      </c>
      <c r="AB5" s="50" t="s">
        <v>485</v>
      </c>
      <c r="AC5" s="50" t="s">
        <v>164</v>
      </c>
      <c r="AD5" s="29"/>
      <c r="AE5" s="32" t="s">
        <v>235</v>
      </c>
      <c r="AF5" s="28"/>
      <c r="AG5" s="38" t="s">
        <v>226</v>
      </c>
      <c r="AI5" s="37" t="s">
        <v>260</v>
      </c>
      <c r="AK5" s="37" t="str">
        <f t="shared" si="7"/>
        <v>D</v>
      </c>
      <c r="AP5" s="38" t="s">
        <v>226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補助</v>
      </c>
      <c r="T6" s="13"/>
      <c r="U6" s="30" t="s">
        <v>237</v>
      </c>
      <c r="W6" s="30" t="s">
        <v>539</v>
      </c>
      <c r="Y6" s="30" t="s">
        <v>264</v>
      </c>
      <c r="Z6" s="30" t="s">
        <v>392</v>
      </c>
      <c r="AA6" s="50" t="s">
        <v>358</v>
      </c>
      <c r="AB6" s="50" t="s">
        <v>486</v>
      </c>
      <c r="AC6" s="50" t="s">
        <v>132</v>
      </c>
      <c r="AD6" s="29"/>
      <c r="AE6" s="32" t="s">
        <v>233</v>
      </c>
      <c r="AF6" s="28"/>
      <c r="AG6" s="38" t="s">
        <v>227</v>
      </c>
      <c r="AI6" s="37" t="s">
        <v>261</v>
      </c>
      <c r="AK6" s="37" t="str">
        <f>CHAR(CODE(AK5)+1)</f>
        <v>E</v>
      </c>
      <c r="AP6" s="38" t="s">
        <v>227</v>
      </c>
    </row>
    <row r="7" spans="1:42" ht="13.5" customHeight="1" x14ac:dyDescent="0.15">
      <c r="A7" s="14" t="s">
        <v>85</v>
      </c>
      <c r="B7" s="15"/>
      <c r="C7" s="13" t="str">
        <f t="shared" si="0"/>
        <v/>
      </c>
      <c r="D7" s="13" t="str">
        <f t="shared" si="8"/>
        <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補助</v>
      </c>
      <c r="T7" s="13"/>
      <c r="U7" s="30"/>
      <c r="W7" s="30" t="s">
        <v>142</v>
      </c>
      <c r="Y7" s="30" t="s">
        <v>265</v>
      </c>
      <c r="Z7" s="30" t="s">
        <v>393</v>
      </c>
      <c r="AA7" s="50" t="s">
        <v>359</v>
      </c>
      <c r="AB7" s="50" t="s">
        <v>487</v>
      </c>
      <c r="AC7" s="29"/>
      <c r="AD7" s="29"/>
      <c r="AE7" s="30" t="s">
        <v>132</v>
      </c>
      <c r="AF7" s="28"/>
      <c r="AG7" s="38" t="s">
        <v>228</v>
      </c>
      <c r="AH7" s="45"/>
      <c r="AI7" s="38" t="s">
        <v>250</v>
      </c>
      <c r="AK7" s="37" t="str">
        <f>CHAR(CODE(AK6)+1)</f>
        <v>F</v>
      </c>
      <c r="AP7" s="38" t="s">
        <v>228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補助</v>
      </c>
      <c r="T8" s="13"/>
      <c r="U8" s="30" t="s">
        <v>258</v>
      </c>
      <c r="W8" s="30" t="s">
        <v>143</v>
      </c>
      <c r="Y8" s="30" t="s">
        <v>266</v>
      </c>
      <c r="Z8" s="30" t="s">
        <v>394</v>
      </c>
      <c r="AA8" s="50" t="s">
        <v>360</v>
      </c>
      <c r="AB8" s="50" t="s">
        <v>488</v>
      </c>
      <c r="AC8" s="29"/>
      <c r="AD8" s="29"/>
      <c r="AE8" s="29"/>
      <c r="AF8" s="28"/>
      <c r="AG8" s="38" t="s">
        <v>229</v>
      </c>
      <c r="AI8" s="37" t="s">
        <v>251</v>
      </c>
      <c r="AK8" s="37" t="str">
        <f t="shared" si="7"/>
        <v>G</v>
      </c>
      <c r="AP8" s="38" t="s">
        <v>229</v>
      </c>
    </row>
    <row r="9" spans="1:42" ht="13.5" customHeight="1" x14ac:dyDescent="0.15">
      <c r="A9" s="14" t="s">
        <v>87</v>
      </c>
      <c r="B9" s="15"/>
      <c r="C9" s="13" t="str">
        <f t="shared" si="0"/>
        <v/>
      </c>
      <c r="D9" s="13" t="str">
        <f t="shared" si="8"/>
        <v/>
      </c>
      <c r="F9" s="18" t="s">
        <v>187</v>
      </c>
      <c r="G9" s="17"/>
      <c r="H9" s="13" t="str">
        <f t="shared" si="1"/>
        <v/>
      </c>
      <c r="I9" s="13" t="str">
        <f t="shared" si="5"/>
        <v>一般会計</v>
      </c>
      <c r="K9" s="14" t="s">
        <v>104</v>
      </c>
      <c r="L9" s="15"/>
      <c r="M9" s="13" t="str">
        <f t="shared" si="2"/>
        <v/>
      </c>
      <c r="N9" s="13" t="str">
        <f t="shared" si="6"/>
        <v/>
      </c>
      <c r="O9" s="13"/>
      <c r="P9" s="13"/>
      <c r="Q9" s="19"/>
      <c r="T9" s="13"/>
      <c r="U9" s="30" t="s">
        <v>259</v>
      </c>
      <c r="W9" s="30" t="s">
        <v>144</v>
      </c>
      <c r="Y9" s="30" t="s">
        <v>267</v>
      </c>
      <c r="Z9" s="30" t="s">
        <v>395</v>
      </c>
      <c r="AA9" s="50" t="s">
        <v>361</v>
      </c>
      <c r="AB9" s="50" t="s">
        <v>489</v>
      </c>
      <c r="AC9" s="29"/>
      <c r="AD9" s="29"/>
      <c r="AE9" s="29"/>
      <c r="AF9" s="28"/>
      <c r="AG9" s="38" t="s">
        <v>230</v>
      </c>
      <c r="AI9" s="41"/>
      <c r="AK9" s="37" t="str">
        <f t="shared" si="7"/>
        <v>H</v>
      </c>
      <c r="AP9" s="38" t="s">
        <v>230</v>
      </c>
    </row>
    <row r="10" spans="1:42" ht="13.5" customHeight="1" x14ac:dyDescent="0.15">
      <c r="A10" s="14" t="s">
        <v>204</v>
      </c>
      <c r="B10" s="15"/>
      <c r="C10" s="13" t="str">
        <f t="shared" si="0"/>
        <v/>
      </c>
      <c r="D10" s="13" t="str">
        <f t="shared" si="8"/>
        <v/>
      </c>
      <c r="F10" s="18" t="s">
        <v>111</v>
      </c>
      <c r="G10" s="17"/>
      <c r="H10" s="13" t="str">
        <f t="shared" si="1"/>
        <v/>
      </c>
      <c r="I10" s="13" t="str">
        <f t="shared" si="5"/>
        <v>一般会計</v>
      </c>
      <c r="K10" s="14" t="s">
        <v>205</v>
      </c>
      <c r="L10" s="15"/>
      <c r="M10" s="13" t="str">
        <f t="shared" si="2"/>
        <v/>
      </c>
      <c r="N10" s="13" t="str">
        <f t="shared" si="6"/>
        <v/>
      </c>
      <c r="O10" s="13"/>
      <c r="P10" s="13" t="str">
        <f>S8</f>
        <v>補助</v>
      </c>
      <c r="Q10" s="19"/>
      <c r="T10" s="13"/>
      <c r="W10" s="30" t="s">
        <v>145</v>
      </c>
      <c r="Y10" s="30" t="s">
        <v>268</v>
      </c>
      <c r="Z10" s="30" t="s">
        <v>396</v>
      </c>
      <c r="AA10" s="50" t="s">
        <v>362</v>
      </c>
      <c r="AB10" s="50" t="s">
        <v>490</v>
      </c>
      <c r="AC10" s="29"/>
      <c r="AD10" s="29"/>
      <c r="AE10" s="29"/>
      <c r="AF10" s="28"/>
      <c r="AG10" s="38" t="s">
        <v>218</v>
      </c>
      <c r="AK10" s="37" t="str">
        <f t="shared" si="7"/>
        <v>I</v>
      </c>
      <c r="AP10" s="37" t="s">
        <v>215</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580</v>
      </c>
      <c r="M11" s="13" t="str">
        <f t="shared" si="2"/>
        <v>その他の事項経費</v>
      </c>
      <c r="N11" s="13" t="str">
        <f t="shared" si="6"/>
        <v>その他の事項経費</v>
      </c>
      <c r="O11" s="13"/>
      <c r="P11" s="13"/>
      <c r="Q11" s="19"/>
      <c r="T11" s="13"/>
      <c r="W11" s="30" t="s">
        <v>567</v>
      </c>
      <c r="Y11" s="30" t="s">
        <v>269</v>
      </c>
      <c r="Z11" s="30" t="s">
        <v>397</v>
      </c>
      <c r="AA11" s="50" t="s">
        <v>363</v>
      </c>
      <c r="AB11" s="50" t="s">
        <v>491</v>
      </c>
      <c r="AC11" s="29"/>
      <c r="AD11" s="29"/>
      <c r="AE11" s="29"/>
      <c r="AF11" s="28"/>
      <c r="AG11" s="37" t="s">
        <v>221</v>
      </c>
      <c r="AK11" s="37"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514</v>
      </c>
      <c r="W12" s="30" t="s">
        <v>146</v>
      </c>
      <c r="Y12" s="30" t="s">
        <v>270</v>
      </c>
      <c r="Z12" s="30" t="s">
        <v>398</v>
      </c>
      <c r="AA12" s="50" t="s">
        <v>364</v>
      </c>
      <c r="AB12" s="50" t="s">
        <v>492</v>
      </c>
      <c r="AC12" s="29"/>
      <c r="AD12" s="29"/>
      <c r="AE12" s="29"/>
      <c r="AF12" s="28"/>
      <c r="AG12" s="37" t="s">
        <v>219</v>
      </c>
      <c r="AK12" s="37"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271</v>
      </c>
      <c r="Z13" s="30" t="s">
        <v>399</v>
      </c>
      <c r="AA13" s="50" t="s">
        <v>365</v>
      </c>
      <c r="AB13" s="50" t="s">
        <v>493</v>
      </c>
      <c r="AC13" s="29"/>
      <c r="AD13" s="29"/>
      <c r="AE13" s="29"/>
      <c r="AF13" s="28"/>
      <c r="AG13" s="37" t="s">
        <v>220</v>
      </c>
      <c r="AK13" s="37"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515</v>
      </c>
      <c r="W14" s="30" t="s">
        <v>148</v>
      </c>
      <c r="Y14" s="30" t="s">
        <v>272</v>
      </c>
      <c r="Z14" s="30" t="s">
        <v>400</v>
      </c>
      <c r="AA14" s="50" t="s">
        <v>366</v>
      </c>
      <c r="AB14" s="50" t="s">
        <v>494</v>
      </c>
      <c r="AC14" s="29"/>
      <c r="AD14" s="29"/>
      <c r="AE14" s="29"/>
      <c r="AF14" s="28"/>
      <c r="AG14" s="41"/>
      <c r="AK14" s="37"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516</v>
      </c>
      <c r="W15" s="30" t="s">
        <v>149</v>
      </c>
      <c r="Y15" s="30" t="s">
        <v>273</v>
      </c>
      <c r="Z15" s="30" t="s">
        <v>401</v>
      </c>
      <c r="AA15" s="50" t="s">
        <v>367</v>
      </c>
      <c r="AB15" s="50" t="s">
        <v>495</v>
      </c>
      <c r="AC15" s="29"/>
      <c r="AD15" s="29"/>
      <c r="AE15" s="29"/>
      <c r="AF15" s="28"/>
      <c r="AG15" s="42"/>
      <c r="AK15" s="37"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517</v>
      </c>
      <c r="W16" s="30" t="s">
        <v>150</v>
      </c>
      <c r="Y16" s="30" t="s">
        <v>274</v>
      </c>
      <c r="Z16" s="30" t="s">
        <v>402</v>
      </c>
      <c r="AA16" s="50" t="s">
        <v>368</v>
      </c>
      <c r="AB16" s="50" t="s">
        <v>496</v>
      </c>
      <c r="AC16" s="29"/>
      <c r="AD16" s="29"/>
      <c r="AE16" s="29"/>
      <c r="AF16" s="28"/>
      <c r="AG16" s="42"/>
      <c r="AK16" s="37"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535</v>
      </c>
      <c r="W17" s="30" t="s">
        <v>151</v>
      </c>
      <c r="Y17" s="30" t="s">
        <v>275</v>
      </c>
      <c r="Z17" s="30" t="s">
        <v>403</v>
      </c>
      <c r="AA17" s="50" t="s">
        <v>369</v>
      </c>
      <c r="AB17" s="50" t="s">
        <v>497</v>
      </c>
      <c r="AC17" s="29"/>
      <c r="AD17" s="29"/>
      <c r="AE17" s="29"/>
      <c r="AF17" s="28"/>
      <c r="AG17" s="42"/>
      <c r="AK17" s="37"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518</v>
      </c>
      <c r="W18" s="30" t="s">
        <v>152</v>
      </c>
      <c r="Y18" s="30" t="s">
        <v>276</v>
      </c>
      <c r="Z18" s="30" t="s">
        <v>404</v>
      </c>
      <c r="AA18" s="50" t="s">
        <v>370</v>
      </c>
      <c r="AB18" s="50" t="s">
        <v>498</v>
      </c>
      <c r="AC18" s="29"/>
      <c r="AD18" s="29"/>
      <c r="AE18" s="29"/>
      <c r="AF18" s="28"/>
      <c r="AK18" s="37" t="str">
        <f t="shared" si="7"/>
        <v>Q</v>
      </c>
    </row>
    <row r="19" spans="1:37" ht="13.5" customHeight="1" x14ac:dyDescent="0.15">
      <c r="A19" s="14" t="s">
        <v>197</v>
      </c>
      <c r="B19" s="15"/>
      <c r="C19" s="13" t="str">
        <f t="shared" si="9"/>
        <v/>
      </c>
      <c r="D19" s="13" t="str">
        <f t="shared" si="8"/>
        <v/>
      </c>
      <c r="F19" s="18" t="s">
        <v>120</v>
      </c>
      <c r="G19" s="17"/>
      <c r="H19" s="13" t="str">
        <f t="shared" si="1"/>
        <v/>
      </c>
      <c r="I19" s="13" t="str">
        <f t="shared" si="5"/>
        <v>一般会計</v>
      </c>
      <c r="K19" s="13"/>
      <c r="L19" s="13"/>
      <c r="O19" s="13"/>
      <c r="P19" s="13"/>
      <c r="Q19" s="19"/>
      <c r="T19" s="13"/>
      <c r="U19" s="30" t="s">
        <v>519</v>
      </c>
      <c r="W19" s="30" t="s">
        <v>153</v>
      </c>
      <c r="Y19" s="30" t="s">
        <v>277</v>
      </c>
      <c r="Z19" s="30" t="s">
        <v>405</v>
      </c>
      <c r="AA19" s="50" t="s">
        <v>371</v>
      </c>
      <c r="AB19" s="50" t="s">
        <v>499</v>
      </c>
      <c r="AC19" s="29"/>
      <c r="AD19" s="29"/>
      <c r="AE19" s="29"/>
      <c r="AF19" s="28"/>
      <c r="AK19" s="37" t="str">
        <f t="shared" si="7"/>
        <v>R</v>
      </c>
    </row>
    <row r="20" spans="1:37" ht="13.5" customHeight="1" x14ac:dyDescent="0.15">
      <c r="A20" s="14" t="s">
        <v>198</v>
      </c>
      <c r="B20" s="15"/>
      <c r="C20" s="13" t="str">
        <f t="shared" si="9"/>
        <v/>
      </c>
      <c r="D20" s="13" t="str">
        <f t="shared" si="8"/>
        <v/>
      </c>
      <c r="F20" s="18" t="s">
        <v>196</v>
      </c>
      <c r="G20" s="17"/>
      <c r="H20" s="13" t="str">
        <f t="shared" si="1"/>
        <v/>
      </c>
      <c r="I20" s="13" t="str">
        <f t="shared" si="5"/>
        <v>一般会計</v>
      </c>
      <c r="K20" s="13"/>
      <c r="L20" s="13"/>
      <c r="O20" s="13"/>
      <c r="P20" s="13"/>
      <c r="Q20" s="19"/>
      <c r="T20" s="13"/>
      <c r="U20" s="30" t="s">
        <v>520</v>
      </c>
      <c r="W20" s="30" t="s">
        <v>154</v>
      </c>
      <c r="Y20" s="30" t="s">
        <v>278</v>
      </c>
      <c r="Z20" s="30" t="s">
        <v>406</v>
      </c>
      <c r="AA20" s="50" t="s">
        <v>372</v>
      </c>
      <c r="AB20" s="50" t="s">
        <v>500</v>
      </c>
      <c r="AC20" s="29"/>
      <c r="AD20" s="29"/>
      <c r="AE20" s="29"/>
      <c r="AF20" s="28"/>
      <c r="AK20" s="37" t="str">
        <f t="shared" si="7"/>
        <v>S</v>
      </c>
    </row>
    <row r="21" spans="1:37" ht="13.5" customHeight="1" x14ac:dyDescent="0.15">
      <c r="A21" s="14" t="s">
        <v>199</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521</v>
      </c>
      <c r="W21" s="30" t="s">
        <v>155</v>
      </c>
      <c r="Y21" s="30" t="s">
        <v>279</v>
      </c>
      <c r="Z21" s="30" t="s">
        <v>407</v>
      </c>
      <c r="AA21" s="50" t="s">
        <v>373</v>
      </c>
      <c r="AB21" s="50" t="s">
        <v>501</v>
      </c>
      <c r="AC21" s="29"/>
      <c r="AD21" s="29"/>
      <c r="AE21" s="29"/>
      <c r="AF21" s="28"/>
      <c r="AK21" s="37" t="str">
        <f t="shared" si="7"/>
        <v>T</v>
      </c>
    </row>
    <row r="22" spans="1:37" ht="13.5" customHeight="1" x14ac:dyDescent="0.15">
      <c r="A22" s="14" t="s">
        <v>200</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569</v>
      </c>
      <c r="W22" s="30" t="s">
        <v>156</v>
      </c>
      <c r="Y22" s="30" t="s">
        <v>280</v>
      </c>
      <c r="Z22" s="30" t="s">
        <v>408</v>
      </c>
      <c r="AA22" s="50" t="s">
        <v>374</v>
      </c>
      <c r="AB22" s="50" t="s">
        <v>502</v>
      </c>
      <c r="AC22" s="29"/>
      <c r="AD22" s="29"/>
      <c r="AE22" s="29"/>
      <c r="AF22" s="28"/>
      <c r="AK22" s="37" t="str">
        <f t="shared" si="7"/>
        <v>U</v>
      </c>
    </row>
    <row r="23" spans="1:37" ht="13.5" customHeight="1" x14ac:dyDescent="0.15">
      <c r="A23" s="48" t="s">
        <v>252</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522</v>
      </c>
      <c r="W23" s="30" t="s">
        <v>157</v>
      </c>
      <c r="Y23" s="30" t="s">
        <v>281</v>
      </c>
      <c r="Z23" s="30" t="s">
        <v>409</v>
      </c>
      <c r="AA23" s="50" t="s">
        <v>375</v>
      </c>
      <c r="AB23" s="50" t="s">
        <v>503</v>
      </c>
      <c r="AC23" s="29"/>
      <c r="AD23" s="29"/>
      <c r="AE23" s="29"/>
      <c r="AF23" s="28"/>
      <c r="AK23" s="37" t="str">
        <f t="shared" si="7"/>
        <v>V</v>
      </c>
    </row>
    <row r="24" spans="1:37" ht="13.5" customHeight="1" x14ac:dyDescent="0.15">
      <c r="A24" s="59"/>
      <c r="B24" s="46"/>
      <c r="F24" s="18" t="s">
        <v>255</v>
      </c>
      <c r="G24" s="17"/>
      <c r="H24" s="13" t="str">
        <f t="shared" si="1"/>
        <v/>
      </c>
      <c r="I24" s="13" t="str">
        <f t="shared" si="5"/>
        <v>一般会計</v>
      </c>
      <c r="K24" s="13"/>
      <c r="L24" s="13"/>
      <c r="O24" s="13"/>
      <c r="P24" s="13"/>
      <c r="Q24" s="19"/>
      <c r="T24" s="13"/>
      <c r="U24" s="30" t="s">
        <v>523</v>
      </c>
      <c r="W24" s="30" t="s">
        <v>158</v>
      </c>
      <c r="Y24" s="30" t="s">
        <v>282</v>
      </c>
      <c r="Z24" s="30" t="s">
        <v>410</v>
      </c>
      <c r="AA24" s="50" t="s">
        <v>376</v>
      </c>
      <c r="AB24" s="50" t="s">
        <v>504</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524</v>
      </c>
      <c r="W25" s="40"/>
      <c r="Y25" s="30" t="s">
        <v>283</v>
      </c>
      <c r="Z25" s="30" t="s">
        <v>411</v>
      </c>
      <c r="AA25" s="50" t="s">
        <v>377</v>
      </c>
      <c r="AB25" s="50" t="s">
        <v>505</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525</v>
      </c>
      <c r="Y26" s="30" t="s">
        <v>284</v>
      </c>
      <c r="Z26" s="30" t="s">
        <v>412</v>
      </c>
      <c r="AA26" s="50" t="s">
        <v>378</v>
      </c>
      <c r="AB26" s="50" t="s">
        <v>506</v>
      </c>
      <c r="AC26" s="29"/>
      <c r="AD26" s="29"/>
      <c r="AE26" s="29"/>
      <c r="AF26" s="28"/>
      <c r="AK26" s="37"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0" t="s">
        <v>526</v>
      </c>
      <c r="Y27" s="30" t="s">
        <v>285</v>
      </c>
      <c r="Z27" s="30" t="s">
        <v>413</v>
      </c>
      <c r="AA27" s="50" t="s">
        <v>379</v>
      </c>
      <c r="AB27" s="50" t="s">
        <v>507</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527</v>
      </c>
      <c r="Y28" s="30" t="s">
        <v>286</v>
      </c>
      <c r="Z28" s="30" t="s">
        <v>414</v>
      </c>
      <c r="AA28" s="50" t="s">
        <v>380</v>
      </c>
      <c r="AB28" s="50" t="s">
        <v>508</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528</v>
      </c>
      <c r="Y29" s="30" t="s">
        <v>287</v>
      </c>
      <c r="Z29" s="30" t="s">
        <v>415</v>
      </c>
      <c r="AA29" s="50" t="s">
        <v>381</v>
      </c>
      <c r="AB29" s="50" t="s">
        <v>509</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529</v>
      </c>
      <c r="Y30" s="30" t="s">
        <v>288</v>
      </c>
      <c r="Z30" s="30" t="s">
        <v>416</v>
      </c>
      <c r="AA30" s="50" t="s">
        <v>382</v>
      </c>
      <c r="AB30" s="50" t="s">
        <v>510</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530</v>
      </c>
      <c r="Y31" s="30" t="s">
        <v>289</v>
      </c>
      <c r="Z31" s="30" t="s">
        <v>417</v>
      </c>
      <c r="AA31" s="50" t="s">
        <v>383</v>
      </c>
      <c r="AB31" s="50" t="s">
        <v>511</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531</v>
      </c>
      <c r="Y32" s="30" t="s">
        <v>290</v>
      </c>
      <c r="Z32" s="30" t="s">
        <v>418</v>
      </c>
      <c r="AA32" s="50" t="s">
        <v>65</v>
      </c>
      <c r="AB32" s="50" t="s">
        <v>65</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532</v>
      </c>
      <c r="Y33" s="30" t="s">
        <v>291</v>
      </c>
      <c r="Z33" s="30" t="s">
        <v>419</v>
      </c>
      <c r="AA33" s="40"/>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0" t="s">
        <v>534</v>
      </c>
      <c r="Y35" s="30" t="s">
        <v>293</v>
      </c>
      <c r="Z35" s="30" t="s">
        <v>421</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0" t="s">
        <v>294</v>
      </c>
      <c r="Z36" s="30" t="s">
        <v>422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37" t="str">
        <f t="shared" si="7"/>
        <v>j</v>
      </c>
    </row>
    <row r="38" spans="1:37" x14ac:dyDescent="0.15">
      <c r="A38" s="13"/>
      <c r="B38" s="13"/>
      <c r="F38" s="13"/>
      <c r="G38" s="19"/>
      <c r="K38" s="13"/>
      <c r="L38" s="13"/>
      <c r="O38" s="13"/>
      <c r="P38" s="13"/>
      <c r="Q38" s="19"/>
      <c r="T38" s="13"/>
      <c r="Y38" s="30" t="s">
        <v>296</v>
      </c>
      <c r="Z38" s="30" t="s">
        <v>424</v>
      </c>
      <c r="AF38" s="28"/>
      <c r="AK38" s="37"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37" t="str">
        <f t="shared" si="7"/>
        <v>l</v>
      </c>
    </row>
    <row r="40" spans="1:37" x14ac:dyDescent="0.15">
      <c r="A40" s="13"/>
      <c r="B40" s="13"/>
      <c r="F40" s="13"/>
      <c r="G40" s="19"/>
      <c r="K40" s="13"/>
      <c r="L40" s="13"/>
      <c r="O40" s="13"/>
      <c r="P40" s="13"/>
      <c r="Q40" s="19"/>
      <c r="T40" s="13"/>
      <c r="U40" s="30"/>
      <c r="Y40" s="30" t="s">
        <v>298</v>
      </c>
      <c r="Z40" s="30" t="s">
        <v>426</v>
      </c>
      <c r="AF40" s="28"/>
      <c r="AK40" s="37" t="str">
        <f t="shared" si="7"/>
        <v>m</v>
      </c>
    </row>
    <row r="41" spans="1:37" x14ac:dyDescent="0.15">
      <c r="A41" s="13"/>
      <c r="B41" s="13"/>
      <c r="F41" s="13"/>
      <c r="G41" s="19"/>
      <c r="K41" s="13"/>
      <c r="L41" s="13"/>
      <c r="O41" s="13"/>
      <c r="P41" s="13"/>
      <c r="Q41" s="19"/>
      <c r="T41" s="13"/>
      <c r="U41" s="30" t="s">
        <v>238</v>
      </c>
      <c r="Y41" s="30" t="s">
        <v>299</v>
      </c>
      <c r="Z41" s="30" t="s">
        <v>427</v>
      </c>
      <c r="AF41" s="28"/>
      <c r="AK41" s="37" t="str">
        <f t="shared" si="7"/>
        <v>n</v>
      </c>
    </row>
    <row r="42" spans="1:37" x14ac:dyDescent="0.15">
      <c r="A42" s="13"/>
      <c r="B42" s="13"/>
      <c r="F42" s="13"/>
      <c r="G42" s="19"/>
      <c r="K42" s="13"/>
      <c r="L42" s="13"/>
      <c r="O42" s="13"/>
      <c r="P42" s="13"/>
      <c r="Q42" s="19"/>
      <c r="T42" s="13"/>
      <c r="U42" s="30" t="s">
        <v>248</v>
      </c>
      <c r="Y42" s="30" t="s">
        <v>300</v>
      </c>
      <c r="Z42" s="30" t="s">
        <v>428</v>
      </c>
      <c r="AF42" s="28"/>
      <c r="AK42" s="37" t="str">
        <f t="shared" si="7"/>
        <v>o</v>
      </c>
    </row>
    <row r="43" spans="1:37" x14ac:dyDescent="0.15">
      <c r="A43" s="13"/>
      <c r="B43" s="13"/>
      <c r="F43" s="13"/>
      <c r="G43" s="19"/>
      <c r="K43" s="13"/>
      <c r="L43" s="13"/>
      <c r="O43" s="13"/>
      <c r="P43" s="13"/>
      <c r="Q43" s="19"/>
      <c r="T43" s="13"/>
      <c r="Y43" s="30" t="s">
        <v>301</v>
      </c>
      <c r="Z43" s="30" t="s">
        <v>429</v>
      </c>
      <c r="AF43" s="28"/>
      <c r="AK43" s="37" t="str">
        <f t="shared" si="7"/>
        <v>p</v>
      </c>
    </row>
    <row r="44" spans="1:37" x14ac:dyDescent="0.15">
      <c r="A44" s="13"/>
      <c r="B44" s="13"/>
      <c r="F44" s="13"/>
      <c r="G44" s="19"/>
      <c r="K44" s="13"/>
      <c r="L44" s="13"/>
      <c r="O44" s="13"/>
      <c r="P44" s="13"/>
      <c r="Q44" s="19"/>
      <c r="T44" s="13"/>
      <c r="Y44" s="30" t="s">
        <v>302</v>
      </c>
      <c r="Z44" s="30" t="s">
        <v>430</v>
      </c>
      <c r="AF44" s="28"/>
      <c r="AK44" s="37" t="str">
        <f t="shared" si="7"/>
        <v>q</v>
      </c>
    </row>
    <row r="45" spans="1:37" x14ac:dyDescent="0.15">
      <c r="A45" s="13"/>
      <c r="B45" s="13"/>
      <c r="F45" s="13"/>
      <c r="G45" s="19"/>
      <c r="K45" s="13"/>
      <c r="L45" s="13"/>
      <c r="O45" s="13"/>
      <c r="P45" s="13"/>
      <c r="Q45" s="19"/>
      <c r="T45" s="13"/>
      <c r="U45" s="27" t="s">
        <v>160</v>
      </c>
      <c r="Y45" s="30" t="s">
        <v>303</v>
      </c>
      <c r="Z45" s="30" t="s">
        <v>431</v>
      </c>
      <c r="AF45" s="28"/>
      <c r="AK45" s="37" t="str">
        <f t="shared" si="7"/>
        <v>r</v>
      </c>
    </row>
    <row r="46" spans="1:37" x14ac:dyDescent="0.15">
      <c r="A46" s="13"/>
      <c r="B46" s="13"/>
      <c r="F46" s="13"/>
      <c r="G46" s="19"/>
      <c r="K46" s="13"/>
      <c r="L46" s="13"/>
      <c r="O46" s="13"/>
      <c r="P46" s="13"/>
      <c r="Q46" s="19"/>
      <c r="T46" s="13"/>
      <c r="U46" s="57" t="s">
        <v>568</v>
      </c>
      <c r="Y46" s="30" t="s">
        <v>304</v>
      </c>
      <c r="Z46" s="30" t="s">
        <v>432</v>
      </c>
      <c r="AF46" s="28"/>
      <c r="AK46" s="37" t="str">
        <f t="shared" si="7"/>
        <v>s</v>
      </c>
    </row>
    <row r="47" spans="1:37" x14ac:dyDescent="0.15">
      <c r="A47" s="13"/>
      <c r="B47" s="13"/>
      <c r="F47" s="13"/>
      <c r="G47" s="19"/>
      <c r="K47" s="13"/>
      <c r="L47" s="13"/>
      <c r="O47" s="13"/>
      <c r="P47" s="13"/>
      <c r="Q47" s="19"/>
      <c r="T47" s="13"/>
      <c r="Y47" s="30" t="s">
        <v>305</v>
      </c>
      <c r="Z47" s="30" t="s">
        <v>433</v>
      </c>
      <c r="AF47" s="28"/>
      <c r="AK47" s="37" t="str">
        <f t="shared" si="7"/>
        <v>t</v>
      </c>
    </row>
    <row r="48" spans="1:37" x14ac:dyDescent="0.15">
      <c r="A48" s="13"/>
      <c r="B48" s="13"/>
      <c r="F48" s="13"/>
      <c r="G48" s="19"/>
      <c r="K48" s="13"/>
      <c r="L48" s="13"/>
      <c r="O48" s="13"/>
      <c r="P48" s="13"/>
      <c r="Q48" s="19"/>
      <c r="T48" s="13"/>
      <c r="U48" s="57">
        <v>2021</v>
      </c>
      <c r="Y48" s="30" t="s">
        <v>306</v>
      </c>
      <c r="Z48" s="30" t="s">
        <v>434</v>
      </c>
      <c r="AF48" s="28"/>
      <c r="AK48" s="37" t="str">
        <f t="shared" si="7"/>
        <v>u</v>
      </c>
    </row>
    <row r="49" spans="1:37" x14ac:dyDescent="0.15">
      <c r="A49" s="13"/>
      <c r="B49" s="13"/>
      <c r="F49" s="13"/>
      <c r="G49" s="19"/>
      <c r="K49" s="13"/>
      <c r="L49" s="13"/>
      <c r="O49" s="13"/>
      <c r="P49" s="13"/>
      <c r="Q49" s="19"/>
      <c r="T49" s="13"/>
      <c r="U49" s="57">
        <v>2022</v>
      </c>
      <c r="Y49" s="30" t="s">
        <v>307</v>
      </c>
      <c r="Z49" s="30" t="s">
        <v>435</v>
      </c>
      <c r="AF49" s="28"/>
      <c r="AK49" s="37" t="str">
        <f t="shared" si="7"/>
        <v>v</v>
      </c>
    </row>
    <row r="50" spans="1:37" x14ac:dyDescent="0.15">
      <c r="A50" s="13"/>
      <c r="B50" s="13"/>
      <c r="F50" s="13"/>
      <c r="G50" s="19"/>
      <c r="K50" s="13"/>
      <c r="L50" s="13"/>
      <c r="O50" s="13"/>
      <c r="P50" s="13"/>
      <c r="Q50" s="19"/>
      <c r="T50" s="13"/>
      <c r="U50" s="57">
        <v>2023</v>
      </c>
      <c r="Y50" s="30" t="s">
        <v>308</v>
      </c>
      <c r="Z50" s="30" t="s">
        <v>436</v>
      </c>
      <c r="AF50" s="28"/>
    </row>
    <row r="51" spans="1:37" x14ac:dyDescent="0.15">
      <c r="A51" s="13"/>
      <c r="B51" s="13"/>
      <c r="F51" s="13"/>
      <c r="G51" s="19"/>
      <c r="K51" s="13"/>
      <c r="L51" s="13"/>
      <c r="O51" s="13"/>
      <c r="P51" s="13"/>
      <c r="Q51" s="19"/>
      <c r="T51" s="13"/>
      <c r="U51" s="57">
        <v>2024</v>
      </c>
      <c r="Y51" s="30" t="s">
        <v>309</v>
      </c>
      <c r="Z51" s="30" t="s">
        <v>437</v>
      </c>
      <c r="AF51" s="28"/>
    </row>
    <row r="52" spans="1:37" x14ac:dyDescent="0.15">
      <c r="A52" s="13"/>
      <c r="B52" s="13"/>
      <c r="F52" s="13"/>
      <c r="G52" s="19"/>
      <c r="K52" s="13"/>
      <c r="L52" s="13"/>
      <c r="O52" s="13"/>
      <c r="P52" s="13"/>
      <c r="Q52" s="19"/>
      <c r="T52" s="13"/>
      <c r="U52" s="57">
        <v>2025</v>
      </c>
      <c r="Y52" s="30" t="s">
        <v>310</v>
      </c>
      <c r="Z52" s="30" t="s">
        <v>438</v>
      </c>
      <c r="AF52" s="28"/>
    </row>
    <row r="53" spans="1:37" x14ac:dyDescent="0.15">
      <c r="A53" s="13"/>
      <c r="B53" s="13"/>
      <c r="F53" s="13"/>
      <c r="G53" s="19"/>
      <c r="K53" s="13"/>
      <c r="L53" s="13"/>
      <c r="O53" s="13"/>
      <c r="P53" s="13"/>
      <c r="Q53" s="19"/>
      <c r="T53" s="13"/>
      <c r="U53" s="57">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57">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66</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572</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2022-08-25T23:49:12Z</dcterms:created>
  <dcterms:modified xsi:type="dcterms:W3CDTF">2022-08-25T23:51:59Z</dcterms:modified>
</cp:coreProperties>
</file>