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5" i="11" l="1"/>
  <c r="AY50" i="11" s="1"/>
  <c r="AY42" i="11"/>
  <c r="AY43" i="11" s="1"/>
  <c r="AY39" i="11"/>
  <c r="AY41" i="11" s="1"/>
  <c r="AY44" i="11" l="1"/>
  <c r="AY40" i="11"/>
  <c r="AY49" i="11"/>
  <c r="AY47" i="11"/>
  <c r="AY51" i="11"/>
  <c r="AY48" i="11"/>
  <c r="AY46" i="11"/>
  <c r="AW98" i="11" l="1"/>
  <c r="AT98" i="11"/>
  <c r="AQ98" i="11"/>
  <c r="AL98" i="11"/>
  <c r="AI98" i="11"/>
  <c r="AF98" i="11"/>
  <c r="Z98" i="11"/>
  <c r="W98" i="11"/>
  <c r="T98" i="11"/>
  <c r="N98" i="11"/>
  <c r="AW97" i="11"/>
  <c r="AT97" i="11"/>
  <c r="AQ97" i="11"/>
  <c r="AL97" i="11"/>
  <c r="AI97" i="11"/>
  <c r="AF97" i="11"/>
  <c r="Z97" i="11"/>
  <c r="W97" i="11"/>
  <c r="T97" i="11"/>
  <c r="N97" i="11"/>
  <c r="K97" i="11"/>
  <c r="H97" i="11"/>
  <c r="AU117" i="11" l="1"/>
  <c r="Y117"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<sst xmlns="http://schemas.openxmlformats.org/spreadsheetml/2006/main" count="835" uniqueCount="636">
  <si>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</si>
  <si>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</si>
  <si>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</si>
  <si>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</si>
  <si>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</si>
  <si>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</si>
  <si>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</si>
  <si>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</si>
  <si>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</si>
  <si>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</si>
  <si>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</si>
  <si>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</si>
  <si>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</si>
  <si>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</si>
  <si>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</si>
  <si>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</si>
  <si>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</si>
  <si>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</si>
  <si>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</si>
  <si>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</si>
  <si>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</si>
  <si>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</si>
  <si>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</si>
  <si>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</si>
  <si>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</si>
  <si>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</si>
  <si>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</si>
  <si>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</si>
  <si>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</si>
  <si>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</si>
  <si>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</si>
  <si>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</si>
  <si>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</si>
  <si>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</si>
  <si>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</si>
  <si>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</si>
  <si>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</si>
  <si>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</si>
  <si>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</si>
  <si>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</si>
  <si>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</si>
  <si>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</si>
  <si>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</si>
  <si>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</si>
  <si>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</si>
  <si>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</si>
  <si>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</si>
  <si>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</si>
  <si>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</si>
  <si>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</si>
  <si>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</si>
  <si>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</si>
  <si>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</si>
  <si>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</si>
  <si>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</si>
  <si>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</si>
  <si>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</si>
  <si>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</si>
  <si>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</si>
  <si>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</si>
  <si>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</si>
  <si>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</si>
  <si>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</si>
  <si>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</si>
  <si>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</si>
  <si>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</si>
  <si>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</si>
  <si>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</si>
  <si>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</si>
  <si>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</si>
  <si>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</si>
  <si>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</si>
  <si>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</si>
  <si>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</si>
  <si>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</si>
  <si>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</si>
  <si>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</si>
  <si>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</si>
  <si>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</si>
  <si>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</si>
  <si>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</si>
  <si>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</si>
  <si>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</si>
  <si>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</si>
  <si>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</si>
  <si>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</si>
  <si>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</si>
  <si>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</si>
  <si>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</si>
  <si>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</si>
  <si>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</si>
  <si>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</si>
  <si>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</si>
  <si>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</si>
  <si>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</si>
  <si>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</si>
  <si>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</si>
  <si>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</si>
  <si>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</si>
  <si>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</si>
  <si>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</si>
  <si>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</si>
  <si>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</si>
  <si>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</si>
  <si>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</si>
  <si>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</si>
  <si>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</si>
  <si>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</si>
  <si>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</si>
  <si>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</si>
  <si>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</si>
  <si>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</si>
  <si>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</si>
  <si>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</si>
  <si>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</si>
  <si>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</si>
  <si>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</si>
  <si>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</si>
  <si>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</si>
  <si>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</si>
  <si>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</si>
  <si>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</si>
  <si>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</si>
  <si>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</si>
  <si>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</si>
  <si>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</si>
  <si>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</si>
  <si>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</si>
  <si>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</si>
  <si>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</si>
  <si>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</si>
  <si>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</si>
  <si>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</si>
  <si>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</si>
  <si>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</si>
  <si>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</si>
  <si>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</si>
  <si>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</si>
  <si>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</si>
  <si>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</si>
  <si>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</si>
  <si>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</si>
  <si>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</si>
  <si>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</si>
  <si>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</si>
  <si>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</si>
  <si>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</si>
  <si>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</si>
  <si>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</si>
  <si>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</si>
  <si>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</si>
  <si>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</si>
  <si>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</si>
  <si>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</si>
  <si>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</si>
  <si>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</si>
  <si>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</si>
  <si>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</si>
  <si>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</si>
  <si>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</si>
  <si>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</si>
  <si>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</si>
  <si>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</si>
  <si>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</si>
  <si>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</si>
  <si>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</si>
  <si>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</si>
  <si>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</si>
  <si>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</si>
  <si>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</si>
  <si>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</si>
  <si>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</si>
  <si>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</si>
  <si>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</si>
  <si>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</si>
  <si>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</si>
  <si>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</si>
  <si>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</si>
  <si>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</si>
  <si>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</si>
  <si>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</si>
  <si>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</si>
  <si>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</si>
  <si>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</si>
  <si>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</si>
  <si>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</si>
  <si>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</si>
  <si>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</si>
  <si>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</si>
  <si>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</si>
  <si>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</si>
  <si>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</si>
  <si>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</si>
  <si>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</si>
  <si>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</si>
  <si>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</si>
  <si>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</si>
  <si>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</si>
  <si>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</si>
  <si>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</si>
  <si>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</si>
  <si>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</si>
  <si>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</si>
  <si>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</si>
  <si>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</si>
  <si>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</si>
  <si>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</si>
  <si>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</si>
  <si>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</si>
  <si>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</si>
  <si>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</si>
  <si>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</si>
  <si>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</si>
  <si>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</si>
  <si>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</si>
  <si>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</si>
  <si>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</si>
  <si>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</si>
  <si>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</si>
  <si>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</si>
  <si>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</si>
  <si>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</si>
  <si>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</si>
  <si>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</si>
  <si>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</si>
  <si>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</si>
  <si>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</si>
  <si>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</si>
  <si>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</si>
  <si>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</si>
  <si>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</si>
  <si>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</si>
  <si>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</si>
  <si>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</si>
  <si>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</si>
  <si>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</si>
  <si>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</si>
  <si>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</si>
  <si>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</si>
  <si>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</si>
  <si>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</si>
  <si>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</si>
  <si>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</si>
  <si>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</si>
  <si>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</si>
  <si>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</si>
  <si>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</si>
  <si>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</si>
  <si>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</si>
  <si>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</si>
  <si>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</si>
  <si>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</si>
  <si>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</si>
  <si>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</si>
  <si>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</si>
  <si>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</si>
  <si>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</si>
  <si>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</si>
  <si>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</si>
  <si>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</si>
  <si>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</si>
  <si>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</si>
  <si>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</si>
  <si>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</si>
  <si>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</si>
  <si>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</si>
  <si>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</si>
  <si>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</si>
  <si>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</si>
  <si>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</si>
  <si>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</si>
  <si>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</si>
  <si>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</si>
  <si>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</si>
  <si>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</si>
  <si>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</si>
  <si>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</si>
  <si>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</si>
  <si>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</si>
  <si>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</si>
  <si>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</si>
  <si>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</si>
  <si>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</si>
  <si>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</si>
  <si>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</si>
  <si>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</si>
  <si>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</si>
  <si>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</si>
  <si>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</si>
  <si>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</si>
  <si>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</si>
  <si>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</si>
  <si>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</si>
  <si>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</si>
  <si>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</si>
  <si>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</si>
  <si>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</si>
  <si>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</si>
  <si>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</si>
  <si>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</si>
  <si>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</si>
  <si>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</si>
  <si>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</si>
  <si>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</si>
  <si>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</si>
  <si>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</si>
  <si>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</si>
  <si>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</si>
  <si>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</si>
  <si>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</si>
  <si>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</si>
  <si>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</si>
  <si>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</si>
  <si>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</si>
  <si>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</si>
  <si>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</si>
  <si>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</si>
  <si>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</si>
  <si>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</si>
  <si>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</si>
  <si>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</si>
  <si>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</si>
  <si>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</si>
  <si>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</si>
  <si>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</si>
  <si>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</si>
  <si>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</si>
  <si>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</si>
  <si>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</si>
  <si>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</si>
  <si>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</si>
  <si>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</si>
  <si>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</si>
  <si>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</si>
  <si>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</si>
  <si>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</si>
  <si>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</si>
  <si>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</si>
  <si>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</si>
  <si>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</si>
  <si>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</si>
  <si>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</si>
  <si>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</si>
  <si>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</si>
  <si>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</si>
  <si>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</si>
  <si>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</si>
  <si>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</si>
  <si>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</si>
  <si>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</si>
  <si>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</si>
  <si>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</si>
  <si>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</si>
  <si>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</si>
  <si>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</si>
  <si>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</si>
  <si>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</si>
  <si>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</si>
  <si>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</si>
  <si>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</si>
  <si>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</si>
  <si>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</si>
  <si>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</si>
  <si>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</si>
  <si>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</si>
  <si>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</si>
  <si>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</si>
  <si>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</si>
  <si>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</si>
  <si>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</si>
  <si>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</si>
  <si>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</si>
  <si>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</si>
  <si>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</si>
  <si>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</si>
  <si>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</si>
  <si>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</si>
  <si>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</si>
  <si>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</si>
  <si>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</si>
  <si>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</si>
  <si>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</si>
  <si>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</si>
  <si>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</si>
  <si>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</si>
  <si>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</si>
  <si>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</si>
  <si>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</si>
  <si>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</si>
  <si>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</si>
  <si>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</si>
  <si>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</si>
  <si>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</si>
  <si>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</si>
  <si>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</si>
  <si>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</si>
  <si>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</si>
  <si>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</si>
  <si>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</si>
  <si>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</si>
  <si>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</si>
  <si>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</si>
  <si>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</si>
  <si>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</si>
  <si>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</si>
  <si>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</si>
  <si>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</si>
  <si>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</si>
  <si>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</si>
  <si>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</si>
  <si>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</si>
  <si>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</si>
  <si>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</si>
  <si>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</si>
  <si>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</si>
  <si>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</si>
  <si>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</si>
  <si>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</si>
  <si>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</si>
  <si>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</si>
  <si>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</si>
  <si>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</si>
  <si>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</si>
  <si>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</si>
  <si>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</si>
  <si>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</si>
  <si>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</si>
  <si>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</si>
  <si>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</si>
  <si>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</si>
  <si>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</si>
  <si>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</si>
  <si>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</si>
  <si>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</si>
  <si>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</si>
  <si>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</si>
  <si>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</si>
  <si>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</si>
  <si>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</si>
  <si>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</si>
  <si>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</si>
  <si>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</si>
  <si>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</si>
  <si>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</si>
  <si>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</si>
  <si>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</si>
  <si>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</si>
  <si>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</si>
  <si>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</si>
  <si>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</si>
  <si>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</si>
  <si>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</si>
  <si>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</si>
  <si>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</si>
  <si>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</si>
  <si>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</si>
  <si>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</si>
  <si>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</si>
  <si>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</si>
  <si>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</si>
  <si>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</si>
  <si>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</si>
  <si>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</si>
  <si>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</si>
  <si>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</si>
  <si>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</si>
  <si>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</si>
  <si>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</si>
  <si>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</si>
  <si>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</si>
  <si>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</si>
  <si>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</si>
  <si>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</si>
  <si>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</si>
  <si>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</si>
  <si>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</si>
  <si>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</si>
  <si>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</si>
  <si>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</si>
  <si>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</si>
  <si>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</si>
  <si>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</si>
  <si>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</si>
  <si>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</si>
  <si>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</si>
  <si>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</si>
  <si>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</si>
  <si>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</si>
  <si>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</si>
  <si>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</si>
  <si>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</si>
  <si>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</si>
  <si>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</si>
  <si>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</si>
  <si>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</si>
  <si>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</si>
  <si>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</si>
  <si>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</si>
  <si>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</si>
  <si>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</si>
  <si>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</si>
  <si>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</si>
  <si>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</si>
  <si>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</si>
  <si>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</si>
  <si>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</si>
  <si>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</si>
  <si>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</si>
  <si>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</si>
  <si>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</si>
  <si>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</si>
  <si>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</si>
  <si>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</si>
  <si>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</si>
  <si>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</si>
  <si>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</si>
  <si>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</si>
  <si>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</si>
  <si>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</si>
  <si>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</si>
  <si>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</si>
  <si>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</si>
  <si>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</si>
  <si>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</si>
  <si>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</si>
  <si>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</si>
  <si>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</si>
  <si>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</si>
  <si>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</si>
  <si>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</si>
  <si>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</si>
  <si>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</si>
  <si>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</si>
  <si>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</si>
  <si>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</si>
  <si>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</si>
  <si>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</si>
  <si>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</si>
  <si>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</si>
  <si>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</si>
  <si>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</si>
  <si>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</si>
  <si>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</si>
  <si>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</si>
  <si>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</si>
  <si>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</si>
  <si>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</si>
  <si>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</si>
  <si>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</si>
  <si>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</si>
  <si>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</si>
  <si>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</si>
  <si>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</si>
  <si>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</si>
  <si>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</si>
  <si>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</si>
  <si>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</si>
  <si>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</si>
  <si>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</si>
  <si>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</si>
  <si>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</si>
  <si>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</si>
  <si>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</si>
  <si>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地方創生推進事務局</t>
  </si>
  <si>
    <t>令和2年度</t>
  </si>
  <si>
    <t>終了予定なし</t>
  </si>
  <si>
    <t>－</t>
  </si>
  <si>
    <t>-</t>
  </si>
  <si>
    <t>地方創生推進委託費</t>
  </si>
  <si>
    <t>UU</t>
  </si>
  <si>
    <t>円</t>
  </si>
  <si>
    <t>新32</t>
  </si>
  <si>
    <t>新02</t>
  </si>
  <si>
    <t>○</t>
  </si>
  <si>
    <t>府</t>
  </si>
  <si>
    <t>第２期「まち・ひと・しごと創生総合戦略」（2020改訂版）
まち・ひと・しごと創生基本方針2021</t>
    <phoneticPr fontId="5"/>
  </si>
  <si>
    <t>過度な東京一極集中の是正など、将来にわたって活力ある日本社会を維持する観点から、国民の地方創生の取組に対する認知度、地方とのかかわりあいに対する関心を高める必要がある。</t>
    <phoneticPr fontId="5"/>
  </si>
  <si>
    <t>本事業は、地方創生に係る広報を効率的に実施するうえで必要不可欠であり、優先度の高い事業である。</t>
    <phoneticPr fontId="5"/>
  </si>
  <si>
    <t>一般競争契約を実施しており、競争性が確保されている。</t>
    <rPh sb="0" eb="2">
      <t>イッパン</t>
    </rPh>
    <rPh sb="2" eb="4">
      <t>キョウソウ</t>
    </rPh>
    <rPh sb="4" eb="6">
      <t>ケイヤク</t>
    </rPh>
    <rPh sb="7" eb="9">
      <t>ジッシ</t>
    </rPh>
    <rPh sb="14" eb="17">
      <t>キョウソウセイ</t>
    </rPh>
    <rPh sb="18" eb="20">
      <t>カクホ</t>
    </rPh>
    <phoneticPr fontId="5"/>
  </si>
  <si>
    <t>無</t>
  </si>
  <si>
    <t>‐</t>
  </si>
  <si>
    <t>一般競争契約を実施しており、競争性を確保することにより経費の効率化に努めていることから、妥当である。</t>
    <rPh sb="14" eb="17">
      <t>キョウソウセイ</t>
    </rPh>
    <rPh sb="18" eb="20">
      <t>カクホ</t>
    </rPh>
    <rPh sb="27" eb="29">
      <t>ケイヒ</t>
    </rPh>
    <rPh sb="30" eb="33">
      <t>コウリツカ</t>
    </rPh>
    <rPh sb="34" eb="35">
      <t>ツト</t>
    </rPh>
    <rPh sb="44" eb="46">
      <t>ダトウ</t>
    </rPh>
    <phoneticPr fontId="5"/>
  </si>
  <si>
    <t>目的達成のための必要経費内で事業を行っている。</t>
    <phoneticPr fontId="5"/>
  </si>
  <si>
    <t>委託事業者と定期的に会議を行い、改善点を協議している。</t>
    <rPh sb="0" eb="2">
      <t>イタク</t>
    </rPh>
    <rPh sb="2" eb="4">
      <t>ジギョウ</t>
    </rPh>
    <rPh sb="4" eb="5">
      <t>シャ</t>
    </rPh>
    <rPh sb="6" eb="9">
      <t>テイキテキ</t>
    </rPh>
    <rPh sb="10" eb="12">
      <t>カイギ</t>
    </rPh>
    <rPh sb="13" eb="14">
      <t>オコナ</t>
    </rPh>
    <rPh sb="16" eb="18">
      <t>カイゼン</t>
    </rPh>
    <rPh sb="18" eb="19">
      <t>テン</t>
    </rPh>
    <rPh sb="20" eb="22">
      <t>キョウギ</t>
    </rPh>
    <phoneticPr fontId="5"/>
  </si>
  <si>
    <t>実績値のとおり、成果が上がっている。</t>
    <phoneticPr fontId="5"/>
  </si>
  <si>
    <t>実績値のとおり、成果が上がっている。</t>
    <rPh sb="0" eb="2">
      <t>ジッセキ</t>
    </rPh>
    <rPh sb="2" eb="3">
      <t>チ</t>
    </rPh>
    <phoneticPr fontId="5"/>
  </si>
  <si>
    <t>ウェブサイトで継続的に情報発信を行っており、また、そのサイトのデータ解析結果を次年度以降の広報戦略に活用している。</t>
    <rPh sb="7" eb="9">
      <t>ケイゾク</t>
    </rPh>
    <rPh sb="9" eb="10">
      <t>テキ</t>
    </rPh>
    <rPh sb="11" eb="13">
      <t>ジョウホウ</t>
    </rPh>
    <rPh sb="13" eb="15">
      <t>ハッシン</t>
    </rPh>
    <rPh sb="16" eb="17">
      <t>オコナ</t>
    </rPh>
    <rPh sb="34" eb="36">
      <t>カイセキ</t>
    </rPh>
    <rPh sb="36" eb="38">
      <t>ケッカ</t>
    </rPh>
    <rPh sb="39" eb="42">
      <t>ジネンド</t>
    </rPh>
    <rPh sb="42" eb="44">
      <t>イコウ</t>
    </rPh>
    <rPh sb="45" eb="47">
      <t>コウホウ</t>
    </rPh>
    <rPh sb="47" eb="49">
      <t>センリャク</t>
    </rPh>
    <phoneticPr fontId="5"/>
  </si>
  <si>
    <t>A.株式会社読売新聞東京本社</t>
    <phoneticPr fontId="5"/>
  </si>
  <si>
    <t>委託費</t>
    <rPh sb="0" eb="2">
      <t>イタク</t>
    </rPh>
    <rPh sb="2" eb="3">
      <t>ヒ</t>
    </rPh>
    <phoneticPr fontId="5"/>
  </si>
  <si>
    <t>株式会社読売新聞東京本社</t>
    <rPh sb="0" eb="4">
      <t>カブシキガイシャ</t>
    </rPh>
    <rPh sb="4" eb="6">
      <t>ヨミウリ</t>
    </rPh>
    <rPh sb="6" eb="8">
      <t>シンブン</t>
    </rPh>
    <rPh sb="8" eb="10">
      <t>トウキョウ</t>
    </rPh>
    <rPh sb="10" eb="12">
      <t>ホンシャ</t>
    </rPh>
    <phoneticPr fontId="5"/>
  </si>
  <si>
    <t>※予定価格が類推される恐れがあるため、落札率は記載していない</t>
    <phoneticPr fontId="5"/>
  </si>
  <si>
    <t>地方創生に係る重要施策について、内容、背景、必要性等を広く国民に周知するため、施策の内容を熟知している国が主体となり、適時、適切なテーマを取り上げ、広報を実施する必要があることから、国以外の者に委ねることはできない。</t>
    <phoneticPr fontId="5"/>
  </si>
  <si>
    <t>令和２年度に開設した地方暮らしの魅力を紹介するウェブサイト「いいかも地方暮らし」の改善を行い、実績値のとおり、成果が上がっている。</t>
    <rPh sb="0" eb="2">
      <t>レイワ</t>
    </rPh>
    <rPh sb="3" eb="5">
      <t>ネンド</t>
    </rPh>
    <rPh sb="19" eb="21">
      <t>ショウカイ</t>
    </rPh>
    <rPh sb="41" eb="43">
      <t>カイゼン</t>
    </rPh>
    <rPh sb="44" eb="45">
      <t>オコナ</t>
    </rPh>
    <phoneticPr fontId="5"/>
  </si>
  <si>
    <t>令和３年度のサイトのデータ解析結果を反映した広報戦略に基づき、地方暮らしに関心はあるものの行動に移すことができていない層に対して具体的な検討行動を促すためのコンテンツ拡充を更に行うとともに、ウェブサイトへの流入数を増やすために引き続きウェブ広告等を活用する。 また、地方移住に対する社会認知向上と理解に向けた広報を実施し、移住促進につなげる。</t>
    <rPh sb="0" eb="2">
      <t>レイワ</t>
    </rPh>
    <rPh sb="3" eb="5">
      <t>ネンド</t>
    </rPh>
    <rPh sb="83" eb="85">
      <t>カクジュウ</t>
    </rPh>
    <rPh sb="86" eb="87">
      <t>サラ</t>
    </rPh>
    <rPh sb="88" eb="89">
      <t>オコナ</t>
    </rPh>
    <rPh sb="107" eb="108">
      <t>フ</t>
    </rPh>
    <rPh sb="113" eb="114">
      <t>ヒ</t>
    </rPh>
    <rPh sb="115" eb="116">
      <t>ツヅ</t>
    </rPh>
    <rPh sb="120" eb="123">
      <t>コウコクトウ</t>
    </rPh>
    <rPh sb="124" eb="126">
      <t>カツヨウ</t>
    </rPh>
    <phoneticPr fontId="5"/>
  </si>
  <si>
    <t>本事業では、東京一極集中の是正に向け、地方移住の推進、関係人口の創出・拡大を図るため、地方暮らしの魅力を伝えるウェブサイト「いいかも地方暮らし」を通じ、東京圏居住者（特に若年層）の地方暮らしへの興味・関心を高める効果的な広報事業を行う。</t>
    <rPh sb="38" eb="39">
      <t>ハカ</t>
    </rPh>
    <rPh sb="83" eb="84">
      <t>トク</t>
    </rPh>
    <rPh sb="85" eb="87">
      <t>ジャクネン</t>
    </rPh>
    <rPh sb="87" eb="88">
      <t>ソウ</t>
    </rPh>
    <phoneticPr fontId="5"/>
  </si>
  <si>
    <t>ウェブサイトの閲覧者数</t>
    <phoneticPr fontId="5"/>
  </si>
  <si>
    <t>ウェブ広告等によるウェブサイト「いいかも地方暮らし」への誘引</t>
    <rPh sb="5" eb="6">
      <t>トウ</t>
    </rPh>
    <rPh sb="20" eb="22">
      <t>チホウ</t>
    </rPh>
    <rPh sb="22" eb="23">
      <t>グ</t>
    </rPh>
    <phoneticPr fontId="5"/>
  </si>
  <si>
    <t>ウェブサイト「いいかも地方暮らし」の閲覧者総数を対前年度実績以上（令和６年度までに300,000UU以上）</t>
    <rPh sb="21" eb="22">
      <t>ソウ</t>
    </rPh>
    <rPh sb="33" eb="35">
      <t>レイワ</t>
    </rPh>
    <rPh sb="36" eb="38">
      <t>ネンド</t>
    </rPh>
    <rPh sb="50" eb="52">
      <t>イジョウ</t>
    </rPh>
    <phoneticPr fontId="5"/>
  </si>
  <si>
    <t>-</t>
    <phoneticPr fontId="5"/>
  </si>
  <si>
    <t>ウェブサイト「いいかも地方暮らし」の閲覧者のうち外部リンクサイトへの遷移数</t>
    <rPh sb="36" eb="37">
      <t>スウ</t>
    </rPh>
    <phoneticPr fontId="5"/>
  </si>
  <si>
    <t>ウェブサイト「いいかも地方暮らし」の閲覧者のうち外部リンクサイトに遷移した数量を対前年度実績以上（令和６年度までに50,000Click以上）</t>
    <rPh sb="68" eb="70">
      <t>イジョウ</t>
    </rPh>
    <phoneticPr fontId="5"/>
  </si>
  <si>
    <t>Click</t>
    <phoneticPr fontId="5"/>
  </si>
  <si>
    <t>円/Click</t>
    <phoneticPr fontId="5"/>
  </si>
  <si>
    <t>総委託費（円）/ウェブサイト「いいかも地方暮らし」の閲覧者のうち外部リンクサイトに遷移した数量(Click)）　　　　　　　　　</t>
    <phoneticPr fontId="5"/>
  </si>
  <si>
    <t>ウェブサイト「いいかも地方暮らし」のコンテンツ拡充</t>
    <rPh sb="11" eb="13">
      <t>チホウ</t>
    </rPh>
    <rPh sb="13" eb="14">
      <t>グ</t>
    </rPh>
    <rPh sb="23" eb="25">
      <t>カクジュウ</t>
    </rPh>
    <phoneticPr fontId="5"/>
  </si>
  <si>
    <t>掲載コンテンツ数</t>
    <rPh sb="0" eb="2">
      <t>ケイサイ</t>
    </rPh>
    <rPh sb="7" eb="8">
      <t>スウ</t>
    </rPh>
    <phoneticPr fontId="5"/>
  </si>
  <si>
    <t>個</t>
    <rPh sb="0" eb="1">
      <t>コ</t>
    </rPh>
    <phoneticPr fontId="5"/>
  </si>
  <si>
    <t>https://www8.cao.go.jp/hyouka/r2hyouka/r2jigo/r2jigo-3.pdf</t>
    <phoneticPr fontId="5"/>
  </si>
  <si>
    <t>ウェブサイトのコンテンツ拡充、ウェブ広告等の制作・配信、サイトのアクセス解析・広報分析等、報告書作成</t>
    <rPh sb="12" eb="14">
      <t>カクジュウ</t>
    </rPh>
    <rPh sb="36" eb="38">
      <t>カイセキ</t>
    </rPh>
    <rPh sb="39" eb="41">
      <t>コウホウ</t>
    </rPh>
    <rPh sb="41" eb="43">
      <t>ブンセキ</t>
    </rPh>
    <rPh sb="43" eb="44">
      <t>トウ</t>
    </rPh>
    <phoneticPr fontId="5"/>
  </si>
  <si>
    <t>５．地方創生</t>
    <rPh sb="2" eb="4">
      <t>チホウ</t>
    </rPh>
    <rPh sb="4" eb="6">
      <t>ソウセイ</t>
    </rPh>
    <phoneticPr fontId="5"/>
  </si>
  <si>
    <t>５．地方創生に関する施策の推進</t>
    <rPh sb="7" eb="8">
      <t>カン</t>
    </rPh>
    <rPh sb="10" eb="12">
      <t>シサク</t>
    </rPh>
    <rPh sb="13" eb="15">
      <t>スイシン</t>
    </rPh>
    <phoneticPr fontId="5"/>
  </si>
  <si>
    <t>総合戦略に基づく重点施策広報事業</t>
    <phoneticPr fontId="5"/>
  </si>
  <si>
    <t>ウェブサイトのコンテンツ拡充、ウェブ広告等の制作・配信、サイトのアクセス解析・広報分析等、報告書作成</t>
    <rPh sb="12" eb="14">
      <t>カクジュウ</t>
    </rPh>
    <rPh sb="18" eb="21">
      <t>コウコクトウ</t>
    </rPh>
    <rPh sb="22" eb="24">
      <t>セイサク</t>
    </rPh>
    <rPh sb="25" eb="27">
      <t>ハイシン</t>
    </rPh>
    <rPh sb="36" eb="38">
      <t>カイセキ</t>
    </rPh>
    <rPh sb="39" eb="41">
      <t>コウホウ</t>
    </rPh>
    <rPh sb="41" eb="43">
      <t>ブンセキ</t>
    </rPh>
    <rPh sb="43" eb="44">
      <t>トウ</t>
    </rPh>
    <rPh sb="45" eb="48">
      <t>ホウコクショ</t>
    </rPh>
    <rPh sb="48" eb="50">
      <t>サクセイ</t>
    </rPh>
    <phoneticPr fontId="5"/>
  </si>
  <si>
    <t>内閣官房にて令和元年度に実施した調査をもとに、地方移住の推進、関係人口の創出・拡大を図るため、令和２年10月に東京圏居住者（特に若年層）に対して地方暮らしへの興味・関心を高めるためのウェブサイト「いいかも地方暮らし」を開設した。本サイトを通じ、主なターゲットとなる東京圏居住者（特に若年層）の地方暮らしへの興味、関心、共感を誘い、移住等に関する具体的な検討行動を促す。サイトのコンテンツを拡充するとともに、より多くのターゲットをサイトへ誘引するため、効果的なウェブ広告等を制作・配信する。サイトや広告の改善に当たっては、アクセス解析結果や有識者・移住経験者等の意見を反映し、訴求効果を高める。</t>
    <rPh sb="47" eb="49">
      <t>レイワ</t>
    </rPh>
    <rPh sb="50" eb="51">
      <t>ネン</t>
    </rPh>
    <rPh sb="53" eb="54">
      <t>ガツ</t>
    </rPh>
    <rPh sb="102" eb="104">
      <t>チホウ</t>
    </rPh>
    <rPh sb="104" eb="105">
      <t>ク</t>
    </rPh>
    <rPh sb="109" eb="111">
      <t>カイセツ</t>
    </rPh>
    <rPh sb="114" eb="115">
      <t>ホン</t>
    </rPh>
    <rPh sb="119" eb="120">
      <t>ツウ</t>
    </rPh>
    <rPh sb="165" eb="167">
      <t>イジュウ</t>
    </rPh>
    <rPh sb="167" eb="168">
      <t>トウ</t>
    </rPh>
    <rPh sb="169" eb="170">
      <t>カン</t>
    </rPh>
    <rPh sb="194" eb="196">
      <t>カクジュウ</t>
    </rPh>
    <rPh sb="248" eb="250">
      <t>コウコク</t>
    </rPh>
    <rPh sb="280" eb="282">
      <t>イケン</t>
    </rPh>
    <rPh sb="287" eb="289">
      <t>ソキュウ</t>
    </rPh>
    <rPh sb="289" eb="291">
      <t>コウカ</t>
    </rPh>
    <rPh sb="292" eb="293">
      <t>タカ</t>
    </rPh>
    <phoneticPr fontId="5"/>
  </si>
  <si>
    <t>東京圏居住者（特に若年層）に向けて地方暮らしの魅力を伝えるウェブサイト「いいかも地方暮らし」について、コンテンツを拡充するとともに、ウェブ広告等によるサイト誘引を行う。</t>
    <rPh sb="14" eb="15">
      <t>ム</t>
    </rPh>
    <rPh sb="57" eb="59">
      <t>カクジュウ</t>
    </rPh>
    <rPh sb="81" eb="82">
      <t>オコナ</t>
    </rPh>
    <phoneticPr fontId="5"/>
  </si>
  <si>
    <t>19,266/13,490</t>
    <phoneticPr fontId="5"/>
  </si>
  <si>
    <t>41,690/34,804</t>
    <phoneticPr fontId="5"/>
  </si>
  <si>
    <t>45,000/40,000</t>
    <phoneticPr fontId="5"/>
  </si>
  <si>
    <t>-</t>
    <phoneticPr fontId="5"/>
  </si>
  <si>
    <t>段階的なコンテンツ拡充等のタイミングに合わせたアクセス解析や有識者等へのヒアリングを実施しており、それを踏まえた事業計画の検討に時間を要したため繰越を行ったが、より効果的な広報を行うために行ったものであり、妥当である。</t>
    <rPh sb="11" eb="12">
      <t>トウ</t>
    </rPh>
    <rPh sb="52" eb="53">
      <t>フ</t>
    </rPh>
    <rPh sb="56" eb="58">
      <t>ジギョウ</t>
    </rPh>
    <rPh sb="58" eb="60">
      <t>ケイカク</t>
    </rPh>
    <rPh sb="64" eb="66">
      <t>ジカン</t>
    </rPh>
    <rPh sb="67" eb="68">
      <t>ヨウ</t>
    </rPh>
    <rPh sb="72" eb="74">
      <t>クリコシ</t>
    </rPh>
    <rPh sb="75" eb="76">
      <t>オコナ</t>
    </rPh>
    <rPh sb="94" eb="95">
      <t>オコナ</t>
    </rPh>
    <rPh sb="103" eb="105">
      <t>ダトウ</t>
    </rPh>
    <phoneticPr fontId="5"/>
  </si>
  <si>
    <t>11,200,000/210,000</t>
    <phoneticPr fontId="5"/>
  </si>
  <si>
    <t>10,000,000/216,060</t>
    <phoneticPr fontId="5"/>
  </si>
  <si>
    <t>UU</t>
    <phoneticPr fontId="5"/>
  </si>
  <si>
    <t>円/UU</t>
    <phoneticPr fontId="5"/>
  </si>
  <si>
    <t>6,000,000/121,584</t>
    <phoneticPr fontId="5"/>
  </si>
  <si>
    <t>ウェブ広告経由のサイﾄ流入数</t>
    <rPh sb="3" eb="5">
      <t>コウコク</t>
    </rPh>
    <rPh sb="5" eb="7">
      <t>ケイユ</t>
    </rPh>
    <rPh sb="11" eb="13">
      <t>リュウニュウ</t>
    </rPh>
    <rPh sb="13" eb="14">
      <t>カズ</t>
    </rPh>
    <phoneticPr fontId="5"/>
  </si>
  <si>
    <t>広告費総額（円）/ウェブ広告経由のサイト流入数(UU)　　　　　　　　　</t>
    <rPh sb="0" eb="2">
      <t>コウコク</t>
    </rPh>
    <rPh sb="2" eb="3">
      <t>ヒ</t>
    </rPh>
    <rPh sb="3" eb="5">
      <t>ソウガク</t>
    </rPh>
    <rPh sb="14" eb="16">
      <t>ケイユ</t>
    </rPh>
    <rPh sb="20" eb="22">
      <t>リュウニュウ</t>
    </rPh>
    <phoneticPr fontId="5"/>
  </si>
  <si>
    <t>委託業務報告書、広告配信実績報告書</t>
    <phoneticPr fontId="5"/>
  </si>
  <si>
    <t>委託業務報告書、広告配信実績報告書</t>
    <phoneticPr fontId="5"/>
  </si>
  <si>
    <t>点検対象外</t>
    <rPh sb="0" eb="2">
      <t>テンケン</t>
    </rPh>
    <rPh sb="2" eb="5">
      <t>タイショウガイ</t>
    </rPh>
    <phoneticPr fontId="5"/>
  </si>
  <si>
    <t xml:space="preserve">引き続き、事業の適切な進捗管理、予算の効果的かつ効率的な予算執行に努めること。 </t>
    <phoneticPr fontId="5"/>
  </si>
  <si>
    <t>参事官　大辻 統</t>
    <rPh sb="4" eb="6">
      <t>オオツジ</t>
    </rPh>
    <rPh sb="7" eb="8">
      <t>オサム</t>
    </rPh>
    <phoneticPr fontId="5"/>
  </si>
  <si>
    <t>-</t>
    <phoneticPr fontId="5"/>
  </si>
  <si>
    <t>サイトのデータ解析結果等を反映した広報戦略に基づき、引き続き、事業の適切な進捗管理、予算の効果的かつ効率的な予算執行に努める。</t>
    <rPh sb="11" eb="12">
      <t>トウ</t>
    </rPh>
    <phoneticPr fontId="5"/>
  </si>
  <si>
    <t>重要政策推進枠：5</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</si>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</sst>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8"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4"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3" xfId="0" applyFont="1" applyFill="1" applyBorder="1" applyAlignment="1">
      <alignment vertical="center" wrapText="1"/>
    </xf>
    <xf numFmtId="0" fontId="0" fillId="5" borderId="122"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24" xfId="0" applyFont="1" applyFill="1" applyBorder="1" applyAlignment="1" applyProtection="1">
      <alignment horizontal="center" vertical="center"/>
      <protection locked="0"/>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100</xdr:row>
      <xdr:rowOff>19050</xdr:rowOff>
    </xdr:from>
    <xdr:to>
      <xdr:col>34</xdr:col>
      <xdr:colOff>63128</xdr:colOff>
      <xdr:row>102</xdr:row>
      <xdr:rowOff>336206</xdr:rowOff>
    </xdr:to>
    <xdr:sp macro="" textlink="">
      <xdr:nvSpPr>
        <xdr:cNvPr id="2" name="正方形/長方形 1"/>
        <xdr:cNvSpPr/>
      </xdr:nvSpPr>
      <xdr:spPr>
        <a:xfrm>
          <a:off x="4600575" y="38604825"/>
          <a:ext cx="2263403" cy="102200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42</a:t>
          </a: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28</xdr:col>
      <xdr:colOff>142875</xdr:colOff>
      <xdr:row>102</xdr:row>
      <xdr:rowOff>342900</xdr:rowOff>
    </xdr:from>
    <xdr:to>
      <xdr:col>28</xdr:col>
      <xdr:colOff>142875</xdr:colOff>
      <xdr:row>105</xdr:row>
      <xdr:rowOff>230403</xdr:rowOff>
    </xdr:to>
    <xdr:cxnSp macro="">
      <xdr:nvCxnSpPr>
        <xdr:cNvPr id="3" name="直線矢印コネクタ 2"/>
        <xdr:cNvCxnSpPr/>
      </xdr:nvCxnSpPr>
      <xdr:spPr>
        <a:xfrm>
          <a:off x="5743575" y="39633525"/>
          <a:ext cx="0" cy="9447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161925</xdr:colOff>
      <xdr:row>106</xdr:row>
      <xdr:rowOff>161582</xdr:rowOff>
    </xdr:from>
    <xdr:to>
      <xdr:col>37</xdr:col>
      <xdr:colOff>53223</xdr:colOff>
      <xdr:row>109</xdr:row>
      <xdr:rowOff>126312</xdr:rowOff>
    </xdr:to>
    <xdr:sp macro="" textlink="">
      <xdr:nvSpPr>
        <xdr:cNvPr id="4" name="正方形/長方形 3"/>
        <xdr:cNvSpPr/>
      </xdr:nvSpPr>
      <xdr:spPr>
        <a:xfrm>
          <a:off x="3962400" y="40861907"/>
          <a:ext cx="3491748" cy="10220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a:t>
          </a:r>
          <a:r>
            <a:rPr kumimoji="1" lang="ja-JP" altLang="en-US" sz="1600">
              <a:solidFill>
                <a:schemeClr val="tx1"/>
              </a:solidFill>
            </a:rPr>
            <a:t>株式会社読売新聞東京本社</a:t>
          </a:r>
          <a:endParaRPr kumimoji="1" lang="en-US" altLang="ja-JP" sz="1600">
            <a:solidFill>
              <a:schemeClr val="tx1"/>
            </a:solidFill>
          </a:endParaRPr>
        </a:p>
        <a:p>
          <a:pPr algn="ctr"/>
          <a:r>
            <a:rPr kumimoji="1" lang="en-US" altLang="ja-JP" sz="1600">
              <a:solidFill>
                <a:schemeClr val="tx1"/>
              </a:solidFill>
            </a:rPr>
            <a:t>42</a:t>
          </a:r>
          <a:r>
            <a:rPr kumimoji="1" lang="ja-JP" altLang="en-US" sz="1600">
              <a:solidFill>
                <a:schemeClr val="tx1"/>
              </a:solidFill>
            </a:rPr>
            <a:t>百万円</a:t>
          </a:r>
          <a:endParaRPr kumimoji="1" lang="en-US" altLang="ja-JP" sz="1600">
            <a:solidFill>
              <a:schemeClr val="tx1"/>
            </a:solidFill>
          </a:endParaRPr>
        </a:p>
      </xdr:txBody>
    </xdr:sp>
    <xdr:clientData/>
  </xdr:twoCellAnchor>
  <xdr:oneCellAnchor>
    <xdr:from>
      <xdr:col>22</xdr:col>
      <xdr:colOff>22367</xdr:colOff>
      <xdr:row>105</xdr:row>
      <xdr:rowOff>190500</xdr:rowOff>
    </xdr:from>
    <xdr:ext cx="2728784" cy="399020"/>
    <xdr:sp macro="" textlink="">
      <xdr:nvSpPr>
        <xdr:cNvPr id="6" name="テキスト ボックス 5"/>
        <xdr:cNvSpPr txBox="1"/>
      </xdr:nvSpPr>
      <xdr:spPr>
        <a:xfrm>
          <a:off x="4422917" y="40538400"/>
          <a:ext cx="2728784" cy="399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en-US" altLang="ja-JP" sz="1200"/>
            <a:t>【</a:t>
          </a:r>
          <a:r>
            <a:rPr kumimoji="1" lang="ja-JP" altLang="en-US" sz="1200"/>
            <a:t>委託／一般競争契約（総合評価）</a:t>
          </a:r>
          <a:r>
            <a:rPr kumimoji="1" lang="en-US" altLang="ja-JP" sz="1200"/>
            <a:t>】</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2"/>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27">
        <v>2022</v>
      </c>
      <c r="AE2" s="127"/>
      <c r="AF2" s="127"/>
      <c r="AG2" s="127"/>
      <c r="AH2" s="127"/>
      <c r="AI2" s="57" t="s">
        <v>249</v>
      </c>
      <c r="AJ2" s="127" t="s">
        <v>574</v>
      </c>
      <c r="AK2" s="127"/>
      <c r="AL2" s="127"/>
      <c r="AM2" s="127"/>
      <c r="AN2" s="57" t="s">
        <v>249</v>
      </c>
      <c r="AO2" s="127">
        <v>21</v>
      </c>
      <c r="AP2" s="127"/>
      <c r="AQ2" s="127"/>
      <c r="AR2" s="58" t="s">
        <v>249</v>
      </c>
      <c r="AS2" s="128">
        <v>46</v>
      </c>
      <c r="AT2" s="128"/>
      <c r="AU2" s="128"/>
      <c r="AV2" s="57" t="str">
        <f>IF(AW2="","","-")</f>
        <v/>
      </c>
      <c r="AW2" s="129"/>
      <c r="AX2" s="129"/>
    </row>
    <row r="3" spans="1:50" ht="21" customHeight="1" thickBot="1" x14ac:dyDescent="0.2">
      <c r="A3" s="130" t="s">
        <v>553</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21" t="s">
        <v>56</v>
      </c>
      <c r="AJ3" s="132" t="s">
        <v>562</v>
      </c>
      <c r="AK3" s="132"/>
      <c r="AL3" s="132"/>
      <c r="AM3" s="132"/>
      <c r="AN3" s="132"/>
      <c r="AO3" s="132"/>
      <c r="AP3" s="132"/>
      <c r="AQ3" s="132"/>
      <c r="AR3" s="132"/>
      <c r="AS3" s="132"/>
      <c r="AT3" s="132"/>
      <c r="AU3" s="132"/>
      <c r="AV3" s="132"/>
      <c r="AW3" s="132"/>
      <c r="AX3" s="22" t="s">
        <v>57</v>
      </c>
    </row>
    <row r="4" spans="1:50" ht="24.75" customHeight="1" x14ac:dyDescent="0.15">
      <c r="A4" s="102" t="s">
        <v>23</v>
      </c>
      <c r="B4" s="103"/>
      <c r="C4" s="103"/>
      <c r="D4" s="103"/>
      <c r="E4" s="103"/>
      <c r="F4" s="103"/>
      <c r="G4" s="104" t="s">
        <v>611</v>
      </c>
      <c r="H4" s="105"/>
      <c r="I4" s="105"/>
      <c r="J4" s="105"/>
      <c r="K4" s="105"/>
      <c r="L4" s="105"/>
      <c r="M4" s="105"/>
      <c r="N4" s="105"/>
      <c r="O4" s="105"/>
      <c r="P4" s="105"/>
      <c r="Q4" s="105"/>
      <c r="R4" s="105"/>
      <c r="S4" s="105"/>
      <c r="T4" s="105"/>
      <c r="U4" s="105"/>
      <c r="V4" s="105"/>
      <c r="W4" s="105"/>
      <c r="X4" s="105"/>
      <c r="Y4" s="106" t="s">
        <v>1</v>
      </c>
      <c r="Z4" s="107"/>
      <c r="AA4" s="107"/>
      <c r="AB4" s="107"/>
      <c r="AC4" s="107"/>
      <c r="AD4" s="108"/>
      <c r="AE4" s="109" t="s">
        <v>563</v>
      </c>
      <c r="AF4" s="110"/>
      <c r="AG4" s="110"/>
      <c r="AH4" s="110"/>
      <c r="AI4" s="110"/>
      <c r="AJ4" s="110"/>
      <c r="AK4" s="110"/>
      <c r="AL4" s="110"/>
      <c r="AM4" s="110"/>
      <c r="AN4" s="110"/>
      <c r="AO4" s="110"/>
      <c r="AP4" s="111"/>
      <c r="AQ4" s="112" t="s">
        <v>2</v>
      </c>
      <c r="AR4" s="107"/>
      <c r="AS4" s="107"/>
      <c r="AT4" s="107"/>
      <c r="AU4" s="107"/>
      <c r="AV4" s="107"/>
      <c r="AW4" s="107"/>
      <c r="AX4" s="113"/>
    </row>
    <row r="5" spans="1:50" ht="30" customHeight="1" x14ac:dyDescent="0.15">
      <c r="A5" s="114" t="s">
        <v>59</v>
      </c>
      <c r="B5" s="115"/>
      <c r="C5" s="115"/>
      <c r="D5" s="115"/>
      <c r="E5" s="115"/>
      <c r="F5" s="116"/>
      <c r="G5" s="117" t="s">
        <v>564</v>
      </c>
      <c r="H5" s="118"/>
      <c r="I5" s="118"/>
      <c r="J5" s="118"/>
      <c r="K5" s="118"/>
      <c r="L5" s="118"/>
      <c r="M5" s="119" t="s">
        <v>58</v>
      </c>
      <c r="N5" s="120"/>
      <c r="O5" s="120"/>
      <c r="P5" s="120"/>
      <c r="Q5" s="120"/>
      <c r="R5" s="121"/>
      <c r="S5" s="122" t="s">
        <v>565</v>
      </c>
      <c r="T5" s="118"/>
      <c r="U5" s="118"/>
      <c r="V5" s="118"/>
      <c r="W5" s="118"/>
      <c r="X5" s="123"/>
      <c r="Y5" s="124" t="s">
        <v>3</v>
      </c>
      <c r="Z5" s="125"/>
      <c r="AA5" s="125"/>
      <c r="AB5" s="125"/>
      <c r="AC5" s="125"/>
      <c r="AD5" s="126"/>
      <c r="AE5" s="149" t="s">
        <v>563</v>
      </c>
      <c r="AF5" s="149"/>
      <c r="AG5" s="149"/>
      <c r="AH5" s="149"/>
      <c r="AI5" s="149"/>
      <c r="AJ5" s="149"/>
      <c r="AK5" s="149"/>
      <c r="AL5" s="149"/>
      <c r="AM5" s="149"/>
      <c r="AN5" s="149"/>
      <c r="AO5" s="149"/>
      <c r="AP5" s="150"/>
      <c r="AQ5" s="151" t="s">
        <v>631</v>
      </c>
      <c r="AR5" s="152"/>
      <c r="AS5" s="152"/>
      <c r="AT5" s="152"/>
      <c r="AU5" s="152"/>
      <c r="AV5" s="152"/>
      <c r="AW5" s="152"/>
      <c r="AX5" s="153"/>
    </row>
    <row r="6" spans="1:50" ht="39" customHeight="1" x14ac:dyDescent="0.15">
      <c r="A6" s="154" t="s">
        <v>4</v>
      </c>
      <c r="B6" s="155"/>
      <c r="C6" s="155"/>
      <c r="D6" s="155"/>
      <c r="E6" s="155"/>
      <c r="F6" s="155"/>
      <c r="G6" s="156" t="str">
        <f>入力規則等!F39</f>
        <v>一般会計</v>
      </c>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8"/>
    </row>
    <row r="7" spans="1:50" ht="49.5" customHeight="1" x14ac:dyDescent="0.15">
      <c r="A7" s="133" t="s">
        <v>20</v>
      </c>
      <c r="B7" s="134"/>
      <c r="C7" s="134"/>
      <c r="D7" s="134"/>
      <c r="E7" s="134"/>
      <c r="F7" s="135"/>
      <c r="G7" s="159" t="s">
        <v>566</v>
      </c>
      <c r="H7" s="160"/>
      <c r="I7" s="160"/>
      <c r="J7" s="160"/>
      <c r="K7" s="160"/>
      <c r="L7" s="160"/>
      <c r="M7" s="160"/>
      <c r="N7" s="160"/>
      <c r="O7" s="160"/>
      <c r="P7" s="160"/>
      <c r="Q7" s="160"/>
      <c r="R7" s="160"/>
      <c r="S7" s="160"/>
      <c r="T7" s="160"/>
      <c r="U7" s="160"/>
      <c r="V7" s="160"/>
      <c r="W7" s="160"/>
      <c r="X7" s="161"/>
      <c r="Y7" s="162" t="s">
        <v>234</v>
      </c>
      <c r="Z7" s="163"/>
      <c r="AA7" s="163"/>
      <c r="AB7" s="163"/>
      <c r="AC7" s="163"/>
      <c r="AD7" s="164"/>
      <c r="AE7" s="165" t="s">
        <v>575</v>
      </c>
      <c r="AF7" s="166"/>
      <c r="AG7" s="166"/>
      <c r="AH7" s="166"/>
      <c r="AI7" s="166"/>
      <c r="AJ7" s="166"/>
      <c r="AK7" s="166"/>
      <c r="AL7" s="166"/>
      <c r="AM7" s="166"/>
      <c r="AN7" s="166"/>
      <c r="AO7" s="166"/>
      <c r="AP7" s="166"/>
      <c r="AQ7" s="166"/>
      <c r="AR7" s="166"/>
      <c r="AS7" s="166"/>
      <c r="AT7" s="166"/>
      <c r="AU7" s="166"/>
      <c r="AV7" s="166"/>
      <c r="AW7" s="166"/>
      <c r="AX7" s="167"/>
    </row>
    <row r="8" spans="1:50" ht="53.25" customHeight="1" x14ac:dyDescent="0.15">
      <c r="A8" s="133" t="s">
        <v>172</v>
      </c>
      <c r="B8" s="134"/>
      <c r="C8" s="134"/>
      <c r="D8" s="134"/>
      <c r="E8" s="134"/>
      <c r="F8" s="135"/>
      <c r="G8" s="136" t="str">
        <f>入力規則等!A27</f>
        <v>地方創生</v>
      </c>
      <c r="H8" s="137"/>
      <c r="I8" s="137"/>
      <c r="J8" s="137"/>
      <c r="K8" s="137"/>
      <c r="L8" s="137"/>
      <c r="M8" s="137"/>
      <c r="N8" s="137"/>
      <c r="O8" s="137"/>
      <c r="P8" s="137"/>
      <c r="Q8" s="137"/>
      <c r="R8" s="137"/>
      <c r="S8" s="137"/>
      <c r="T8" s="137"/>
      <c r="U8" s="137"/>
      <c r="V8" s="137"/>
      <c r="W8" s="137"/>
      <c r="X8" s="138"/>
      <c r="Y8" s="139" t="s">
        <v>173</v>
      </c>
      <c r="Z8" s="140"/>
      <c r="AA8" s="140"/>
      <c r="AB8" s="140"/>
      <c r="AC8" s="140"/>
      <c r="AD8" s="141"/>
      <c r="AE8" s="142" t="str">
        <f>入力規則等!K13</f>
        <v>その他の事項経費</v>
      </c>
      <c r="AF8" s="137"/>
      <c r="AG8" s="137"/>
      <c r="AH8" s="137"/>
      <c r="AI8" s="137"/>
      <c r="AJ8" s="137"/>
      <c r="AK8" s="137"/>
      <c r="AL8" s="137"/>
      <c r="AM8" s="137"/>
      <c r="AN8" s="137"/>
      <c r="AO8" s="137"/>
      <c r="AP8" s="137"/>
      <c r="AQ8" s="137"/>
      <c r="AR8" s="137"/>
      <c r="AS8" s="137"/>
      <c r="AT8" s="137"/>
      <c r="AU8" s="137"/>
      <c r="AV8" s="137"/>
      <c r="AW8" s="137"/>
      <c r="AX8" s="143"/>
    </row>
    <row r="9" spans="1:50" ht="58.5" customHeight="1" x14ac:dyDescent="0.15">
      <c r="A9" s="144" t="s">
        <v>21</v>
      </c>
      <c r="B9" s="145"/>
      <c r="C9" s="145"/>
      <c r="D9" s="145"/>
      <c r="E9" s="145"/>
      <c r="F9" s="145"/>
      <c r="G9" s="146" t="s">
        <v>594</v>
      </c>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8"/>
    </row>
    <row r="10" spans="1:50" ht="65.25" customHeight="1" x14ac:dyDescent="0.15">
      <c r="A10" s="188" t="s">
        <v>27</v>
      </c>
      <c r="B10" s="189"/>
      <c r="C10" s="189"/>
      <c r="D10" s="189"/>
      <c r="E10" s="189"/>
      <c r="F10" s="189"/>
      <c r="G10" s="190" t="s">
        <v>613</v>
      </c>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2"/>
    </row>
    <row r="11" spans="1:50" ht="42" customHeight="1" x14ac:dyDescent="0.15">
      <c r="A11" s="188" t="s">
        <v>5</v>
      </c>
      <c r="B11" s="189"/>
      <c r="C11" s="189"/>
      <c r="D11" s="189"/>
      <c r="E11" s="189"/>
      <c r="F11" s="193"/>
      <c r="G11" s="194" t="str">
        <f>入力規則等!P10</f>
        <v>委託・請負</v>
      </c>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6"/>
    </row>
    <row r="12" spans="1:50" ht="21" customHeight="1" x14ac:dyDescent="0.15">
      <c r="A12" s="197" t="s">
        <v>22</v>
      </c>
      <c r="B12" s="198"/>
      <c r="C12" s="198"/>
      <c r="D12" s="198"/>
      <c r="E12" s="198"/>
      <c r="F12" s="199"/>
      <c r="G12" s="204"/>
      <c r="H12" s="205"/>
      <c r="I12" s="205"/>
      <c r="J12" s="205"/>
      <c r="K12" s="205"/>
      <c r="L12" s="205"/>
      <c r="M12" s="205"/>
      <c r="N12" s="205"/>
      <c r="O12" s="205"/>
      <c r="P12" s="177" t="s">
        <v>381</v>
      </c>
      <c r="Q12" s="178"/>
      <c r="R12" s="178"/>
      <c r="S12" s="178"/>
      <c r="T12" s="178"/>
      <c r="U12" s="178"/>
      <c r="V12" s="206"/>
      <c r="W12" s="177" t="s">
        <v>533</v>
      </c>
      <c r="X12" s="178"/>
      <c r="Y12" s="178"/>
      <c r="Z12" s="178"/>
      <c r="AA12" s="178"/>
      <c r="AB12" s="178"/>
      <c r="AC12" s="206"/>
      <c r="AD12" s="177" t="s">
        <v>535</v>
      </c>
      <c r="AE12" s="178"/>
      <c r="AF12" s="178"/>
      <c r="AG12" s="178"/>
      <c r="AH12" s="178"/>
      <c r="AI12" s="178"/>
      <c r="AJ12" s="206"/>
      <c r="AK12" s="177" t="s">
        <v>545</v>
      </c>
      <c r="AL12" s="178"/>
      <c r="AM12" s="178"/>
      <c r="AN12" s="178"/>
      <c r="AO12" s="178"/>
      <c r="AP12" s="178"/>
      <c r="AQ12" s="206"/>
      <c r="AR12" s="177" t="s">
        <v>546</v>
      </c>
      <c r="AS12" s="178"/>
      <c r="AT12" s="178"/>
      <c r="AU12" s="178"/>
      <c r="AV12" s="178"/>
      <c r="AW12" s="178"/>
      <c r="AX12" s="179"/>
    </row>
    <row r="13" spans="1:50" ht="21" customHeight="1" x14ac:dyDescent="0.15">
      <c r="A13" s="200"/>
      <c r="B13" s="201"/>
      <c r="C13" s="201"/>
      <c r="D13" s="201"/>
      <c r="E13" s="201"/>
      <c r="F13" s="202"/>
      <c r="G13" s="220" t="s">
        <v>6</v>
      </c>
      <c r="H13" s="221"/>
      <c r="I13" s="180" t="s">
        <v>7</v>
      </c>
      <c r="J13" s="181"/>
      <c r="K13" s="181"/>
      <c r="L13" s="181"/>
      <c r="M13" s="181"/>
      <c r="N13" s="181"/>
      <c r="O13" s="182"/>
      <c r="P13" s="171" t="s">
        <v>567</v>
      </c>
      <c r="Q13" s="172"/>
      <c r="R13" s="172"/>
      <c r="S13" s="172"/>
      <c r="T13" s="172"/>
      <c r="U13" s="172"/>
      <c r="V13" s="173"/>
      <c r="W13" s="171">
        <v>20</v>
      </c>
      <c r="X13" s="172"/>
      <c r="Y13" s="172"/>
      <c r="Z13" s="172"/>
      <c r="AA13" s="172"/>
      <c r="AB13" s="172"/>
      <c r="AC13" s="173"/>
      <c r="AD13" s="171">
        <v>20</v>
      </c>
      <c r="AE13" s="172"/>
      <c r="AF13" s="172"/>
      <c r="AG13" s="172"/>
      <c r="AH13" s="172"/>
      <c r="AI13" s="172"/>
      <c r="AJ13" s="173"/>
      <c r="AK13" s="171">
        <v>15</v>
      </c>
      <c r="AL13" s="172"/>
      <c r="AM13" s="172"/>
      <c r="AN13" s="172"/>
      <c r="AO13" s="172"/>
      <c r="AP13" s="172"/>
      <c r="AQ13" s="173"/>
      <c r="AR13" s="183">
        <v>18</v>
      </c>
      <c r="AS13" s="184"/>
      <c r="AT13" s="184"/>
      <c r="AU13" s="184"/>
      <c r="AV13" s="184"/>
      <c r="AW13" s="184"/>
      <c r="AX13" s="185"/>
    </row>
    <row r="14" spans="1:50" ht="21" customHeight="1" x14ac:dyDescent="0.15">
      <c r="A14" s="200"/>
      <c r="B14" s="201"/>
      <c r="C14" s="201"/>
      <c r="D14" s="201"/>
      <c r="E14" s="201"/>
      <c r="F14" s="202"/>
      <c r="G14" s="222"/>
      <c r="H14" s="223"/>
      <c r="I14" s="168" t="s">
        <v>8</v>
      </c>
      <c r="J14" s="186"/>
      <c r="K14" s="186"/>
      <c r="L14" s="186"/>
      <c r="M14" s="186"/>
      <c r="N14" s="186"/>
      <c r="O14" s="187"/>
      <c r="P14" s="171" t="s">
        <v>567</v>
      </c>
      <c r="Q14" s="172"/>
      <c r="R14" s="172"/>
      <c r="S14" s="172"/>
      <c r="T14" s="172"/>
      <c r="U14" s="172"/>
      <c r="V14" s="173"/>
      <c r="W14" s="171">
        <v>30</v>
      </c>
      <c r="X14" s="172"/>
      <c r="Y14" s="172"/>
      <c r="Z14" s="172"/>
      <c r="AA14" s="172"/>
      <c r="AB14" s="172"/>
      <c r="AC14" s="173"/>
      <c r="AD14" s="171">
        <v>30</v>
      </c>
      <c r="AE14" s="172"/>
      <c r="AF14" s="172"/>
      <c r="AG14" s="172"/>
      <c r="AH14" s="172"/>
      <c r="AI14" s="172"/>
      <c r="AJ14" s="173"/>
      <c r="AK14" s="171" t="s">
        <v>567</v>
      </c>
      <c r="AL14" s="172"/>
      <c r="AM14" s="172"/>
      <c r="AN14" s="172"/>
      <c r="AO14" s="172"/>
      <c r="AP14" s="172"/>
      <c r="AQ14" s="173"/>
      <c r="AR14" s="226"/>
      <c r="AS14" s="226"/>
      <c r="AT14" s="226"/>
      <c r="AU14" s="226"/>
      <c r="AV14" s="226"/>
      <c r="AW14" s="226"/>
      <c r="AX14" s="227"/>
    </row>
    <row r="15" spans="1:50" ht="21" customHeight="1" x14ac:dyDescent="0.15">
      <c r="A15" s="200"/>
      <c r="B15" s="201"/>
      <c r="C15" s="201"/>
      <c r="D15" s="201"/>
      <c r="E15" s="201"/>
      <c r="F15" s="202"/>
      <c r="G15" s="222"/>
      <c r="H15" s="223"/>
      <c r="I15" s="168" t="s">
        <v>47</v>
      </c>
      <c r="J15" s="169"/>
      <c r="K15" s="169"/>
      <c r="L15" s="169"/>
      <c r="M15" s="169"/>
      <c r="N15" s="169"/>
      <c r="O15" s="170"/>
      <c r="P15" s="171" t="s">
        <v>567</v>
      </c>
      <c r="Q15" s="172"/>
      <c r="R15" s="172"/>
      <c r="S15" s="172"/>
      <c r="T15" s="172"/>
      <c r="U15" s="172"/>
      <c r="V15" s="173"/>
      <c r="W15" s="171" t="s">
        <v>567</v>
      </c>
      <c r="X15" s="172"/>
      <c r="Y15" s="172"/>
      <c r="Z15" s="172"/>
      <c r="AA15" s="172"/>
      <c r="AB15" s="172"/>
      <c r="AC15" s="173"/>
      <c r="AD15" s="171">
        <v>30</v>
      </c>
      <c r="AE15" s="172"/>
      <c r="AF15" s="172"/>
      <c r="AG15" s="172"/>
      <c r="AH15" s="172"/>
      <c r="AI15" s="172"/>
      <c r="AJ15" s="173"/>
      <c r="AK15" s="171">
        <v>30</v>
      </c>
      <c r="AL15" s="172"/>
      <c r="AM15" s="172"/>
      <c r="AN15" s="172"/>
      <c r="AO15" s="172"/>
      <c r="AP15" s="172"/>
      <c r="AQ15" s="173"/>
      <c r="AR15" s="171" t="s">
        <v>632</v>
      </c>
      <c r="AS15" s="172"/>
      <c r="AT15" s="172"/>
      <c r="AU15" s="172"/>
      <c r="AV15" s="172"/>
      <c r="AW15" s="172"/>
      <c r="AX15" s="173"/>
    </row>
    <row r="16" spans="1:50" ht="21" customHeight="1" x14ac:dyDescent="0.15">
      <c r="A16" s="200"/>
      <c r="B16" s="201"/>
      <c r="C16" s="201"/>
      <c r="D16" s="201"/>
      <c r="E16" s="201"/>
      <c r="F16" s="202"/>
      <c r="G16" s="222"/>
      <c r="H16" s="223"/>
      <c r="I16" s="168" t="s">
        <v>48</v>
      </c>
      <c r="J16" s="169"/>
      <c r="K16" s="169"/>
      <c r="L16" s="169"/>
      <c r="M16" s="169"/>
      <c r="N16" s="169"/>
      <c r="O16" s="170"/>
      <c r="P16" s="171" t="s">
        <v>567</v>
      </c>
      <c r="Q16" s="172"/>
      <c r="R16" s="172"/>
      <c r="S16" s="172"/>
      <c r="T16" s="172"/>
      <c r="U16" s="172"/>
      <c r="V16" s="173"/>
      <c r="W16" s="171">
        <v>-30</v>
      </c>
      <c r="X16" s="172"/>
      <c r="Y16" s="172"/>
      <c r="Z16" s="172"/>
      <c r="AA16" s="172"/>
      <c r="AB16" s="172"/>
      <c r="AC16" s="173"/>
      <c r="AD16" s="171">
        <v>-30</v>
      </c>
      <c r="AE16" s="172"/>
      <c r="AF16" s="172"/>
      <c r="AG16" s="172"/>
      <c r="AH16" s="172"/>
      <c r="AI16" s="172"/>
      <c r="AJ16" s="173"/>
      <c r="AK16" s="171" t="s">
        <v>567</v>
      </c>
      <c r="AL16" s="172"/>
      <c r="AM16" s="172"/>
      <c r="AN16" s="172"/>
      <c r="AO16" s="172"/>
      <c r="AP16" s="172"/>
      <c r="AQ16" s="173"/>
      <c r="AR16" s="174"/>
      <c r="AS16" s="175"/>
      <c r="AT16" s="175"/>
      <c r="AU16" s="175"/>
      <c r="AV16" s="175"/>
      <c r="AW16" s="175"/>
      <c r="AX16" s="176"/>
    </row>
    <row r="17" spans="1:50" ht="24.75" customHeight="1" x14ac:dyDescent="0.15">
      <c r="A17" s="200"/>
      <c r="B17" s="201"/>
      <c r="C17" s="201"/>
      <c r="D17" s="201"/>
      <c r="E17" s="201"/>
      <c r="F17" s="202"/>
      <c r="G17" s="222"/>
      <c r="H17" s="223"/>
      <c r="I17" s="168" t="s">
        <v>46</v>
      </c>
      <c r="J17" s="186"/>
      <c r="K17" s="186"/>
      <c r="L17" s="186"/>
      <c r="M17" s="186"/>
      <c r="N17" s="186"/>
      <c r="O17" s="187"/>
      <c r="P17" s="171" t="s">
        <v>567</v>
      </c>
      <c r="Q17" s="172"/>
      <c r="R17" s="172"/>
      <c r="S17" s="172"/>
      <c r="T17" s="172"/>
      <c r="U17" s="172"/>
      <c r="V17" s="173"/>
      <c r="W17" s="171" t="s">
        <v>567</v>
      </c>
      <c r="X17" s="172"/>
      <c r="Y17" s="172"/>
      <c r="Z17" s="172"/>
      <c r="AA17" s="172"/>
      <c r="AB17" s="172"/>
      <c r="AC17" s="173"/>
      <c r="AD17" s="171" t="s">
        <v>567</v>
      </c>
      <c r="AE17" s="172"/>
      <c r="AF17" s="172"/>
      <c r="AG17" s="172"/>
      <c r="AH17" s="172"/>
      <c r="AI17" s="172"/>
      <c r="AJ17" s="173"/>
      <c r="AK17" s="171" t="s">
        <v>567</v>
      </c>
      <c r="AL17" s="172"/>
      <c r="AM17" s="172"/>
      <c r="AN17" s="172"/>
      <c r="AO17" s="172"/>
      <c r="AP17" s="172"/>
      <c r="AQ17" s="173"/>
      <c r="AR17" s="218"/>
      <c r="AS17" s="218"/>
      <c r="AT17" s="218"/>
      <c r="AU17" s="218"/>
      <c r="AV17" s="218"/>
      <c r="AW17" s="218"/>
      <c r="AX17" s="219"/>
    </row>
    <row r="18" spans="1:50" ht="24.75" customHeight="1" x14ac:dyDescent="0.15">
      <c r="A18" s="200"/>
      <c r="B18" s="201"/>
      <c r="C18" s="201"/>
      <c r="D18" s="201"/>
      <c r="E18" s="201"/>
      <c r="F18" s="202"/>
      <c r="G18" s="224"/>
      <c r="H18" s="225"/>
      <c r="I18" s="211" t="s">
        <v>18</v>
      </c>
      <c r="J18" s="212"/>
      <c r="K18" s="212"/>
      <c r="L18" s="212"/>
      <c r="M18" s="212"/>
      <c r="N18" s="212"/>
      <c r="O18" s="213"/>
      <c r="P18" s="214">
        <f>SUM(P13:V17)</f>
        <v>0</v>
      </c>
      <c r="Q18" s="215"/>
      <c r="R18" s="215"/>
      <c r="S18" s="215"/>
      <c r="T18" s="215"/>
      <c r="U18" s="215"/>
      <c r="V18" s="216"/>
      <c r="W18" s="214">
        <f>SUM(W13:AC17)</f>
        <v>20</v>
      </c>
      <c r="X18" s="215"/>
      <c r="Y18" s="215"/>
      <c r="Z18" s="215"/>
      <c r="AA18" s="215"/>
      <c r="AB18" s="215"/>
      <c r="AC18" s="216"/>
      <c r="AD18" s="214">
        <f>SUM(AD13:AJ17)</f>
        <v>50</v>
      </c>
      <c r="AE18" s="215"/>
      <c r="AF18" s="215"/>
      <c r="AG18" s="215"/>
      <c r="AH18" s="215"/>
      <c r="AI18" s="215"/>
      <c r="AJ18" s="216"/>
      <c r="AK18" s="214">
        <f>SUM(AK13:AQ17)</f>
        <v>45</v>
      </c>
      <c r="AL18" s="215"/>
      <c r="AM18" s="215"/>
      <c r="AN18" s="215"/>
      <c r="AO18" s="215"/>
      <c r="AP18" s="215"/>
      <c r="AQ18" s="216"/>
      <c r="AR18" s="214">
        <f>SUM(AR13:AX17)</f>
        <v>18</v>
      </c>
      <c r="AS18" s="215"/>
      <c r="AT18" s="215"/>
      <c r="AU18" s="215"/>
      <c r="AV18" s="215"/>
      <c r="AW18" s="215"/>
      <c r="AX18" s="217"/>
    </row>
    <row r="19" spans="1:50" ht="24.75" customHeight="1" x14ac:dyDescent="0.15">
      <c r="A19" s="200"/>
      <c r="B19" s="201"/>
      <c r="C19" s="201"/>
      <c r="D19" s="201"/>
      <c r="E19" s="201"/>
      <c r="F19" s="202"/>
      <c r="G19" s="207" t="s">
        <v>9</v>
      </c>
      <c r="H19" s="208"/>
      <c r="I19" s="208"/>
      <c r="J19" s="208"/>
      <c r="K19" s="208"/>
      <c r="L19" s="208"/>
      <c r="M19" s="208"/>
      <c r="N19" s="208"/>
      <c r="O19" s="208"/>
      <c r="P19" s="171">
        <v>0</v>
      </c>
      <c r="Q19" s="172"/>
      <c r="R19" s="172"/>
      <c r="S19" s="172"/>
      <c r="T19" s="172"/>
      <c r="U19" s="172"/>
      <c r="V19" s="173"/>
      <c r="W19" s="171">
        <v>20</v>
      </c>
      <c r="X19" s="172"/>
      <c r="Y19" s="172"/>
      <c r="Z19" s="172"/>
      <c r="AA19" s="172"/>
      <c r="AB19" s="172"/>
      <c r="AC19" s="173"/>
      <c r="AD19" s="171">
        <v>42</v>
      </c>
      <c r="AE19" s="172"/>
      <c r="AF19" s="172"/>
      <c r="AG19" s="172"/>
      <c r="AH19" s="172"/>
      <c r="AI19" s="172"/>
      <c r="AJ19" s="173"/>
      <c r="AK19" s="209"/>
      <c r="AL19" s="209"/>
      <c r="AM19" s="209"/>
      <c r="AN19" s="209"/>
      <c r="AO19" s="209"/>
      <c r="AP19" s="209"/>
      <c r="AQ19" s="209"/>
      <c r="AR19" s="209"/>
      <c r="AS19" s="209"/>
      <c r="AT19" s="209"/>
      <c r="AU19" s="209"/>
      <c r="AV19" s="209"/>
      <c r="AW19" s="209"/>
      <c r="AX19" s="210"/>
    </row>
    <row r="20" spans="1:50" ht="24.75" customHeight="1" x14ac:dyDescent="0.15">
      <c r="A20" s="200"/>
      <c r="B20" s="201"/>
      <c r="C20" s="201"/>
      <c r="D20" s="201"/>
      <c r="E20" s="201"/>
      <c r="F20" s="202"/>
      <c r="G20" s="207" t="s">
        <v>10</v>
      </c>
      <c r="H20" s="208"/>
      <c r="I20" s="208"/>
      <c r="J20" s="208"/>
      <c r="K20" s="208"/>
      <c r="L20" s="208"/>
      <c r="M20" s="208"/>
      <c r="N20" s="208"/>
      <c r="O20" s="208"/>
      <c r="P20" s="242" t="str">
        <f>IF(P18=0, "-", SUM(P19)/P18)</f>
        <v>-</v>
      </c>
      <c r="Q20" s="242"/>
      <c r="R20" s="242"/>
      <c r="S20" s="242"/>
      <c r="T20" s="242"/>
      <c r="U20" s="242"/>
      <c r="V20" s="242"/>
      <c r="W20" s="242">
        <f>IF(W18=0, "-", SUM(W19)/W18)</f>
        <v>1</v>
      </c>
      <c r="X20" s="242"/>
      <c r="Y20" s="242"/>
      <c r="Z20" s="242"/>
      <c r="AA20" s="242"/>
      <c r="AB20" s="242"/>
      <c r="AC20" s="242"/>
      <c r="AD20" s="242">
        <f>IF(AD18=0, "-", SUM(AD19)/AD18)</f>
        <v>0.84</v>
      </c>
      <c r="AE20" s="242"/>
      <c r="AF20" s="242"/>
      <c r="AG20" s="242"/>
      <c r="AH20" s="242"/>
      <c r="AI20" s="242"/>
      <c r="AJ20" s="242"/>
      <c r="AK20" s="209"/>
      <c r="AL20" s="209"/>
      <c r="AM20" s="209"/>
      <c r="AN20" s="209"/>
      <c r="AO20" s="209"/>
      <c r="AP20" s="209"/>
      <c r="AQ20" s="243"/>
      <c r="AR20" s="243"/>
      <c r="AS20" s="243"/>
      <c r="AT20" s="243"/>
      <c r="AU20" s="209"/>
      <c r="AV20" s="209"/>
      <c r="AW20" s="209"/>
      <c r="AX20" s="210"/>
    </row>
    <row r="21" spans="1:50" ht="25.5" customHeight="1" x14ac:dyDescent="0.15">
      <c r="A21" s="144"/>
      <c r="B21" s="145"/>
      <c r="C21" s="145"/>
      <c r="D21" s="145"/>
      <c r="E21" s="145"/>
      <c r="F21" s="203"/>
      <c r="G21" s="240" t="s">
        <v>209</v>
      </c>
      <c r="H21" s="241"/>
      <c r="I21" s="241"/>
      <c r="J21" s="241"/>
      <c r="K21" s="241"/>
      <c r="L21" s="241"/>
      <c r="M21" s="241"/>
      <c r="N21" s="241"/>
      <c r="O21" s="241"/>
      <c r="P21" s="242" t="str">
        <f>IF(P19=0, "-", SUM(P19)/SUM(P13,P14))</f>
        <v>-</v>
      </c>
      <c r="Q21" s="242"/>
      <c r="R21" s="242"/>
      <c r="S21" s="242"/>
      <c r="T21" s="242"/>
      <c r="U21" s="242"/>
      <c r="V21" s="242"/>
      <c r="W21" s="242">
        <f>IF(W19=0, "-", SUM(W19)/SUM(W13,W14))</f>
        <v>0.4</v>
      </c>
      <c r="X21" s="242"/>
      <c r="Y21" s="242"/>
      <c r="Z21" s="242"/>
      <c r="AA21" s="242"/>
      <c r="AB21" s="242"/>
      <c r="AC21" s="242"/>
      <c r="AD21" s="242">
        <f>IF(AD19=0, "-", SUM(AD19)/SUM(AD13,AD14))</f>
        <v>0.84</v>
      </c>
      <c r="AE21" s="242"/>
      <c r="AF21" s="242"/>
      <c r="AG21" s="242"/>
      <c r="AH21" s="242"/>
      <c r="AI21" s="242"/>
      <c r="AJ21" s="242"/>
      <c r="AK21" s="209"/>
      <c r="AL21" s="209"/>
      <c r="AM21" s="209"/>
      <c r="AN21" s="209"/>
      <c r="AO21" s="209"/>
      <c r="AP21" s="209"/>
      <c r="AQ21" s="243"/>
      <c r="AR21" s="243"/>
      <c r="AS21" s="243"/>
      <c r="AT21" s="243"/>
      <c r="AU21" s="209"/>
      <c r="AV21" s="209"/>
      <c r="AW21" s="209"/>
      <c r="AX21" s="210"/>
    </row>
    <row r="22" spans="1:50" ht="18.75" customHeight="1" x14ac:dyDescent="0.15">
      <c r="A22" s="244" t="s">
        <v>549</v>
      </c>
      <c r="B22" s="245"/>
      <c r="C22" s="245"/>
      <c r="D22" s="245"/>
      <c r="E22" s="245"/>
      <c r="F22" s="246"/>
      <c r="G22" s="250" t="s">
        <v>203</v>
      </c>
      <c r="H22" s="229"/>
      <c r="I22" s="229"/>
      <c r="J22" s="229"/>
      <c r="K22" s="229"/>
      <c r="L22" s="229"/>
      <c r="M22" s="229"/>
      <c r="N22" s="229"/>
      <c r="O22" s="251"/>
      <c r="P22" s="228" t="s">
        <v>547</v>
      </c>
      <c r="Q22" s="229"/>
      <c r="R22" s="229"/>
      <c r="S22" s="229"/>
      <c r="T22" s="229"/>
      <c r="U22" s="229"/>
      <c r="V22" s="251"/>
      <c r="W22" s="228" t="s">
        <v>548</v>
      </c>
      <c r="X22" s="229"/>
      <c r="Y22" s="229"/>
      <c r="Z22" s="229"/>
      <c r="AA22" s="229"/>
      <c r="AB22" s="229"/>
      <c r="AC22" s="251"/>
      <c r="AD22" s="228" t="s">
        <v>202</v>
      </c>
      <c r="AE22" s="229"/>
      <c r="AF22" s="229"/>
      <c r="AG22" s="229"/>
      <c r="AH22" s="229"/>
      <c r="AI22" s="229"/>
      <c r="AJ22" s="229"/>
      <c r="AK22" s="229"/>
      <c r="AL22" s="229"/>
      <c r="AM22" s="229"/>
      <c r="AN22" s="229"/>
      <c r="AO22" s="229"/>
      <c r="AP22" s="229"/>
      <c r="AQ22" s="229"/>
      <c r="AR22" s="229"/>
      <c r="AS22" s="229"/>
      <c r="AT22" s="229"/>
      <c r="AU22" s="229"/>
      <c r="AV22" s="229"/>
      <c r="AW22" s="229"/>
      <c r="AX22" s="230"/>
    </row>
    <row r="23" spans="1:50" ht="25.5" customHeight="1" x14ac:dyDescent="0.15">
      <c r="A23" s="247"/>
      <c r="B23" s="248"/>
      <c r="C23" s="248"/>
      <c r="D23" s="248"/>
      <c r="E23" s="248"/>
      <c r="F23" s="249"/>
      <c r="G23" s="231" t="s">
        <v>568</v>
      </c>
      <c r="H23" s="232"/>
      <c r="I23" s="232"/>
      <c r="J23" s="232"/>
      <c r="K23" s="232"/>
      <c r="L23" s="232"/>
      <c r="M23" s="232"/>
      <c r="N23" s="232"/>
      <c r="O23" s="233"/>
      <c r="P23" s="183">
        <v>15</v>
      </c>
      <c r="Q23" s="184"/>
      <c r="R23" s="184"/>
      <c r="S23" s="184"/>
      <c r="T23" s="184"/>
      <c r="U23" s="184"/>
      <c r="V23" s="234"/>
      <c r="W23" s="183">
        <v>18</v>
      </c>
      <c r="X23" s="184"/>
      <c r="Y23" s="184"/>
      <c r="Z23" s="184"/>
      <c r="AA23" s="184"/>
      <c r="AB23" s="184"/>
      <c r="AC23" s="234"/>
      <c r="AD23" s="235" t="s">
        <v>634</v>
      </c>
      <c r="AE23" s="236"/>
      <c r="AF23" s="236"/>
      <c r="AG23" s="236"/>
      <c r="AH23" s="236"/>
      <c r="AI23" s="236"/>
      <c r="AJ23" s="236"/>
      <c r="AK23" s="236"/>
      <c r="AL23" s="236"/>
      <c r="AM23" s="236"/>
      <c r="AN23" s="236"/>
      <c r="AO23" s="236"/>
      <c r="AP23" s="236"/>
      <c r="AQ23" s="236"/>
      <c r="AR23" s="236"/>
      <c r="AS23" s="236"/>
      <c r="AT23" s="236"/>
      <c r="AU23" s="236"/>
      <c r="AV23" s="236"/>
      <c r="AW23" s="236"/>
      <c r="AX23" s="237"/>
    </row>
    <row r="24" spans="1:50" ht="25.5" customHeight="1" thickBot="1" x14ac:dyDescent="0.2">
      <c r="A24" s="247"/>
      <c r="B24" s="248"/>
      <c r="C24" s="248"/>
      <c r="D24" s="248"/>
      <c r="E24" s="248"/>
      <c r="F24" s="249"/>
      <c r="G24" s="81" t="s">
        <v>18</v>
      </c>
      <c r="H24" s="82"/>
      <c r="I24" s="82"/>
      <c r="J24" s="82"/>
      <c r="K24" s="82"/>
      <c r="L24" s="82"/>
      <c r="M24" s="82"/>
      <c r="N24" s="82"/>
      <c r="O24" s="83"/>
      <c r="P24" s="252">
        <f>AK13</f>
        <v>15</v>
      </c>
      <c r="Q24" s="253"/>
      <c r="R24" s="253"/>
      <c r="S24" s="253"/>
      <c r="T24" s="253"/>
      <c r="U24" s="253"/>
      <c r="V24" s="254"/>
      <c r="W24" s="255">
        <f>AR13</f>
        <v>18</v>
      </c>
      <c r="X24" s="256"/>
      <c r="Y24" s="256"/>
      <c r="Z24" s="256"/>
      <c r="AA24" s="256"/>
      <c r="AB24" s="256"/>
      <c r="AC24" s="257"/>
      <c r="AD24" s="238"/>
      <c r="AE24" s="238"/>
      <c r="AF24" s="238"/>
      <c r="AG24" s="238"/>
      <c r="AH24" s="238"/>
      <c r="AI24" s="238"/>
      <c r="AJ24" s="238"/>
      <c r="AK24" s="238"/>
      <c r="AL24" s="238"/>
      <c r="AM24" s="238"/>
      <c r="AN24" s="238"/>
      <c r="AO24" s="238"/>
      <c r="AP24" s="238"/>
      <c r="AQ24" s="238"/>
      <c r="AR24" s="238"/>
      <c r="AS24" s="238"/>
      <c r="AT24" s="238"/>
      <c r="AU24" s="238"/>
      <c r="AV24" s="238"/>
      <c r="AW24" s="238"/>
      <c r="AX24" s="239"/>
    </row>
    <row r="25" spans="1:50" ht="47.25" customHeight="1" x14ac:dyDescent="0.15">
      <c r="A25" s="258" t="s">
        <v>538</v>
      </c>
      <c r="B25" s="259"/>
      <c r="C25" s="259"/>
      <c r="D25" s="259"/>
      <c r="E25" s="259"/>
      <c r="F25" s="260"/>
      <c r="G25" s="261" t="s">
        <v>614</v>
      </c>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3"/>
    </row>
    <row r="26" spans="1:50" ht="31.5" customHeight="1" x14ac:dyDescent="0.15">
      <c r="A26" s="264" t="s">
        <v>539</v>
      </c>
      <c r="B26" s="265"/>
      <c r="C26" s="265"/>
      <c r="D26" s="265"/>
      <c r="E26" s="265"/>
      <c r="F26" s="266"/>
      <c r="G26" s="270" t="s">
        <v>537</v>
      </c>
      <c r="H26" s="271"/>
      <c r="I26" s="271"/>
      <c r="J26" s="271"/>
      <c r="K26" s="271"/>
      <c r="L26" s="271"/>
      <c r="M26" s="271"/>
      <c r="N26" s="271"/>
      <c r="O26" s="271"/>
      <c r="P26" s="272" t="s">
        <v>536</v>
      </c>
      <c r="Q26" s="271"/>
      <c r="R26" s="271"/>
      <c r="S26" s="271"/>
      <c r="T26" s="271"/>
      <c r="U26" s="271"/>
      <c r="V26" s="271"/>
      <c r="W26" s="271"/>
      <c r="X26" s="273"/>
      <c r="Y26" s="274"/>
      <c r="Z26" s="275"/>
      <c r="AA26" s="276"/>
      <c r="AB26" s="323" t="s">
        <v>11</v>
      </c>
      <c r="AC26" s="323"/>
      <c r="AD26" s="323"/>
      <c r="AE26" s="324" t="s">
        <v>381</v>
      </c>
      <c r="AF26" s="325"/>
      <c r="AG26" s="325"/>
      <c r="AH26" s="326"/>
      <c r="AI26" s="324" t="s">
        <v>533</v>
      </c>
      <c r="AJ26" s="325"/>
      <c r="AK26" s="325"/>
      <c r="AL26" s="326"/>
      <c r="AM26" s="324" t="s">
        <v>349</v>
      </c>
      <c r="AN26" s="325"/>
      <c r="AO26" s="325"/>
      <c r="AP26" s="326"/>
      <c r="AQ26" s="333" t="s">
        <v>380</v>
      </c>
      <c r="AR26" s="334"/>
      <c r="AS26" s="334"/>
      <c r="AT26" s="335"/>
      <c r="AU26" s="333" t="s">
        <v>550</v>
      </c>
      <c r="AV26" s="334"/>
      <c r="AW26" s="334"/>
      <c r="AX26" s="336"/>
    </row>
    <row r="27" spans="1:50" ht="23.25" customHeight="1" x14ac:dyDescent="0.15">
      <c r="A27" s="264"/>
      <c r="B27" s="265"/>
      <c r="C27" s="265"/>
      <c r="D27" s="265"/>
      <c r="E27" s="265"/>
      <c r="F27" s="266"/>
      <c r="G27" s="277" t="s">
        <v>604</v>
      </c>
      <c r="H27" s="278"/>
      <c r="I27" s="278"/>
      <c r="J27" s="278"/>
      <c r="K27" s="278"/>
      <c r="L27" s="278"/>
      <c r="M27" s="278"/>
      <c r="N27" s="278"/>
      <c r="O27" s="278"/>
      <c r="P27" s="281" t="s">
        <v>605</v>
      </c>
      <c r="Q27" s="282"/>
      <c r="R27" s="282"/>
      <c r="S27" s="282"/>
      <c r="T27" s="282"/>
      <c r="U27" s="282"/>
      <c r="V27" s="282"/>
      <c r="W27" s="282"/>
      <c r="X27" s="283"/>
      <c r="Y27" s="287" t="s">
        <v>51</v>
      </c>
      <c r="Z27" s="288"/>
      <c r="AA27" s="289"/>
      <c r="AB27" s="290" t="s">
        <v>606</v>
      </c>
      <c r="AC27" s="291"/>
      <c r="AD27" s="291"/>
      <c r="AE27" s="292" t="s">
        <v>567</v>
      </c>
      <c r="AF27" s="292"/>
      <c r="AG27" s="292"/>
      <c r="AH27" s="292"/>
      <c r="AI27" s="293">
        <v>33</v>
      </c>
      <c r="AJ27" s="293"/>
      <c r="AK27" s="293"/>
      <c r="AL27" s="293"/>
      <c r="AM27" s="293">
        <v>69</v>
      </c>
      <c r="AN27" s="293"/>
      <c r="AO27" s="293"/>
      <c r="AP27" s="293"/>
      <c r="AQ27" s="314" t="s">
        <v>598</v>
      </c>
      <c r="AR27" s="315"/>
      <c r="AS27" s="315"/>
      <c r="AT27" s="316"/>
      <c r="AU27" s="294" t="s">
        <v>567</v>
      </c>
      <c r="AV27" s="294"/>
      <c r="AW27" s="294"/>
      <c r="AX27" s="295"/>
    </row>
    <row r="28" spans="1:50" ht="23.25" customHeight="1" x14ac:dyDescent="0.15">
      <c r="A28" s="267"/>
      <c r="B28" s="268"/>
      <c r="C28" s="268"/>
      <c r="D28" s="268"/>
      <c r="E28" s="268"/>
      <c r="F28" s="269"/>
      <c r="G28" s="279"/>
      <c r="H28" s="280"/>
      <c r="I28" s="280"/>
      <c r="J28" s="280"/>
      <c r="K28" s="280"/>
      <c r="L28" s="280"/>
      <c r="M28" s="280"/>
      <c r="N28" s="280"/>
      <c r="O28" s="280"/>
      <c r="P28" s="284"/>
      <c r="Q28" s="285"/>
      <c r="R28" s="285"/>
      <c r="S28" s="285"/>
      <c r="T28" s="285"/>
      <c r="U28" s="285"/>
      <c r="V28" s="285"/>
      <c r="W28" s="285"/>
      <c r="X28" s="286"/>
      <c r="Y28" s="327" t="s">
        <v>52</v>
      </c>
      <c r="Z28" s="328"/>
      <c r="AA28" s="329"/>
      <c r="AB28" s="290" t="s">
        <v>606</v>
      </c>
      <c r="AC28" s="291"/>
      <c r="AD28" s="291"/>
      <c r="AE28" s="330" t="s">
        <v>567</v>
      </c>
      <c r="AF28" s="330"/>
      <c r="AG28" s="330"/>
      <c r="AH28" s="330"/>
      <c r="AI28" s="293">
        <v>33</v>
      </c>
      <c r="AJ28" s="293"/>
      <c r="AK28" s="293"/>
      <c r="AL28" s="293"/>
      <c r="AM28" s="292">
        <v>66</v>
      </c>
      <c r="AN28" s="292"/>
      <c r="AO28" s="292"/>
      <c r="AP28" s="292"/>
      <c r="AQ28" s="293">
        <v>104</v>
      </c>
      <c r="AR28" s="293"/>
      <c r="AS28" s="293"/>
      <c r="AT28" s="293"/>
      <c r="AU28" s="310">
        <v>140</v>
      </c>
      <c r="AV28" s="331"/>
      <c r="AW28" s="331"/>
      <c r="AX28" s="332"/>
    </row>
    <row r="29" spans="1:50" ht="23.25" customHeight="1" x14ac:dyDescent="0.15">
      <c r="A29" s="354" t="s">
        <v>540</v>
      </c>
      <c r="B29" s="355"/>
      <c r="C29" s="355"/>
      <c r="D29" s="355"/>
      <c r="E29" s="355"/>
      <c r="F29" s="356"/>
      <c r="G29" s="178" t="s">
        <v>541</v>
      </c>
      <c r="H29" s="178"/>
      <c r="I29" s="178"/>
      <c r="J29" s="178"/>
      <c r="K29" s="178"/>
      <c r="L29" s="178"/>
      <c r="M29" s="178"/>
      <c r="N29" s="178"/>
      <c r="O29" s="178"/>
      <c r="P29" s="178"/>
      <c r="Q29" s="178"/>
      <c r="R29" s="178"/>
      <c r="S29" s="178"/>
      <c r="T29" s="178"/>
      <c r="U29" s="178"/>
      <c r="V29" s="178"/>
      <c r="W29" s="178"/>
      <c r="X29" s="206"/>
      <c r="Y29" s="362"/>
      <c r="Z29" s="363"/>
      <c r="AA29" s="364"/>
      <c r="AB29" s="177" t="s">
        <v>11</v>
      </c>
      <c r="AC29" s="178"/>
      <c r="AD29" s="206"/>
      <c r="AE29" s="177" t="s">
        <v>381</v>
      </c>
      <c r="AF29" s="178"/>
      <c r="AG29" s="178"/>
      <c r="AH29" s="206"/>
      <c r="AI29" s="177" t="s">
        <v>533</v>
      </c>
      <c r="AJ29" s="178"/>
      <c r="AK29" s="178"/>
      <c r="AL29" s="206"/>
      <c r="AM29" s="177" t="s">
        <v>349</v>
      </c>
      <c r="AN29" s="178"/>
      <c r="AO29" s="178"/>
      <c r="AP29" s="206"/>
      <c r="AQ29" s="338" t="s">
        <v>551</v>
      </c>
      <c r="AR29" s="339"/>
      <c r="AS29" s="339"/>
      <c r="AT29" s="339"/>
      <c r="AU29" s="339"/>
      <c r="AV29" s="339"/>
      <c r="AW29" s="339"/>
      <c r="AX29" s="340"/>
    </row>
    <row r="30" spans="1:50" ht="23.25" customHeight="1" x14ac:dyDescent="0.15">
      <c r="A30" s="357"/>
      <c r="B30" s="358"/>
      <c r="C30" s="358"/>
      <c r="D30" s="358"/>
      <c r="E30" s="358"/>
      <c r="F30" s="359"/>
      <c r="G30" s="317" t="s">
        <v>603</v>
      </c>
      <c r="H30" s="318"/>
      <c r="I30" s="318"/>
      <c r="J30" s="318"/>
      <c r="K30" s="318"/>
      <c r="L30" s="318"/>
      <c r="M30" s="318"/>
      <c r="N30" s="318"/>
      <c r="O30" s="318"/>
      <c r="P30" s="318"/>
      <c r="Q30" s="318"/>
      <c r="R30" s="318"/>
      <c r="S30" s="318"/>
      <c r="T30" s="318"/>
      <c r="U30" s="318"/>
      <c r="V30" s="318"/>
      <c r="W30" s="318"/>
      <c r="X30" s="318"/>
      <c r="Y30" s="341" t="s">
        <v>540</v>
      </c>
      <c r="Z30" s="342"/>
      <c r="AA30" s="343"/>
      <c r="AB30" s="344" t="s">
        <v>570</v>
      </c>
      <c r="AC30" s="345"/>
      <c r="AD30" s="346"/>
      <c r="AE30" s="292" t="s">
        <v>567</v>
      </c>
      <c r="AF30" s="292"/>
      <c r="AG30" s="292"/>
      <c r="AH30" s="292"/>
      <c r="AI30" s="292">
        <v>1428</v>
      </c>
      <c r="AJ30" s="292"/>
      <c r="AK30" s="292"/>
      <c r="AL30" s="292"/>
      <c r="AM30" s="292">
        <v>1198</v>
      </c>
      <c r="AN30" s="292"/>
      <c r="AO30" s="292"/>
      <c r="AP30" s="292"/>
      <c r="AQ30" s="310">
        <v>1125</v>
      </c>
      <c r="AR30" s="294"/>
      <c r="AS30" s="294"/>
      <c r="AT30" s="294"/>
      <c r="AU30" s="294"/>
      <c r="AV30" s="294"/>
      <c r="AW30" s="294"/>
      <c r="AX30" s="295"/>
    </row>
    <row r="31" spans="1:50" ht="46.5" customHeight="1" x14ac:dyDescent="0.15">
      <c r="A31" s="360"/>
      <c r="B31" s="163"/>
      <c r="C31" s="163"/>
      <c r="D31" s="163"/>
      <c r="E31" s="163"/>
      <c r="F31" s="361"/>
      <c r="G31" s="319"/>
      <c r="H31" s="320"/>
      <c r="I31" s="320"/>
      <c r="J31" s="320"/>
      <c r="K31" s="320"/>
      <c r="L31" s="320"/>
      <c r="M31" s="320"/>
      <c r="N31" s="320"/>
      <c r="O31" s="320"/>
      <c r="P31" s="320"/>
      <c r="Q31" s="320"/>
      <c r="R31" s="320"/>
      <c r="S31" s="320"/>
      <c r="T31" s="320"/>
      <c r="U31" s="320"/>
      <c r="V31" s="320"/>
      <c r="W31" s="320"/>
      <c r="X31" s="320"/>
      <c r="Y31" s="307" t="s">
        <v>542</v>
      </c>
      <c r="Z31" s="321"/>
      <c r="AA31" s="322"/>
      <c r="AB31" s="365" t="s">
        <v>602</v>
      </c>
      <c r="AC31" s="366"/>
      <c r="AD31" s="367"/>
      <c r="AE31" s="330" t="s">
        <v>567</v>
      </c>
      <c r="AF31" s="330"/>
      <c r="AG31" s="330"/>
      <c r="AH31" s="330"/>
      <c r="AI31" s="347" t="s">
        <v>615</v>
      </c>
      <c r="AJ31" s="330"/>
      <c r="AK31" s="330"/>
      <c r="AL31" s="330"/>
      <c r="AM31" s="347" t="s">
        <v>616</v>
      </c>
      <c r="AN31" s="330"/>
      <c r="AO31" s="330"/>
      <c r="AP31" s="330"/>
      <c r="AQ31" s="347" t="s">
        <v>617</v>
      </c>
      <c r="AR31" s="330"/>
      <c r="AS31" s="330"/>
      <c r="AT31" s="330"/>
      <c r="AU31" s="330"/>
      <c r="AV31" s="330"/>
      <c r="AW31" s="330"/>
      <c r="AX31" s="348"/>
    </row>
    <row r="32" spans="1:50" ht="18.75" customHeight="1" x14ac:dyDescent="0.15">
      <c r="A32" s="373" t="s">
        <v>207</v>
      </c>
      <c r="B32" s="374"/>
      <c r="C32" s="374"/>
      <c r="D32" s="374"/>
      <c r="E32" s="374"/>
      <c r="F32" s="375"/>
      <c r="G32" s="383" t="s">
        <v>135</v>
      </c>
      <c r="H32" s="371"/>
      <c r="I32" s="371"/>
      <c r="J32" s="371"/>
      <c r="K32" s="371"/>
      <c r="L32" s="371"/>
      <c r="M32" s="371"/>
      <c r="N32" s="371"/>
      <c r="O32" s="384"/>
      <c r="P32" s="387" t="s">
        <v>55</v>
      </c>
      <c r="Q32" s="371"/>
      <c r="R32" s="371"/>
      <c r="S32" s="371"/>
      <c r="T32" s="371"/>
      <c r="U32" s="371"/>
      <c r="V32" s="371"/>
      <c r="W32" s="371"/>
      <c r="X32" s="384"/>
      <c r="Y32" s="389"/>
      <c r="Z32" s="390"/>
      <c r="AA32" s="391"/>
      <c r="AB32" s="395" t="s">
        <v>11</v>
      </c>
      <c r="AC32" s="396"/>
      <c r="AD32" s="397"/>
      <c r="AE32" s="395" t="s">
        <v>381</v>
      </c>
      <c r="AF32" s="396"/>
      <c r="AG32" s="396"/>
      <c r="AH32" s="397"/>
      <c r="AI32" s="400" t="s">
        <v>533</v>
      </c>
      <c r="AJ32" s="400"/>
      <c r="AK32" s="400"/>
      <c r="AL32" s="395"/>
      <c r="AM32" s="400" t="s">
        <v>349</v>
      </c>
      <c r="AN32" s="400"/>
      <c r="AO32" s="400"/>
      <c r="AP32" s="395"/>
      <c r="AQ32" s="368" t="s">
        <v>163</v>
      </c>
      <c r="AR32" s="369"/>
      <c r="AS32" s="369"/>
      <c r="AT32" s="370"/>
      <c r="AU32" s="371" t="s">
        <v>125</v>
      </c>
      <c r="AV32" s="371"/>
      <c r="AW32" s="371"/>
      <c r="AX32" s="372"/>
    </row>
    <row r="33" spans="1:51" ht="18.75" customHeight="1" x14ac:dyDescent="0.15">
      <c r="A33" s="376"/>
      <c r="B33" s="377"/>
      <c r="C33" s="377"/>
      <c r="D33" s="377"/>
      <c r="E33" s="377"/>
      <c r="F33" s="378"/>
      <c r="G33" s="385"/>
      <c r="H33" s="312"/>
      <c r="I33" s="312"/>
      <c r="J33" s="312"/>
      <c r="K33" s="312"/>
      <c r="L33" s="312"/>
      <c r="M33" s="312"/>
      <c r="N33" s="312"/>
      <c r="O33" s="386"/>
      <c r="P33" s="388"/>
      <c r="Q33" s="312"/>
      <c r="R33" s="312"/>
      <c r="S33" s="312"/>
      <c r="T33" s="312"/>
      <c r="U33" s="312"/>
      <c r="V33" s="312"/>
      <c r="W33" s="312"/>
      <c r="X33" s="386"/>
      <c r="Y33" s="392"/>
      <c r="Z33" s="393"/>
      <c r="AA33" s="394"/>
      <c r="AB33" s="324"/>
      <c r="AC33" s="398"/>
      <c r="AD33" s="399"/>
      <c r="AE33" s="324"/>
      <c r="AF33" s="398"/>
      <c r="AG33" s="398"/>
      <c r="AH33" s="399"/>
      <c r="AI33" s="401"/>
      <c r="AJ33" s="401"/>
      <c r="AK33" s="401"/>
      <c r="AL33" s="324"/>
      <c r="AM33" s="401"/>
      <c r="AN33" s="401"/>
      <c r="AO33" s="401"/>
      <c r="AP33" s="324"/>
      <c r="AQ33" s="349">
        <v>4</v>
      </c>
      <c r="AR33" s="350"/>
      <c r="AS33" s="351" t="s">
        <v>164</v>
      </c>
      <c r="AT33" s="352"/>
      <c r="AU33" s="353">
        <v>6</v>
      </c>
      <c r="AV33" s="353"/>
      <c r="AW33" s="312" t="s">
        <v>162</v>
      </c>
      <c r="AX33" s="313"/>
    </row>
    <row r="34" spans="1:51" ht="23.25" customHeight="1" x14ac:dyDescent="0.15">
      <c r="A34" s="379"/>
      <c r="B34" s="377"/>
      <c r="C34" s="377"/>
      <c r="D34" s="377"/>
      <c r="E34" s="377"/>
      <c r="F34" s="378"/>
      <c r="G34" s="296" t="s">
        <v>600</v>
      </c>
      <c r="H34" s="297"/>
      <c r="I34" s="297"/>
      <c r="J34" s="297"/>
      <c r="K34" s="297"/>
      <c r="L34" s="297"/>
      <c r="M34" s="297"/>
      <c r="N34" s="297"/>
      <c r="O34" s="298"/>
      <c r="P34" s="94" t="s">
        <v>599</v>
      </c>
      <c r="Q34" s="94"/>
      <c r="R34" s="94"/>
      <c r="S34" s="94"/>
      <c r="T34" s="94"/>
      <c r="U34" s="94"/>
      <c r="V34" s="94"/>
      <c r="W34" s="94"/>
      <c r="X34" s="95"/>
      <c r="Y34" s="307" t="s">
        <v>12</v>
      </c>
      <c r="Z34" s="308"/>
      <c r="AA34" s="309"/>
      <c r="AB34" s="290" t="s">
        <v>601</v>
      </c>
      <c r="AC34" s="291"/>
      <c r="AD34" s="291"/>
      <c r="AE34" s="310" t="s">
        <v>567</v>
      </c>
      <c r="AF34" s="294"/>
      <c r="AG34" s="294"/>
      <c r="AH34" s="294"/>
      <c r="AI34" s="310">
        <v>13490</v>
      </c>
      <c r="AJ34" s="294"/>
      <c r="AK34" s="294"/>
      <c r="AL34" s="294"/>
      <c r="AM34" s="310">
        <v>34804</v>
      </c>
      <c r="AN34" s="294"/>
      <c r="AO34" s="294"/>
      <c r="AP34" s="294"/>
      <c r="AQ34" s="314" t="s">
        <v>598</v>
      </c>
      <c r="AR34" s="315"/>
      <c r="AS34" s="315"/>
      <c r="AT34" s="316"/>
      <c r="AU34" s="294" t="s">
        <v>567</v>
      </c>
      <c r="AV34" s="294"/>
      <c r="AW34" s="294"/>
      <c r="AX34" s="295"/>
    </row>
    <row r="35" spans="1:51" ht="23.25" customHeight="1" x14ac:dyDescent="0.15">
      <c r="A35" s="380"/>
      <c r="B35" s="381"/>
      <c r="C35" s="381"/>
      <c r="D35" s="381"/>
      <c r="E35" s="381"/>
      <c r="F35" s="382"/>
      <c r="G35" s="299"/>
      <c r="H35" s="300"/>
      <c r="I35" s="300"/>
      <c r="J35" s="300"/>
      <c r="K35" s="300"/>
      <c r="L35" s="300"/>
      <c r="M35" s="300"/>
      <c r="N35" s="300"/>
      <c r="O35" s="301"/>
      <c r="P35" s="305"/>
      <c r="Q35" s="305"/>
      <c r="R35" s="305"/>
      <c r="S35" s="305"/>
      <c r="T35" s="305"/>
      <c r="U35" s="305"/>
      <c r="V35" s="305"/>
      <c r="W35" s="305"/>
      <c r="X35" s="306"/>
      <c r="Y35" s="177" t="s">
        <v>50</v>
      </c>
      <c r="Z35" s="178"/>
      <c r="AA35" s="206"/>
      <c r="AB35" s="290" t="s">
        <v>601</v>
      </c>
      <c r="AC35" s="291"/>
      <c r="AD35" s="291"/>
      <c r="AE35" s="310" t="s">
        <v>567</v>
      </c>
      <c r="AF35" s="294"/>
      <c r="AG35" s="294"/>
      <c r="AH35" s="294"/>
      <c r="AI35" s="310" t="s">
        <v>567</v>
      </c>
      <c r="AJ35" s="294"/>
      <c r="AK35" s="294"/>
      <c r="AL35" s="294"/>
      <c r="AM35" s="310">
        <v>33600</v>
      </c>
      <c r="AN35" s="294"/>
      <c r="AO35" s="294"/>
      <c r="AP35" s="294"/>
      <c r="AQ35" s="314">
        <v>40000</v>
      </c>
      <c r="AR35" s="315"/>
      <c r="AS35" s="315"/>
      <c r="AT35" s="316"/>
      <c r="AU35" s="294">
        <v>50000</v>
      </c>
      <c r="AV35" s="294"/>
      <c r="AW35" s="294"/>
      <c r="AX35" s="295"/>
    </row>
    <row r="36" spans="1:51" ht="36.75" customHeight="1" x14ac:dyDescent="0.15">
      <c r="A36" s="379"/>
      <c r="B36" s="377"/>
      <c r="C36" s="377"/>
      <c r="D36" s="377"/>
      <c r="E36" s="377"/>
      <c r="F36" s="378"/>
      <c r="G36" s="302"/>
      <c r="H36" s="303"/>
      <c r="I36" s="303"/>
      <c r="J36" s="303"/>
      <c r="K36" s="303"/>
      <c r="L36" s="303"/>
      <c r="M36" s="303"/>
      <c r="N36" s="303"/>
      <c r="O36" s="304"/>
      <c r="P36" s="97"/>
      <c r="Q36" s="97"/>
      <c r="R36" s="97"/>
      <c r="S36" s="97"/>
      <c r="T36" s="97"/>
      <c r="U36" s="97"/>
      <c r="V36" s="97"/>
      <c r="W36" s="97"/>
      <c r="X36" s="98"/>
      <c r="Y36" s="177" t="s">
        <v>13</v>
      </c>
      <c r="Z36" s="178"/>
      <c r="AA36" s="206"/>
      <c r="AB36" s="311" t="s">
        <v>14</v>
      </c>
      <c r="AC36" s="311"/>
      <c r="AD36" s="311"/>
      <c r="AE36" s="310" t="s">
        <v>567</v>
      </c>
      <c r="AF36" s="294"/>
      <c r="AG36" s="294"/>
      <c r="AH36" s="294"/>
      <c r="AI36" s="310" t="s">
        <v>567</v>
      </c>
      <c r="AJ36" s="294"/>
      <c r="AK36" s="294"/>
      <c r="AL36" s="294"/>
      <c r="AM36" s="310">
        <v>103</v>
      </c>
      <c r="AN36" s="294"/>
      <c r="AO36" s="294"/>
      <c r="AP36" s="294"/>
      <c r="AQ36" s="314" t="s">
        <v>567</v>
      </c>
      <c r="AR36" s="315"/>
      <c r="AS36" s="315"/>
      <c r="AT36" s="316"/>
      <c r="AU36" s="294" t="s">
        <v>567</v>
      </c>
      <c r="AV36" s="294"/>
      <c r="AW36" s="294"/>
      <c r="AX36" s="295"/>
    </row>
    <row r="37" spans="1:51" ht="23.25" customHeight="1" x14ac:dyDescent="0.15">
      <c r="A37" s="402" t="s">
        <v>226</v>
      </c>
      <c r="B37" s="403"/>
      <c r="C37" s="403"/>
      <c r="D37" s="403"/>
      <c r="E37" s="403"/>
      <c r="F37" s="404"/>
      <c r="G37" s="405" t="s">
        <v>627</v>
      </c>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7"/>
    </row>
    <row r="38" spans="1:51" ht="23.25" customHeight="1" x14ac:dyDescent="0.15">
      <c r="A38" s="267"/>
      <c r="B38" s="268"/>
      <c r="C38" s="268"/>
      <c r="D38" s="268"/>
      <c r="E38" s="268"/>
      <c r="F38" s="269"/>
      <c r="G38" s="408"/>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09"/>
      <c r="AW38" s="409"/>
      <c r="AX38" s="410"/>
    </row>
    <row r="39" spans="1:51" ht="31.5" customHeight="1" x14ac:dyDescent="0.15">
      <c r="A39" s="264" t="s">
        <v>539</v>
      </c>
      <c r="B39" s="265"/>
      <c r="C39" s="265"/>
      <c r="D39" s="265"/>
      <c r="E39" s="265"/>
      <c r="F39" s="266"/>
      <c r="G39" s="270" t="s">
        <v>537</v>
      </c>
      <c r="H39" s="271"/>
      <c r="I39" s="271"/>
      <c r="J39" s="271"/>
      <c r="K39" s="271"/>
      <c r="L39" s="271"/>
      <c r="M39" s="271"/>
      <c r="N39" s="271"/>
      <c r="O39" s="271"/>
      <c r="P39" s="272" t="s">
        <v>536</v>
      </c>
      <c r="Q39" s="271"/>
      <c r="R39" s="271"/>
      <c r="S39" s="271"/>
      <c r="T39" s="271"/>
      <c r="U39" s="271"/>
      <c r="V39" s="271"/>
      <c r="W39" s="271"/>
      <c r="X39" s="273"/>
      <c r="Y39" s="274"/>
      <c r="Z39" s="275"/>
      <c r="AA39" s="276"/>
      <c r="AB39" s="323" t="s">
        <v>11</v>
      </c>
      <c r="AC39" s="323"/>
      <c r="AD39" s="323"/>
      <c r="AE39" s="324" t="s">
        <v>381</v>
      </c>
      <c r="AF39" s="325"/>
      <c r="AG39" s="325"/>
      <c r="AH39" s="326"/>
      <c r="AI39" s="324" t="s">
        <v>533</v>
      </c>
      <c r="AJ39" s="325"/>
      <c r="AK39" s="325"/>
      <c r="AL39" s="326"/>
      <c r="AM39" s="324" t="s">
        <v>349</v>
      </c>
      <c r="AN39" s="325"/>
      <c r="AO39" s="325"/>
      <c r="AP39" s="326"/>
      <c r="AQ39" s="333" t="s">
        <v>380</v>
      </c>
      <c r="AR39" s="334"/>
      <c r="AS39" s="334"/>
      <c r="AT39" s="335"/>
      <c r="AU39" s="333" t="s">
        <v>550</v>
      </c>
      <c r="AV39" s="334"/>
      <c r="AW39" s="334"/>
      <c r="AX39" s="336"/>
      <c r="AY39">
        <f>COUNTA($G$40)</f>
        <v>1</v>
      </c>
    </row>
    <row r="40" spans="1:51" ht="23.25" customHeight="1" x14ac:dyDescent="0.15">
      <c r="A40" s="264"/>
      <c r="B40" s="265"/>
      <c r="C40" s="265"/>
      <c r="D40" s="265"/>
      <c r="E40" s="265"/>
      <c r="F40" s="266"/>
      <c r="G40" s="281" t="s">
        <v>596</v>
      </c>
      <c r="H40" s="282"/>
      <c r="I40" s="282"/>
      <c r="J40" s="282"/>
      <c r="K40" s="282"/>
      <c r="L40" s="282"/>
      <c r="M40" s="282"/>
      <c r="N40" s="282"/>
      <c r="O40" s="283"/>
      <c r="P40" s="281" t="s">
        <v>625</v>
      </c>
      <c r="Q40" s="282"/>
      <c r="R40" s="282"/>
      <c r="S40" s="282"/>
      <c r="T40" s="282"/>
      <c r="U40" s="282"/>
      <c r="V40" s="282"/>
      <c r="W40" s="282"/>
      <c r="X40" s="283"/>
      <c r="Y40" s="287" t="s">
        <v>51</v>
      </c>
      <c r="Z40" s="288"/>
      <c r="AA40" s="289"/>
      <c r="AB40" s="290" t="s">
        <v>622</v>
      </c>
      <c r="AC40" s="291"/>
      <c r="AD40" s="291"/>
      <c r="AE40" s="293" t="s">
        <v>567</v>
      </c>
      <c r="AF40" s="293"/>
      <c r="AG40" s="293"/>
      <c r="AH40" s="293"/>
      <c r="AI40" s="293">
        <v>121584</v>
      </c>
      <c r="AJ40" s="293"/>
      <c r="AK40" s="293"/>
      <c r="AL40" s="293"/>
      <c r="AM40" s="293">
        <v>216060</v>
      </c>
      <c r="AN40" s="293"/>
      <c r="AO40" s="293"/>
      <c r="AP40" s="293"/>
      <c r="AQ40" s="293" t="s">
        <v>567</v>
      </c>
      <c r="AR40" s="293"/>
      <c r="AS40" s="293"/>
      <c r="AT40" s="293"/>
      <c r="AU40" s="294" t="s">
        <v>567</v>
      </c>
      <c r="AV40" s="294"/>
      <c r="AW40" s="294"/>
      <c r="AX40" s="295"/>
      <c r="AY40">
        <f>$AY$39</f>
        <v>1</v>
      </c>
    </row>
    <row r="41" spans="1:51" ht="23.25" customHeight="1" x14ac:dyDescent="0.15">
      <c r="A41" s="267"/>
      <c r="B41" s="268"/>
      <c r="C41" s="268"/>
      <c r="D41" s="268"/>
      <c r="E41" s="268"/>
      <c r="F41" s="269"/>
      <c r="G41" s="284"/>
      <c r="H41" s="285"/>
      <c r="I41" s="285"/>
      <c r="J41" s="285"/>
      <c r="K41" s="285"/>
      <c r="L41" s="285"/>
      <c r="M41" s="285"/>
      <c r="N41" s="285"/>
      <c r="O41" s="286"/>
      <c r="P41" s="284"/>
      <c r="Q41" s="285"/>
      <c r="R41" s="285"/>
      <c r="S41" s="285"/>
      <c r="T41" s="285"/>
      <c r="U41" s="285"/>
      <c r="V41" s="285"/>
      <c r="W41" s="285"/>
      <c r="X41" s="286"/>
      <c r="Y41" s="327" t="s">
        <v>52</v>
      </c>
      <c r="Z41" s="328"/>
      <c r="AA41" s="329"/>
      <c r="AB41" s="290" t="s">
        <v>622</v>
      </c>
      <c r="AC41" s="291"/>
      <c r="AD41" s="291"/>
      <c r="AE41" s="293" t="s">
        <v>567</v>
      </c>
      <c r="AF41" s="293"/>
      <c r="AG41" s="293"/>
      <c r="AH41" s="293"/>
      <c r="AI41" s="293">
        <v>60000</v>
      </c>
      <c r="AJ41" s="293"/>
      <c r="AK41" s="293"/>
      <c r="AL41" s="293"/>
      <c r="AM41" s="293">
        <v>200000</v>
      </c>
      <c r="AN41" s="293"/>
      <c r="AO41" s="293"/>
      <c r="AP41" s="293"/>
      <c r="AQ41" s="293">
        <v>210000</v>
      </c>
      <c r="AR41" s="293"/>
      <c r="AS41" s="293"/>
      <c r="AT41" s="293"/>
      <c r="AU41" s="310">
        <v>200000</v>
      </c>
      <c r="AV41" s="331"/>
      <c r="AW41" s="331"/>
      <c r="AX41" s="332"/>
      <c r="AY41">
        <f>$AY$39</f>
        <v>1</v>
      </c>
    </row>
    <row r="42" spans="1:51" ht="27.75" customHeight="1" x14ac:dyDescent="0.15">
      <c r="A42" s="354" t="s">
        <v>540</v>
      </c>
      <c r="B42" s="355"/>
      <c r="C42" s="355"/>
      <c r="D42" s="355"/>
      <c r="E42" s="355"/>
      <c r="F42" s="356"/>
      <c r="G42" s="178" t="s">
        <v>541</v>
      </c>
      <c r="H42" s="178"/>
      <c r="I42" s="178"/>
      <c r="J42" s="178"/>
      <c r="K42" s="178"/>
      <c r="L42" s="178"/>
      <c r="M42" s="178"/>
      <c r="N42" s="178"/>
      <c r="O42" s="178"/>
      <c r="P42" s="178"/>
      <c r="Q42" s="178"/>
      <c r="R42" s="178"/>
      <c r="S42" s="178"/>
      <c r="T42" s="178"/>
      <c r="U42" s="178"/>
      <c r="V42" s="178"/>
      <c r="W42" s="178"/>
      <c r="X42" s="206"/>
      <c r="Y42" s="362"/>
      <c r="Z42" s="363"/>
      <c r="AA42" s="364"/>
      <c r="AB42" s="177" t="s">
        <v>11</v>
      </c>
      <c r="AC42" s="178"/>
      <c r="AD42" s="206"/>
      <c r="AE42" s="337" t="s">
        <v>381</v>
      </c>
      <c r="AF42" s="337"/>
      <c r="AG42" s="337"/>
      <c r="AH42" s="337"/>
      <c r="AI42" s="337" t="s">
        <v>533</v>
      </c>
      <c r="AJ42" s="337"/>
      <c r="AK42" s="337"/>
      <c r="AL42" s="337"/>
      <c r="AM42" s="337" t="s">
        <v>349</v>
      </c>
      <c r="AN42" s="337"/>
      <c r="AO42" s="337"/>
      <c r="AP42" s="337"/>
      <c r="AQ42" s="338" t="s">
        <v>551</v>
      </c>
      <c r="AR42" s="339"/>
      <c r="AS42" s="339"/>
      <c r="AT42" s="339"/>
      <c r="AU42" s="339"/>
      <c r="AV42" s="339"/>
      <c r="AW42" s="339"/>
      <c r="AX42" s="340"/>
      <c r="AY42">
        <f>IF(SUBSTITUTE(SUBSTITUTE($G$43,"／",""),"　","")="",0,1)</f>
        <v>1</v>
      </c>
    </row>
    <row r="43" spans="1:51" ht="27.75" customHeight="1" x14ac:dyDescent="0.15">
      <c r="A43" s="357"/>
      <c r="B43" s="358"/>
      <c r="C43" s="358"/>
      <c r="D43" s="358"/>
      <c r="E43" s="358"/>
      <c r="F43" s="359"/>
      <c r="G43" s="317" t="s">
        <v>626</v>
      </c>
      <c r="H43" s="318"/>
      <c r="I43" s="318"/>
      <c r="J43" s="318"/>
      <c r="K43" s="318"/>
      <c r="L43" s="318"/>
      <c r="M43" s="318"/>
      <c r="N43" s="318"/>
      <c r="O43" s="318"/>
      <c r="P43" s="318"/>
      <c r="Q43" s="318"/>
      <c r="R43" s="318"/>
      <c r="S43" s="318"/>
      <c r="T43" s="318"/>
      <c r="U43" s="318"/>
      <c r="V43" s="318"/>
      <c r="W43" s="318"/>
      <c r="X43" s="318"/>
      <c r="Y43" s="341" t="s">
        <v>540</v>
      </c>
      <c r="Z43" s="342"/>
      <c r="AA43" s="343"/>
      <c r="AB43" s="344" t="s">
        <v>570</v>
      </c>
      <c r="AC43" s="345"/>
      <c r="AD43" s="346"/>
      <c r="AE43" s="292" t="s">
        <v>567</v>
      </c>
      <c r="AF43" s="292"/>
      <c r="AG43" s="292"/>
      <c r="AH43" s="292"/>
      <c r="AI43" s="292">
        <v>49.3</v>
      </c>
      <c r="AJ43" s="292"/>
      <c r="AK43" s="292"/>
      <c r="AL43" s="292"/>
      <c r="AM43" s="292">
        <v>46.28</v>
      </c>
      <c r="AN43" s="292"/>
      <c r="AO43" s="292"/>
      <c r="AP43" s="292"/>
      <c r="AQ43" s="310">
        <v>53.33</v>
      </c>
      <c r="AR43" s="294"/>
      <c r="AS43" s="294"/>
      <c r="AT43" s="294"/>
      <c r="AU43" s="294"/>
      <c r="AV43" s="294"/>
      <c r="AW43" s="294"/>
      <c r="AX43" s="295"/>
      <c r="AY43">
        <f>$AY$42</f>
        <v>1</v>
      </c>
    </row>
    <row r="44" spans="1:51" ht="27.75" customHeight="1" x14ac:dyDescent="0.15">
      <c r="A44" s="360"/>
      <c r="B44" s="163"/>
      <c r="C44" s="163"/>
      <c r="D44" s="163"/>
      <c r="E44" s="163"/>
      <c r="F44" s="361"/>
      <c r="G44" s="319"/>
      <c r="H44" s="320"/>
      <c r="I44" s="320"/>
      <c r="J44" s="320"/>
      <c r="K44" s="320"/>
      <c r="L44" s="320"/>
      <c r="M44" s="320"/>
      <c r="N44" s="320"/>
      <c r="O44" s="320"/>
      <c r="P44" s="320"/>
      <c r="Q44" s="320"/>
      <c r="R44" s="320"/>
      <c r="S44" s="320"/>
      <c r="T44" s="320"/>
      <c r="U44" s="320"/>
      <c r="V44" s="320"/>
      <c r="W44" s="320"/>
      <c r="X44" s="320"/>
      <c r="Y44" s="307" t="s">
        <v>542</v>
      </c>
      <c r="Z44" s="321"/>
      <c r="AA44" s="322"/>
      <c r="AB44" s="365" t="s">
        <v>623</v>
      </c>
      <c r="AC44" s="366"/>
      <c r="AD44" s="367"/>
      <c r="AE44" s="330" t="s">
        <v>567</v>
      </c>
      <c r="AF44" s="330"/>
      <c r="AG44" s="330"/>
      <c r="AH44" s="330"/>
      <c r="AI44" s="330" t="s">
        <v>624</v>
      </c>
      <c r="AJ44" s="330"/>
      <c r="AK44" s="330"/>
      <c r="AL44" s="330"/>
      <c r="AM44" s="330" t="s">
        <v>621</v>
      </c>
      <c r="AN44" s="330"/>
      <c r="AO44" s="330"/>
      <c r="AP44" s="330"/>
      <c r="AQ44" s="330" t="s">
        <v>620</v>
      </c>
      <c r="AR44" s="330"/>
      <c r="AS44" s="330"/>
      <c r="AT44" s="330"/>
      <c r="AU44" s="330"/>
      <c r="AV44" s="330"/>
      <c r="AW44" s="330"/>
      <c r="AX44" s="348"/>
      <c r="AY44">
        <f>$AY$42</f>
        <v>1</v>
      </c>
    </row>
    <row r="45" spans="1:51" ht="18.75" customHeight="1" x14ac:dyDescent="0.15">
      <c r="A45" s="411" t="s">
        <v>207</v>
      </c>
      <c r="B45" s="412"/>
      <c r="C45" s="412"/>
      <c r="D45" s="412"/>
      <c r="E45" s="412"/>
      <c r="F45" s="413"/>
      <c r="G45" s="383" t="s">
        <v>135</v>
      </c>
      <c r="H45" s="371"/>
      <c r="I45" s="371"/>
      <c r="J45" s="371"/>
      <c r="K45" s="371"/>
      <c r="L45" s="371"/>
      <c r="M45" s="371"/>
      <c r="N45" s="371"/>
      <c r="O45" s="384"/>
      <c r="P45" s="387" t="s">
        <v>55</v>
      </c>
      <c r="Q45" s="371"/>
      <c r="R45" s="371"/>
      <c r="S45" s="371"/>
      <c r="T45" s="371"/>
      <c r="U45" s="371"/>
      <c r="V45" s="371"/>
      <c r="W45" s="371"/>
      <c r="X45" s="384"/>
      <c r="Y45" s="389"/>
      <c r="Z45" s="390"/>
      <c r="AA45" s="391"/>
      <c r="AB45" s="395" t="s">
        <v>11</v>
      </c>
      <c r="AC45" s="396"/>
      <c r="AD45" s="397"/>
      <c r="AE45" s="337" t="s">
        <v>381</v>
      </c>
      <c r="AF45" s="337"/>
      <c r="AG45" s="337"/>
      <c r="AH45" s="337"/>
      <c r="AI45" s="337" t="s">
        <v>533</v>
      </c>
      <c r="AJ45" s="337"/>
      <c r="AK45" s="337"/>
      <c r="AL45" s="337"/>
      <c r="AM45" s="337" t="s">
        <v>349</v>
      </c>
      <c r="AN45" s="337"/>
      <c r="AO45" s="337"/>
      <c r="AP45" s="337"/>
      <c r="AQ45" s="368" t="s">
        <v>163</v>
      </c>
      <c r="AR45" s="369"/>
      <c r="AS45" s="369"/>
      <c r="AT45" s="370"/>
      <c r="AU45" s="371" t="s">
        <v>125</v>
      </c>
      <c r="AV45" s="371"/>
      <c r="AW45" s="371"/>
      <c r="AX45" s="372"/>
      <c r="AY45">
        <f>COUNTA($G$47)</f>
        <v>1</v>
      </c>
    </row>
    <row r="46" spans="1:51" ht="18.75" customHeight="1" x14ac:dyDescent="0.15">
      <c r="A46" s="414"/>
      <c r="B46" s="415"/>
      <c r="C46" s="415"/>
      <c r="D46" s="415"/>
      <c r="E46" s="415"/>
      <c r="F46" s="416"/>
      <c r="G46" s="385"/>
      <c r="H46" s="312"/>
      <c r="I46" s="312"/>
      <c r="J46" s="312"/>
      <c r="K46" s="312"/>
      <c r="L46" s="312"/>
      <c r="M46" s="312"/>
      <c r="N46" s="312"/>
      <c r="O46" s="386"/>
      <c r="P46" s="388"/>
      <c r="Q46" s="312"/>
      <c r="R46" s="312"/>
      <c r="S46" s="312"/>
      <c r="T46" s="312"/>
      <c r="U46" s="312"/>
      <c r="V46" s="312"/>
      <c r="W46" s="312"/>
      <c r="X46" s="386"/>
      <c r="Y46" s="392"/>
      <c r="Z46" s="393"/>
      <c r="AA46" s="394"/>
      <c r="AB46" s="324"/>
      <c r="AC46" s="398"/>
      <c r="AD46" s="399"/>
      <c r="AE46" s="337"/>
      <c r="AF46" s="337"/>
      <c r="AG46" s="337"/>
      <c r="AH46" s="337"/>
      <c r="AI46" s="337"/>
      <c r="AJ46" s="337"/>
      <c r="AK46" s="337"/>
      <c r="AL46" s="337"/>
      <c r="AM46" s="337"/>
      <c r="AN46" s="337"/>
      <c r="AO46" s="337"/>
      <c r="AP46" s="337"/>
      <c r="AQ46" s="349">
        <v>4</v>
      </c>
      <c r="AR46" s="350"/>
      <c r="AS46" s="351" t="s">
        <v>164</v>
      </c>
      <c r="AT46" s="352"/>
      <c r="AU46" s="353">
        <v>6</v>
      </c>
      <c r="AV46" s="353"/>
      <c r="AW46" s="312" t="s">
        <v>162</v>
      </c>
      <c r="AX46" s="313"/>
      <c r="AY46">
        <f t="shared" ref="AY46:AY51" si="0">$AY$45</f>
        <v>1</v>
      </c>
    </row>
    <row r="47" spans="1:51" ht="23.25" customHeight="1" x14ac:dyDescent="0.15">
      <c r="A47" s="417"/>
      <c r="B47" s="415"/>
      <c r="C47" s="415"/>
      <c r="D47" s="415"/>
      <c r="E47" s="415"/>
      <c r="F47" s="416"/>
      <c r="G47" s="296" t="s">
        <v>597</v>
      </c>
      <c r="H47" s="297"/>
      <c r="I47" s="297"/>
      <c r="J47" s="297"/>
      <c r="K47" s="297"/>
      <c r="L47" s="297"/>
      <c r="M47" s="297"/>
      <c r="N47" s="297"/>
      <c r="O47" s="298"/>
      <c r="P47" s="94" t="s">
        <v>595</v>
      </c>
      <c r="Q47" s="94"/>
      <c r="R47" s="94"/>
      <c r="S47" s="94"/>
      <c r="T47" s="94"/>
      <c r="U47" s="94"/>
      <c r="V47" s="94"/>
      <c r="W47" s="94"/>
      <c r="X47" s="95"/>
      <c r="Y47" s="307" t="s">
        <v>12</v>
      </c>
      <c r="Z47" s="308"/>
      <c r="AA47" s="309"/>
      <c r="AB47" s="291" t="s">
        <v>569</v>
      </c>
      <c r="AC47" s="291"/>
      <c r="AD47" s="291"/>
      <c r="AE47" s="293" t="s">
        <v>567</v>
      </c>
      <c r="AF47" s="293"/>
      <c r="AG47" s="293"/>
      <c r="AH47" s="293"/>
      <c r="AI47" s="293">
        <v>145221</v>
      </c>
      <c r="AJ47" s="293"/>
      <c r="AK47" s="293"/>
      <c r="AL47" s="293"/>
      <c r="AM47" s="293">
        <v>280871</v>
      </c>
      <c r="AN47" s="293"/>
      <c r="AO47" s="293"/>
      <c r="AP47" s="293"/>
      <c r="AQ47" s="293" t="s">
        <v>567</v>
      </c>
      <c r="AR47" s="293"/>
      <c r="AS47" s="293"/>
      <c r="AT47" s="293"/>
      <c r="AU47" s="294" t="s">
        <v>567</v>
      </c>
      <c r="AV47" s="294"/>
      <c r="AW47" s="294"/>
      <c r="AX47" s="295"/>
      <c r="AY47">
        <f t="shared" si="0"/>
        <v>1</v>
      </c>
    </row>
    <row r="48" spans="1:51" ht="23.25" customHeight="1" x14ac:dyDescent="0.15">
      <c r="A48" s="418"/>
      <c r="B48" s="419"/>
      <c r="C48" s="419"/>
      <c r="D48" s="419"/>
      <c r="E48" s="419"/>
      <c r="F48" s="420"/>
      <c r="G48" s="299"/>
      <c r="H48" s="300"/>
      <c r="I48" s="300"/>
      <c r="J48" s="300"/>
      <c r="K48" s="300"/>
      <c r="L48" s="300"/>
      <c r="M48" s="300"/>
      <c r="N48" s="300"/>
      <c r="O48" s="301"/>
      <c r="P48" s="305"/>
      <c r="Q48" s="305"/>
      <c r="R48" s="305"/>
      <c r="S48" s="305"/>
      <c r="T48" s="305"/>
      <c r="U48" s="305"/>
      <c r="V48" s="305"/>
      <c r="W48" s="305"/>
      <c r="X48" s="306"/>
      <c r="Y48" s="177" t="s">
        <v>50</v>
      </c>
      <c r="Z48" s="178"/>
      <c r="AA48" s="206"/>
      <c r="AB48" s="291" t="s">
        <v>569</v>
      </c>
      <c r="AC48" s="291"/>
      <c r="AD48" s="291"/>
      <c r="AE48" s="293" t="s">
        <v>567</v>
      </c>
      <c r="AF48" s="293"/>
      <c r="AG48" s="293"/>
      <c r="AH48" s="293"/>
      <c r="AI48" s="293">
        <v>70000</v>
      </c>
      <c r="AJ48" s="293"/>
      <c r="AK48" s="293"/>
      <c r="AL48" s="293"/>
      <c r="AM48" s="292">
        <v>224000</v>
      </c>
      <c r="AN48" s="292"/>
      <c r="AO48" s="292"/>
      <c r="AP48" s="292"/>
      <c r="AQ48" s="293">
        <v>281000</v>
      </c>
      <c r="AR48" s="293"/>
      <c r="AS48" s="293"/>
      <c r="AT48" s="293"/>
      <c r="AU48" s="294">
        <v>300000</v>
      </c>
      <c r="AV48" s="294"/>
      <c r="AW48" s="294"/>
      <c r="AX48" s="295"/>
      <c r="AY48">
        <f t="shared" si="0"/>
        <v>1</v>
      </c>
    </row>
    <row r="49" spans="1:51" ht="23.25" customHeight="1" x14ac:dyDescent="0.15">
      <c r="A49" s="417"/>
      <c r="B49" s="415"/>
      <c r="C49" s="415"/>
      <c r="D49" s="415"/>
      <c r="E49" s="415"/>
      <c r="F49" s="416"/>
      <c r="G49" s="302"/>
      <c r="H49" s="303"/>
      <c r="I49" s="303"/>
      <c r="J49" s="303"/>
      <c r="K49" s="303"/>
      <c r="L49" s="303"/>
      <c r="M49" s="303"/>
      <c r="N49" s="303"/>
      <c r="O49" s="304"/>
      <c r="P49" s="97"/>
      <c r="Q49" s="97"/>
      <c r="R49" s="97"/>
      <c r="S49" s="97"/>
      <c r="T49" s="97"/>
      <c r="U49" s="97"/>
      <c r="V49" s="97"/>
      <c r="W49" s="97"/>
      <c r="X49" s="98"/>
      <c r="Y49" s="177" t="s">
        <v>13</v>
      </c>
      <c r="Z49" s="178"/>
      <c r="AA49" s="206"/>
      <c r="AB49" s="311" t="s">
        <v>14</v>
      </c>
      <c r="AC49" s="311"/>
      <c r="AD49" s="311"/>
      <c r="AE49" s="310" t="s">
        <v>567</v>
      </c>
      <c r="AF49" s="294"/>
      <c r="AG49" s="294"/>
      <c r="AH49" s="294"/>
      <c r="AI49" s="310">
        <v>207</v>
      </c>
      <c r="AJ49" s="294"/>
      <c r="AK49" s="294"/>
      <c r="AL49" s="294"/>
      <c r="AM49" s="310">
        <v>125</v>
      </c>
      <c r="AN49" s="294"/>
      <c r="AO49" s="294"/>
      <c r="AP49" s="294"/>
      <c r="AQ49" s="314" t="s">
        <v>567</v>
      </c>
      <c r="AR49" s="315"/>
      <c r="AS49" s="315"/>
      <c r="AT49" s="316"/>
      <c r="AU49" s="294" t="s">
        <v>567</v>
      </c>
      <c r="AV49" s="294"/>
      <c r="AW49" s="294"/>
      <c r="AX49" s="295"/>
      <c r="AY49">
        <f t="shared" si="0"/>
        <v>1</v>
      </c>
    </row>
    <row r="50" spans="1:51" ht="23.25" customHeight="1" x14ac:dyDescent="0.15">
      <c r="A50" s="402" t="s">
        <v>226</v>
      </c>
      <c r="B50" s="403"/>
      <c r="C50" s="403"/>
      <c r="D50" s="403"/>
      <c r="E50" s="403"/>
      <c r="F50" s="404"/>
      <c r="G50" s="405" t="s">
        <v>628</v>
      </c>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J50" s="406"/>
      <c r="AK50" s="406"/>
      <c r="AL50" s="406"/>
      <c r="AM50" s="406"/>
      <c r="AN50" s="406"/>
      <c r="AO50" s="406"/>
      <c r="AP50" s="406"/>
      <c r="AQ50" s="406"/>
      <c r="AR50" s="406"/>
      <c r="AS50" s="406"/>
      <c r="AT50" s="406"/>
      <c r="AU50" s="406"/>
      <c r="AV50" s="406"/>
      <c r="AW50" s="406"/>
      <c r="AX50" s="407"/>
      <c r="AY50">
        <f t="shared" si="0"/>
        <v>1</v>
      </c>
    </row>
    <row r="51" spans="1:51" ht="23.25" customHeight="1" thickBot="1" x14ac:dyDescent="0.2">
      <c r="A51" s="267"/>
      <c r="B51" s="268"/>
      <c r="C51" s="268"/>
      <c r="D51" s="268"/>
      <c r="E51" s="268"/>
      <c r="F51" s="269"/>
      <c r="G51" s="408"/>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10"/>
      <c r="AY51">
        <f t="shared" si="0"/>
        <v>1</v>
      </c>
    </row>
    <row r="52" spans="1:51" ht="45" customHeight="1" x14ac:dyDescent="0.15">
      <c r="A52" s="453" t="s">
        <v>248</v>
      </c>
      <c r="B52" s="454"/>
      <c r="C52" s="456" t="s">
        <v>165</v>
      </c>
      <c r="D52" s="454"/>
      <c r="E52" s="457" t="s">
        <v>178</v>
      </c>
      <c r="F52" s="458"/>
      <c r="G52" s="459" t="s">
        <v>609</v>
      </c>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461"/>
    </row>
    <row r="53" spans="1:51" ht="32.25" customHeight="1" x14ac:dyDescent="0.15">
      <c r="A53" s="455"/>
      <c r="B53" s="446"/>
      <c r="C53" s="445"/>
      <c r="D53" s="446"/>
      <c r="E53" s="447" t="s">
        <v>177</v>
      </c>
      <c r="F53" s="404"/>
      <c r="G53" s="93" t="s">
        <v>610</v>
      </c>
      <c r="H53" s="94"/>
      <c r="I53" s="94"/>
      <c r="J53" s="94"/>
      <c r="K53" s="94"/>
      <c r="L53" s="94"/>
      <c r="M53" s="94"/>
      <c r="N53" s="94"/>
      <c r="O53" s="94"/>
      <c r="P53" s="94"/>
      <c r="Q53" s="94"/>
      <c r="R53" s="94"/>
      <c r="S53" s="94"/>
      <c r="T53" s="94"/>
      <c r="U53" s="94"/>
      <c r="V53" s="95"/>
      <c r="W53" s="434" t="s">
        <v>543</v>
      </c>
      <c r="X53" s="435"/>
      <c r="Y53" s="435"/>
      <c r="Z53" s="435"/>
      <c r="AA53" s="436"/>
      <c r="AB53" s="437" t="s">
        <v>607</v>
      </c>
      <c r="AC53" s="438"/>
      <c r="AD53" s="438"/>
      <c r="AE53" s="438"/>
      <c r="AF53" s="438"/>
      <c r="AG53" s="438"/>
      <c r="AH53" s="438"/>
      <c r="AI53" s="438"/>
      <c r="AJ53" s="438"/>
      <c r="AK53" s="438"/>
      <c r="AL53" s="438"/>
      <c r="AM53" s="438"/>
      <c r="AN53" s="438"/>
      <c r="AO53" s="438"/>
      <c r="AP53" s="438"/>
      <c r="AQ53" s="438"/>
      <c r="AR53" s="438"/>
      <c r="AS53" s="438"/>
      <c r="AT53" s="438"/>
      <c r="AU53" s="438"/>
      <c r="AV53" s="438"/>
      <c r="AW53" s="438"/>
      <c r="AX53" s="439"/>
    </row>
    <row r="54" spans="1:51" ht="21" customHeight="1" x14ac:dyDescent="0.15">
      <c r="A54" s="455"/>
      <c r="B54" s="446"/>
      <c r="C54" s="445"/>
      <c r="D54" s="446"/>
      <c r="E54" s="449"/>
      <c r="F54" s="269"/>
      <c r="G54" s="96"/>
      <c r="H54" s="97"/>
      <c r="I54" s="97"/>
      <c r="J54" s="97"/>
      <c r="K54" s="97"/>
      <c r="L54" s="97"/>
      <c r="M54" s="97"/>
      <c r="N54" s="97"/>
      <c r="O54" s="97"/>
      <c r="P54" s="97"/>
      <c r="Q54" s="97"/>
      <c r="R54" s="97"/>
      <c r="S54" s="97"/>
      <c r="T54" s="97"/>
      <c r="U54" s="97"/>
      <c r="V54" s="98"/>
      <c r="W54" s="440" t="s">
        <v>544</v>
      </c>
      <c r="X54" s="441"/>
      <c r="Y54" s="441"/>
      <c r="Z54" s="441"/>
      <c r="AA54" s="442"/>
      <c r="AB54" s="437" t="s">
        <v>598</v>
      </c>
      <c r="AC54" s="438"/>
      <c r="AD54" s="438"/>
      <c r="AE54" s="438"/>
      <c r="AF54" s="438"/>
      <c r="AG54" s="438"/>
      <c r="AH54" s="438"/>
      <c r="AI54" s="438"/>
      <c r="AJ54" s="438"/>
      <c r="AK54" s="438"/>
      <c r="AL54" s="438"/>
      <c r="AM54" s="438"/>
      <c r="AN54" s="438"/>
      <c r="AO54" s="438"/>
      <c r="AP54" s="438"/>
      <c r="AQ54" s="438"/>
      <c r="AR54" s="438"/>
      <c r="AS54" s="438"/>
      <c r="AT54" s="438"/>
      <c r="AU54" s="438"/>
      <c r="AV54" s="438"/>
      <c r="AW54" s="438"/>
      <c r="AX54" s="439"/>
    </row>
    <row r="55" spans="1:51" ht="34.5" customHeight="1" x14ac:dyDescent="0.15">
      <c r="A55" s="455"/>
      <c r="B55" s="446"/>
      <c r="C55" s="443" t="s">
        <v>555</v>
      </c>
      <c r="D55" s="444"/>
      <c r="E55" s="447" t="s">
        <v>244</v>
      </c>
      <c r="F55" s="404"/>
      <c r="G55" s="424" t="s">
        <v>168</v>
      </c>
      <c r="H55" s="425"/>
      <c r="I55" s="425"/>
      <c r="J55" s="450" t="s">
        <v>567</v>
      </c>
      <c r="K55" s="451"/>
      <c r="L55" s="451"/>
      <c r="M55" s="451"/>
      <c r="N55" s="451"/>
      <c r="O55" s="451"/>
      <c r="P55" s="451"/>
      <c r="Q55" s="451"/>
      <c r="R55" s="451"/>
      <c r="S55" s="451"/>
      <c r="T55" s="452"/>
      <c r="U55" s="422" t="s">
        <v>618</v>
      </c>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c r="AT55" s="422"/>
      <c r="AU55" s="422"/>
      <c r="AV55" s="422"/>
      <c r="AW55" s="422"/>
      <c r="AX55" s="423"/>
      <c r="AY55" s="52"/>
    </row>
    <row r="56" spans="1:51" ht="34.5" customHeight="1" x14ac:dyDescent="0.15">
      <c r="A56" s="455"/>
      <c r="B56" s="446"/>
      <c r="C56" s="445"/>
      <c r="D56" s="446"/>
      <c r="E56" s="448"/>
      <c r="F56" s="266"/>
      <c r="G56" s="424" t="s">
        <v>556</v>
      </c>
      <c r="H56" s="425"/>
      <c r="I56" s="425"/>
      <c r="J56" s="425"/>
      <c r="K56" s="425"/>
      <c r="L56" s="425"/>
      <c r="M56" s="425"/>
      <c r="N56" s="425"/>
      <c r="O56" s="425"/>
      <c r="P56" s="425"/>
      <c r="Q56" s="425"/>
      <c r="R56" s="425"/>
      <c r="S56" s="425"/>
      <c r="T56" s="425"/>
      <c r="U56" s="421" t="s">
        <v>598</v>
      </c>
      <c r="V56" s="422"/>
      <c r="W56" s="422"/>
      <c r="X56" s="422"/>
      <c r="Y56" s="422"/>
      <c r="Z56" s="422"/>
      <c r="AA56" s="422"/>
      <c r="AB56" s="422"/>
      <c r="AC56" s="422"/>
      <c r="AD56" s="422"/>
      <c r="AE56" s="422"/>
      <c r="AF56" s="422"/>
      <c r="AG56" s="422"/>
      <c r="AH56" s="422"/>
      <c r="AI56" s="422"/>
      <c r="AJ56" s="422"/>
      <c r="AK56" s="422"/>
      <c r="AL56" s="422"/>
      <c r="AM56" s="422"/>
      <c r="AN56" s="422"/>
      <c r="AO56" s="422"/>
      <c r="AP56" s="422"/>
      <c r="AQ56" s="422"/>
      <c r="AR56" s="422"/>
      <c r="AS56" s="422"/>
      <c r="AT56" s="422"/>
      <c r="AU56" s="422"/>
      <c r="AV56" s="422"/>
      <c r="AW56" s="422"/>
      <c r="AX56" s="423"/>
      <c r="AY56" s="52"/>
    </row>
    <row r="57" spans="1:51" ht="34.5" customHeight="1" thickBot="1" x14ac:dyDescent="0.2">
      <c r="A57" s="455"/>
      <c r="B57" s="446"/>
      <c r="C57" s="445"/>
      <c r="D57" s="446"/>
      <c r="E57" s="449"/>
      <c r="F57" s="269"/>
      <c r="G57" s="424" t="s">
        <v>544</v>
      </c>
      <c r="H57" s="425"/>
      <c r="I57" s="425"/>
      <c r="J57" s="425"/>
      <c r="K57" s="425"/>
      <c r="L57" s="425"/>
      <c r="M57" s="425"/>
      <c r="N57" s="425"/>
      <c r="O57" s="425"/>
      <c r="P57" s="425"/>
      <c r="Q57" s="425"/>
      <c r="R57" s="425"/>
      <c r="S57" s="425"/>
      <c r="T57" s="425"/>
      <c r="U57" s="99" t="s">
        <v>598</v>
      </c>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1"/>
      <c r="AY57" s="52"/>
    </row>
    <row r="58" spans="1:51" ht="27" customHeight="1" x14ac:dyDescent="0.15">
      <c r="A58" s="426" t="s">
        <v>44</v>
      </c>
      <c r="B58" s="427"/>
      <c r="C58" s="42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7"/>
      <c r="AW58" s="427"/>
      <c r="AX58" s="428"/>
    </row>
    <row r="59" spans="1:51" ht="27" customHeight="1" x14ac:dyDescent="0.15">
      <c r="A59" s="5"/>
      <c r="B59" s="6"/>
      <c r="C59" s="429" t="s">
        <v>29</v>
      </c>
      <c r="D59" s="430"/>
      <c r="E59" s="430"/>
      <c r="F59" s="430"/>
      <c r="G59" s="430"/>
      <c r="H59" s="430"/>
      <c r="I59" s="430"/>
      <c r="J59" s="430"/>
      <c r="K59" s="430"/>
      <c r="L59" s="430"/>
      <c r="M59" s="430"/>
      <c r="N59" s="430"/>
      <c r="O59" s="430"/>
      <c r="P59" s="430"/>
      <c r="Q59" s="430"/>
      <c r="R59" s="430"/>
      <c r="S59" s="430"/>
      <c r="T59" s="430"/>
      <c r="U59" s="430"/>
      <c r="V59" s="430"/>
      <c r="W59" s="430"/>
      <c r="X59" s="430"/>
      <c r="Y59" s="430"/>
      <c r="Z59" s="430"/>
      <c r="AA59" s="430"/>
      <c r="AB59" s="430"/>
      <c r="AC59" s="431"/>
      <c r="AD59" s="430" t="s">
        <v>33</v>
      </c>
      <c r="AE59" s="430"/>
      <c r="AF59" s="430"/>
      <c r="AG59" s="432" t="s">
        <v>28</v>
      </c>
      <c r="AH59" s="430"/>
      <c r="AI59" s="430"/>
      <c r="AJ59" s="430"/>
      <c r="AK59" s="430"/>
      <c r="AL59" s="430"/>
      <c r="AM59" s="430"/>
      <c r="AN59" s="430"/>
      <c r="AO59" s="430"/>
      <c r="AP59" s="430"/>
      <c r="AQ59" s="430"/>
      <c r="AR59" s="430"/>
      <c r="AS59" s="430"/>
      <c r="AT59" s="430"/>
      <c r="AU59" s="430"/>
      <c r="AV59" s="430"/>
      <c r="AW59" s="430"/>
      <c r="AX59" s="433"/>
    </row>
    <row r="60" spans="1:51" ht="55.5" customHeight="1" x14ac:dyDescent="0.15">
      <c r="A60" s="494" t="s">
        <v>130</v>
      </c>
      <c r="B60" s="495"/>
      <c r="C60" s="500" t="s">
        <v>131</v>
      </c>
      <c r="D60" s="501"/>
      <c r="E60" s="501"/>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2"/>
      <c r="AD60" s="503" t="s">
        <v>573</v>
      </c>
      <c r="AE60" s="504"/>
      <c r="AF60" s="504"/>
      <c r="AG60" s="505" t="s">
        <v>576</v>
      </c>
      <c r="AH60" s="506"/>
      <c r="AI60" s="506"/>
      <c r="AJ60" s="506"/>
      <c r="AK60" s="506"/>
      <c r="AL60" s="506"/>
      <c r="AM60" s="506"/>
      <c r="AN60" s="506"/>
      <c r="AO60" s="506"/>
      <c r="AP60" s="506"/>
      <c r="AQ60" s="506"/>
      <c r="AR60" s="506"/>
      <c r="AS60" s="506"/>
      <c r="AT60" s="506"/>
      <c r="AU60" s="506"/>
      <c r="AV60" s="506"/>
      <c r="AW60" s="506"/>
      <c r="AX60" s="507"/>
    </row>
    <row r="61" spans="1:51" ht="67.5" customHeight="1" x14ac:dyDescent="0.15">
      <c r="A61" s="496"/>
      <c r="B61" s="497"/>
      <c r="C61" s="508" t="s">
        <v>34</v>
      </c>
      <c r="D61" s="509"/>
      <c r="E61" s="509"/>
      <c r="F61" s="509"/>
      <c r="G61" s="509"/>
      <c r="H61" s="509"/>
      <c r="I61" s="509"/>
      <c r="J61" s="509"/>
      <c r="K61" s="509"/>
      <c r="L61" s="509"/>
      <c r="M61" s="509"/>
      <c r="N61" s="509"/>
      <c r="O61" s="509"/>
      <c r="P61" s="509"/>
      <c r="Q61" s="509"/>
      <c r="R61" s="509"/>
      <c r="S61" s="509"/>
      <c r="T61" s="509"/>
      <c r="U61" s="509"/>
      <c r="V61" s="509"/>
      <c r="W61" s="509"/>
      <c r="X61" s="509"/>
      <c r="Y61" s="509"/>
      <c r="Z61" s="509"/>
      <c r="AA61" s="509"/>
      <c r="AB61" s="509"/>
      <c r="AC61" s="510"/>
      <c r="AD61" s="484" t="s">
        <v>573</v>
      </c>
      <c r="AE61" s="485"/>
      <c r="AF61" s="485"/>
      <c r="AG61" s="511" t="s">
        <v>591</v>
      </c>
      <c r="AH61" s="512"/>
      <c r="AI61" s="512"/>
      <c r="AJ61" s="512"/>
      <c r="AK61" s="512"/>
      <c r="AL61" s="512"/>
      <c r="AM61" s="512"/>
      <c r="AN61" s="512"/>
      <c r="AO61" s="512"/>
      <c r="AP61" s="512"/>
      <c r="AQ61" s="512"/>
      <c r="AR61" s="512"/>
      <c r="AS61" s="512"/>
      <c r="AT61" s="512"/>
      <c r="AU61" s="512"/>
      <c r="AV61" s="512"/>
      <c r="AW61" s="512"/>
      <c r="AX61" s="513"/>
    </row>
    <row r="62" spans="1:51" ht="30" customHeight="1" x14ac:dyDescent="0.15">
      <c r="A62" s="498"/>
      <c r="B62" s="499"/>
      <c r="C62" s="514" t="s">
        <v>132</v>
      </c>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6"/>
      <c r="AD62" s="517" t="s">
        <v>573</v>
      </c>
      <c r="AE62" s="518"/>
      <c r="AF62" s="518"/>
      <c r="AG62" s="475" t="s">
        <v>577</v>
      </c>
      <c r="AH62" s="305"/>
      <c r="AI62" s="305"/>
      <c r="AJ62" s="305"/>
      <c r="AK62" s="305"/>
      <c r="AL62" s="305"/>
      <c r="AM62" s="305"/>
      <c r="AN62" s="305"/>
      <c r="AO62" s="305"/>
      <c r="AP62" s="305"/>
      <c r="AQ62" s="305"/>
      <c r="AR62" s="305"/>
      <c r="AS62" s="305"/>
      <c r="AT62" s="305"/>
      <c r="AU62" s="305"/>
      <c r="AV62" s="305"/>
      <c r="AW62" s="305"/>
      <c r="AX62" s="476"/>
    </row>
    <row r="63" spans="1:51" ht="27" customHeight="1" x14ac:dyDescent="0.15">
      <c r="A63" s="77" t="s">
        <v>36</v>
      </c>
      <c r="B63" s="462"/>
      <c r="C63" s="468" t="s">
        <v>38</v>
      </c>
      <c r="D63" s="469"/>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1"/>
      <c r="AD63" s="472" t="s">
        <v>573</v>
      </c>
      <c r="AE63" s="473"/>
      <c r="AF63" s="473"/>
      <c r="AG63" s="281" t="s">
        <v>578</v>
      </c>
      <c r="AH63" s="94"/>
      <c r="AI63" s="94"/>
      <c r="AJ63" s="94"/>
      <c r="AK63" s="94"/>
      <c r="AL63" s="94"/>
      <c r="AM63" s="94"/>
      <c r="AN63" s="94"/>
      <c r="AO63" s="94"/>
      <c r="AP63" s="94"/>
      <c r="AQ63" s="94"/>
      <c r="AR63" s="94"/>
      <c r="AS63" s="94"/>
      <c r="AT63" s="94"/>
      <c r="AU63" s="94"/>
      <c r="AV63" s="94"/>
      <c r="AW63" s="94"/>
      <c r="AX63" s="474"/>
    </row>
    <row r="64" spans="1:51" ht="35.25" customHeight="1" x14ac:dyDescent="0.15">
      <c r="A64" s="463"/>
      <c r="B64" s="464"/>
      <c r="C64" s="477"/>
      <c r="D64" s="478"/>
      <c r="E64" s="481" t="s">
        <v>227</v>
      </c>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3"/>
      <c r="AD64" s="484" t="s">
        <v>579</v>
      </c>
      <c r="AE64" s="485"/>
      <c r="AF64" s="486"/>
      <c r="AG64" s="475"/>
      <c r="AH64" s="305"/>
      <c r="AI64" s="305"/>
      <c r="AJ64" s="305"/>
      <c r="AK64" s="305"/>
      <c r="AL64" s="305"/>
      <c r="AM64" s="305"/>
      <c r="AN64" s="305"/>
      <c r="AO64" s="305"/>
      <c r="AP64" s="305"/>
      <c r="AQ64" s="305"/>
      <c r="AR64" s="305"/>
      <c r="AS64" s="305"/>
      <c r="AT64" s="305"/>
      <c r="AU64" s="305"/>
      <c r="AV64" s="305"/>
      <c r="AW64" s="305"/>
      <c r="AX64" s="476"/>
    </row>
    <row r="65" spans="1:50" ht="26.25" customHeight="1" x14ac:dyDescent="0.15">
      <c r="A65" s="463"/>
      <c r="B65" s="464"/>
      <c r="C65" s="479"/>
      <c r="D65" s="480"/>
      <c r="E65" s="487" t="s">
        <v>197</v>
      </c>
      <c r="F65" s="488"/>
      <c r="G65" s="488"/>
      <c r="H65" s="488"/>
      <c r="I65" s="488"/>
      <c r="J65" s="488"/>
      <c r="K65" s="488"/>
      <c r="L65" s="488"/>
      <c r="M65" s="488"/>
      <c r="N65" s="488"/>
      <c r="O65" s="488"/>
      <c r="P65" s="488"/>
      <c r="Q65" s="488"/>
      <c r="R65" s="488"/>
      <c r="S65" s="488"/>
      <c r="T65" s="488"/>
      <c r="U65" s="488"/>
      <c r="V65" s="488"/>
      <c r="W65" s="488"/>
      <c r="X65" s="488"/>
      <c r="Y65" s="488"/>
      <c r="Z65" s="488"/>
      <c r="AA65" s="488"/>
      <c r="AB65" s="488"/>
      <c r="AC65" s="489"/>
      <c r="AD65" s="490" t="s">
        <v>579</v>
      </c>
      <c r="AE65" s="491"/>
      <c r="AF65" s="491"/>
      <c r="AG65" s="475"/>
      <c r="AH65" s="305"/>
      <c r="AI65" s="305"/>
      <c r="AJ65" s="305"/>
      <c r="AK65" s="305"/>
      <c r="AL65" s="305"/>
      <c r="AM65" s="305"/>
      <c r="AN65" s="305"/>
      <c r="AO65" s="305"/>
      <c r="AP65" s="305"/>
      <c r="AQ65" s="305"/>
      <c r="AR65" s="305"/>
      <c r="AS65" s="305"/>
      <c r="AT65" s="305"/>
      <c r="AU65" s="305"/>
      <c r="AV65" s="305"/>
      <c r="AW65" s="305"/>
      <c r="AX65" s="476"/>
    </row>
    <row r="66" spans="1:50" ht="26.25" customHeight="1" x14ac:dyDescent="0.15">
      <c r="A66" s="463"/>
      <c r="B66" s="465"/>
      <c r="C66" s="492" t="s">
        <v>39</v>
      </c>
      <c r="D66" s="493"/>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536" t="s">
        <v>580</v>
      </c>
      <c r="AE66" s="537"/>
      <c r="AF66" s="537"/>
      <c r="AG66" s="538" t="s">
        <v>635</v>
      </c>
      <c r="AH66" s="539"/>
      <c r="AI66" s="539"/>
      <c r="AJ66" s="539"/>
      <c r="AK66" s="539"/>
      <c r="AL66" s="539"/>
      <c r="AM66" s="539"/>
      <c r="AN66" s="539"/>
      <c r="AO66" s="539"/>
      <c r="AP66" s="539"/>
      <c r="AQ66" s="539"/>
      <c r="AR66" s="539"/>
      <c r="AS66" s="539"/>
      <c r="AT66" s="539"/>
      <c r="AU66" s="539"/>
      <c r="AV66" s="539"/>
      <c r="AW66" s="539"/>
      <c r="AX66" s="540"/>
    </row>
    <row r="67" spans="1:50" ht="26.25" customHeight="1" x14ac:dyDescent="0.15">
      <c r="A67" s="463"/>
      <c r="B67" s="465"/>
      <c r="C67" s="531" t="s">
        <v>133</v>
      </c>
      <c r="D67" s="510"/>
      <c r="E67" s="510"/>
      <c r="F67" s="510"/>
      <c r="G67" s="510"/>
      <c r="H67" s="510"/>
      <c r="I67" s="510"/>
      <c r="J67" s="510"/>
      <c r="K67" s="510"/>
      <c r="L67" s="510"/>
      <c r="M67" s="510"/>
      <c r="N67" s="510"/>
      <c r="O67" s="510"/>
      <c r="P67" s="510"/>
      <c r="Q67" s="510"/>
      <c r="R67" s="510"/>
      <c r="S67" s="510"/>
      <c r="T67" s="510"/>
      <c r="U67" s="510"/>
      <c r="V67" s="510"/>
      <c r="W67" s="510"/>
      <c r="X67" s="510"/>
      <c r="Y67" s="510"/>
      <c r="Z67" s="510"/>
      <c r="AA67" s="510"/>
      <c r="AB67" s="510"/>
      <c r="AC67" s="510"/>
      <c r="AD67" s="484" t="s">
        <v>573</v>
      </c>
      <c r="AE67" s="485"/>
      <c r="AF67" s="485"/>
      <c r="AG67" s="511" t="s">
        <v>581</v>
      </c>
      <c r="AH67" s="512"/>
      <c r="AI67" s="512"/>
      <c r="AJ67" s="512"/>
      <c r="AK67" s="512"/>
      <c r="AL67" s="512"/>
      <c r="AM67" s="512"/>
      <c r="AN67" s="512"/>
      <c r="AO67" s="512"/>
      <c r="AP67" s="512"/>
      <c r="AQ67" s="512"/>
      <c r="AR67" s="512"/>
      <c r="AS67" s="512"/>
      <c r="AT67" s="512"/>
      <c r="AU67" s="512"/>
      <c r="AV67" s="512"/>
      <c r="AW67" s="512"/>
      <c r="AX67" s="513"/>
    </row>
    <row r="68" spans="1:50" ht="26.25" customHeight="1" x14ac:dyDescent="0.15">
      <c r="A68" s="463"/>
      <c r="B68" s="465"/>
      <c r="C68" s="531" t="s">
        <v>35</v>
      </c>
      <c r="D68" s="510"/>
      <c r="E68" s="510"/>
      <c r="F68" s="510"/>
      <c r="G68" s="510"/>
      <c r="H68" s="510"/>
      <c r="I68" s="510"/>
      <c r="J68" s="510"/>
      <c r="K68" s="510"/>
      <c r="L68" s="510"/>
      <c r="M68" s="510"/>
      <c r="N68" s="510"/>
      <c r="O68" s="510"/>
      <c r="P68" s="510"/>
      <c r="Q68" s="510"/>
      <c r="R68" s="510"/>
      <c r="S68" s="510"/>
      <c r="T68" s="510"/>
      <c r="U68" s="510"/>
      <c r="V68" s="510"/>
      <c r="W68" s="510"/>
      <c r="X68" s="510"/>
      <c r="Y68" s="510"/>
      <c r="Z68" s="510"/>
      <c r="AA68" s="510"/>
      <c r="AB68" s="510"/>
      <c r="AC68" s="510"/>
      <c r="AD68" s="484" t="s">
        <v>580</v>
      </c>
      <c r="AE68" s="485"/>
      <c r="AF68" s="485"/>
      <c r="AG68" s="511" t="s">
        <v>635</v>
      </c>
      <c r="AH68" s="512"/>
      <c r="AI68" s="512"/>
      <c r="AJ68" s="512"/>
      <c r="AK68" s="512"/>
      <c r="AL68" s="512"/>
      <c r="AM68" s="512"/>
      <c r="AN68" s="512"/>
      <c r="AO68" s="512"/>
      <c r="AP68" s="512"/>
      <c r="AQ68" s="512"/>
      <c r="AR68" s="512"/>
      <c r="AS68" s="512"/>
      <c r="AT68" s="512"/>
      <c r="AU68" s="512"/>
      <c r="AV68" s="512"/>
      <c r="AW68" s="512"/>
      <c r="AX68" s="513"/>
    </row>
    <row r="69" spans="1:50" ht="26.25" customHeight="1" x14ac:dyDescent="0.15">
      <c r="A69" s="463"/>
      <c r="B69" s="465"/>
      <c r="C69" s="531" t="s">
        <v>40</v>
      </c>
      <c r="D69" s="510"/>
      <c r="E69" s="510"/>
      <c r="F69" s="510"/>
      <c r="G69" s="510"/>
      <c r="H69" s="510"/>
      <c r="I69" s="510"/>
      <c r="J69" s="510"/>
      <c r="K69" s="510"/>
      <c r="L69" s="510"/>
      <c r="M69" s="510"/>
      <c r="N69" s="510"/>
      <c r="O69" s="510"/>
      <c r="P69" s="510"/>
      <c r="Q69" s="510"/>
      <c r="R69" s="510"/>
      <c r="S69" s="510"/>
      <c r="T69" s="510"/>
      <c r="U69" s="510"/>
      <c r="V69" s="510"/>
      <c r="W69" s="510"/>
      <c r="X69" s="510"/>
      <c r="Y69" s="510"/>
      <c r="Z69" s="510"/>
      <c r="AA69" s="510"/>
      <c r="AB69" s="510"/>
      <c r="AC69" s="532"/>
      <c r="AD69" s="484" t="s">
        <v>573</v>
      </c>
      <c r="AE69" s="485"/>
      <c r="AF69" s="485"/>
      <c r="AG69" s="511" t="s">
        <v>582</v>
      </c>
      <c r="AH69" s="512"/>
      <c r="AI69" s="512"/>
      <c r="AJ69" s="512"/>
      <c r="AK69" s="512"/>
      <c r="AL69" s="512"/>
      <c r="AM69" s="512"/>
      <c r="AN69" s="512"/>
      <c r="AO69" s="512"/>
      <c r="AP69" s="512"/>
      <c r="AQ69" s="512"/>
      <c r="AR69" s="512"/>
      <c r="AS69" s="512"/>
      <c r="AT69" s="512"/>
      <c r="AU69" s="512"/>
      <c r="AV69" s="512"/>
      <c r="AW69" s="512"/>
      <c r="AX69" s="513"/>
    </row>
    <row r="70" spans="1:50" ht="26.25" customHeight="1" x14ac:dyDescent="0.15">
      <c r="A70" s="463"/>
      <c r="B70" s="465"/>
      <c r="C70" s="531" t="s">
        <v>205</v>
      </c>
      <c r="D70" s="510"/>
      <c r="E70" s="510"/>
      <c r="F70" s="510"/>
      <c r="G70" s="510"/>
      <c r="H70" s="510"/>
      <c r="I70" s="510"/>
      <c r="J70" s="510"/>
      <c r="K70" s="510"/>
      <c r="L70" s="510"/>
      <c r="M70" s="510"/>
      <c r="N70" s="510"/>
      <c r="O70" s="510"/>
      <c r="P70" s="510"/>
      <c r="Q70" s="510"/>
      <c r="R70" s="510"/>
      <c r="S70" s="510"/>
      <c r="T70" s="510"/>
      <c r="U70" s="510"/>
      <c r="V70" s="510"/>
      <c r="W70" s="510"/>
      <c r="X70" s="510"/>
      <c r="Y70" s="510"/>
      <c r="Z70" s="510"/>
      <c r="AA70" s="510"/>
      <c r="AB70" s="510"/>
      <c r="AC70" s="532"/>
      <c r="AD70" s="517" t="s">
        <v>580</v>
      </c>
      <c r="AE70" s="518"/>
      <c r="AF70" s="518"/>
      <c r="AG70" s="533" t="s">
        <v>635</v>
      </c>
      <c r="AH70" s="534"/>
      <c r="AI70" s="534"/>
      <c r="AJ70" s="534"/>
      <c r="AK70" s="534"/>
      <c r="AL70" s="534"/>
      <c r="AM70" s="534"/>
      <c r="AN70" s="534"/>
      <c r="AO70" s="534"/>
      <c r="AP70" s="534"/>
      <c r="AQ70" s="534"/>
      <c r="AR70" s="534"/>
      <c r="AS70" s="534"/>
      <c r="AT70" s="534"/>
      <c r="AU70" s="534"/>
      <c r="AV70" s="534"/>
      <c r="AW70" s="534"/>
      <c r="AX70" s="535"/>
    </row>
    <row r="71" spans="1:50" ht="72.75" customHeight="1" x14ac:dyDescent="0.15">
      <c r="A71" s="463"/>
      <c r="B71" s="465"/>
      <c r="C71" s="519" t="s">
        <v>206</v>
      </c>
      <c r="D71" s="520"/>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520"/>
      <c r="AC71" s="521"/>
      <c r="AD71" s="484" t="s">
        <v>573</v>
      </c>
      <c r="AE71" s="485"/>
      <c r="AF71" s="485"/>
      <c r="AG71" s="511" t="s">
        <v>619</v>
      </c>
      <c r="AH71" s="512"/>
      <c r="AI71" s="512"/>
      <c r="AJ71" s="512"/>
      <c r="AK71" s="512"/>
      <c r="AL71" s="512"/>
      <c r="AM71" s="512"/>
      <c r="AN71" s="512"/>
      <c r="AO71" s="512"/>
      <c r="AP71" s="512"/>
      <c r="AQ71" s="512"/>
      <c r="AR71" s="512"/>
      <c r="AS71" s="512"/>
      <c r="AT71" s="512"/>
      <c r="AU71" s="512"/>
      <c r="AV71" s="512"/>
      <c r="AW71" s="512"/>
      <c r="AX71" s="513"/>
    </row>
    <row r="72" spans="1:50" ht="26.25" customHeight="1" x14ac:dyDescent="0.15">
      <c r="A72" s="466"/>
      <c r="B72" s="467"/>
      <c r="C72" s="522" t="s">
        <v>198</v>
      </c>
      <c r="D72" s="523"/>
      <c r="E72" s="523"/>
      <c r="F72" s="523"/>
      <c r="G72" s="523"/>
      <c r="H72" s="523"/>
      <c r="I72" s="523"/>
      <c r="J72" s="523"/>
      <c r="K72" s="523"/>
      <c r="L72" s="523"/>
      <c r="M72" s="523"/>
      <c r="N72" s="523"/>
      <c r="O72" s="523"/>
      <c r="P72" s="523"/>
      <c r="Q72" s="523"/>
      <c r="R72" s="523"/>
      <c r="S72" s="523"/>
      <c r="T72" s="523"/>
      <c r="U72" s="523"/>
      <c r="V72" s="523"/>
      <c r="W72" s="523"/>
      <c r="X72" s="523"/>
      <c r="Y72" s="523"/>
      <c r="Z72" s="523"/>
      <c r="AA72" s="523"/>
      <c r="AB72" s="523"/>
      <c r="AC72" s="524"/>
      <c r="AD72" s="525" t="s">
        <v>573</v>
      </c>
      <c r="AE72" s="526"/>
      <c r="AF72" s="527"/>
      <c r="AG72" s="528" t="s">
        <v>583</v>
      </c>
      <c r="AH72" s="529"/>
      <c r="AI72" s="529"/>
      <c r="AJ72" s="529"/>
      <c r="AK72" s="529"/>
      <c r="AL72" s="529"/>
      <c r="AM72" s="529"/>
      <c r="AN72" s="529"/>
      <c r="AO72" s="529"/>
      <c r="AP72" s="529"/>
      <c r="AQ72" s="529"/>
      <c r="AR72" s="529"/>
      <c r="AS72" s="529"/>
      <c r="AT72" s="529"/>
      <c r="AU72" s="529"/>
      <c r="AV72" s="529"/>
      <c r="AW72" s="529"/>
      <c r="AX72" s="530"/>
    </row>
    <row r="73" spans="1:50" ht="27" customHeight="1" x14ac:dyDescent="0.15">
      <c r="A73" s="77" t="s">
        <v>37</v>
      </c>
      <c r="B73" s="543"/>
      <c r="C73" s="544" t="s">
        <v>199</v>
      </c>
      <c r="D73" s="545"/>
      <c r="E73" s="545"/>
      <c r="F73" s="545"/>
      <c r="G73" s="545"/>
      <c r="H73" s="545"/>
      <c r="I73" s="545"/>
      <c r="J73" s="545"/>
      <c r="K73" s="545"/>
      <c r="L73" s="545"/>
      <c r="M73" s="545"/>
      <c r="N73" s="545"/>
      <c r="O73" s="545"/>
      <c r="P73" s="545"/>
      <c r="Q73" s="545"/>
      <c r="R73" s="545"/>
      <c r="S73" s="545"/>
      <c r="T73" s="545"/>
      <c r="U73" s="545"/>
      <c r="V73" s="545"/>
      <c r="W73" s="545"/>
      <c r="X73" s="545"/>
      <c r="Y73" s="545"/>
      <c r="Z73" s="545"/>
      <c r="AA73" s="545"/>
      <c r="AB73" s="545"/>
      <c r="AC73" s="546"/>
      <c r="AD73" s="536" t="s">
        <v>573</v>
      </c>
      <c r="AE73" s="537"/>
      <c r="AF73" s="547"/>
      <c r="AG73" s="538" t="s">
        <v>584</v>
      </c>
      <c r="AH73" s="539"/>
      <c r="AI73" s="539"/>
      <c r="AJ73" s="539"/>
      <c r="AK73" s="539"/>
      <c r="AL73" s="539"/>
      <c r="AM73" s="539"/>
      <c r="AN73" s="539"/>
      <c r="AO73" s="539"/>
      <c r="AP73" s="539"/>
      <c r="AQ73" s="539"/>
      <c r="AR73" s="539"/>
      <c r="AS73" s="539"/>
      <c r="AT73" s="539"/>
      <c r="AU73" s="539"/>
      <c r="AV73" s="539"/>
      <c r="AW73" s="539"/>
      <c r="AX73" s="540"/>
    </row>
    <row r="74" spans="1:50" ht="35.25" customHeight="1" x14ac:dyDescent="0.15">
      <c r="A74" s="463"/>
      <c r="B74" s="465"/>
      <c r="C74" s="548" t="s">
        <v>42</v>
      </c>
      <c r="D74" s="549"/>
      <c r="E74" s="549"/>
      <c r="F74" s="549"/>
      <c r="G74" s="549"/>
      <c r="H74" s="549"/>
      <c r="I74" s="549"/>
      <c r="J74" s="549"/>
      <c r="K74" s="549"/>
      <c r="L74" s="549"/>
      <c r="M74" s="549"/>
      <c r="N74" s="549"/>
      <c r="O74" s="549"/>
      <c r="P74" s="549"/>
      <c r="Q74" s="549"/>
      <c r="R74" s="549"/>
      <c r="S74" s="549"/>
      <c r="T74" s="549"/>
      <c r="U74" s="549"/>
      <c r="V74" s="549"/>
      <c r="W74" s="549"/>
      <c r="X74" s="549"/>
      <c r="Y74" s="549"/>
      <c r="Z74" s="549"/>
      <c r="AA74" s="549"/>
      <c r="AB74" s="549"/>
      <c r="AC74" s="550"/>
      <c r="AD74" s="551" t="s">
        <v>580</v>
      </c>
      <c r="AE74" s="552"/>
      <c r="AF74" s="552"/>
      <c r="AG74" s="511" t="s">
        <v>635</v>
      </c>
      <c r="AH74" s="512"/>
      <c r="AI74" s="512"/>
      <c r="AJ74" s="512"/>
      <c r="AK74" s="512"/>
      <c r="AL74" s="512"/>
      <c r="AM74" s="512"/>
      <c r="AN74" s="512"/>
      <c r="AO74" s="512"/>
      <c r="AP74" s="512"/>
      <c r="AQ74" s="512"/>
      <c r="AR74" s="512"/>
      <c r="AS74" s="512"/>
      <c r="AT74" s="512"/>
      <c r="AU74" s="512"/>
      <c r="AV74" s="512"/>
      <c r="AW74" s="512"/>
      <c r="AX74" s="513"/>
    </row>
    <row r="75" spans="1:50" ht="27" customHeight="1" x14ac:dyDescent="0.15">
      <c r="A75" s="463"/>
      <c r="B75" s="465"/>
      <c r="C75" s="531" t="s">
        <v>166</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484" t="s">
        <v>573</v>
      </c>
      <c r="AE75" s="485"/>
      <c r="AF75" s="485"/>
      <c r="AG75" s="511" t="s">
        <v>585</v>
      </c>
      <c r="AH75" s="512"/>
      <c r="AI75" s="512"/>
      <c r="AJ75" s="512"/>
      <c r="AK75" s="512"/>
      <c r="AL75" s="512"/>
      <c r="AM75" s="512"/>
      <c r="AN75" s="512"/>
      <c r="AO75" s="512"/>
      <c r="AP75" s="512"/>
      <c r="AQ75" s="512"/>
      <c r="AR75" s="512"/>
      <c r="AS75" s="512"/>
      <c r="AT75" s="512"/>
      <c r="AU75" s="512"/>
      <c r="AV75" s="512"/>
      <c r="AW75" s="512"/>
      <c r="AX75" s="513"/>
    </row>
    <row r="76" spans="1:50" ht="40.5" customHeight="1" x14ac:dyDescent="0.15">
      <c r="A76" s="466"/>
      <c r="B76" s="467"/>
      <c r="C76" s="531" t="s">
        <v>41</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0"/>
      <c r="AD76" s="484" t="s">
        <v>573</v>
      </c>
      <c r="AE76" s="485"/>
      <c r="AF76" s="485"/>
      <c r="AG76" s="541" t="s">
        <v>586</v>
      </c>
      <c r="AH76" s="97"/>
      <c r="AI76" s="97"/>
      <c r="AJ76" s="97"/>
      <c r="AK76" s="97"/>
      <c r="AL76" s="97"/>
      <c r="AM76" s="97"/>
      <c r="AN76" s="97"/>
      <c r="AO76" s="97"/>
      <c r="AP76" s="97"/>
      <c r="AQ76" s="97"/>
      <c r="AR76" s="97"/>
      <c r="AS76" s="97"/>
      <c r="AT76" s="97"/>
      <c r="AU76" s="97"/>
      <c r="AV76" s="97"/>
      <c r="AW76" s="97"/>
      <c r="AX76" s="542"/>
    </row>
    <row r="77" spans="1:50" ht="41.25" customHeight="1" x14ac:dyDescent="0.15">
      <c r="A77" s="553" t="s">
        <v>54</v>
      </c>
      <c r="B77" s="554"/>
      <c r="C77" s="555" t="s">
        <v>134</v>
      </c>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469"/>
      <c r="AD77" s="557" t="s">
        <v>580</v>
      </c>
      <c r="AE77" s="558"/>
      <c r="AF77" s="559"/>
      <c r="AG77" s="281" t="s">
        <v>635</v>
      </c>
      <c r="AH77" s="94"/>
      <c r="AI77" s="94"/>
      <c r="AJ77" s="94"/>
      <c r="AK77" s="94"/>
      <c r="AL77" s="94"/>
      <c r="AM77" s="94"/>
      <c r="AN77" s="94"/>
      <c r="AO77" s="94"/>
      <c r="AP77" s="94"/>
      <c r="AQ77" s="94"/>
      <c r="AR77" s="94"/>
      <c r="AS77" s="94"/>
      <c r="AT77" s="94"/>
      <c r="AU77" s="94"/>
      <c r="AV77" s="94"/>
      <c r="AW77" s="94"/>
      <c r="AX77" s="474"/>
    </row>
    <row r="78" spans="1:50" ht="67.5" customHeight="1" x14ac:dyDescent="0.15">
      <c r="A78" s="77" t="s">
        <v>45</v>
      </c>
      <c r="B78" s="78"/>
      <c r="C78" s="81" t="s">
        <v>49</v>
      </c>
      <c r="D78" s="82"/>
      <c r="E78" s="82"/>
      <c r="F78" s="83"/>
      <c r="G78" s="84" t="s">
        <v>592</v>
      </c>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5"/>
    </row>
    <row r="79" spans="1:50" ht="67.5" customHeight="1" thickBot="1" x14ac:dyDescent="0.2">
      <c r="A79" s="79"/>
      <c r="B79" s="80"/>
      <c r="C79" s="86" t="s">
        <v>53</v>
      </c>
      <c r="D79" s="87"/>
      <c r="E79" s="87"/>
      <c r="F79" s="88"/>
      <c r="G79" s="89" t="s">
        <v>593</v>
      </c>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90"/>
    </row>
    <row r="80" spans="1:50" ht="24" customHeight="1" x14ac:dyDescent="0.15">
      <c r="A80" s="64" t="s">
        <v>30</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6"/>
    </row>
    <row r="81" spans="1:52" ht="67.5" customHeight="1" thickBot="1" x14ac:dyDescent="0.2">
      <c r="A81" s="67" t="s">
        <v>629</v>
      </c>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9"/>
    </row>
    <row r="82" spans="1:52" ht="24.75" customHeight="1" x14ac:dyDescent="0.15">
      <c r="A82" s="70" t="s">
        <v>31</v>
      </c>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2"/>
    </row>
    <row r="83" spans="1:52" ht="67.5" customHeight="1" thickBot="1" x14ac:dyDescent="0.2">
      <c r="A83" s="73" t="s">
        <v>129</v>
      </c>
      <c r="B83" s="74"/>
      <c r="C83" s="74"/>
      <c r="D83" s="74"/>
      <c r="E83" s="75"/>
      <c r="F83" s="76" t="s">
        <v>630</v>
      </c>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9"/>
    </row>
    <row r="84" spans="1:52" ht="24.75" customHeight="1" x14ac:dyDescent="0.15">
      <c r="A84" s="70" t="s">
        <v>43</v>
      </c>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2"/>
    </row>
    <row r="85" spans="1:52" ht="66" customHeight="1" thickBot="1" x14ac:dyDescent="0.2">
      <c r="A85" s="73" t="s">
        <v>129</v>
      </c>
      <c r="B85" s="74"/>
      <c r="C85" s="74"/>
      <c r="D85" s="74"/>
      <c r="E85" s="75"/>
      <c r="F85" s="564" t="s">
        <v>633</v>
      </c>
      <c r="G85" s="565"/>
      <c r="H85" s="565"/>
      <c r="I85" s="565"/>
      <c r="J85" s="565"/>
      <c r="K85" s="565"/>
      <c r="L85" s="565"/>
      <c r="M85" s="565"/>
      <c r="N85" s="565"/>
      <c r="O85" s="565"/>
      <c r="P85" s="565"/>
      <c r="Q85" s="565"/>
      <c r="R85" s="565"/>
      <c r="S85" s="565"/>
      <c r="T85" s="565"/>
      <c r="U85" s="565"/>
      <c r="V85" s="565"/>
      <c r="W85" s="565"/>
      <c r="X85" s="565"/>
      <c r="Y85" s="565"/>
      <c r="Z85" s="565"/>
      <c r="AA85" s="565"/>
      <c r="AB85" s="565"/>
      <c r="AC85" s="565"/>
      <c r="AD85" s="565"/>
      <c r="AE85" s="565"/>
      <c r="AF85" s="565"/>
      <c r="AG85" s="565"/>
      <c r="AH85" s="565"/>
      <c r="AI85" s="565"/>
      <c r="AJ85" s="565"/>
      <c r="AK85" s="565"/>
      <c r="AL85" s="565"/>
      <c r="AM85" s="565"/>
      <c r="AN85" s="565"/>
      <c r="AO85" s="565"/>
      <c r="AP85" s="565"/>
      <c r="AQ85" s="565"/>
      <c r="AR85" s="565"/>
      <c r="AS85" s="565"/>
      <c r="AT85" s="565"/>
      <c r="AU85" s="565"/>
      <c r="AV85" s="565"/>
      <c r="AW85" s="565"/>
      <c r="AX85" s="566"/>
    </row>
    <row r="86" spans="1:52" ht="24.75" customHeight="1" x14ac:dyDescent="0.15">
      <c r="A86" s="567" t="s">
        <v>32</v>
      </c>
      <c r="B86" s="568"/>
      <c r="C86" s="568"/>
      <c r="D86" s="568"/>
      <c r="E86" s="568"/>
      <c r="F86" s="568"/>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c r="AI86" s="568"/>
      <c r="AJ86" s="568"/>
      <c r="AK86" s="568"/>
      <c r="AL86" s="568"/>
      <c r="AM86" s="568"/>
      <c r="AN86" s="568"/>
      <c r="AO86" s="568"/>
      <c r="AP86" s="568"/>
      <c r="AQ86" s="568"/>
      <c r="AR86" s="568"/>
      <c r="AS86" s="568"/>
      <c r="AT86" s="568"/>
      <c r="AU86" s="568"/>
      <c r="AV86" s="568"/>
      <c r="AW86" s="568"/>
      <c r="AX86" s="569"/>
    </row>
    <row r="87" spans="1:52" ht="67.5" customHeight="1" thickBot="1" x14ac:dyDescent="0.2">
      <c r="A87" s="570" t="s">
        <v>635</v>
      </c>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1"/>
    </row>
    <row r="88" spans="1:52" ht="24.75" customHeight="1" x14ac:dyDescent="0.15">
      <c r="A88" s="571" t="s">
        <v>208</v>
      </c>
      <c r="B88" s="572"/>
      <c r="C88" s="572"/>
      <c r="D88" s="572"/>
      <c r="E88" s="572"/>
      <c r="F88" s="572"/>
      <c r="G88" s="572"/>
      <c r="H88" s="572"/>
      <c r="I88" s="572"/>
      <c r="J88" s="572"/>
      <c r="K88" s="572"/>
      <c r="L88" s="572"/>
      <c r="M88" s="572"/>
      <c r="N88" s="572"/>
      <c r="O88" s="572"/>
      <c r="P88" s="572"/>
      <c r="Q88" s="572"/>
      <c r="R88" s="572"/>
      <c r="S88" s="572"/>
      <c r="T88" s="572"/>
      <c r="U88" s="572"/>
      <c r="V88" s="572"/>
      <c r="W88" s="572"/>
      <c r="X88" s="572"/>
      <c r="Y88" s="572"/>
      <c r="Z88" s="572"/>
      <c r="AA88" s="572"/>
      <c r="AB88" s="572"/>
      <c r="AC88" s="572"/>
      <c r="AD88" s="572"/>
      <c r="AE88" s="572"/>
      <c r="AF88" s="572"/>
      <c r="AG88" s="572"/>
      <c r="AH88" s="572"/>
      <c r="AI88" s="572"/>
      <c r="AJ88" s="572"/>
      <c r="AK88" s="572"/>
      <c r="AL88" s="572"/>
      <c r="AM88" s="572"/>
      <c r="AN88" s="572"/>
      <c r="AO88" s="572"/>
      <c r="AP88" s="572"/>
      <c r="AQ88" s="572"/>
      <c r="AR88" s="572"/>
      <c r="AS88" s="572"/>
      <c r="AT88" s="572"/>
      <c r="AU88" s="572"/>
      <c r="AV88" s="572"/>
      <c r="AW88" s="572"/>
      <c r="AX88" s="573"/>
      <c r="AZ88" s="10"/>
    </row>
    <row r="89" spans="1:52" ht="24.75" customHeight="1" x14ac:dyDescent="0.15">
      <c r="A89" s="574" t="s">
        <v>242</v>
      </c>
      <c r="B89" s="575"/>
      <c r="C89" s="575"/>
      <c r="D89" s="576"/>
      <c r="E89" s="560" t="s">
        <v>567</v>
      </c>
      <c r="F89" s="561"/>
      <c r="G89" s="561"/>
      <c r="H89" s="561"/>
      <c r="I89" s="561"/>
      <c r="J89" s="561"/>
      <c r="K89" s="561"/>
      <c r="L89" s="561"/>
      <c r="M89" s="561"/>
      <c r="N89" s="561"/>
      <c r="O89" s="561"/>
      <c r="P89" s="562"/>
      <c r="Q89" s="560" t="s">
        <v>567</v>
      </c>
      <c r="R89" s="561"/>
      <c r="S89" s="561"/>
      <c r="T89" s="561"/>
      <c r="U89" s="561"/>
      <c r="V89" s="561"/>
      <c r="W89" s="561"/>
      <c r="X89" s="561"/>
      <c r="Y89" s="561"/>
      <c r="Z89" s="561"/>
      <c r="AA89" s="561"/>
      <c r="AB89" s="562"/>
      <c r="AC89" s="560" t="s">
        <v>567</v>
      </c>
      <c r="AD89" s="561"/>
      <c r="AE89" s="561"/>
      <c r="AF89" s="561"/>
      <c r="AG89" s="561"/>
      <c r="AH89" s="561"/>
      <c r="AI89" s="561"/>
      <c r="AJ89" s="561"/>
      <c r="AK89" s="561"/>
      <c r="AL89" s="561"/>
      <c r="AM89" s="561"/>
      <c r="AN89" s="562"/>
      <c r="AO89" s="560" t="s">
        <v>567</v>
      </c>
      <c r="AP89" s="561"/>
      <c r="AQ89" s="561"/>
      <c r="AR89" s="561"/>
      <c r="AS89" s="561"/>
      <c r="AT89" s="561"/>
      <c r="AU89" s="561"/>
      <c r="AV89" s="561"/>
      <c r="AW89" s="561"/>
      <c r="AX89" s="563"/>
      <c r="AY89" s="56"/>
    </row>
    <row r="90" spans="1:52" ht="24.75" customHeight="1" x14ac:dyDescent="0.15">
      <c r="A90" s="91" t="s">
        <v>241</v>
      </c>
      <c r="B90" s="91"/>
      <c r="C90" s="91"/>
      <c r="D90" s="91"/>
      <c r="E90" s="560" t="s">
        <v>567</v>
      </c>
      <c r="F90" s="561"/>
      <c r="G90" s="561"/>
      <c r="H90" s="561"/>
      <c r="I90" s="561"/>
      <c r="J90" s="561"/>
      <c r="K90" s="561"/>
      <c r="L90" s="561"/>
      <c r="M90" s="561"/>
      <c r="N90" s="561"/>
      <c r="O90" s="561"/>
      <c r="P90" s="562"/>
      <c r="Q90" s="560" t="s">
        <v>567</v>
      </c>
      <c r="R90" s="561"/>
      <c r="S90" s="561"/>
      <c r="T90" s="561"/>
      <c r="U90" s="561"/>
      <c r="V90" s="561"/>
      <c r="W90" s="561"/>
      <c r="X90" s="561"/>
      <c r="Y90" s="561"/>
      <c r="Z90" s="561"/>
      <c r="AA90" s="561"/>
      <c r="AB90" s="562"/>
      <c r="AC90" s="560" t="s">
        <v>567</v>
      </c>
      <c r="AD90" s="561"/>
      <c r="AE90" s="561"/>
      <c r="AF90" s="561"/>
      <c r="AG90" s="561"/>
      <c r="AH90" s="561"/>
      <c r="AI90" s="561"/>
      <c r="AJ90" s="561"/>
      <c r="AK90" s="561"/>
      <c r="AL90" s="561"/>
      <c r="AM90" s="561"/>
      <c r="AN90" s="562"/>
      <c r="AO90" s="560" t="s">
        <v>567</v>
      </c>
      <c r="AP90" s="561"/>
      <c r="AQ90" s="561"/>
      <c r="AR90" s="561"/>
      <c r="AS90" s="561"/>
      <c r="AT90" s="561"/>
      <c r="AU90" s="561"/>
      <c r="AV90" s="561"/>
      <c r="AW90" s="561"/>
      <c r="AX90" s="563"/>
    </row>
    <row r="91" spans="1:52" ht="24.75" customHeight="1" x14ac:dyDescent="0.15">
      <c r="A91" s="91" t="s">
        <v>240</v>
      </c>
      <c r="B91" s="91"/>
      <c r="C91" s="91"/>
      <c r="D91" s="91"/>
      <c r="E91" s="560" t="s">
        <v>567</v>
      </c>
      <c r="F91" s="561"/>
      <c r="G91" s="561"/>
      <c r="H91" s="561"/>
      <c r="I91" s="561"/>
      <c r="J91" s="561"/>
      <c r="K91" s="561"/>
      <c r="L91" s="561"/>
      <c r="M91" s="561"/>
      <c r="N91" s="561"/>
      <c r="O91" s="561"/>
      <c r="P91" s="562"/>
      <c r="Q91" s="560" t="s">
        <v>567</v>
      </c>
      <c r="R91" s="561"/>
      <c r="S91" s="561"/>
      <c r="T91" s="561"/>
      <c r="U91" s="561"/>
      <c r="V91" s="561"/>
      <c r="W91" s="561"/>
      <c r="X91" s="561"/>
      <c r="Y91" s="561"/>
      <c r="Z91" s="561"/>
      <c r="AA91" s="561"/>
      <c r="AB91" s="562"/>
      <c r="AC91" s="560" t="s">
        <v>567</v>
      </c>
      <c r="AD91" s="561"/>
      <c r="AE91" s="561"/>
      <c r="AF91" s="561"/>
      <c r="AG91" s="561"/>
      <c r="AH91" s="561"/>
      <c r="AI91" s="561"/>
      <c r="AJ91" s="561"/>
      <c r="AK91" s="561"/>
      <c r="AL91" s="561"/>
      <c r="AM91" s="561"/>
      <c r="AN91" s="562"/>
      <c r="AO91" s="560" t="s">
        <v>567</v>
      </c>
      <c r="AP91" s="561"/>
      <c r="AQ91" s="561"/>
      <c r="AR91" s="561"/>
      <c r="AS91" s="561"/>
      <c r="AT91" s="561"/>
      <c r="AU91" s="561"/>
      <c r="AV91" s="561"/>
      <c r="AW91" s="561"/>
      <c r="AX91" s="563"/>
    </row>
    <row r="92" spans="1:52" ht="24.75" customHeight="1" x14ac:dyDescent="0.15">
      <c r="A92" s="91" t="s">
        <v>239</v>
      </c>
      <c r="B92" s="91"/>
      <c r="C92" s="91"/>
      <c r="D92" s="91"/>
      <c r="E92" s="560" t="s">
        <v>567</v>
      </c>
      <c r="F92" s="561"/>
      <c r="G92" s="561"/>
      <c r="H92" s="561"/>
      <c r="I92" s="561"/>
      <c r="J92" s="561"/>
      <c r="K92" s="561"/>
      <c r="L92" s="561"/>
      <c r="M92" s="561"/>
      <c r="N92" s="561"/>
      <c r="O92" s="561"/>
      <c r="P92" s="562"/>
      <c r="Q92" s="560" t="s">
        <v>567</v>
      </c>
      <c r="R92" s="561"/>
      <c r="S92" s="561"/>
      <c r="T92" s="561"/>
      <c r="U92" s="561"/>
      <c r="V92" s="561"/>
      <c r="W92" s="561"/>
      <c r="X92" s="561"/>
      <c r="Y92" s="561"/>
      <c r="Z92" s="561"/>
      <c r="AA92" s="561"/>
      <c r="AB92" s="562"/>
      <c r="AC92" s="560" t="s">
        <v>567</v>
      </c>
      <c r="AD92" s="561"/>
      <c r="AE92" s="561"/>
      <c r="AF92" s="561"/>
      <c r="AG92" s="561"/>
      <c r="AH92" s="561"/>
      <c r="AI92" s="561"/>
      <c r="AJ92" s="561"/>
      <c r="AK92" s="561"/>
      <c r="AL92" s="561"/>
      <c r="AM92" s="561"/>
      <c r="AN92" s="562"/>
      <c r="AO92" s="560" t="s">
        <v>567</v>
      </c>
      <c r="AP92" s="561"/>
      <c r="AQ92" s="561"/>
      <c r="AR92" s="561"/>
      <c r="AS92" s="561"/>
      <c r="AT92" s="561"/>
      <c r="AU92" s="561"/>
      <c r="AV92" s="561"/>
      <c r="AW92" s="561"/>
      <c r="AX92" s="563"/>
    </row>
    <row r="93" spans="1:52" ht="24.75" customHeight="1" x14ac:dyDescent="0.15">
      <c r="A93" s="91" t="s">
        <v>238</v>
      </c>
      <c r="B93" s="91"/>
      <c r="C93" s="91"/>
      <c r="D93" s="91"/>
      <c r="E93" s="560" t="s">
        <v>567</v>
      </c>
      <c r="F93" s="561"/>
      <c r="G93" s="561"/>
      <c r="H93" s="561"/>
      <c r="I93" s="561"/>
      <c r="J93" s="561"/>
      <c r="K93" s="561"/>
      <c r="L93" s="561"/>
      <c r="M93" s="561"/>
      <c r="N93" s="561"/>
      <c r="O93" s="561"/>
      <c r="P93" s="562"/>
      <c r="Q93" s="560" t="s">
        <v>567</v>
      </c>
      <c r="R93" s="561"/>
      <c r="S93" s="561"/>
      <c r="T93" s="561"/>
      <c r="U93" s="561"/>
      <c r="V93" s="561"/>
      <c r="W93" s="561"/>
      <c r="X93" s="561"/>
      <c r="Y93" s="561"/>
      <c r="Z93" s="561"/>
      <c r="AA93" s="561"/>
      <c r="AB93" s="562"/>
      <c r="AC93" s="560" t="s">
        <v>567</v>
      </c>
      <c r="AD93" s="561"/>
      <c r="AE93" s="561"/>
      <c r="AF93" s="561"/>
      <c r="AG93" s="561"/>
      <c r="AH93" s="561"/>
      <c r="AI93" s="561"/>
      <c r="AJ93" s="561"/>
      <c r="AK93" s="561"/>
      <c r="AL93" s="561"/>
      <c r="AM93" s="561"/>
      <c r="AN93" s="562"/>
      <c r="AO93" s="560" t="s">
        <v>567</v>
      </c>
      <c r="AP93" s="561"/>
      <c r="AQ93" s="561"/>
      <c r="AR93" s="561"/>
      <c r="AS93" s="561"/>
      <c r="AT93" s="561"/>
      <c r="AU93" s="561"/>
      <c r="AV93" s="561"/>
      <c r="AW93" s="561"/>
      <c r="AX93" s="563"/>
    </row>
    <row r="94" spans="1:52" ht="24.75" customHeight="1" x14ac:dyDescent="0.15">
      <c r="A94" s="91" t="s">
        <v>237</v>
      </c>
      <c r="B94" s="91"/>
      <c r="C94" s="91"/>
      <c r="D94" s="91"/>
      <c r="E94" s="560" t="s">
        <v>567</v>
      </c>
      <c r="F94" s="561"/>
      <c r="G94" s="561"/>
      <c r="H94" s="561"/>
      <c r="I94" s="561"/>
      <c r="J94" s="561"/>
      <c r="K94" s="561"/>
      <c r="L94" s="561"/>
      <c r="M94" s="561"/>
      <c r="N94" s="561"/>
      <c r="O94" s="561"/>
      <c r="P94" s="562"/>
      <c r="Q94" s="560" t="s">
        <v>567</v>
      </c>
      <c r="R94" s="561"/>
      <c r="S94" s="561"/>
      <c r="T94" s="561"/>
      <c r="U94" s="561"/>
      <c r="V94" s="561"/>
      <c r="W94" s="561"/>
      <c r="X94" s="561"/>
      <c r="Y94" s="561"/>
      <c r="Z94" s="561"/>
      <c r="AA94" s="561"/>
      <c r="AB94" s="562"/>
      <c r="AC94" s="560" t="s">
        <v>567</v>
      </c>
      <c r="AD94" s="561"/>
      <c r="AE94" s="561"/>
      <c r="AF94" s="561"/>
      <c r="AG94" s="561"/>
      <c r="AH94" s="561"/>
      <c r="AI94" s="561"/>
      <c r="AJ94" s="561"/>
      <c r="AK94" s="561"/>
      <c r="AL94" s="561"/>
      <c r="AM94" s="561"/>
      <c r="AN94" s="562"/>
      <c r="AO94" s="560" t="s">
        <v>567</v>
      </c>
      <c r="AP94" s="561"/>
      <c r="AQ94" s="561"/>
      <c r="AR94" s="561"/>
      <c r="AS94" s="561"/>
      <c r="AT94" s="561"/>
      <c r="AU94" s="561"/>
      <c r="AV94" s="561"/>
      <c r="AW94" s="561"/>
      <c r="AX94" s="563"/>
    </row>
    <row r="95" spans="1:52" ht="24.75" customHeight="1" x14ac:dyDescent="0.15">
      <c r="A95" s="91" t="s">
        <v>236</v>
      </c>
      <c r="B95" s="91"/>
      <c r="C95" s="91"/>
      <c r="D95" s="91"/>
      <c r="E95" s="560" t="s">
        <v>567</v>
      </c>
      <c r="F95" s="561"/>
      <c r="G95" s="561"/>
      <c r="H95" s="561"/>
      <c r="I95" s="561"/>
      <c r="J95" s="561"/>
      <c r="K95" s="561"/>
      <c r="L95" s="561"/>
      <c r="M95" s="561"/>
      <c r="N95" s="561"/>
      <c r="O95" s="561"/>
      <c r="P95" s="562"/>
      <c r="Q95" s="560" t="s">
        <v>567</v>
      </c>
      <c r="R95" s="561"/>
      <c r="S95" s="561"/>
      <c r="T95" s="561"/>
      <c r="U95" s="561"/>
      <c r="V95" s="561"/>
      <c r="W95" s="561"/>
      <c r="X95" s="561"/>
      <c r="Y95" s="561"/>
      <c r="Z95" s="561"/>
      <c r="AA95" s="561"/>
      <c r="AB95" s="562"/>
      <c r="AC95" s="560" t="s">
        <v>567</v>
      </c>
      <c r="AD95" s="561"/>
      <c r="AE95" s="561"/>
      <c r="AF95" s="561"/>
      <c r="AG95" s="561"/>
      <c r="AH95" s="561"/>
      <c r="AI95" s="561"/>
      <c r="AJ95" s="561"/>
      <c r="AK95" s="561"/>
      <c r="AL95" s="561"/>
      <c r="AM95" s="561"/>
      <c r="AN95" s="562"/>
      <c r="AO95" s="560" t="s">
        <v>567</v>
      </c>
      <c r="AP95" s="561"/>
      <c r="AQ95" s="561"/>
      <c r="AR95" s="561"/>
      <c r="AS95" s="561"/>
      <c r="AT95" s="561"/>
      <c r="AU95" s="561"/>
      <c r="AV95" s="561"/>
      <c r="AW95" s="561"/>
      <c r="AX95" s="563"/>
    </row>
    <row r="96" spans="1:52" ht="24.75" customHeight="1" x14ac:dyDescent="0.15">
      <c r="A96" s="91" t="s">
        <v>235</v>
      </c>
      <c r="B96" s="91"/>
      <c r="C96" s="91"/>
      <c r="D96" s="91"/>
      <c r="E96" s="560" t="s">
        <v>567</v>
      </c>
      <c r="F96" s="561"/>
      <c r="G96" s="561"/>
      <c r="H96" s="561"/>
      <c r="I96" s="561"/>
      <c r="J96" s="561"/>
      <c r="K96" s="561"/>
      <c r="L96" s="561"/>
      <c r="M96" s="561"/>
      <c r="N96" s="561"/>
      <c r="O96" s="561"/>
      <c r="P96" s="562"/>
      <c r="Q96" s="560" t="s">
        <v>567</v>
      </c>
      <c r="R96" s="561"/>
      <c r="S96" s="561"/>
      <c r="T96" s="561"/>
      <c r="U96" s="561"/>
      <c r="V96" s="561"/>
      <c r="W96" s="561"/>
      <c r="X96" s="561"/>
      <c r="Y96" s="561"/>
      <c r="Z96" s="561"/>
      <c r="AA96" s="561"/>
      <c r="AB96" s="562"/>
      <c r="AC96" s="560" t="s">
        <v>567</v>
      </c>
      <c r="AD96" s="561"/>
      <c r="AE96" s="561"/>
      <c r="AF96" s="561"/>
      <c r="AG96" s="561"/>
      <c r="AH96" s="561"/>
      <c r="AI96" s="561"/>
      <c r="AJ96" s="561"/>
      <c r="AK96" s="561"/>
      <c r="AL96" s="561"/>
      <c r="AM96" s="561"/>
      <c r="AN96" s="562"/>
      <c r="AO96" s="560" t="s">
        <v>567</v>
      </c>
      <c r="AP96" s="561"/>
      <c r="AQ96" s="561"/>
      <c r="AR96" s="561"/>
      <c r="AS96" s="561"/>
      <c r="AT96" s="561"/>
      <c r="AU96" s="561"/>
      <c r="AV96" s="561"/>
      <c r="AW96" s="561"/>
      <c r="AX96" s="563"/>
    </row>
    <row r="97" spans="1:50" ht="24.75" customHeight="1" x14ac:dyDescent="0.15">
      <c r="A97" s="91" t="s">
        <v>381</v>
      </c>
      <c r="B97" s="91"/>
      <c r="C97" s="91"/>
      <c r="D97" s="91"/>
      <c r="E97" s="579" t="s">
        <v>562</v>
      </c>
      <c r="F97" s="580"/>
      <c r="G97" s="580"/>
      <c r="H97" s="59" t="str">
        <f>IF(E97="","","-")</f>
        <v>-</v>
      </c>
      <c r="I97" s="580" t="s">
        <v>571</v>
      </c>
      <c r="J97" s="580"/>
      <c r="K97" s="59" t="str">
        <f>IF(I97="","","-")</f>
        <v>-</v>
      </c>
      <c r="L97" s="63">
        <v>4</v>
      </c>
      <c r="M97" s="63"/>
      <c r="N97" s="59" t="str">
        <f>IF(O97="","","-")</f>
        <v/>
      </c>
      <c r="O97" s="577"/>
      <c r="P97" s="578"/>
      <c r="Q97" s="579"/>
      <c r="R97" s="580"/>
      <c r="S97" s="580"/>
      <c r="T97" s="59" t="str">
        <f>IF(Q97="","","-")</f>
        <v/>
      </c>
      <c r="U97" s="580"/>
      <c r="V97" s="580"/>
      <c r="W97" s="59" t="str">
        <f>IF(U97="","","-")</f>
        <v/>
      </c>
      <c r="X97" s="63"/>
      <c r="Y97" s="63"/>
      <c r="Z97" s="59" t="str">
        <f>IF(AA97="","","-")</f>
        <v/>
      </c>
      <c r="AA97" s="577"/>
      <c r="AB97" s="578"/>
      <c r="AC97" s="579"/>
      <c r="AD97" s="580"/>
      <c r="AE97" s="580"/>
      <c r="AF97" s="59" t="str">
        <f>IF(AC97="","","-")</f>
        <v/>
      </c>
      <c r="AG97" s="580"/>
      <c r="AH97" s="580"/>
      <c r="AI97" s="59" t="str">
        <f>IF(AG97="","","-")</f>
        <v/>
      </c>
      <c r="AJ97" s="63"/>
      <c r="AK97" s="63"/>
      <c r="AL97" s="59" t="str">
        <f>IF(AM97="","","-")</f>
        <v/>
      </c>
      <c r="AM97" s="577"/>
      <c r="AN97" s="578"/>
      <c r="AO97" s="579"/>
      <c r="AP97" s="580"/>
      <c r="AQ97" s="59" t="str">
        <f>IF(AO97="","","-")</f>
        <v/>
      </c>
      <c r="AR97" s="580"/>
      <c r="AS97" s="580"/>
      <c r="AT97" s="59" t="str">
        <f>IF(AR97="","","-")</f>
        <v/>
      </c>
      <c r="AU97" s="63"/>
      <c r="AV97" s="63"/>
      <c r="AW97" s="59" t="str">
        <f>IF(AX97="","","-")</f>
        <v/>
      </c>
      <c r="AX97" s="61"/>
    </row>
    <row r="98" spans="1:50" ht="24.75" customHeight="1" x14ac:dyDescent="0.15">
      <c r="A98" s="91" t="s">
        <v>552</v>
      </c>
      <c r="B98" s="91"/>
      <c r="C98" s="91"/>
      <c r="D98" s="91"/>
      <c r="E98" s="579" t="s">
        <v>562</v>
      </c>
      <c r="F98" s="580"/>
      <c r="G98" s="580"/>
      <c r="H98" s="59"/>
      <c r="I98" s="580" t="s">
        <v>572</v>
      </c>
      <c r="J98" s="580"/>
      <c r="K98" s="59"/>
      <c r="L98" s="63">
        <v>5</v>
      </c>
      <c r="M98" s="63"/>
      <c r="N98" s="59" t="str">
        <f>IF(O98="","","-")</f>
        <v/>
      </c>
      <c r="O98" s="577"/>
      <c r="P98" s="578"/>
      <c r="Q98" s="579"/>
      <c r="R98" s="580"/>
      <c r="S98" s="580"/>
      <c r="T98" s="59" t="str">
        <f>IF(Q98="","","-")</f>
        <v/>
      </c>
      <c r="U98" s="580"/>
      <c r="V98" s="580"/>
      <c r="W98" s="59" t="str">
        <f>IF(U98="","","-")</f>
        <v/>
      </c>
      <c r="X98" s="63"/>
      <c r="Y98" s="63"/>
      <c r="Z98" s="59" t="str">
        <f>IF(AA98="","","-")</f>
        <v/>
      </c>
      <c r="AA98" s="577"/>
      <c r="AB98" s="578"/>
      <c r="AC98" s="579"/>
      <c r="AD98" s="580"/>
      <c r="AE98" s="580"/>
      <c r="AF98" s="59" t="str">
        <f>IF(AC98="","","-")</f>
        <v/>
      </c>
      <c r="AG98" s="580"/>
      <c r="AH98" s="580"/>
      <c r="AI98" s="59" t="str">
        <f>IF(AG98="","","-")</f>
        <v/>
      </c>
      <c r="AJ98" s="63"/>
      <c r="AK98" s="63"/>
      <c r="AL98" s="59" t="str">
        <f>IF(AM98="","","-")</f>
        <v/>
      </c>
      <c r="AM98" s="577"/>
      <c r="AN98" s="578"/>
      <c r="AO98" s="579"/>
      <c r="AP98" s="580"/>
      <c r="AQ98" s="59" t="str">
        <f>IF(AO98="","","-")</f>
        <v/>
      </c>
      <c r="AR98" s="580"/>
      <c r="AS98" s="580"/>
      <c r="AT98" s="59" t="str">
        <f>IF(AR98="","","-")</f>
        <v/>
      </c>
      <c r="AU98" s="63"/>
      <c r="AV98" s="63"/>
      <c r="AW98" s="59" t="str">
        <f>IF(AX98="","","-")</f>
        <v/>
      </c>
      <c r="AX98" s="61"/>
    </row>
    <row r="99" spans="1:50" ht="24.75" customHeight="1" x14ac:dyDescent="0.15">
      <c r="A99" s="91" t="s">
        <v>349</v>
      </c>
      <c r="B99" s="91"/>
      <c r="C99" s="91"/>
      <c r="D99" s="91"/>
      <c r="E99" s="582">
        <v>2021</v>
      </c>
      <c r="F99" s="92"/>
      <c r="G99" s="580" t="s">
        <v>574</v>
      </c>
      <c r="H99" s="580"/>
      <c r="I99" s="580"/>
      <c r="J99" s="92">
        <v>20</v>
      </c>
      <c r="K99" s="92"/>
      <c r="L99" s="63">
        <v>45</v>
      </c>
      <c r="M99" s="63"/>
      <c r="N99" s="63"/>
      <c r="O99" s="92"/>
      <c r="P99" s="92"/>
      <c r="Q99" s="582"/>
      <c r="R99" s="92"/>
      <c r="S99" s="580"/>
      <c r="T99" s="580"/>
      <c r="U99" s="580"/>
      <c r="V99" s="92"/>
      <c r="W99" s="92"/>
      <c r="X99" s="63"/>
      <c r="Y99" s="63"/>
      <c r="Z99" s="63"/>
      <c r="AA99" s="92"/>
      <c r="AB99" s="581"/>
      <c r="AC99" s="582"/>
      <c r="AD99" s="92"/>
      <c r="AE99" s="580"/>
      <c r="AF99" s="580"/>
      <c r="AG99" s="580"/>
      <c r="AH99" s="92"/>
      <c r="AI99" s="92"/>
      <c r="AJ99" s="63"/>
      <c r="AK99" s="63"/>
      <c r="AL99" s="63"/>
      <c r="AM99" s="92"/>
      <c r="AN99" s="581"/>
      <c r="AO99" s="582"/>
      <c r="AP99" s="92"/>
      <c r="AQ99" s="580"/>
      <c r="AR99" s="580"/>
      <c r="AS99" s="580"/>
      <c r="AT99" s="92"/>
      <c r="AU99" s="92"/>
      <c r="AV99" s="63"/>
      <c r="AW99" s="63"/>
      <c r="AX99" s="61"/>
    </row>
    <row r="100" spans="1:50" ht="28.35" customHeight="1" x14ac:dyDescent="0.15">
      <c r="A100" s="200" t="s">
        <v>229</v>
      </c>
      <c r="B100" s="201"/>
      <c r="C100" s="201"/>
      <c r="D100" s="201"/>
      <c r="E100" s="201"/>
      <c r="F100" s="202"/>
      <c r="G100" s="46" t="s">
        <v>554</v>
      </c>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00"/>
      <c r="B101" s="201"/>
      <c r="C101" s="201"/>
      <c r="D101" s="201"/>
      <c r="E101" s="201"/>
      <c r="F101" s="20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00"/>
      <c r="B102" s="201"/>
      <c r="C102" s="201"/>
      <c r="D102" s="201"/>
      <c r="E102" s="201"/>
      <c r="F102" s="202"/>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00"/>
      <c r="B103" s="201"/>
      <c r="C103" s="201"/>
      <c r="D103" s="201"/>
      <c r="E103" s="201"/>
      <c r="F103" s="202"/>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200"/>
      <c r="B104" s="201"/>
      <c r="C104" s="201"/>
      <c r="D104" s="201"/>
      <c r="E104" s="201"/>
      <c r="F104" s="202"/>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00"/>
      <c r="B105" s="201"/>
      <c r="C105" s="201"/>
      <c r="D105" s="201"/>
      <c r="E105" s="201"/>
      <c r="F105" s="20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00"/>
      <c r="B106" s="201"/>
      <c r="C106" s="201"/>
      <c r="D106" s="201"/>
      <c r="E106" s="201"/>
      <c r="F106" s="202"/>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200"/>
      <c r="B107" s="201"/>
      <c r="C107" s="201"/>
      <c r="D107" s="201"/>
      <c r="E107" s="201"/>
      <c r="F107" s="202"/>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00"/>
      <c r="B108" s="201"/>
      <c r="C108" s="201"/>
      <c r="D108" s="201"/>
      <c r="E108" s="201"/>
      <c r="F108" s="202"/>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00"/>
      <c r="B109" s="201"/>
      <c r="C109" s="201"/>
      <c r="D109" s="201"/>
      <c r="E109" s="201"/>
      <c r="F109" s="202"/>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00"/>
      <c r="B110" s="201"/>
      <c r="C110" s="201"/>
      <c r="D110" s="201"/>
      <c r="E110" s="201"/>
      <c r="F110" s="202"/>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00"/>
      <c r="B111" s="201"/>
      <c r="C111" s="201"/>
      <c r="D111" s="201"/>
      <c r="E111" s="201"/>
      <c r="F111" s="202"/>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00"/>
      <c r="B112" s="201"/>
      <c r="C112" s="201"/>
      <c r="D112" s="201"/>
      <c r="E112" s="201"/>
      <c r="F112" s="202"/>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thickBot="1" x14ac:dyDescent="0.2">
      <c r="A113" s="583"/>
      <c r="B113" s="584"/>
      <c r="C113" s="584"/>
      <c r="D113" s="584"/>
      <c r="E113" s="584"/>
      <c r="F113" s="585"/>
      <c r="G113" s="36"/>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8"/>
    </row>
    <row r="114" spans="1:50" ht="30" customHeight="1" x14ac:dyDescent="0.15">
      <c r="A114" s="586" t="s">
        <v>231</v>
      </c>
      <c r="B114" s="587"/>
      <c r="C114" s="587"/>
      <c r="D114" s="587"/>
      <c r="E114" s="587"/>
      <c r="F114" s="588"/>
      <c r="G114" s="592" t="s">
        <v>587</v>
      </c>
      <c r="H114" s="593"/>
      <c r="I114" s="593"/>
      <c r="J114" s="593"/>
      <c r="K114" s="593"/>
      <c r="L114" s="593"/>
      <c r="M114" s="593"/>
      <c r="N114" s="593"/>
      <c r="O114" s="593"/>
      <c r="P114" s="593"/>
      <c r="Q114" s="593"/>
      <c r="R114" s="593"/>
      <c r="S114" s="593"/>
      <c r="T114" s="593"/>
      <c r="U114" s="593"/>
      <c r="V114" s="593"/>
      <c r="W114" s="593"/>
      <c r="X114" s="593"/>
      <c r="Y114" s="593"/>
      <c r="Z114" s="593"/>
      <c r="AA114" s="593"/>
      <c r="AB114" s="594"/>
      <c r="AC114" s="592" t="s">
        <v>249</v>
      </c>
      <c r="AD114" s="593"/>
      <c r="AE114" s="593"/>
      <c r="AF114" s="593"/>
      <c r="AG114" s="593"/>
      <c r="AH114" s="593"/>
      <c r="AI114" s="593"/>
      <c r="AJ114" s="593"/>
      <c r="AK114" s="593"/>
      <c r="AL114" s="593"/>
      <c r="AM114" s="593"/>
      <c r="AN114" s="593"/>
      <c r="AO114" s="593"/>
      <c r="AP114" s="593"/>
      <c r="AQ114" s="593"/>
      <c r="AR114" s="593"/>
      <c r="AS114" s="593"/>
      <c r="AT114" s="593"/>
      <c r="AU114" s="593"/>
      <c r="AV114" s="593"/>
      <c r="AW114" s="593"/>
      <c r="AX114" s="595"/>
    </row>
    <row r="115" spans="1:50" ht="30" customHeight="1" x14ac:dyDescent="0.15">
      <c r="A115" s="589"/>
      <c r="B115" s="590"/>
      <c r="C115" s="590"/>
      <c r="D115" s="590"/>
      <c r="E115" s="590"/>
      <c r="F115" s="591"/>
      <c r="G115" s="81" t="s">
        <v>15</v>
      </c>
      <c r="H115" s="596"/>
      <c r="I115" s="596"/>
      <c r="J115" s="596"/>
      <c r="K115" s="596"/>
      <c r="L115" s="597" t="s">
        <v>16</v>
      </c>
      <c r="M115" s="596"/>
      <c r="N115" s="596"/>
      <c r="O115" s="596"/>
      <c r="P115" s="596"/>
      <c r="Q115" s="596"/>
      <c r="R115" s="596"/>
      <c r="S115" s="596"/>
      <c r="T115" s="596"/>
      <c r="U115" s="596"/>
      <c r="V115" s="596"/>
      <c r="W115" s="596"/>
      <c r="X115" s="598"/>
      <c r="Y115" s="599" t="s">
        <v>17</v>
      </c>
      <c r="Z115" s="600"/>
      <c r="AA115" s="600"/>
      <c r="AB115" s="601"/>
      <c r="AC115" s="81" t="s">
        <v>15</v>
      </c>
      <c r="AD115" s="596"/>
      <c r="AE115" s="596"/>
      <c r="AF115" s="596"/>
      <c r="AG115" s="596"/>
      <c r="AH115" s="597" t="s">
        <v>16</v>
      </c>
      <c r="AI115" s="596"/>
      <c r="AJ115" s="596"/>
      <c r="AK115" s="596"/>
      <c r="AL115" s="596"/>
      <c r="AM115" s="596"/>
      <c r="AN115" s="596"/>
      <c r="AO115" s="596"/>
      <c r="AP115" s="596"/>
      <c r="AQ115" s="596"/>
      <c r="AR115" s="596"/>
      <c r="AS115" s="596"/>
      <c r="AT115" s="598"/>
      <c r="AU115" s="599" t="s">
        <v>17</v>
      </c>
      <c r="AV115" s="600"/>
      <c r="AW115" s="600"/>
      <c r="AX115" s="602"/>
    </row>
    <row r="116" spans="1:50" ht="45.75" customHeight="1" x14ac:dyDescent="0.15">
      <c r="A116" s="589"/>
      <c r="B116" s="590"/>
      <c r="C116" s="590"/>
      <c r="D116" s="590"/>
      <c r="E116" s="590"/>
      <c r="F116" s="591"/>
      <c r="G116" s="603" t="s">
        <v>588</v>
      </c>
      <c r="H116" s="604"/>
      <c r="I116" s="604"/>
      <c r="J116" s="604"/>
      <c r="K116" s="605"/>
      <c r="L116" s="606" t="s">
        <v>612</v>
      </c>
      <c r="M116" s="607"/>
      <c r="N116" s="607"/>
      <c r="O116" s="607"/>
      <c r="P116" s="607"/>
      <c r="Q116" s="607"/>
      <c r="R116" s="607"/>
      <c r="S116" s="607"/>
      <c r="T116" s="607"/>
      <c r="U116" s="607"/>
      <c r="V116" s="607"/>
      <c r="W116" s="607"/>
      <c r="X116" s="608"/>
      <c r="Y116" s="609">
        <v>42</v>
      </c>
      <c r="Z116" s="610"/>
      <c r="AA116" s="610"/>
      <c r="AB116" s="611"/>
      <c r="AC116" s="603" t="s">
        <v>635</v>
      </c>
      <c r="AD116" s="604"/>
      <c r="AE116" s="604"/>
      <c r="AF116" s="604"/>
      <c r="AG116" s="605"/>
      <c r="AH116" s="606" t="s">
        <v>635</v>
      </c>
      <c r="AI116" s="607"/>
      <c r="AJ116" s="607"/>
      <c r="AK116" s="607"/>
      <c r="AL116" s="607"/>
      <c r="AM116" s="607"/>
      <c r="AN116" s="607"/>
      <c r="AO116" s="607"/>
      <c r="AP116" s="607"/>
      <c r="AQ116" s="607"/>
      <c r="AR116" s="607"/>
      <c r="AS116" s="607"/>
      <c r="AT116" s="608"/>
      <c r="AU116" s="609" t="s">
        <v>635</v>
      </c>
      <c r="AV116" s="610"/>
      <c r="AW116" s="610"/>
      <c r="AX116" s="612"/>
    </row>
    <row r="117" spans="1:50" ht="33.75" customHeight="1" x14ac:dyDescent="0.15">
      <c r="A117" s="589"/>
      <c r="B117" s="590"/>
      <c r="C117" s="590"/>
      <c r="D117" s="590"/>
      <c r="E117" s="590"/>
      <c r="F117" s="591"/>
      <c r="G117" s="613" t="s">
        <v>18</v>
      </c>
      <c r="H117" s="614"/>
      <c r="I117" s="614"/>
      <c r="J117" s="614"/>
      <c r="K117" s="614"/>
      <c r="L117" s="615"/>
      <c r="M117" s="616"/>
      <c r="N117" s="616"/>
      <c r="O117" s="616"/>
      <c r="P117" s="616"/>
      <c r="Q117" s="616"/>
      <c r="R117" s="616"/>
      <c r="S117" s="616"/>
      <c r="T117" s="616"/>
      <c r="U117" s="616"/>
      <c r="V117" s="616"/>
      <c r="W117" s="616"/>
      <c r="X117" s="617"/>
      <c r="Y117" s="618">
        <f>SUM(Y116:AB116)</f>
        <v>42</v>
      </c>
      <c r="Z117" s="619"/>
      <c r="AA117" s="619"/>
      <c r="AB117" s="620"/>
      <c r="AC117" s="613" t="s">
        <v>18</v>
      </c>
      <c r="AD117" s="614"/>
      <c r="AE117" s="614"/>
      <c r="AF117" s="614"/>
      <c r="AG117" s="614"/>
      <c r="AH117" s="615"/>
      <c r="AI117" s="616"/>
      <c r="AJ117" s="616"/>
      <c r="AK117" s="616"/>
      <c r="AL117" s="616"/>
      <c r="AM117" s="616"/>
      <c r="AN117" s="616"/>
      <c r="AO117" s="616"/>
      <c r="AP117" s="616"/>
      <c r="AQ117" s="616"/>
      <c r="AR117" s="616"/>
      <c r="AS117" s="616"/>
      <c r="AT117" s="617"/>
      <c r="AU117" s="618">
        <f>SUM(AU116:AX116)</f>
        <v>0</v>
      </c>
      <c r="AV117" s="619"/>
      <c r="AW117" s="619"/>
      <c r="AX117" s="621"/>
    </row>
    <row r="118" spans="1:50" ht="24.75" customHeight="1" x14ac:dyDescent="0.15">
      <c r="A118" s="4"/>
      <c r="B118" s="4"/>
      <c r="C118" s="4"/>
      <c r="D118" s="4"/>
      <c r="E118" s="4"/>
      <c r="F118" s="4"/>
      <c r="G118" s="7"/>
      <c r="H118" s="7"/>
      <c r="I118" s="7"/>
      <c r="J118" s="7"/>
      <c r="K118" s="7"/>
      <c r="L118" s="3"/>
      <c r="M118" s="7"/>
      <c r="N118" s="7"/>
      <c r="O118" s="7"/>
      <c r="P118" s="7"/>
      <c r="Q118" s="7"/>
      <c r="R118" s="7"/>
      <c r="S118" s="7"/>
      <c r="T118" s="7"/>
      <c r="U118" s="7"/>
      <c r="V118" s="7"/>
      <c r="W118" s="7"/>
      <c r="X118" s="7"/>
      <c r="Y118" s="8"/>
      <c r="Z118" s="8"/>
      <c r="AA118" s="8"/>
      <c r="AB118" s="8"/>
      <c r="AC118" s="7"/>
      <c r="AD118" s="7"/>
      <c r="AE118" s="7"/>
      <c r="AF118" s="7"/>
      <c r="AG118" s="7"/>
      <c r="AH118" s="3"/>
      <c r="AI118" s="7"/>
      <c r="AJ118" s="7"/>
      <c r="AK118" s="7"/>
      <c r="AL118" s="7"/>
      <c r="AM118" s="7"/>
      <c r="AN118" s="7"/>
      <c r="AO118" s="7"/>
      <c r="AP118" s="7"/>
      <c r="AQ118" s="7"/>
      <c r="AR118" s="7"/>
      <c r="AS118" s="7"/>
      <c r="AT118" s="7"/>
      <c r="AU118" s="8"/>
      <c r="AV118" s="8"/>
      <c r="AW118" s="8"/>
      <c r="AX118" s="8"/>
    </row>
    <row r="119" spans="1:50" ht="24.75" customHeight="1" x14ac:dyDescent="0.15">
      <c r="A119" s="9"/>
      <c r="B119" s="1" t="s">
        <v>26</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0" ht="24.75" customHeight="1" x14ac:dyDescent="0.15">
      <c r="A120" s="9"/>
      <c r="B120" s="39" t="s">
        <v>212</v>
      </c>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row>
    <row r="121" spans="1:50" ht="59.25" customHeight="1" x14ac:dyDescent="0.15">
      <c r="A121" s="622"/>
      <c r="B121" s="622"/>
      <c r="C121" s="622" t="s">
        <v>24</v>
      </c>
      <c r="D121" s="622"/>
      <c r="E121" s="622"/>
      <c r="F121" s="622"/>
      <c r="G121" s="622"/>
      <c r="H121" s="622"/>
      <c r="I121" s="622"/>
      <c r="J121" s="623" t="s">
        <v>180</v>
      </c>
      <c r="K121" s="91"/>
      <c r="L121" s="91"/>
      <c r="M121" s="91"/>
      <c r="N121" s="91"/>
      <c r="O121" s="91"/>
      <c r="P121" s="337" t="s">
        <v>25</v>
      </c>
      <c r="Q121" s="337"/>
      <c r="R121" s="337"/>
      <c r="S121" s="337"/>
      <c r="T121" s="337"/>
      <c r="U121" s="337"/>
      <c r="V121" s="337"/>
      <c r="W121" s="337"/>
      <c r="X121" s="337"/>
      <c r="Y121" s="624" t="s">
        <v>179</v>
      </c>
      <c r="Z121" s="625"/>
      <c r="AA121" s="625"/>
      <c r="AB121" s="625"/>
      <c r="AC121" s="623" t="s">
        <v>204</v>
      </c>
      <c r="AD121" s="623"/>
      <c r="AE121" s="623"/>
      <c r="AF121" s="623"/>
      <c r="AG121" s="623"/>
      <c r="AH121" s="624" t="s">
        <v>217</v>
      </c>
      <c r="AI121" s="622"/>
      <c r="AJ121" s="622"/>
      <c r="AK121" s="622"/>
      <c r="AL121" s="622" t="s">
        <v>19</v>
      </c>
      <c r="AM121" s="622"/>
      <c r="AN121" s="622"/>
      <c r="AO121" s="626"/>
      <c r="AP121" s="627" t="s">
        <v>181</v>
      </c>
      <c r="AQ121" s="627"/>
      <c r="AR121" s="627"/>
      <c r="AS121" s="627"/>
      <c r="AT121" s="627"/>
      <c r="AU121" s="627"/>
      <c r="AV121" s="627"/>
      <c r="AW121" s="627"/>
      <c r="AX121" s="627"/>
    </row>
    <row r="122" spans="1:50" ht="75.75" customHeight="1" x14ac:dyDescent="0.15">
      <c r="A122" s="628">
        <v>1</v>
      </c>
      <c r="B122" s="628">
        <v>1</v>
      </c>
      <c r="C122" s="629" t="s">
        <v>589</v>
      </c>
      <c r="D122" s="630"/>
      <c r="E122" s="630"/>
      <c r="F122" s="630"/>
      <c r="G122" s="630"/>
      <c r="H122" s="630"/>
      <c r="I122" s="630"/>
      <c r="J122" s="631">
        <v>8010001079224</v>
      </c>
      <c r="K122" s="632"/>
      <c r="L122" s="632"/>
      <c r="M122" s="632"/>
      <c r="N122" s="632"/>
      <c r="O122" s="632"/>
      <c r="P122" s="633" t="s">
        <v>608</v>
      </c>
      <c r="Q122" s="634"/>
      <c r="R122" s="634"/>
      <c r="S122" s="634"/>
      <c r="T122" s="634"/>
      <c r="U122" s="634"/>
      <c r="V122" s="634"/>
      <c r="W122" s="634"/>
      <c r="X122" s="634"/>
      <c r="Y122" s="635">
        <v>42</v>
      </c>
      <c r="Z122" s="636"/>
      <c r="AA122" s="636"/>
      <c r="AB122" s="637"/>
      <c r="AC122" s="638" t="s">
        <v>219</v>
      </c>
      <c r="AD122" s="639"/>
      <c r="AE122" s="639"/>
      <c r="AF122" s="639"/>
      <c r="AG122" s="639"/>
      <c r="AH122" s="640">
        <v>5</v>
      </c>
      <c r="AI122" s="641"/>
      <c r="AJ122" s="641"/>
      <c r="AK122" s="641"/>
      <c r="AL122" s="642" t="s">
        <v>249</v>
      </c>
      <c r="AM122" s="643"/>
      <c r="AN122" s="643"/>
      <c r="AO122" s="644"/>
      <c r="AP122" s="645" t="s">
        <v>590</v>
      </c>
      <c r="AQ122" s="645"/>
      <c r="AR122" s="645"/>
      <c r="AS122" s="645"/>
      <c r="AT122" s="645"/>
      <c r="AU122" s="645"/>
      <c r="AV122" s="645"/>
      <c r="AW122" s="645"/>
      <c r="AX122" s="645"/>
    </row>
  </sheetData>
  <sheetProtection formatRows="0"/>
  <dataConsolidate link="1"/>
  <mergeCells count="511">
    <mergeCell ref="AR97:AS97"/>
    <mergeCell ref="AU97:AV97"/>
    <mergeCell ref="E99:F99"/>
    <mergeCell ref="G99:I99"/>
    <mergeCell ref="J99:K99"/>
    <mergeCell ref="Q99:R99"/>
    <mergeCell ref="S99:U99"/>
    <mergeCell ref="V99:W99"/>
    <mergeCell ref="AC99:AD99"/>
    <mergeCell ref="AE99:AG99"/>
    <mergeCell ref="AH99:AI99"/>
    <mergeCell ref="AQ99:AS99"/>
    <mergeCell ref="E97:G97"/>
    <mergeCell ref="I97:J97"/>
    <mergeCell ref="L97:M97"/>
    <mergeCell ref="O97:P97"/>
    <mergeCell ref="Q97:S97"/>
    <mergeCell ref="U97:V97"/>
    <mergeCell ref="X97:Y97"/>
    <mergeCell ref="A122:B122"/>
    <mergeCell ref="C122:I122"/>
    <mergeCell ref="J122:O122"/>
    <mergeCell ref="P122:X122"/>
    <mergeCell ref="Y122:AB122"/>
    <mergeCell ref="AC122:AG122"/>
    <mergeCell ref="AH122:AK122"/>
    <mergeCell ref="AL122:AO122"/>
    <mergeCell ref="AP122:AX122"/>
    <mergeCell ref="G117:K117"/>
    <mergeCell ref="L117:X117"/>
    <mergeCell ref="Y117:AB117"/>
    <mergeCell ref="AC117:AG117"/>
    <mergeCell ref="AH117:AT117"/>
    <mergeCell ref="AU117:AX117"/>
    <mergeCell ref="A121:B121"/>
    <mergeCell ref="C121:I121"/>
    <mergeCell ref="J121:O121"/>
    <mergeCell ref="P121:X121"/>
    <mergeCell ref="Y121:AB121"/>
    <mergeCell ref="AC121:AG121"/>
    <mergeCell ref="AH121:AK121"/>
    <mergeCell ref="AL121:AO121"/>
    <mergeCell ref="AP121:AX121"/>
    <mergeCell ref="Y115:AB115"/>
    <mergeCell ref="AC115:AG115"/>
    <mergeCell ref="AH115:AT115"/>
    <mergeCell ref="AU115:AX115"/>
    <mergeCell ref="G116:K116"/>
    <mergeCell ref="L116:X116"/>
    <mergeCell ref="Y116:AB116"/>
    <mergeCell ref="AC116:AG116"/>
    <mergeCell ref="AH116:AT116"/>
    <mergeCell ref="AU116:AX116"/>
    <mergeCell ref="A114:F117"/>
    <mergeCell ref="G114:AB114"/>
    <mergeCell ref="AC114:AX114"/>
    <mergeCell ref="G115:K115"/>
    <mergeCell ref="L115:X115"/>
    <mergeCell ref="AA99:AB99"/>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AA97:AB97"/>
    <mergeCell ref="AC97:AE97"/>
    <mergeCell ref="AG97:AH97"/>
    <mergeCell ref="AJ97:AK97"/>
    <mergeCell ref="AM97:AN97"/>
    <mergeCell ref="AO97:AP97"/>
    <mergeCell ref="AM99:AN99"/>
    <mergeCell ref="AO99:AP99"/>
    <mergeCell ref="A100:F113"/>
    <mergeCell ref="L99:N99"/>
    <mergeCell ref="Q94:AB94"/>
    <mergeCell ref="AC94:AN94"/>
    <mergeCell ref="AO94:AX94"/>
    <mergeCell ref="A95:D95"/>
    <mergeCell ref="E95:P95"/>
    <mergeCell ref="Q95:AB95"/>
    <mergeCell ref="AC95:AN95"/>
    <mergeCell ref="AO95:AX95"/>
    <mergeCell ref="A92:D92"/>
    <mergeCell ref="E92:P92"/>
    <mergeCell ref="Q92:AB92"/>
    <mergeCell ref="AC92:AN92"/>
    <mergeCell ref="AO92:AX92"/>
    <mergeCell ref="A93:D93"/>
    <mergeCell ref="E93:P93"/>
    <mergeCell ref="Q93:AB93"/>
    <mergeCell ref="AC93:AN93"/>
    <mergeCell ref="AO93:AX93"/>
    <mergeCell ref="A77:B77"/>
    <mergeCell ref="C77:AC77"/>
    <mergeCell ref="AD77:AF77"/>
    <mergeCell ref="AG77:AX77"/>
    <mergeCell ref="E90:P90"/>
    <mergeCell ref="Q90:AB90"/>
    <mergeCell ref="AC90:AN90"/>
    <mergeCell ref="AO90:AX90"/>
    <mergeCell ref="A91:D91"/>
    <mergeCell ref="E91:P91"/>
    <mergeCell ref="Q91:AB91"/>
    <mergeCell ref="AC91:AN91"/>
    <mergeCell ref="AO91:AX91"/>
    <mergeCell ref="A85:E85"/>
    <mergeCell ref="F85:AX85"/>
    <mergeCell ref="A86:AX86"/>
    <mergeCell ref="A87:AX87"/>
    <mergeCell ref="A88:AX88"/>
    <mergeCell ref="A89:D89"/>
    <mergeCell ref="E89:P89"/>
    <mergeCell ref="Q89:AB89"/>
    <mergeCell ref="AC89:AN89"/>
    <mergeCell ref="AO89:AX89"/>
    <mergeCell ref="C67:AC67"/>
    <mergeCell ref="AD67:AF67"/>
    <mergeCell ref="AG67:AX67"/>
    <mergeCell ref="C68:AC68"/>
    <mergeCell ref="AD68:AF68"/>
    <mergeCell ref="AG68:AX68"/>
    <mergeCell ref="AG76:AX76"/>
    <mergeCell ref="A73:B76"/>
    <mergeCell ref="C73:AC73"/>
    <mergeCell ref="AD73:AF73"/>
    <mergeCell ref="AG73:AX73"/>
    <mergeCell ref="C74:AC74"/>
    <mergeCell ref="AD74:AF74"/>
    <mergeCell ref="AG74:AX74"/>
    <mergeCell ref="C75:AC75"/>
    <mergeCell ref="AD75:AF75"/>
    <mergeCell ref="AG75:AX75"/>
    <mergeCell ref="C76:AC76"/>
    <mergeCell ref="AD76:AF76"/>
    <mergeCell ref="A60:B62"/>
    <mergeCell ref="C60:AC60"/>
    <mergeCell ref="AD60:AF60"/>
    <mergeCell ref="AG60:AX60"/>
    <mergeCell ref="C61:AC61"/>
    <mergeCell ref="AD61:AF61"/>
    <mergeCell ref="AG61:AX61"/>
    <mergeCell ref="C62:AC62"/>
    <mergeCell ref="AD62:AF62"/>
    <mergeCell ref="AG62:AX62"/>
    <mergeCell ref="A63:B72"/>
    <mergeCell ref="C63:AC63"/>
    <mergeCell ref="AD63:AF63"/>
    <mergeCell ref="AG63:AX65"/>
    <mergeCell ref="C64:D65"/>
    <mergeCell ref="E64:AC64"/>
    <mergeCell ref="AD64:AF64"/>
    <mergeCell ref="E65:AC65"/>
    <mergeCell ref="AD65:AF65"/>
    <mergeCell ref="C66:AC66"/>
    <mergeCell ref="C71:AC71"/>
    <mergeCell ref="AD71:AF71"/>
    <mergeCell ref="AG71:AX71"/>
    <mergeCell ref="C72:AC72"/>
    <mergeCell ref="AD72:AF72"/>
    <mergeCell ref="AG72:AX72"/>
    <mergeCell ref="C69:AC69"/>
    <mergeCell ref="AD69:AF69"/>
    <mergeCell ref="AG69:AX69"/>
    <mergeCell ref="C70:AC70"/>
    <mergeCell ref="AD70:AF70"/>
    <mergeCell ref="AG70:AX70"/>
    <mergeCell ref="AD66:AF66"/>
    <mergeCell ref="AG66:AX66"/>
    <mergeCell ref="A50:F51"/>
    <mergeCell ref="G50:AX51"/>
    <mergeCell ref="U56:AX56"/>
    <mergeCell ref="G57:T57"/>
    <mergeCell ref="A58:AX58"/>
    <mergeCell ref="C59:AC59"/>
    <mergeCell ref="AD59:AF59"/>
    <mergeCell ref="AG59:AX59"/>
    <mergeCell ref="W53:AA53"/>
    <mergeCell ref="AB53:AX53"/>
    <mergeCell ref="W54:AA54"/>
    <mergeCell ref="AB54:AX54"/>
    <mergeCell ref="C55:D57"/>
    <mergeCell ref="E55:F57"/>
    <mergeCell ref="G55:I55"/>
    <mergeCell ref="J55:T55"/>
    <mergeCell ref="U55:AX55"/>
    <mergeCell ref="G56:T56"/>
    <mergeCell ref="A52:B57"/>
    <mergeCell ref="C52:D54"/>
    <mergeCell ref="E52:F52"/>
    <mergeCell ref="G52:AX52"/>
    <mergeCell ref="E53:F54"/>
    <mergeCell ref="AM48:AP48"/>
    <mergeCell ref="AQ48:AT48"/>
    <mergeCell ref="AU48:AX48"/>
    <mergeCell ref="G47:O49"/>
    <mergeCell ref="P47:X49"/>
    <mergeCell ref="Y49:AA49"/>
    <mergeCell ref="AB49:AD49"/>
    <mergeCell ref="AE49:AH49"/>
    <mergeCell ref="AI49:AL49"/>
    <mergeCell ref="AM49:AP49"/>
    <mergeCell ref="AQ49:AT49"/>
    <mergeCell ref="AU49:AX49"/>
    <mergeCell ref="Y47:AA47"/>
    <mergeCell ref="AB47:AD47"/>
    <mergeCell ref="AE47:AH47"/>
    <mergeCell ref="AI47:AL47"/>
    <mergeCell ref="A37:F38"/>
    <mergeCell ref="G37:AX38"/>
    <mergeCell ref="A45:F49"/>
    <mergeCell ref="G45:O46"/>
    <mergeCell ref="P45:X46"/>
    <mergeCell ref="Y45:AA46"/>
    <mergeCell ref="AB45:AD46"/>
    <mergeCell ref="AQ43:AX43"/>
    <mergeCell ref="Y44:AA44"/>
    <mergeCell ref="AB44:AD44"/>
    <mergeCell ref="AE44:AH44"/>
    <mergeCell ref="AI44:AL44"/>
    <mergeCell ref="AM44:AP44"/>
    <mergeCell ref="AQ44:AX44"/>
    <mergeCell ref="G43:X44"/>
    <mergeCell ref="Y43:AA43"/>
    <mergeCell ref="AB43:AD43"/>
    <mergeCell ref="AE43:AH43"/>
    <mergeCell ref="AI43:AL43"/>
    <mergeCell ref="AM43:AP43"/>
    <mergeCell ref="AM47:AP47"/>
    <mergeCell ref="AQ47:AT47"/>
    <mergeCell ref="AU47:AX47"/>
    <mergeCell ref="Y48:AA48"/>
    <mergeCell ref="AM45:AP46"/>
    <mergeCell ref="AQ45:AT45"/>
    <mergeCell ref="AU45:AX45"/>
    <mergeCell ref="AQ46:AR46"/>
    <mergeCell ref="AS46:AT46"/>
    <mergeCell ref="AU46:AV46"/>
    <mergeCell ref="AW46:AX46"/>
    <mergeCell ref="AM36:AP36"/>
    <mergeCell ref="AQ36:AT36"/>
    <mergeCell ref="AU36:AX36"/>
    <mergeCell ref="A32:F36"/>
    <mergeCell ref="G32:O33"/>
    <mergeCell ref="P32:X33"/>
    <mergeCell ref="Y32:AA33"/>
    <mergeCell ref="AB32:AD33"/>
    <mergeCell ref="AE32:AH33"/>
    <mergeCell ref="AI32:AL33"/>
    <mergeCell ref="AM32:AP33"/>
    <mergeCell ref="AM34:AP34"/>
    <mergeCell ref="Y35:AA35"/>
    <mergeCell ref="AB35:AD35"/>
    <mergeCell ref="AE35:AH35"/>
    <mergeCell ref="AI36:AL36"/>
    <mergeCell ref="A29:F31"/>
    <mergeCell ref="G29:X29"/>
    <mergeCell ref="Y29:AA29"/>
    <mergeCell ref="AB29:AD29"/>
    <mergeCell ref="AE29:AH29"/>
    <mergeCell ref="AI29:AL29"/>
    <mergeCell ref="AB31:AD31"/>
    <mergeCell ref="AE31:AH31"/>
    <mergeCell ref="AI31:AL31"/>
    <mergeCell ref="A42:F44"/>
    <mergeCell ref="G42:X42"/>
    <mergeCell ref="Y42:AA42"/>
    <mergeCell ref="AB42:AD42"/>
    <mergeCell ref="AE42:AH42"/>
    <mergeCell ref="AI42:AL42"/>
    <mergeCell ref="AB48:AD48"/>
    <mergeCell ref="AE48:AH48"/>
    <mergeCell ref="AI48:AL48"/>
    <mergeCell ref="AE45:AH46"/>
    <mergeCell ref="AI45:AL46"/>
    <mergeCell ref="G40:O41"/>
    <mergeCell ref="P40:X41"/>
    <mergeCell ref="Y40:AA40"/>
    <mergeCell ref="AB40:AD40"/>
    <mergeCell ref="AE40:AH40"/>
    <mergeCell ref="AI40:AL40"/>
    <mergeCell ref="AM31:AP31"/>
    <mergeCell ref="AQ31:AX31"/>
    <mergeCell ref="AQ33:AR33"/>
    <mergeCell ref="AS33:AT33"/>
    <mergeCell ref="AU33:AV33"/>
    <mergeCell ref="AM40:AP40"/>
    <mergeCell ref="AQ40:AT40"/>
    <mergeCell ref="AU40:AX40"/>
    <mergeCell ref="AQ32:AT32"/>
    <mergeCell ref="AU32:AX32"/>
    <mergeCell ref="AQ34:AT34"/>
    <mergeCell ref="AU34:AX34"/>
    <mergeCell ref="AE41:AH41"/>
    <mergeCell ref="AI41:AL41"/>
    <mergeCell ref="AM41:AP41"/>
    <mergeCell ref="AQ41:AT41"/>
    <mergeCell ref="AU41:AX41"/>
    <mergeCell ref="AI39:AL39"/>
    <mergeCell ref="AM39:AP39"/>
    <mergeCell ref="AQ39:AT39"/>
    <mergeCell ref="AU39:AX39"/>
    <mergeCell ref="AI28:AL28"/>
    <mergeCell ref="AM28:AP28"/>
    <mergeCell ref="AQ28:AT28"/>
    <mergeCell ref="AU28:AX28"/>
    <mergeCell ref="AI26:AL26"/>
    <mergeCell ref="AM26:AP26"/>
    <mergeCell ref="AQ26:AT26"/>
    <mergeCell ref="AU26:AX26"/>
    <mergeCell ref="AM42:AP42"/>
    <mergeCell ref="AQ42:AX42"/>
    <mergeCell ref="AM29:AP29"/>
    <mergeCell ref="AQ29:AX29"/>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M27:AP27"/>
    <mergeCell ref="AQ27:AT27"/>
    <mergeCell ref="AU27:AX27"/>
    <mergeCell ref="A39:F41"/>
    <mergeCell ref="G39:O39"/>
    <mergeCell ref="P39:X39"/>
    <mergeCell ref="Y39:AA39"/>
    <mergeCell ref="G27:O28"/>
    <mergeCell ref="P27:X28"/>
    <mergeCell ref="Y27:AA27"/>
    <mergeCell ref="AB27:AD27"/>
    <mergeCell ref="AE27:AH27"/>
    <mergeCell ref="AB39:AD39"/>
    <mergeCell ref="AE39:AH39"/>
    <mergeCell ref="Y28:AA28"/>
    <mergeCell ref="AB28:AD28"/>
    <mergeCell ref="AE28:AH28"/>
    <mergeCell ref="Y30:AA30"/>
    <mergeCell ref="AB30:AD30"/>
    <mergeCell ref="A26:F28"/>
    <mergeCell ref="G26:O26"/>
    <mergeCell ref="P26:X26"/>
    <mergeCell ref="Y26:AA26"/>
    <mergeCell ref="AB26:AD26"/>
    <mergeCell ref="AE26:AH26"/>
    <mergeCell ref="Y41:AA41"/>
    <mergeCell ref="AB41:AD41"/>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3:V54"/>
    <mergeCell ref="U57:AX5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99:Z99"/>
    <mergeCell ref="AJ99:AL99"/>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 ref="A96:D96"/>
    <mergeCell ref="E96:P96"/>
    <mergeCell ref="Q96:AB96"/>
    <mergeCell ref="AC96:AN96"/>
    <mergeCell ref="AO96:AX96"/>
    <mergeCell ref="A97:D97"/>
    <mergeCell ref="A94:D94"/>
    <mergeCell ref="E94:P94"/>
  </mergeCells>
  <phoneticPr fontId="5"/>
  <conditionalFormatting sqref="P14:AJ14">
    <cfRule type="expression" dxfId="151" priority="971">
      <formula>IF(RIGHT(TEXT(P14,"0.#"),1)=".",FALSE,TRUE)</formula>
    </cfRule>
    <cfRule type="expression" dxfId="150" priority="972">
      <formula>IF(RIGHT(TEXT(P14,"0.#"),1)=".",TRUE,FALSE)</formula>
    </cfRule>
  </conditionalFormatting>
  <conditionalFormatting sqref="P18:AX18">
    <cfRule type="expression" dxfId="149" priority="969">
      <formula>IF(RIGHT(TEXT(P18,"0.#"),1)=".",FALSE,TRUE)</formula>
    </cfRule>
    <cfRule type="expression" dxfId="148" priority="970">
      <formula>IF(RIGHT(TEXT(P18,"0.#"),1)=".",TRUE,FALSE)</formula>
    </cfRule>
  </conditionalFormatting>
  <conditionalFormatting sqref="Y117">
    <cfRule type="expression" dxfId="147" priority="965">
      <formula>IF(RIGHT(TEXT(Y117,"0.#"),1)=".",FALSE,TRUE)</formula>
    </cfRule>
    <cfRule type="expression" dxfId="146" priority="966">
      <formula>IF(RIGHT(TEXT(Y117,"0.#"),1)=".",TRUE,FALSE)</formula>
    </cfRule>
  </conditionalFormatting>
  <conditionalFormatting sqref="P13:AX13 P16:AQ17 P15:AX15">
    <cfRule type="expression" dxfId="145" priority="963">
      <formula>IF(RIGHT(TEXT(P13,"0.#"),1)=".",FALSE,TRUE)</formula>
    </cfRule>
    <cfRule type="expression" dxfId="144" priority="964">
      <formula>IF(RIGHT(TEXT(P13,"0.#"),1)=".",TRUE,FALSE)</formula>
    </cfRule>
  </conditionalFormatting>
  <conditionalFormatting sqref="P19:AJ19">
    <cfRule type="expression" dxfId="143" priority="961">
      <formula>IF(RIGHT(TEXT(P19,"0.#"),1)=".",FALSE,TRUE)</formula>
    </cfRule>
    <cfRule type="expression" dxfId="142" priority="962">
      <formula>IF(RIGHT(TEXT(P19,"0.#"),1)=".",TRUE,FALSE)</formula>
    </cfRule>
  </conditionalFormatting>
  <conditionalFormatting sqref="AU117">
    <cfRule type="expression" dxfId="141" priority="953">
      <formula>IF(RIGHT(TEXT(AU117,"0.#"),1)=".",FALSE,TRUE)</formula>
    </cfRule>
    <cfRule type="expression" dxfId="140" priority="954">
      <formula>IF(RIGHT(TEXT(AU117,"0.#"),1)=".",TRUE,FALSE)</formula>
    </cfRule>
  </conditionalFormatting>
  <conditionalFormatting sqref="AU116">
    <cfRule type="expression" dxfId="139" priority="951">
      <formula>IF(RIGHT(TEXT(AU116,"0.#"),1)=".",FALSE,TRUE)</formula>
    </cfRule>
    <cfRule type="expression" dxfId="138" priority="952">
      <formula>IF(RIGHT(TEXT(AU116,"0.#"),1)=".",TRUE,FALSE)</formula>
    </cfRule>
  </conditionalFormatting>
  <conditionalFormatting sqref="AI27">
    <cfRule type="expression" dxfId="137" priority="937">
      <formula>IF(RIGHT(TEXT(AI27,"0.#"),1)=".",FALSE,TRUE)</formula>
    </cfRule>
    <cfRule type="expression" dxfId="136" priority="938">
      <formula>IF(RIGHT(TEXT(AI27,"0.#"),1)=".",TRUE,FALSE)</formula>
    </cfRule>
  </conditionalFormatting>
  <conditionalFormatting sqref="AM27">
    <cfRule type="expression" dxfId="135" priority="935">
      <formula>IF(RIGHT(TEXT(AM27,"0.#"),1)=".",FALSE,TRUE)</formula>
    </cfRule>
    <cfRule type="expression" dxfId="134" priority="936">
      <formula>IF(RIGHT(TEXT(AM27,"0.#"),1)=".",TRUE,FALSE)</formula>
    </cfRule>
  </conditionalFormatting>
  <conditionalFormatting sqref="AI28">
    <cfRule type="expression" dxfId="133" priority="931">
      <formula>IF(RIGHT(TEXT(AI28,"0.#"),1)=".",FALSE,TRUE)</formula>
    </cfRule>
    <cfRule type="expression" dxfId="132" priority="932">
      <formula>IF(RIGHT(TEXT(AI28,"0.#"),1)=".",TRUE,FALSE)</formula>
    </cfRule>
  </conditionalFormatting>
  <conditionalFormatting sqref="AQ28">
    <cfRule type="expression" dxfId="131" priority="927">
      <formula>IF(RIGHT(TEXT(AQ28,"0.#"),1)=".",FALSE,TRUE)</formula>
    </cfRule>
    <cfRule type="expression" dxfId="130" priority="928">
      <formula>IF(RIGHT(TEXT(AQ28,"0.#"),1)=".",TRUE,FALSE)</formula>
    </cfRule>
  </conditionalFormatting>
  <conditionalFormatting sqref="W23">
    <cfRule type="expression" dxfId="129" priority="885">
      <formula>IF(RIGHT(TEXT(W23,"0.#"),1)=".",FALSE,TRUE)</formula>
    </cfRule>
    <cfRule type="expression" dxfId="128" priority="886">
      <formula>IF(RIGHT(TEXT(W23,"0.#"),1)=".",TRUE,FALSE)</formula>
    </cfRule>
  </conditionalFormatting>
  <conditionalFormatting sqref="P23">
    <cfRule type="expression" dxfId="127" priority="879">
      <formula>IF(RIGHT(TEXT(P23,"0.#"),1)=".",FALSE,TRUE)</formula>
    </cfRule>
    <cfRule type="expression" dxfId="126" priority="880">
      <formula>IF(RIGHT(TEXT(P23,"0.#"),1)=".",TRUE,FALSE)</formula>
    </cfRule>
  </conditionalFormatting>
  <conditionalFormatting sqref="P24:AC24">
    <cfRule type="expression" dxfId="125" priority="741">
      <formula>IF(RIGHT(TEXT(P24,"0.#"),1)=".",FALSE,TRUE)</formula>
    </cfRule>
    <cfRule type="expression" dxfId="124" priority="742">
      <formula>IF(RIGHT(TEXT(P24,"0.#"),1)=".",TRUE,FALSE)</formula>
    </cfRule>
  </conditionalFormatting>
  <conditionalFormatting sqref="AE34">
    <cfRule type="expression" dxfId="123" priority="739">
      <formula>IF(RIGHT(TEXT(AE34,"0.#"),1)=".",FALSE,TRUE)</formula>
    </cfRule>
    <cfRule type="expression" dxfId="122" priority="740">
      <formula>IF(RIGHT(TEXT(AE34,"0.#"),1)=".",TRUE,FALSE)</formula>
    </cfRule>
  </conditionalFormatting>
  <conditionalFormatting sqref="AM36">
    <cfRule type="expression" dxfId="121" priority="723">
      <formula>IF(RIGHT(TEXT(AM36,"0.#"),1)=".",FALSE,TRUE)</formula>
    </cfRule>
    <cfRule type="expression" dxfId="120" priority="724">
      <formula>IF(RIGHT(TEXT(AM36,"0.#"),1)=".",TRUE,FALSE)</formula>
    </cfRule>
  </conditionalFormatting>
  <conditionalFormatting sqref="AE41">
    <cfRule type="expression" dxfId="119" priority="677">
      <formula>IF(RIGHT(TEXT(AE41,"0.#"),1)=".",FALSE,TRUE)</formula>
    </cfRule>
    <cfRule type="expression" dxfId="118" priority="678">
      <formula>IF(RIGHT(TEXT(AE41,"0.#"),1)=".",TRUE,FALSE)</formula>
    </cfRule>
  </conditionalFormatting>
  <conditionalFormatting sqref="AQ34 AQ36">
    <cfRule type="expression" dxfId="117" priority="721">
      <formula>IF(RIGHT(TEXT(AQ34,"0.#"),1)=".",FALSE,TRUE)</formula>
    </cfRule>
    <cfRule type="expression" dxfId="116" priority="722">
      <formula>IF(RIGHT(TEXT(AQ34,"0.#"),1)=".",TRUE,FALSE)</formula>
    </cfRule>
  </conditionalFormatting>
  <conditionalFormatting sqref="AU34 AU36">
    <cfRule type="expression" dxfId="115" priority="719">
      <formula>IF(RIGHT(TEXT(AU34,"0.#"),1)=".",FALSE,TRUE)</formula>
    </cfRule>
    <cfRule type="expression" dxfId="114" priority="720">
      <formula>IF(RIGHT(TEXT(AU34,"0.#"),1)=".",TRUE,FALSE)</formula>
    </cfRule>
  </conditionalFormatting>
  <conditionalFormatting sqref="AI43">
    <cfRule type="expression" dxfId="113" priority="693">
      <formula>IF(RIGHT(TEXT(AI43,"0.#"),1)=".",FALSE,TRUE)</formula>
    </cfRule>
    <cfRule type="expression" dxfId="112" priority="694">
      <formula>IF(RIGHT(TEXT(AI43,"0.#"),1)=".",TRUE,FALSE)</formula>
    </cfRule>
  </conditionalFormatting>
  <conditionalFormatting sqref="AE35">
    <cfRule type="expression" dxfId="111" priority="737">
      <formula>IF(RIGHT(TEXT(AE35,"0.#"),1)=".",FALSE,TRUE)</formula>
    </cfRule>
    <cfRule type="expression" dxfId="110" priority="738">
      <formula>IF(RIGHT(TEXT(AE35,"0.#"),1)=".",TRUE,FALSE)</formula>
    </cfRule>
  </conditionalFormatting>
  <conditionalFormatting sqref="AE36">
    <cfRule type="expression" dxfId="109" priority="735">
      <formula>IF(RIGHT(TEXT(AE36,"0.#"),1)=".",FALSE,TRUE)</formula>
    </cfRule>
    <cfRule type="expression" dxfId="108" priority="736">
      <formula>IF(RIGHT(TEXT(AE36,"0.#"),1)=".",TRUE,FALSE)</formula>
    </cfRule>
  </conditionalFormatting>
  <conditionalFormatting sqref="AM34">
    <cfRule type="expression" dxfId="107" priority="727">
      <formula>IF(RIGHT(TEXT(AM34,"0.#"),1)=".",FALSE,TRUE)</formula>
    </cfRule>
    <cfRule type="expression" dxfId="106" priority="728">
      <formula>IF(RIGHT(TEXT(AM34,"0.#"),1)=".",TRUE,FALSE)</formula>
    </cfRule>
  </conditionalFormatting>
  <conditionalFormatting sqref="AM44">
    <cfRule type="expression" dxfId="105" priority="689">
      <formula>IF(RIGHT(TEXT(AM44,"0.#"),1)=".",FALSE,TRUE)</formula>
    </cfRule>
    <cfRule type="expression" dxfId="104" priority="690">
      <formula>IF(RIGHT(TEXT(AM44,"0.#"),1)=".",TRUE,FALSE)</formula>
    </cfRule>
  </conditionalFormatting>
  <conditionalFormatting sqref="AE40">
    <cfRule type="expression" dxfId="103" priority="683">
      <formula>IF(RIGHT(TEXT(AE40,"0.#"),1)=".",FALSE,TRUE)</formula>
    </cfRule>
    <cfRule type="expression" dxfId="102" priority="684">
      <formula>IF(RIGHT(TEXT(AE40,"0.#"),1)=".",TRUE,FALSE)</formula>
    </cfRule>
  </conditionalFormatting>
  <conditionalFormatting sqref="AM43">
    <cfRule type="expression" dxfId="101" priority="691">
      <formula>IF(RIGHT(TEXT(AM43,"0.#"),1)=".",FALSE,TRUE)</formula>
    </cfRule>
    <cfRule type="expression" dxfId="100" priority="692">
      <formula>IF(RIGHT(TEXT(AM43,"0.#"),1)=".",TRUE,FALSE)</formula>
    </cfRule>
  </conditionalFormatting>
  <conditionalFormatting sqref="AI44">
    <cfRule type="expression" dxfId="99" priority="687">
      <formula>IF(RIGHT(TEXT(AI44,"0.#"),1)=".",FALSE,TRUE)</formula>
    </cfRule>
    <cfRule type="expression" dxfId="98" priority="688">
      <formula>IF(RIGHT(TEXT(AI44,"0.#"),1)=".",TRUE,FALSE)</formula>
    </cfRule>
  </conditionalFormatting>
  <conditionalFormatting sqref="AQ44">
    <cfRule type="expression" dxfId="97" priority="685">
      <formula>IF(RIGHT(TEXT(AQ44,"0.#"),1)=".",FALSE,TRUE)</formula>
    </cfRule>
    <cfRule type="expression" dxfId="96" priority="686">
      <formula>IF(RIGHT(TEXT(AQ44,"0.#"),1)=".",TRUE,FALSE)</formula>
    </cfRule>
  </conditionalFormatting>
  <conditionalFormatting sqref="AQ43">
    <cfRule type="expression" dxfId="95" priority="695">
      <formula>IF(RIGHT(TEXT(AQ43,"0.#"),1)=".",FALSE,TRUE)</formula>
    </cfRule>
    <cfRule type="expression" dxfId="94" priority="696">
      <formula>IF(RIGHT(TEXT(AQ43,"0.#"),1)=".",TRUE,FALSE)</formula>
    </cfRule>
  </conditionalFormatting>
  <conditionalFormatting sqref="AI40">
    <cfRule type="expression" dxfId="93" priority="681">
      <formula>IF(RIGHT(TEXT(AI40,"0.#"),1)=".",FALSE,TRUE)</formula>
    </cfRule>
    <cfRule type="expression" dxfId="92" priority="682">
      <formula>IF(RIGHT(TEXT(AI40,"0.#"),1)=".",TRUE,FALSE)</formula>
    </cfRule>
  </conditionalFormatting>
  <conditionalFormatting sqref="AM40">
    <cfRule type="expression" dxfId="91" priority="679">
      <formula>IF(RIGHT(TEXT(AM40,"0.#"),1)=".",FALSE,TRUE)</formula>
    </cfRule>
    <cfRule type="expression" dxfId="90" priority="680">
      <formula>IF(RIGHT(TEXT(AM40,"0.#"),1)=".",TRUE,FALSE)</formula>
    </cfRule>
  </conditionalFormatting>
  <conditionalFormatting sqref="AI41">
    <cfRule type="expression" dxfId="89" priority="675">
      <formula>IF(RIGHT(TEXT(AI41,"0.#"),1)=".",FALSE,TRUE)</formula>
    </cfRule>
    <cfRule type="expression" dxfId="88" priority="676">
      <formula>IF(RIGHT(TEXT(AI41,"0.#"),1)=".",TRUE,FALSE)</formula>
    </cfRule>
  </conditionalFormatting>
  <conditionalFormatting sqref="AM41">
    <cfRule type="expression" dxfId="87" priority="673">
      <formula>IF(RIGHT(TEXT(AM41,"0.#"),1)=".",FALSE,TRUE)</formula>
    </cfRule>
    <cfRule type="expression" dxfId="86" priority="674">
      <formula>IF(RIGHT(TEXT(AM41,"0.#"),1)=".",TRUE,FALSE)</formula>
    </cfRule>
  </conditionalFormatting>
  <conditionalFormatting sqref="AQ41">
    <cfRule type="expression" dxfId="85" priority="671">
      <formula>IF(RIGHT(TEXT(AQ41,"0.#"),1)=".",FALSE,TRUE)</formula>
    </cfRule>
    <cfRule type="expression" dxfId="84" priority="672">
      <formula>IF(RIGHT(TEXT(AQ41,"0.#"),1)=".",TRUE,FALSE)</formula>
    </cfRule>
  </conditionalFormatting>
  <conditionalFormatting sqref="AU41">
    <cfRule type="expression" dxfId="83" priority="667">
      <formula>IF(RIGHT(TEXT(AU41,"0.#"),1)=".",FALSE,TRUE)</formula>
    </cfRule>
    <cfRule type="expression" dxfId="82" priority="668">
      <formula>IF(RIGHT(TEXT(AU41,"0.#"),1)=".",TRUE,FALSE)</formula>
    </cfRule>
  </conditionalFormatting>
  <conditionalFormatting sqref="AM30">
    <cfRule type="expression" dxfId="81" priority="607">
      <formula>IF(RIGHT(TEXT(AM30,"0.#"),1)=".",FALSE,TRUE)</formula>
    </cfRule>
    <cfRule type="expression" dxfId="80" priority="608">
      <formula>IF(RIGHT(TEXT(AM30,"0.#"),1)=".",TRUE,FALSE)</formula>
    </cfRule>
  </conditionalFormatting>
  <conditionalFormatting sqref="AE31">
    <cfRule type="expression" dxfId="79" priority="605">
      <formula>IF(RIGHT(TEXT(AE31,"0.#"),1)=".",FALSE,TRUE)</formula>
    </cfRule>
    <cfRule type="expression" dxfId="78" priority="606">
      <formula>IF(RIGHT(TEXT(AE31,"0.#"),1)=".",TRUE,FALSE)</formula>
    </cfRule>
  </conditionalFormatting>
  <conditionalFormatting sqref="AI31">
    <cfRule type="expression" dxfId="77" priority="603">
      <formula>IF(RIGHT(TEXT(AI31,"0.#"),1)=".",FALSE,TRUE)</formula>
    </cfRule>
    <cfRule type="expression" dxfId="76" priority="604">
      <formula>IF(RIGHT(TEXT(AI31,"0.#"),1)=".",TRUE,FALSE)</formula>
    </cfRule>
  </conditionalFormatting>
  <conditionalFormatting sqref="AQ31">
    <cfRule type="expression" dxfId="75" priority="601">
      <formula>IF(RIGHT(TEXT(AQ31,"0.#"),1)=".",FALSE,TRUE)</formula>
    </cfRule>
    <cfRule type="expression" dxfId="74" priority="602">
      <formula>IF(RIGHT(TEXT(AQ31,"0.#"),1)=".",TRUE,FALSE)</formula>
    </cfRule>
  </conditionalFormatting>
  <conditionalFormatting sqref="AE30 AQ30">
    <cfRule type="expression" dxfId="73" priority="611">
      <formula>IF(RIGHT(TEXT(AE30,"0.#"),1)=".",FALSE,TRUE)</formula>
    </cfRule>
    <cfRule type="expression" dxfId="72" priority="612">
      <formula>IF(RIGHT(TEXT(AE30,"0.#"),1)=".",TRUE,FALSE)</formula>
    </cfRule>
  </conditionalFormatting>
  <conditionalFormatting sqref="AI30">
    <cfRule type="expression" dxfId="71" priority="609">
      <formula>IF(RIGHT(TEXT(AI30,"0.#"),1)=".",FALSE,TRUE)</formula>
    </cfRule>
    <cfRule type="expression" dxfId="70" priority="610">
      <formula>IF(RIGHT(TEXT(AI30,"0.#"),1)=".",TRUE,FALSE)</formula>
    </cfRule>
  </conditionalFormatting>
  <conditionalFormatting sqref="AM49">
    <cfRule type="expression" dxfId="69" priority="547">
      <formula>IF(RIGHT(TEXT(AM49,"0.#"),1)=".",FALSE,TRUE)</formula>
    </cfRule>
    <cfRule type="expression" dxfId="68" priority="548">
      <formula>IF(RIGHT(TEXT(AM49,"0.#"),1)=".",TRUE,FALSE)</formula>
    </cfRule>
  </conditionalFormatting>
  <conditionalFormatting sqref="AE49">
    <cfRule type="expression" dxfId="67" priority="559">
      <formula>IF(RIGHT(TEXT(AE49,"0.#"),1)=".",FALSE,TRUE)</formula>
    </cfRule>
    <cfRule type="expression" dxfId="66" priority="560">
      <formula>IF(RIGHT(TEXT(AE49,"0.#"),1)=".",TRUE,FALSE)</formula>
    </cfRule>
  </conditionalFormatting>
  <conditionalFormatting sqref="AI49">
    <cfRule type="expression" dxfId="65" priority="557">
      <formula>IF(RIGHT(TEXT(AI49,"0.#"),1)=".",FALSE,TRUE)</formula>
    </cfRule>
    <cfRule type="expression" dxfId="64" priority="558">
      <formula>IF(RIGHT(TEXT(AI49,"0.#"),1)=".",TRUE,FALSE)</formula>
    </cfRule>
  </conditionalFormatting>
  <conditionalFormatting sqref="AQ49">
    <cfRule type="expression" dxfId="63" priority="545">
      <formula>IF(RIGHT(TEXT(AQ49,"0.#"),1)=".",FALSE,TRUE)</formula>
    </cfRule>
    <cfRule type="expression" dxfId="62" priority="546">
      <formula>IF(RIGHT(TEXT(AQ49,"0.#"),1)=".",TRUE,FALSE)</formula>
    </cfRule>
  </conditionalFormatting>
  <conditionalFormatting sqref="AU47:AU49">
    <cfRule type="expression" dxfId="61" priority="543">
      <formula>IF(RIGHT(TEXT(AU47,"0.#"),1)=".",FALSE,TRUE)</formula>
    </cfRule>
    <cfRule type="expression" dxfId="60" priority="544">
      <formula>IF(RIGHT(TEXT(AU47,"0.#"),1)=".",TRUE,FALSE)</formula>
    </cfRule>
  </conditionalFormatting>
  <conditionalFormatting sqref="AK14:AQ14">
    <cfRule type="expression" dxfId="59" priority="65">
      <formula>IF(RIGHT(TEXT(AK14,"0.#"),1)=".",FALSE,TRUE)</formula>
    </cfRule>
    <cfRule type="expression" dxfId="58" priority="66">
      <formula>IF(RIGHT(TEXT(AK14,"0.#"),1)=".",TRUE,FALSE)</formula>
    </cfRule>
  </conditionalFormatting>
  <conditionalFormatting sqref="Y116">
    <cfRule type="expression" dxfId="57" priority="63">
      <formula>IF(RIGHT(TEXT(Y116,"0.#"),1)=".",FALSE,TRUE)</formula>
    </cfRule>
    <cfRule type="expression" dxfId="56" priority="64">
      <formula>IF(RIGHT(TEXT(Y116,"0.#"),1)=".",TRUE,FALSE)</formula>
    </cfRule>
  </conditionalFormatting>
  <conditionalFormatting sqref="AL122:AO122">
    <cfRule type="expression" dxfId="55" priority="59">
      <formula>IF(AND(AL122&gt;=0, RIGHT(TEXT(AL122,"0.#"),1)&lt;&gt;"."),TRUE,FALSE)</formula>
    </cfRule>
    <cfRule type="expression" dxfId="54" priority="60">
      <formula>IF(AND(AL122&gt;=0, RIGHT(TEXT(AL122,"0.#"),1)="."),TRUE,FALSE)</formula>
    </cfRule>
    <cfRule type="expression" dxfId="53" priority="61">
      <formula>IF(AND(AL122&lt;0, RIGHT(TEXT(AL122,"0.#"),1)&lt;&gt;"."),TRUE,FALSE)</formula>
    </cfRule>
    <cfRule type="expression" dxfId="52" priority="62">
      <formula>IF(AND(AL122&lt;0, RIGHT(TEXT(AL122,"0.#"),1)="."),TRUE,FALSE)</formula>
    </cfRule>
  </conditionalFormatting>
  <conditionalFormatting sqref="Y122">
    <cfRule type="expression" dxfId="51" priority="57">
      <formula>IF(RIGHT(TEXT(Y122,"0.#"),1)=".",FALSE,TRUE)</formula>
    </cfRule>
    <cfRule type="expression" dxfId="50" priority="58">
      <formula>IF(RIGHT(TEXT(Y122,"0.#"),1)=".",TRUE,FALSE)</formula>
    </cfRule>
  </conditionalFormatting>
  <conditionalFormatting sqref="AM28">
    <cfRule type="expression" dxfId="49" priority="55">
      <formula>IF(RIGHT(TEXT(AM28,"0.#"),1)=".",FALSE,TRUE)</formula>
    </cfRule>
    <cfRule type="expression" dxfId="48" priority="56">
      <formula>IF(RIGHT(TEXT(AM28,"0.#"),1)=".",TRUE,FALSE)</formula>
    </cfRule>
  </conditionalFormatting>
  <conditionalFormatting sqref="AE28">
    <cfRule type="expression" dxfId="47" priority="13">
      <formula>IF(RIGHT(TEXT(AE28,"0.#"),1)=".",FALSE,TRUE)</formula>
    </cfRule>
    <cfRule type="expression" dxfId="46" priority="14">
      <formula>IF(RIGHT(TEXT(AE28,"0.#"),1)=".",TRUE,FALSE)</formula>
    </cfRule>
  </conditionalFormatting>
  <conditionalFormatting sqref="AM35">
    <cfRule type="expression" dxfId="45" priority="51">
      <formula>IF(RIGHT(TEXT(AM35,"0.#"),1)=".",FALSE,TRUE)</formula>
    </cfRule>
    <cfRule type="expression" dxfId="44" priority="52">
      <formula>IF(RIGHT(TEXT(AM35,"0.#"),1)=".",TRUE,FALSE)</formula>
    </cfRule>
  </conditionalFormatting>
  <conditionalFormatting sqref="AQ35">
    <cfRule type="expression" dxfId="43" priority="49">
      <formula>IF(RIGHT(TEXT(AQ35,"0.#"),1)=".",FALSE,TRUE)</formula>
    </cfRule>
    <cfRule type="expression" dxfId="42" priority="50">
      <formula>IF(RIGHT(TEXT(AQ35,"0.#"),1)=".",TRUE,FALSE)</formula>
    </cfRule>
  </conditionalFormatting>
  <conditionalFormatting sqref="AU35">
    <cfRule type="expression" dxfId="41" priority="47">
      <formula>IF(RIGHT(TEXT(AU35,"0.#"),1)=".",FALSE,TRUE)</formula>
    </cfRule>
    <cfRule type="expression" dxfId="40" priority="48">
      <formula>IF(RIGHT(TEXT(AU35,"0.#"),1)=".",TRUE,FALSE)</formula>
    </cfRule>
  </conditionalFormatting>
  <conditionalFormatting sqref="AI48">
    <cfRule type="expression" dxfId="39" priority="31">
      <formula>IF(RIGHT(TEXT(AI48,"0.#"),1)=".",FALSE,TRUE)</formula>
    </cfRule>
    <cfRule type="expression" dxfId="38" priority="32">
      <formula>IF(RIGHT(TEXT(AI48,"0.#"),1)=".",TRUE,FALSE)</formula>
    </cfRule>
  </conditionalFormatting>
  <conditionalFormatting sqref="AI35">
    <cfRule type="expression" dxfId="37" priority="43">
      <formula>IF(RIGHT(TEXT(AI35,"0.#"),1)=".",FALSE,TRUE)</formula>
    </cfRule>
    <cfRule type="expression" dxfId="36" priority="44">
      <formula>IF(RIGHT(TEXT(AI35,"0.#"),1)=".",TRUE,FALSE)</formula>
    </cfRule>
  </conditionalFormatting>
  <conditionalFormatting sqref="AI34">
    <cfRule type="expression" dxfId="35" priority="41">
      <formula>IF(RIGHT(TEXT(AI34,"0.#"),1)=".",FALSE,TRUE)</formula>
    </cfRule>
    <cfRule type="expression" dxfId="34" priority="42">
      <formula>IF(RIGHT(TEXT(AI34,"0.#"),1)=".",TRUE,FALSE)</formula>
    </cfRule>
  </conditionalFormatting>
  <conditionalFormatting sqref="AE47">
    <cfRule type="expression" dxfId="33" priority="39">
      <formula>IF(RIGHT(TEXT(AE47,"0.#"),1)=".",FALSE,TRUE)</formula>
    </cfRule>
    <cfRule type="expression" dxfId="32" priority="40">
      <formula>IF(RIGHT(TEXT(AE47,"0.#"),1)=".",TRUE,FALSE)</formula>
    </cfRule>
  </conditionalFormatting>
  <conditionalFormatting sqref="AI47">
    <cfRule type="expression" dxfId="31" priority="37">
      <formula>IF(RIGHT(TEXT(AI47,"0.#"),1)=".",FALSE,TRUE)</formula>
    </cfRule>
    <cfRule type="expression" dxfId="30" priority="38">
      <formula>IF(RIGHT(TEXT(AI47,"0.#"),1)=".",TRUE,FALSE)</formula>
    </cfRule>
  </conditionalFormatting>
  <conditionalFormatting sqref="AM47">
    <cfRule type="expression" dxfId="29" priority="35">
      <formula>IF(RIGHT(TEXT(AM47,"0.#"),1)=".",FALSE,TRUE)</formula>
    </cfRule>
    <cfRule type="expression" dxfId="28" priority="36">
      <formula>IF(RIGHT(TEXT(AM47,"0.#"),1)=".",TRUE,FALSE)</formula>
    </cfRule>
  </conditionalFormatting>
  <conditionalFormatting sqref="AE48">
    <cfRule type="expression" dxfId="27" priority="33">
      <formula>IF(RIGHT(TEXT(AE48,"0.#"),1)=".",FALSE,TRUE)</formula>
    </cfRule>
    <cfRule type="expression" dxfId="26" priority="34">
      <formula>IF(RIGHT(TEXT(AE48,"0.#"),1)=".",TRUE,FALSE)</formula>
    </cfRule>
  </conditionalFormatting>
  <conditionalFormatting sqref="AQ48">
    <cfRule type="expression" dxfId="25" priority="29">
      <formula>IF(RIGHT(TEXT(AQ48,"0.#"),1)=".",FALSE,TRUE)</formula>
    </cfRule>
    <cfRule type="expression" dxfId="24" priority="30">
      <formula>IF(RIGHT(TEXT(AQ48,"0.#"),1)=".",TRUE,FALSE)</formula>
    </cfRule>
  </conditionalFormatting>
  <conditionalFormatting sqref="AM48">
    <cfRule type="expression" dxfId="23" priority="27">
      <formula>IF(RIGHT(TEXT(AM48,"0.#"),1)=".",FALSE,TRUE)</formula>
    </cfRule>
    <cfRule type="expression" dxfId="22" priority="28">
      <formula>IF(RIGHT(TEXT(AM48,"0.#"),1)=".",TRUE,FALSE)</formula>
    </cfRule>
  </conditionalFormatting>
  <conditionalFormatting sqref="AQ47">
    <cfRule type="expression" dxfId="21" priority="25">
      <formula>IF(RIGHT(TEXT(AQ47,"0.#"),1)=".",FALSE,TRUE)</formula>
    </cfRule>
    <cfRule type="expression" dxfId="20" priority="26">
      <formula>IF(RIGHT(TEXT(AQ47,"0.#"),1)=".",TRUE,FALSE)</formula>
    </cfRule>
  </conditionalFormatting>
  <conditionalFormatting sqref="AU40">
    <cfRule type="expression" dxfId="19" priority="23">
      <formula>IF(RIGHT(TEXT(AU40,"0.#"),1)=".",FALSE,TRUE)</formula>
    </cfRule>
    <cfRule type="expression" dxfId="18" priority="24">
      <formula>IF(RIGHT(TEXT(AU40,"0.#"),1)=".",TRUE,FALSE)</formula>
    </cfRule>
  </conditionalFormatting>
  <conditionalFormatting sqref="AQ40">
    <cfRule type="expression" dxfId="17" priority="21">
      <formula>IF(RIGHT(TEXT(AQ40,"0.#"),1)=".",FALSE,TRUE)</formula>
    </cfRule>
    <cfRule type="expression" dxfId="16" priority="22">
      <formula>IF(RIGHT(TEXT(AQ40,"0.#"),1)=".",TRUE,FALSE)</formula>
    </cfRule>
  </conditionalFormatting>
  <conditionalFormatting sqref="AI36">
    <cfRule type="expression" dxfId="15" priority="19">
      <formula>IF(RIGHT(TEXT(AI36,"0.#"),1)=".",FALSE,TRUE)</formula>
    </cfRule>
    <cfRule type="expression" dxfId="14" priority="20">
      <formula>IF(RIGHT(TEXT(AI36,"0.#"),1)=".",TRUE,FALSE)</formula>
    </cfRule>
  </conditionalFormatting>
  <conditionalFormatting sqref="AM31">
    <cfRule type="expression" dxfId="13" priority="17">
      <formula>IF(RIGHT(TEXT(AM31,"0.#"),1)=".",FALSE,TRUE)</formula>
    </cfRule>
    <cfRule type="expression" dxfId="12" priority="18">
      <formula>IF(RIGHT(TEXT(AM31,"0.#"),1)=".",TRUE,FALSE)</formula>
    </cfRule>
  </conditionalFormatting>
  <conditionalFormatting sqref="AE27">
    <cfRule type="expression" dxfId="11" priority="15">
      <formula>IF(RIGHT(TEXT(AE27,"0.#"),1)=".",FALSE,TRUE)</formula>
    </cfRule>
    <cfRule type="expression" dxfId="10" priority="16">
      <formula>IF(RIGHT(TEXT(AE27,"0.#"),1)=".",TRUE,FALSE)</formula>
    </cfRule>
  </conditionalFormatting>
  <conditionalFormatting sqref="AQ27">
    <cfRule type="expression" dxfId="9" priority="11">
      <formula>IF(RIGHT(TEXT(AQ27,"0.#"),1)=".",FALSE,TRUE)</formula>
    </cfRule>
    <cfRule type="expression" dxfId="8" priority="12">
      <formula>IF(RIGHT(TEXT(AQ27,"0.#"),1)=".",TRUE,FALSE)</formula>
    </cfRule>
  </conditionalFormatting>
  <conditionalFormatting sqref="AU27">
    <cfRule type="expression" dxfId="7" priority="9">
      <formula>IF(RIGHT(TEXT(AU27,"0.#"),1)=".",FALSE,TRUE)</formula>
    </cfRule>
    <cfRule type="expression" dxfId="6" priority="10">
      <formula>IF(RIGHT(TEXT(AU27,"0.#"),1)=".",TRUE,FALSE)</formula>
    </cfRule>
  </conditionalFormatting>
  <conditionalFormatting sqref="AU28">
    <cfRule type="expression" dxfId="5" priority="5">
      <formula>IF(RIGHT(TEXT(AU28,"0.#"),1)=".",FALSE,TRUE)</formula>
    </cfRule>
    <cfRule type="expression" dxfId="4" priority="6">
      <formula>IF(RIGHT(TEXT(AU28,"0.#"),1)=".",TRUE,FALSE)</formula>
    </cfRule>
  </conditionalFormatting>
  <conditionalFormatting sqref="AE44">
    <cfRule type="expression" dxfId="3" priority="1">
      <formula>IF(RIGHT(TEXT(AE44,"0.#"),1)=".",FALSE,TRUE)</formula>
    </cfRule>
    <cfRule type="expression" dxfId="2" priority="2">
      <formula>IF(RIGHT(TEXT(AE44,"0.#"),1)=".",TRUE,FALSE)</formula>
    </cfRule>
  </conditionalFormatting>
  <conditionalFormatting sqref="AE43">
    <cfRule type="expression" dxfId="1" priority="3">
      <formula>IF(RIGHT(TEXT(AE43,"0.#"),1)=".",FALSE,TRUE)</formula>
    </cfRule>
    <cfRule type="expression" dxfId="0" priority="4">
      <formula>IF(RIGHT(TEXT(AE43,"0.#"),1)=".",TRUE,FALSE)</formula>
    </cfRule>
  </conditionalFormatting>
  <dataValidations count="15">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22:AK122">
      <formula1>OR(AND(MOD(IF(ISNUMBER(AH122), AH122, 0.5),1)=0, 0&lt;=AH122), AH122="-")</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6:AB116 AU116:AX116 Y122:AB122 AL122:AO122 AQ33:AR33 AU33:AX33 AE34:AX36 AE43:AX43 AE27:AX28 AE30:AX30 AQ46:AR46 AU46:AX46 AE47:AX49 AE40:AX41 P23:AC24">
      <formula1>OR(ISNUMBER(P13), P13="-")</formula1>
    </dataValidation>
    <dataValidation type="list" allowBlank="1" showInputMessage="1" showErrorMessage="1" sqref="Q99:R99 AC99:AD99 AO99:AP99">
      <formula1>#REF!</formula1>
    </dataValidation>
    <dataValidation type="custom" allowBlank="1" showInputMessage="1" showErrorMessage="1" errorTitle="法人番号チェック" error="法人番号は13桁の数字で入力してください。" sqref="J122:O122">
      <formula1>OR(J122="-",AND(LEN(J122)=13,IFERROR(SEARCH("-",J122),"")="",IFERROR(SEARCH(".",J122),"")="",ISNUMBER(J122)))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1" max="16383" man="1"/>
    <brk id="57" max="16383" man="1"/>
    <brk id="8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AC122:AG122</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AE99:AG99 G99:I99 AQ99:AS99 S99:U99</xm:sqref>
        </x14:dataValidation>
        <x14:dataValidation type="list" allowBlank="1" showInputMessage="1" showErrorMessage="1">
          <x14:formula1>
            <xm:f>入力規則等!$U$56:$U$58</xm:f>
          </x14:formula1>
          <xm:sqref>J99:K99 AT99:AU99 AH99:AI99 V99:W99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382</v>
      </c>
      <c r="AA1" s="27" t="s">
        <v>74</v>
      </c>
      <c r="AB1" s="27" t="s">
        <v>383</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573</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0">
        <v>21</v>
      </c>
      <c r="W2" s="30" t="s">
        <v>161</v>
      </c>
      <c r="Y2" s="30" t="s">
        <v>60</v>
      </c>
      <c r="Z2" s="30" t="s">
        <v>60</v>
      </c>
      <c r="AA2" s="53" t="s">
        <v>252</v>
      </c>
      <c r="AB2" s="53" t="s">
        <v>477</v>
      </c>
      <c r="AC2" s="54" t="s">
        <v>126</v>
      </c>
      <c r="AD2" s="26"/>
      <c r="AE2" s="32" t="s">
        <v>157</v>
      </c>
      <c r="AF2" s="28"/>
      <c r="AG2" s="41" t="s">
        <v>218</v>
      </c>
      <c r="AI2" s="40" t="s">
        <v>249</v>
      </c>
      <c r="AK2" s="40" t="s">
        <v>175</v>
      </c>
      <c r="AM2" s="45"/>
      <c r="AN2" s="45"/>
      <c r="AP2" s="41" t="s">
        <v>218</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573</v>
      </c>
      <c r="R3" s="13" t="str">
        <f t="shared" ref="R3:R8" si="3">IF(Q3="","",P3)</f>
        <v>委託・請負</v>
      </c>
      <c r="S3" s="13" t="str">
        <f t="shared" ref="S3:S8" si="4">IF(R3="",S2,IF(S2&lt;&gt;"",CONCATENATE(S2,"、",R3),R3))</f>
        <v>委託・請負</v>
      </c>
      <c r="T3" s="13"/>
      <c r="U3" s="30" t="s">
        <v>508</v>
      </c>
      <c r="W3" s="30" t="s">
        <v>136</v>
      </c>
      <c r="Y3" s="30" t="s">
        <v>61</v>
      </c>
      <c r="Z3" s="30" t="s">
        <v>384</v>
      </c>
      <c r="AA3" s="53" t="s">
        <v>350</v>
      </c>
      <c r="AB3" s="53" t="s">
        <v>478</v>
      </c>
      <c r="AC3" s="54" t="s">
        <v>127</v>
      </c>
      <c r="AD3" s="26"/>
      <c r="AE3" s="32" t="s">
        <v>158</v>
      </c>
      <c r="AF3" s="28"/>
      <c r="AG3" s="41" t="s">
        <v>219</v>
      </c>
      <c r="AI3" s="40" t="s">
        <v>169</v>
      </c>
      <c r="AK3" s="40" t="str">
        <f>CHAR(CODE(AK2)+1)</f>
        <v>B</v>
      </c>
      <c r="AM3" s="45"/>
      <c r="AN3" s="45"/>
      <c r="AP3" s="41" t="s">
        <v>219</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560</v>
      </c>
      <c r="W4" s="30" t="s">
        <v>137</v>
      </c>
      <c r="Y4" s="30" t="s">
        <v>257</v>
      </c>
      <c r="Z4" s="30" t="s">
        <v>385</v>
      </c>
      <c r="AA4" s="53" t="s">
        <v>351</v>
      </c>
      <c r="AB4" s="53" t="s">
        <v>479</v>
      </c>
      <c r="AC4" s="53" t="s">
        <v>128</v>
      </c>
      <c r="AD4" s="26"/>
      <c r="AE4" s="32" t="s">
        <v>159</v>
      </c>
      <c r="AF4" s="28"/>
      <c r="AG4" s="41" t="s">
        <v>220</v>
      </c>
      <c r="AI4" s="40" t="s">
        <v>171</v>
      </c>
      <c r="AK4" s="40" t="str">
        <f t="shared" ref="AK4:AK49" si="7">CHAR(CODE(AK3)+1)</f>
        <v>C</v>
      </c>
      <c r="AM4" s="45"/>
      <c r="AN4" s="45"/>
      <c r="AP4" s="41" t="s">
        <v>220</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532</v>
      </c>
      <c r="Y5" s="30" t="s">
        <v>258</v>
      </c>
      <c r="Z5" s="30" t="s">
        <v>386</v>
      </c>
      <c r="AA5" s="53" t="s">
        <v>352</v>
      </c>
      <c r="AB5" s="53" t="s">
        <v>480</v>
      </c>
      <c r="AC5" s="53" t="s">
        <v>160</v>
      </c>
      <c r="AD5" s="29"/>
      <c r="AE5" s="32" t="s">
        <v>230</v>
      </c>
      <c r="AF5" s="28"/>
      <c r="AG5" s="41" t="s">
        <v>221</v>
      </c>
      <c r="AI5" s="40" t="s">
        <v>255</v>
      </c>
      <c r="AK5" s="40" t="str">
        <f t="shared" si="7"/>
        <v>D</v>
      </c>
      <c r="AP5" s="41" t="s">
        <v>221</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232</v>
      </c>
      <c r="W6" s="30" t="s">
        <v>534</v>
      </c>
      <c r="Y6" s="30" t="s">
        <v>259</v>
      </c>
      <c r="Z6" s="30" t="s">
        <v>387</v>
      </c>
      <c r="AA6" s="53" t="s">
        <v>353</v>
      </c>
      <c r="AB6" s="53" t="s">
        <v>481</v>
      </c>
      <c r="AC6" s="53" t="s">
        <v>129</v>
      </c>
      <c r="AD6" s="29"/>
      <c r="AE6" s="32" t="s">
        <v>228</v>
      </c>
      <c r="AF6" s="28"/>
      <c r="AG6" s="41" t="s">
        <v>222</v>
      </c>
      <c r="AI6" s="40" t="s">
        <v>256</v>
      </c>
      <c r="AK6" s="40" t="str">
        <f>CHAR(CODE(AK5)+1)</f>
        <v>E</v>
      </c>
      <c r="AP6" s="41" t="s">
        <v>222</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260</v>
      </c>
      <c r="Z7" s="30" t="s">
        <v>388</v>
      </c>
      <c r="AA7" s="53" t="s">
        <v>354</v>
      </c>
      <c r="AB7" s="53" t="s">
        <v>482</v>
      </c>
      <c r="AC7" s="29"/>
      <c r="AD7" s="29"/>
      <c r="AE7" s="30" t="s">
        <v>129</v>
      </c>
      <c r="AF7" s="28"/>
      <c r="AG7" s="41" t="s">
        <v>223</v>
      </c>
      <c r="AH7" s="48"/>
      <c r="AI7" s="41" t="s">
        <v>245</v>
      </c>
      <c r="AK7" s="40" t="str">
        <f>CHAR(CODE(AK6)+1)</f>
        <v>F</v>
      </c>
      <c r="AP7" s="41" t="s">
        <v>223</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253</v>
      </c>
      <c r="W8" s="30" t="s">
        <v>139</v>
      </c>
      <c r="Y8" s="30" t="s">
        <v>261</v>
      </c>
      <c r="Z8" s="30" t="s">
        <v>389</v>
      </c>
      <c r="AA8" s="53" t="s">
        <v>355</v>
      </c>
      <c r="AB8" s="53" t="s">
        <v>483</v>
      </c>
      <c r="AC8" s="29"/>
      <c r="AD8" s="29"/>
      <c r="AE8" s="29"/>
      <c r="AF8" s="28"/>
      <c r="AG8" s="41" t="s">
        <v>224</v>
      </c>
      <c r="AI8" s="40" t="s">
        <v>246</v>
      </c>
      <c r="AK8" s="40" t="str">
        <f t="shared" si="7"/>
        <v>G</v>
      </c>
      <c r="AP8" s="41" t="s">
        <v>224</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254</v>
      </c>
      <c r="W9" s="30" t="s">
        <v>140</v>
      </c>
      <c r="Y9" s="30" t="s">
        <v>262</v>
      </c>
      <c r="Z9" s="30" t="s">
        <v>390</v>
      </c>
      <c r="AA9" s="53" t="s">
        <v>356</v>
      </c>
      <c r="AB9" s="53" t="s">
        <v>484</v>
      </c>
      <c r="AC9" s="29"/>
      <c r="AD9" s="29"/>
      <c r="AE9" s="29"/>
      <c r="AF9" s="28"/>
      <c r="AG9" s="41" t="s">
        <v>225</v>
      </c>
      <c r="AI9" s="44"/>
      <c r="AK9" s="40" t="str">
        <f t="shared" si="7"/>
        <v>H</v>
      </c>
      <c r="AP9" s="41" t="s">
        <v>225</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141</v>
      </c>
      <c r="Y10" s="30" t="s">
        <v>263</v>
      </c>
      <c r="Z10" s="30" t="s">
        <v>391</v>
      </c>
      <c r="AA10" s="53" t="s">
        <v>357</v>
      </c>
      <c r="AB10" s="53" t="s">
        <v>485</v>
      </c>
      <c r="AC10" s="29"/>
      <c r="AD10" s="29"/>
      <c r="AE10" s="29"/>
      <c r="AF10" s="28"/>
      <c r="AG10" s="41" t="s">
        <v>213</v>
      </c>
      <c r="AK10" s="40" t="str">
        <f t="shared" si="7"/>
        <v>I</v>
      </c>
      <c r="AP10" s="40"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573</v>
      </c>
      <c r="M11" s="13" t="str">
        <f t="shared" si="2"/>
        <v>その他の事項経費</v>
      </c>
      <c r="N11" s="13" t="str">
        <f t="shared" si="6"/>
        <v>その他の事項経費</v>
      </c>
      <c r="O11" s="13"/>
      <c r="P11" s="13"/>
      <c r="Q11" s="19"/>
      <c r="T11" s="13"/>
      <c r="W11" s="30" t="s">
        <v>557</v>
      </c>
      <c r="Y11" s="30" t="s">
        <v>264</v>
      </c>
      <c r="Z11" s="30" t="s">
        <v>392</v>
      </c>
      <c r="AA11" s="53" t="s">
        <v>358</v>
      </c>
      <c r="AB11" s="53" t="s">
        <v>486</v>
      </c>
      <c r="AC11" s="29"/>
      <c r="AD11" s="29"/>
      <c r="AE11" s="29"/>
      <c r="AF11" s="28"/>
      <c r="AG11" s="40" t="s">
        <v>216</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509</v>
      </c>
      <c r="W12" s="30" t="s">
        <v>142</v>
      </c>
      <c r="Y12" s="30" t="s">
        <v>265</v>
      </c>
      <c r="Z12" s="30" t="s">
        <v>393</v>
      </c>
      <c r="AA12" s="53" t="s">
        <v>359</v>
      </c>
      <c r="AB12" s="53" t="s">
        <v>487</v>
      </c>
      <c r="AC12" s="29"/>
      <c r="AD12" s="29"/>
      <c r="AE12" s="29"/>
      <c r="AF12" s="28"/>
      <c r="AG12" s="40" t="s">
        <v>214</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266</v>
      </c>
      <c r="Z13" s="30" t="s">
        <v>394</v>
      </c>
      <c r="AA13" s="53" t="s">
        <v>360</v>
      </c>
      <c r="AB13" s="53" t="s">
        <v>488</v>
      </c>
      <c r="AC13" s="29"/>
      <c r="AD13" s="29"/>
      <c r="AE13" s="29"/>
      <c r="AF13" s="28"/>
      <c r="AG13" s="40" t="s">
        <v>215</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510</v>
      </c>
      <c r="W14" s="30" t="s">
        <v>144</v>
      </c>
      <c r="Y14" s="30" t="s">
        <v>267</v>
      </c>
      <c r="Z14" s="30" t="s">
        <v>395</v>
      </c>
      <c r="AA14" s="53" t="s">
        <v>361</v>
      </c>
      <c r="AB14" s="53" t="s">
        <v>489</v>
      </c>
      <c r="AC14" s="29"/>
      <c r="AD14" s="29"/>
      <c r="AE14" s="29"/>
      <c r="AF14" s="28"/>
      <c r="AG14" s="4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511</v>
      </c>
      <c r="W15" s="30" t="s">
        <v>145</v>
      </c>
      <c r="Y15" s="30" t="s">
        <v>268</v>
      </c>
      <c r="Z15" s="30" t="s">
        <v>396</v>
      </c>
      <c r="AA15" s="53" t="s">
        <v>362</v>
      </c>
      <c r="AB15" s="53" t="s">
        <v>490</v>
      </c>
      <c r="AC15" s="29"/>
      <c r="AD15" s="29"/>
      <c r="AE15" s="29"/>
      <c r="AF15" s="28"/>
      <c r="AG15" s="4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512</v>
      </c>
      <c r="W16" s="30" t="s">
        <v>146</v>
      </c>
      <c r="Y16" s="30" t="s">
        <v>269</v>
      </c>
      <c r="Z16" s="30" t="s">
        <v>397</v>
      </c>
      <c r="AA16" s="53" t="s">
        <v>363</v>
      </c>
      <c r="AB16" s="53" t="s">
        <v>491</v>
      </c>
      <c r="AC16" s="29"/>
      <c r="AD16" s="29"/>
      <c r="AE16" s="29"/>
      <c r="AF16" s="28"/>
      <c r="AG16" s="4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530</v>
      </c>
      <c r="W17" s="30" t="s">
        <v>147</v>
      </c>
      <c r="Y17" s="30" t="s">
        <v>270</v>
      </c>
      <c r="Z17" s="30" t="s">
        <v>398</v>
      </c>
      <c r="AA17" s="53" t="s">
        <v>364</v>
      </c>
      <c r="AB17" s="53" t="s">
        <v>492</v>
      </c>
      <c r="AC17" s="29"/>
      <c r="AD17" s="29"/>
      <c r="AE17" s="29"/>
      <c r="AF17" s="28"/>
      <c r="AG17" s="4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513</v>
      </c>
      <c r="W18" s="30" t="s">
        <v>148</v>
      </c>
      <c r="Y18" s="30" t="s">
        <v>271</v>
      </c>
      <c r="Z18" s="30" t="s">
        <v>399</v>
      </c>
      <c r="AA18" s="53" t="s">
        <v>365</v>
      </c>
      <c r="AB18" s="53" t="s">
        <v>493</v>
      </c>
      <c r="AC18" s="29"/>
      <c r="AD18" s="29"/>
      <c r="AE18" s="29"/>
      <c r="AF18" s="28"/>
      <c r="AK18" s="40"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514</v>
      </c>
      <c r="W19" s="30" t="s">
        <v>149</v>
      </c>
      <c r="Y19" s="30" t="s">
        <v>272</v>
      </c>
      <c r="Z19" s="30" t="s">
        <v>400</v>
      </c>
      <c r="AA19" s="53" t="s">
        <v>366</v>
      </c>
      <c r="AB19" s="53" t="s">
        <v>494</v>
      </c>
      <c r="AC19" s="29"/>
      <c r="AD19" s="29"/>
      <c r="AE19" s="29"/>
      <c r="AF19" s="28"/>
      <c r="AK19" s="40" t="str">
        <f t="shared" si="7"/>
        <v>R</v>
      </c>
    </row>
    <row r="20" spans="1:37" ht="13.5" customHeight="1" x14ac:dyDescent="0.15">
      <c r="A20" s="14" t="s">
        <v>194</v>
      </c>
      <c r="B20" s="15" t="s">
        <v>573</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515</v>
      </c>
      <c r="W20" s="30" t="s">
        <v>150</v>
      </c>
      <c r="Y20" s="30" t="s">
        <v>273</v>
      </c>
      <c r="Z20" s="30" t="s">
        <v>401</v>
      </c>
      <c r="AA20" s="53" t="s">
        <v>367</v>
      </c>
      <c r="AB20" s="53" t="s">
        <v>495</v>
      </c>
      <c r="AC20" s="29"/>
      <c r="AD20" s="29"/>
      <c r="AE20" s="29"/>
      <c r="AF20" s="28"/>
      <c r="AK20" s="40"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516</v>
      </c>
      <c r="W21" s="30" t="s">
        <v>151</v>
      </c>
      <c r="Y21" s="30" t="s">
        <v>274</v>
      </c>
      <c r="Z21" s="30" t="s">
        <v>402</v>
      </c>
      <c r="AA21" s="53" t="s">
        <v>368</v>
      </c>
      <c r="AB21" s="53" t="s">
        <v>496</v>
      </c>
      <c r="AC21" s="29"/>
      <c r="AD21" s="29"/>
      <c r="AE21" s="29"/>
      <c r="AF21" s="28"/>
      <c r="AK21" s="40"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559</v>
      </c>
      <c r="W22" s="30" t="s">
        <v>152</v>
      </c>
      <c r="Y22" s="30" t="s">
        <v>275</v>
      </c>
      <c r="Z22" s="30" t="s">
        <v>403</v>
      </c>
      <c r="AA22" s="53" t="s">
        <v>369</v>
      </c>
      <c r="AB22" s="53" t="s">
        <v>497</v>
      </c>
      <c r="AC22" s="29"/>
      <c r="AD22" s="29"/>
      <c r="AE22" s="29"/>
      <c r="AF22" s="28"/>
      <c r="AK22" s="40" t="str">
        <f t="shared" si="7"/>
        <v>U</v>
      </c>
    </row>
    <row r="23" spans="1:37" ht="13.5" customHeight="1" x14ac:dyDescent="0.15">
      <c r="A23" s="51" t="s">
        <v>247</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517</v>
      </c>
      <c r="W23" s="30" t="s">
        <v>153</v>
      </c>
      <c r="Y23" s="30" t="s">
        <v>276</v>
      </c>
      <c r="Z23" s="30" t="s">
        <v>404</v>
      </c>
      <c r="AA23" s="53" t="s">
        <v>370</v>
      </c>
      <c r="AB23" s="53" t="s">
        <v>498</v>
      </c>
      <c r="AC23" s="29"/>
      <c r="AD23" s="29"/>
      <c r="AE23" s="29"/>
      <c r="AF23" s="28"/>
      <c r="AK23" s="40" t="str">
        <f t="shared" si="7"/>
        <v>V</v>
      </c>
    </row>
    <row r="24" spans="1:37" ht="13.5" customHeight="1" x14ac:dyDescent="0.15">
      <c r="A24" s="62"/>
      <c r="B24" s="49"/>
      <c r="F24" s="18" t="s">
        <v>250</v>
      </c>
      <c r="G24" s="17"/>
      <c r="H24" s="13" t="str">
        <f t="shared" si="1"/>
        <v/>
      </c>
      <c r="I24" s="13" t="str">
        <f t="shared" si="5"/>
        <v>一般会計</v>
      </c>
      <c r="K24" s="13"/>
      <c r="L24" s="13"/>
      <c r="O24" s="13"/>
      <c r="P24" s="13"/>
      <c r="Q24" s="19"/>
      <c r="T24" s="13"/>
      <c r="U24" s="30" t="s">
        <v>518</v>
      </c>
      <c r="W24" s="30" t="s">
        <v>154</v>
      </c>
      <c r="Y24" s="30" t="s">
        <v>277</v>
      </c>
      <c r="Z24" s="30" t="s">
        <v>405</v>
      </c>
      <c r="AA24" s="53" t="s">
        <v>371</v>
      </c>
      <c r="AB24" s="53" t="s">
        <v>499</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519</v>
      </c>
      <c r="W25" s="43"/>
      <c r="Y25" s="30" t="s">
        <v>278</v>
      </c>
      <c r="Z25" s="30" t="s">
        <v>406</v>
      </c>
      <c r="AA25" s="53" t="s">
        <v>372</v>
      </c>
      <c r="AB25" s="53" t="s">
        <v>500</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520</v>
      </c>
      <c r="Y26" s="30" t="s">
        <v>279</v>
      </c>
      <c r="Z26" s="30" t="s">
        <v>407</v>
      </c>
      <c r="AA26" s="53" t="s">
        <v>373</v>
      </c>
      <c r="AB26" s="53" t="s">
        <v>501</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521</v>
      </c>
      <c r="Y27" s="30" t="s">
        <v>280</v>
      </c>
      <c r="Z27" s="30" t="s">
        <v>408</v>
      </c>
      <c r="AA27" s="53" t="s">
        <v>374</v>
      </c>
      <c r="AB27" s="53" t="s">
        <v>502</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522</v>
      </c>
      <c r="Y28" s="30" t="s">
        <v>281</v>
      </c>
      <c r="Z28" s="30" t="s">
        <v>409</v>
      </c>
      <c r="AA28" s="53" t="s">
        <v>375</v>
      </c>
      <c r="AB28" s="53" t="s">
        <v>503</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523</v>
      </c>
      <c r="Y29" s="30" t="s">
        <v>282</v>
      </c>
      <c r="Z29" s="30" t="s">
        <v>410</v>
      </c>
      <c r="AA29" s="53" t="s">
        <v>376</v>
      </c>
      <c r="AB29" s="53" t="s">
        <v>504</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524</v>
      </c>
      <c r="Y30" s="30" t="s">
        <v>283</v>
      </c>
      <c r="Z30" s="30" t="s">
        <v>411</v>
      </c>
      <c r="AA30" s="53" t="s">
        <v>377</v>
      </c>
      <c r="AB30" s="53" t="s">
        <v>505</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525</v>
      </c>
      <c r="Y31" s="30" t="s">
        <v>284</v>
      </c>
      <c r="Z31" s="30" t="s">
        <v>412</v>
      </c>
      <c r="AA31" s="53" t="s">
        <v>378</v>
      </c>
      <c r="AB31" s="53" t="s">
        <v>506</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526</v>
      </c>
      <c r="Y32" s="30" t="s">
        <v>285</v>
      </c>
      <c r="Z32" s="30" t="s">
        <v>413</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527</v>
      </c>
      <c r="Y33" s="30" t="s">
        <v>286</v>
      </c>
      <c r="Z33" s="30" t="s">
        <v>414</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528</v>
      </c>
      <c r="Y34" s="30" t="s">
        <v>287</v>
      </c>
      <c r="Z34" s="30" t="s">
        <v>415</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529</v>
      </c>
      <c r="Y35" s="30" t="s">
        <v>288</v>
      </c>
      <c r="Z35" s="30" t="s">
        <v>416</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289</v>
      </c>
      <c r="Z36" s="30" t="s">
        <v>417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290</v>
      </c>
      <c r="Z37" s="30" t="s">
        <v>418</v>
      </c>
      <c r="AF37" s="28"/>
      <c r="AK37" s="40" t="str">
        <f t="shared" si="7"/>
        <v>j</v>
      </c>
    </row>
    <row r="38" spans="1:37" x14ac:dyDescent="0.15">
      <c r="A38" s="13"/>
      <c r="B38" s="13"/>
      <c r="F38" s="13"/>
      <c r="G38" s="19"/>
      <c r="K38" s="13"/>
      <c r="L38" s="13"/>
      <c r="O38" s="13"/>
      <c r="P38" s="13"/>
      <c r="Q38" s="19"/>
      <c r="T38" s="13"/>
      <c r="Y38" s="30" t="s">
        <v>291</v>
      </c>
      <c r="Z38" s="30" t="s">
        <v>419</v>
      </c>
      <c r="AF38" s="28"/>
      <c r="AK38" s="40" t="str">
        <f t="shared" si="7"/>
        <v>k</v>
      </c>
    </row>
    <row r="39" spans="1:37" x14ac:dyDescent="0.15">
      <c r="A39" s="13"/>
      <c r="B39" s="13"/>
      <c r="F39" s="13" t="str">
        <f>I37</f>
        <v>一般会計</v>
      </c>
      <c r="G39" s="19"/>
      <c r="K39" s="13"/>
      <c r="L39" s="13"/>
      <c r="O39" s="13"/>
      <c r="P39" s="13"/>
      <c r="Q39" s="19"/>
      <c r="T39" s="13"/>
      <c r="U39" s="30" t="s">
        <v>531</v>
      </c>
      <c r="Y39" s="30" t="s">
        <v>292</v>
      </c>
      <c r="Z39" s="30" t="s">
        <v>420</v>
      </c>
      <c r="AF39" s="28"/>
      <c r="AK39" s="40" t="str">
        <f t="shared" si="7"/>
        <v>l</v>
      </c>
    </row>
    <row r="40" spans="1:37" x14ac:dyDescent="0.15">
      <c r="A40" s="13"/>
      <c r="B40" s="13"/>
      <c r="F40" s="13"/>
      <c r="G40" s="19"/>
      <c r="K40" s="13"/>
      <c r="L40" s="13"/>
      <c r="O40" s="13"/>
      <c r="P40" s="13"/>
      <c r="Q40" s="19"/>
      <c r="T40" s="13"/>
      <c r="U40" s="30"/>
      <c r="Y40" s="30" t="s">
        <v>293</v>
      </c>
      <c r="Z40" s="30" t="s">
        <v>421</v>
      </c>
      <c r="AF40" s="28"/>
      <c r="AK40" s="40" t="str">
        <f t="shared" si="7"/>
        <v>m</v>
      </c>
    </row>
    <row r="41" spans="1:37" x14ac:dyDescent="0.15">
      <c r="A41" s="13"/>
      <c r="B41" s="13"/>
      <c r="F41" s="13"/>
      <c r="G41" s="19"/>
      <c r="K41" s="13"/>
      <c r="L41" s="13"/>
      <c r="O41" s="13"/>
      <c r="P41" s="13"/>
      <c r="Q41" s="19"/>
      <c r="T41" s="13"/>
      <c r="U41" s="30" t="s">
        <v>233</v>
      </c>
      <c r="Y41" s="30" t="s">
        <v>294</v>
      </c>
      <c r="Z41" s="30" t="s">
        <v>422</v>
      </c>
      <c r="AF41" s="28"/>
      <c r="AK41" s="40" t="str">
        <f t="shared" si="7"/>
        <v>n</v>
      </c>
    </row>
    <row r="42" spans="1:37" x14ac:dyDescent="0.15">
      <c r="A42" s="13"/>
      <c r="B42" s="13"/>
      <c r="F42" s="13"/>
      <c r="G42" s="19"/>
      <c r="K42" s="13"/>
      <c r="L42" s="13"/>
      <c r="O42" s="13"/>
      <c r="P42" s="13"/>
      <c r="Q42" s="19"/>
      <c r="T42" s="13"/>
      <c r="U42" s="30" t="s">
        <v>243</v>
      </c>
      <c r="Y42" s="30" t="s">
        <v>295</v>
      </c>
      <c r="Z42" s="30" t="s">
        <v>423</v>
      </c>
      <c r="AF42" s="28"/>
      <c r="AK42" s="40" t="str">
        <f t="shared" si="7"/>
        <v>o</v>
      </c>
    </row>
    <row r="43" spans="1:37" x14ac:dyDescent="0.15">
      <c r="A43" s="13"/>
      <c r="B43" s="13"/>
      <c r="F43" s="13"/>
      <c r="G43" s="19"/>
      <c r="K43" s="13"/>
      <c r="L43" s="13"/>
      <c r="O43" s="13"/>
      <c r="P43" s="13"/>
      <c r="Q43" s="19"/>
      <c r="T43" s="13"/>
      <c r="Y43" s="30" t="s">
        <v>296</v>
      </c>
      <c r="Z43" s="30" t="s">
        <v>424</v>
      </c>
      <c r="AF43" s="28"/>
      <c r="AK43" s="40" t="str">
        <f t="shared" si="7"/>
        <v>p</v>
      </c>
    </row>
    <row r="44" spans="1:37" x14ac:dyDescent="0.15">
      <c r="A44" s="13"/>
      <c r="B44" s="13"/>
      <c r="F44" s="13"/>
      <c r="G44" s="19"/>
      <c r="K44" s="13"/>
      <c r="L44" s="13"/>
      <c r="O44" s="13"/>
      <c r="P44" s="13"/>
      <c r="Q44" s="19"/>
      <c r="T44" s="13"/>
      <c r="Y44" s="30" t="s">
        <v>297</v>
      </c>
      <c r="Z44" s="30" t="s">
        <v>425</v>
      </c>
      <c r="AF44" s="28"/>
      <c r="AK44" s="40" t="str">
        <f t="shared" si="7"/>
        <v>q</v>
      </c>
    </row>
    <row r="45" spans="1:37" x14ac:dyDescent="0.15">
      <c r="A45" s="13"/>
      <c r="B45" s="13"/>
      <c r="F45" s="13"/>
      <c r="G45" s="19"/>
      <c r="K45" s="13"/>
      <c r="L45" s="13"/>
      <c r="O45" s="13"/>
      <c r="P45" s="13"/>
      <c r="Q45" s="19"/>
      <c r="T45" s="13"/>
      <c r="U45" s="27" t="s">
        <v>156</v>
      </c>
      <c r="Y45" s="30" t="s">
        <v>298</v>
      </c>
      <c r="Z45" s="30" t="s">
        <v>426</v>
      </c>
      <c r="AF45" s="28"/>
      <c r="AK45" s="40" t="str">
        <f t="shared" si="7"/>
        <v>r</v>
      </c>
    </row>
    <row r="46" spans="1:37" x14ac:dyDescent="0.15">
      <c r="A46" s="13"/>
      <c r="B46" s="13"/>
      <c r="F46" s="13"/>
      <c r="G46" s="19"/>
      <c r="K46" s="13"/>
      <c r="L46" s="13"/>
      <c r="O46" s="13"/>
      <c r="P46" s="13"/>
      <c r="Q46" s="19"/>
      <c r="T46" s="13"/>
      <c r="U46" s="60" t="s">
        <v>558</v>
      </c>
      <c r="Y46" s="30" t="s">
        <v>299</v>
      </c>
      <c r="Z46" s="30" t="s">
        <v>427</v>
      </c>
      <c r="AF46" s="28"/>
      <c r="AK46" s="40" t="str">
        <f t="shared" si="7"/>
        <v>s</v>
      </c>
    </row>
    <row r="47" spans="1:37" x14ac:dyDescent="0.15">
      <c r="A47" s="13"/>
      <c r="B47" s="13"/>
      <c r="F47" s="13"/>
      <c r="G47" s="19"/>
      <c r="K47" s="13"/>
      <c r="L47" s="13"/>
      <c r="O47" s="13"/>
      <c r="P47" s="13"/>
      <c r="Q47" s="19"/>
      <c r="T47" s="13"/>
      <c r="Y47" s="30" t="s">
        <v>300</v>
      </c>
      <c r="Z47" s="30" t="s">
        <v>428</v>
      </c>
      <c r="AF47" s="28"/>
      <c r="AK47" s="40" t="str">
        <f t="shared" si="7"/>
        <v>t</v>
      </c>
    </row>
    <row r="48" spans="1:37" x14ac:dyDescent="0.15">
      <c r="A48" s="13"/>
      <c r="B48" s="13"/>
      <c r="F48" s="13"/>
      <c r="G48" s="19"/>
      <c r="K48" s="13"/>
      <c r="L48" s="13"/>
      <c r="O48" s="13"/>
      <c r="P48" s="13"/>
      <c r="Q48" s="19"/>
      <c r="T48" s="13"/>
      <c r="U48" s="60">
        <v>2021</v>
      </c>
      <c r="Y48" s="30" t="s">
        <v>301</v>
      </c>
      <c r="Z48" s="30" t="s">
        <v>429</v>
      </c>
      <c r="AF48" s="28"/>
      <c r="AK48" s="40" t="str">
        <f t="shared" si="7"/>
        <v>u</v>
      </c>
    </row>
    <row r="49" spans="1:37" x14ac:dyDescent="0.15">
      <c r="A49" s="13"/>
      <c r="B49" s="13"/>
      <c r="F49" s="13"/>
      <c r="G49" s="19"/>
      <c r="K49" s="13"/>
      <c r="L49" s="13"/>
      <c r="O49" s="13"/>
      <c r="P49" s="13"/>
      <c r="Q49" s="19"/>
      <c r="T49" s="13"/>
      <c r="U49" s="60">
        <v>2022</v>
      </c>
      <c r="Y49" s="30" t="s">
        <v>302</v>
      </c>
      <c r="Z49" s="30" t="s">
        <v>430</v>
      </c>
      <c r="AF49" s="28"/>
      <c r="AK49" s="40" t="str">
        <f t="shared" si="7"/>
        <v>v</v>
      </c>
    </row>
    <row r="50" spans="1:37" x14ac:dyDescent="0.15">
      <c r="A50" s="13"/>
      <c r="B50" s="13"/>
      <c r="F50" s="13"/>
      <c r="G50" s="19"/>
      <c r="K50" s="13"/>
      <c r="L50" s="13"/>
      <c r="O50" s="13"/>
      <c r="P50" s="13"/>
      <c r="Q50" s="19"/>
      <c r="T50" s="13"/>
      <c r="U50" s="60">
        <v>2023</v>
      </c>
      <c r="Y50" s="30" t="s">
        <v>303</v>
      </c>
      <c r="Z50" s="30" t="s">
        <v>431</v>
      </c>
      <c r="AF50" s="28"/>
    </row>
    <row r="51" spans="1:37" x14ac:dyDescent="0.15">
      <c r="A51" s="13"/>
      <c r="B51" s="13"/>
      <c r="F51" s="13"/>
      <c r="G51" s="19"/>
      <c r="K51" s="13"/>
      <c r="L51" s="13"/>
      <c r="O51" s="13"/>
      <c r="P51" s="13"/>
      <c r="Q51" s="19"/>
      <c r="T51" s="13"/>
      <c r="U51" s="60">
        <v>2024</v>
      </c>
      <c r="Y51" s="30" t="s">
        <v>304</v>
      </c>
      <c r="Z51" s="30" t="s">
        <v>432</v>
      </c>
      <c r="AF51" s="28"/>
    </row>
    <row r="52" spans="1:37" x14ac:dyDescent="0.15">
      <c r="A52" s="13"/>
      <c r="B52" s="13"/>
      <c r="F52" s="13"/>
      <c r="G52" s="19"/>
      <c r="K52" s="13"/>
      <c r="L52" s="13"/>
      <c r="O52" s="13"/>
      <c r="P52" s="13"/>
      <c r="Q52" s="19"/>
      <c r="T52" s="13"/>
      <c r="U52" s="60">
        <v>2025</v>
      </c>
      <c r="Y52" s="30" t="s">
        <v>305</v>
      </c>
      <c r="Z52" s="30" t="s">
        <v>433</v>
      </c>
      <c r="AF52" s="28"/>
    </row>
    <row r="53" spans="1:37" x14ac:dyDescent="0.15">
      <c r="A53" s="13"/>
      <c r="B53" s="13"/>
      <c r="F53" s="13"/>
      <c r="G53" s="19"/>
      <c r="K53" s="13"/>
      <c r="L53" s="13"/>
      <c r="O53" s="13"/>
      <c r="P53" s="13"/>
      <c r="Q53" s="19"/>
      <c r="T53" s="13"/>
      <c r="U53" s="60">
        <v>2026</v>
      </c>
      <c r="Y53" s="30" t="s">
        <v>306</v>
      </c>
      <c r="Z53" s="30" t="s">
        <v>434</v>
      </c>
      <c r="AF53" s="28"/>
    </row>
    <row r="54" spans="1:37" x14ac:dyDescent="0.15">
      <c r="A54" s="13"/>
      <c r="B54" s="13"/>
      <c r="F54" s="13"/>
      <c r="G54" s="19"/>
      <c r="K54" s="13"/>
      <c r="L54" s="13"/>
      <c r="O54" s="13"/>
      <c r="P54" s="20"/>
      <c r="Q54" s="19"/>
      <c r="T54" s="13"/>
      <c r="Y54" s="30" t="s">
        <v>307</v>
      </c>
      <c r="Z54" s="30" t="s">
        <v>435</v>
      </c>
      <c r="AF54" s="28"/>
    </row>
    <row r="55" spans="1:37" x14ac:dyDescent="0.15">
      <c r="A55" s="13"/>
      <c r="B55" s="13"/>
      <c r="F55" s="13"/>
      <c r="G55" s="19"/>
      <c r="K55" s="13"/>
      <c r="L55" s="13"/>
      <c r="O55" s="13"/>
      <c r="P55" s="13"/>
      <c r="Q55" s="19"/>
      <c r="T55" s="13"/>
      <c r="Y55" s="30" t="s">
        <v>308</v>
      </c>
      <c r="Z55" s="30" t="s">
        <v>436</v>
      </c>
      <c r="AF55" s="28"/>
    </row>
    <row r="56" spans="1:37" x14ac:dyDescent="0.15">
      <c r="A56" s="13"/>
      <c r="B56" s="13"/>
      <c r="F56" s="13"/>
      <c r="G56" s="19"/>
      <c r="K56" s="13"/>
      <c r="L56" s="13"/>
      <c r="O56" s="13"/>
      <c r="P56" s="13"/>
      <c r="Q56" s="19"/>
      <c r="T56" s="13"/>
      <c r="U56" s="60">
        <v>20</v>
      </c>
      <c r="Y56" s="30" t="s">
        <v>309</v>
      </c>
      <c r="Z56" s="30" t="s">
        <v>437</v>
      </c>
      <c r="AF56" s="28"/>
    </row>
    <row r="57" spans="1:37" x14ac:dyDescent="0.15">
      <c r="A57" s="13"/>
      <c r="B57" s="13"/>
      <c r="F57" s="13"/>
      <c r="G57" s="19"/>
      <c r="K57" s="13"/>
      <c r="L57" s="13"/>
      <c r="O57" s="13"/>
      <c r="P57" s="13"/>
      <c r="Q57" s="19"/>
      <c r="T57" s="13"/>
      <c r="U57" s="30" t="s">
        <v>507</v>
      </c>
      <c r="Y57" s="30" t="s">
        <v>310</v>
      </c>
      <c r="Z57" s="30" t="s">
        <v>438</v>
      </c>
      <c r="AF57" s="28"/>
    </row>
    <row r="58" spans="1:37" x14ac:dyDescent="0.15">
      <c r="A58" s="13"/>
      <c r="B58" s="13"/>
      <c r="F58" s="13"/>
      <c r="G58" s="19"/>
      <c r="K58" s="13"/>
      <c r="L58" s="13"/>
      <c r="O58" s="13"/>
      <c r="P58" s="13"/>
      <c r="Q58" s="19"/>
      <c r="T58" s="13"/>
      <c r="U58" s="30" t="s">
        <v>508</v>
      </c>
      <c r="Y58" s="30" t="s">
        <v>311</v>
      </c>
      <c r="Z58" s="30" t="s">
        <v>439</v>
      </c>
      <c r="AF58" s="28"/>
    </row>
    <row r="59" spans="1:37" x14ac:dyDescent="0.15">
      <c r="A59" s="13"/>
      <c r="B59" s="13"/>
      <c r="F59" s="13"/>
      <c r="G59" s="19"/>
      <c r="K59" s="13"/>
      <c r="L59" s="13"/>
      <c r="O59" s="13"/>
      <c r="P59" s="13"/>
      <c r="Q59" s="19"/>
      <c r="T59" s="13"/>
      <c r="Y59" s="30" t="s">
        <v>312</v>
      </c>
      <c r="Z59" s="30" t="s">
        <v>440</v>
      </c>
      <c r="AF59" s="28"/>
    </row>
    <row r="60" spans="1:37" x14ac:dyDescent="0.15">
      <c r="A60" s="13"/>
      <c r="B60" s="13"/>
      <c r="F60" s="13"/>
      <c r="G60" s="19"/>
      <c r="K60" s="13"/>
      <c r="L60" s="13"/>
      <c r="O60" s="13"/>
      <c r="P60" s="13"/>
      <c r="Q60" s="19"/>
      <c r="T60" s="13"/>
      <c r="Y60" s="30" t="s">
        <v>313</v>
      </c>
      <c r="Z60" s="30" t="s">
        <v>441</v>
      </c>
      <c r="AF60" s="28"/>
    </row>
    <row r="61" spans="1:37" x14ac:dyDescent="0.15">
      <c r="A61" s="13"/>
      <c r="B61" s="13"/>
      <c r="F61" s="13"/>
      <c r="G61" s="19"/>
      <c r="K61" s="13"/>
      <c r="L61" s="13"/>
      <c r="O61" s="13"/>
      <c r="P61" s="13"/>
      <c r="Q61" s="19"/>
      <c r="T61" s="13"/>
      <c r="Y61" s="30" t="s">
        <v>314</v>
      </c>
      <c r="Z61" s="30" t="s">
        <v>442</v>
      </c>
      <c r="AF61" s="28"/>
    </row>
    <row r="62" spans="1:37" x14ac:dyDescent="0.15">
      <c r="A62" s="13"/>
      <c r="B62" s="13"/>
      <c r="F62" s="13"/>
      <c r="G62" s="19"/>
      <c r="K62" s="13"/>
      <c r="L62" s="13"/>
      <c r="O62" s="13"/>
      <c r="P62" s="13"/>
      <c r="Q62" s="19"/>
      <c r="T62" s="13"/>
      <c r="Y62" s="30" t="s">
        <v>315</v>
      </c>
      <c r="Z62" s="30" t="s">
        <v>443</v>
      </c>
      <c r="AF62" s="28"/>
    </row>
    <row r="63" spans="1:37" x14ac:dyDescent="0.15">
      <c r="A63" s="13"/>
      <c r="B63" s="13"/>
      <c r="F63" s="13"/>
      <c r="G63" s="19"/>
      <c r="K63" s="13"/>
      <c r="L63" s="13"/>
      <c r="O63" s="13"/>
      <c r="P63" s="13"/>
      <c r="Q63" s="19"/>
      <c r="T63" s="13"/>
      <c r="Y63" s="30" t="s">
        <v>316</v>
      </c>
      <c r="Z63" s="30" t="s">
        <v>444</v>
      </c>
      <c r="AF63" s="28"/>
    </row>
    <row r="64" spans="1:37" x14ac:dyDescent="0.15">
      <c r="A64" s="13"/>
      <c r="B64" s="13"/>
      <c r="F64" s="13"/>
      <c r="G64" s="19"/>
      <c r="K64" s="13"/>
      <c r="L64" s="13"/>
      <c r="O64" s="13"/>
      <c r="P64" s="13"/>
      <c r="Q64" s="19"/>
      <c r="T64" s="13"/>
      <c r="Y64" s="30" t="s">
        <v>317</v>
      </c>
      <c r="Z64" s="30" t="s">
        <v>445</v>
      </c>
      <c r="AF64" s="28"/>
    </row>
    <row r="65" spans="1:32" x14ac:dyDescent="0.15">
      <c r="A65" s="13"/>
      <c r="B65" s="13"/>
      <c r="F65" s="13"/>
      <c r="G65" s="19"/>
      <c r="K65" s="13"/>
      <c r="L65" s="13"/>
      <c r="O65" s="13"/>
      <c r="P65" s="13"/>
      <c r="Q65" s="19"/>
      <c r="T65" s="13"/>
      <c r="Y65" s="30" t="s">
        <v>318</v>
      </c>
      <c r="Z65" s="30" t="s">
        <v>446</v>
      </c>
      <c r="AF65" s="28"/>
    </row>
    <row r="66" spans="1:32" x14ac:dyDescent="0.15">
      <c r="A66" s="13"/>
      <c r="B66" s="13"/>
      <c r="F66" s="13"/>
      <c r="G66" s="19"/>
      <c r="K66" s="13"/>
      <c r="L66" s="13"/>
      <c r="O66" s="13"/>
      <c r="P66" s="13"/>
      <c r="Q66" s="19"/>
      <c r="T66" s="13"/>
      <c r="Y66" s="30" t="s">
        <v>63</v>
      </c>
      <c r="Z66" s="30" t="s">
        <v>447</v>
      </c>
      <c r="AF66" s="28"/>
    </row>
    <row r="67" spans="1:32" x14ac:dyDescent="0.15">
      <c r="A67" s="13"/>
      <c r="B67" s="13"/>
      <c r="F67" s="13"/>
      <c r="G67" s="19"/>
      <c r="K67" s="13"/>
      <c r="L67" s="13"/>
      <c r="O67" s="13"/>
      <c r="P67" s="13"/>
      <c r="Q67" s="19"/>
      <c r="T67" s="13"/>
      <c r="Y67" s="30" t="s">
        <v>319</v>
      </c>
      <c r="Z67" s="30" t="s">
        <v>448</v>
      </c>
      <c r="AF67" s="28"/>
    </row>
    <row r="68" spans="1:32" x14ac:dyDescent="0.15">
      <c r="A68" s="13"/>
      <c r="B68" s="13"/>
      <c r="F68" s="13"/>
      <c r="G68" s="19"/>
      <c r="K68" s="13"/>
      <c r="L68" s="13"/>
      <c r="O68" s="13"/>
      <c r="P68" s="13"/>
      <c r="Q68" s="19"/>
      <c r="T68" s="13"/>
      <c r="Y68" s="30" t="s">
        <v>320</v>
      </c>
      <c r="Z68" s="30" t="s">
        <v>449</v>
      </c>
      <c r="AF68" s="28"/>
    </row>
    <row r="69" spans="1:32" x14ac:dyDescent="0.15">
      <c r="A69" s="13"/>
      <c r="B69" s="13"/>
      <c r="F69" s="13"/>
      <c r="G69" s="19"/>
      <c r="K69" s="13"/>
      <c r="L69" s="13"/>
      <c r="O69" s="13"/>
      <c r="P69" s="13"/>
      <c r="Q69" s="19"/>
      <c r="T69" s="13"/>
      <c r="Y69" s="30" t="s">
        <v>321</v>
      </c>
      <c r="Z69" s="30" t="s">
        <v>450</v>
      </c>
      <c r="AF69" s="28"/>
    </row>
    <row r="70" spans="1:32" x14ac:dyDescent="0.15">
      <c r="A70" s="13"/>
      <c r="B70" s="13"/>
      <c r="Y70" s="30" t="s">
        <v>322</v>
      </c>
      <c r="Z70" s="30" t="s">
        <v>451</v>
      </c>
    </row>
    <row r="71" spans="1:32" x14ac:dyDescent="0.15">
      <c r="Y71" s="30" t="s">
        <v>323</v>
      </c>
      <c r="Z71" s="30" t="s">
        <v>452</v>
      </c>
    </row>
    <row r="72" spans="1:32" x14ac:dyDescent="0.15">
      <c r="Y72" s="30" t="s">
        <v>324</v>
      </c>
      <c r="Z72" s="30" t="s">
        <v>453</v>
      </c>
    </row>
    <row r="73" spans="1:32" x14ac:dyDescent="0.15">
      <c r="Y73" s="30" t="s">
        <v>325</v>
      </c>
      <c r="Z73" s="30" t="s">
        <v>454</v>
      </c>
    </row>
    <row r="74" spans="1:32" x14ac:dyDescent="0.15">
      <c r="Y74" s="30" t="s">
        <v>326</v>
      </c>
      <c r="Z74" s="30" t="s">
        <v>455</v>
      </c>
    </row>
    <row r="75" spans="1:32" x14ac:dyDescent="0.15">
      <c r="Y75" s="30" t="s">
        <v>327</v>
      </c>
      <c r="Z75" s="30" t="s">
        <v>456</v>
      </c>
    </row>
    <row r="76" spans="1:32" x14ac:dyDescent="0.15">
      <c r="Y76" s="30" t="s">
        <v>328</v>
      </c>
      <c r="Z76" s="30" t="s">
        <v>457</v>
      </c>
    </row>
    <row r="77" spans="1:32" x14ac:dyDescent="0.15">
      <c r="Y77" s="30" t="s">
        <v>329</v>
      </c>
      <c r="Z77" s="30" t="s">
        <v>458</v>
      </c>
    </row>
    <row r="78" spans="1:32" x14ac:dyDescent="0.15">
      <c r="Y78" s="30" t="s">
        <v>330</v>
      </c>
      <c r="Z78" s="30" t="s">
        <v>459</v>
      </c>
    </row>
    <row r="79" spans="1:32" x14ac:dyDescent="0.15">
      <c r="Y79" s="30" t="s">
        <v>331</v>
      </c>
      <c r="Z79" s="30" t="s">
        <v>460</v>
      </c>
    </row>
    <row r="80" spans="1:32" x14ac:dyDescent="0.15">
      <c r="Y80" s="30" t="s">
        <v>332</v>
      </c>
      <c r="Z80" s="30" t="s">
        <v>461</v>
      </c>
    </row>
    <row r="81" spans="25:26" x14ac:dyDescent="0.15">
      <c r="Y81" s="30" t="s">
        <v>333</v>
      </c>
      <c r="Z81" s="30" t="s">
        <v>462</v>
      </c>
    </row>
    <row r="82" spans="25:26" x14ac:dyDescent="0.15">
      <c r="Y82" s="30" t="s">
        <v>334</v>
      </c>
      <c r="Z82" s="30" t="s">
        <v>463</v>
      </c>
    </row>
    <row r="83" spans="25:26" x14ac:dyDescent="0.15">
      <c r="Y83" s="30" t="s">
        <v>335</v>
      </c>
      <c r="Z83" s="30" t="s">
        <v>464</v>
      </c>
    </row>
    <row r="84" spans="25:26" x14ac:dyDescent="0.15">
      <c r="Y84" s="30" t="s">
        <v>336</v>
      </c>
      <c r="Z84" s="30" t="s">
        <v>465</v>
      </c>
    </row>
    <row r="85" spans="25:26" x14ac:dyDescent="0.15">
      <c r="Y85" s="30" t="s">
        <v>337</v>
      </c>
      <c r="Z85" s="30" t="s">
        <v>466</v>
      </c>
    </row>
    <row r="86" spans="25:26" x14ac:dyDescent="0.15">
      <c r="Y86" s="30" t="s">
        <v>338</v>
      </c>
      <c r="Z86" s="30" t="s">
        <v>467</v>
      </c>
    </row>
    <row r="87" spans="25:26" x14ac:dyDescent="0.15">
      <c r="Y87" s="30" t="s">
        <v>339</v>
      </c>
      <c r="Z87" s="30" t="s">
        <v>468</v>
      </c>
    </row>
    <row r="88" spans="25:26" x14ac:dyDescent="0.15">
      <c r="Y88" s="30" t="s">
        <v>340</v>
      </c>
      <c r="Z88" s="30" t="s">
        <v>469</v>
      </c>
    </row>
    <row r="89" spans="25:26" x14ac:dyDescent="0.15">
      <c r="Y89" s="30" t="s">
        <v>341</v>
      </c>
      <c r="Z89" s="30" t="s">
        <v>470</v>
      </c>
    </row>
    <row r="90" spans="25:26" x14ac:dyDescent="0.15">
      <c r="Y90" s="30" t="s">
        <v>342</v>
      </c>
      <c r="Z90" s="30" t="s">
        <v>471</v>
      </c>
    </row>
    <row r="91" spans="25:26" x14ac:dyDescent="0.15">
      <c r="Y91" s="30" t="s">
        <v>343</v>
      </c>
      <c r="Z91" s="30" t="s">
        <v>472</v>
      </c>
    </row>
    <row r="92" spans="25:26" x14ac:dyDescent="0.15">
      <c r="Y92" s="30" t="s">
        <v>344</v>
      </c>
      <c r="Z92" s="30" t="s">
        <v>473</v>
      </c>
    </row>
    <row r="93" spans="25:26" x14ac:dyDescent="0.15">
      <c r="Y93" s="30" t="s">
        <v>345</v>
      </c>
      <c r="Z93" s="30" t="s">
        <v>474</v>
      </c>
    </row>
    <row r="94" spans="25:26" x14ac:dyDescent="0.15">
      <c r="Y94" s="30" t="s">
        <v>346</v>
      </c>
      <c r="Z94" s="30" t="s">
        <v>475</v>
      </c>
    </row>
    <row r="95" spans="25:26" x14ac:dyDescent="0.15">
      <c r="Y95" s="30" t="s">
        <v>347</v>
      </c>
      <c r="Z95" s="30" t="s">
        <v>476</v>
      </c>
    </row>
    <row r="96" spans="25:26" x14ac:dyDescent="0.15">
      <c r="Y96" s="30" t="s">
        <v>251</v>
      </c>
      <c r="Z96" s="30" t="s">
        <v>477</v>
      </c>
    </row>
    <row r="97" spans="25:26" x14ac:dyDescent="0.15">
      <c r="Y97" s="30" t="s">
        <v>348</v>
      </c>
      <c r="Z97" s="30" t="s">
        <v>478</v>
      </c>
    </row>
    <row r="98" spans="25:26" x14ac:dyDescent="0.15">
      <c r="Y98" s="30" t="s">
        <v>349</v>
      </c>
      <c r="Z98" s="30" t="s">
        <v>479</v>
      </c>
    </row>
    <row r="99" spans="25:26" x14ac:dyDescent="0.15">
      <c r="Y99" s="30" t="s">
        <v>379</v>
      </c>
      <c r="Z99" s="30" t="s">
        <v>480</v>
      </c>
    </row>
    <row r="100" spans="25:26" x14ac:dyDescent="0.15">
      <c r="Y100" s="30" t="s">
        <v>561</v>
      </c>
      <c r="Z100" s="30" t="s">
        <v>481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2022-08-25T09:23:44Z</dcterms:created>
  <dcterms:modified xsi:type="dcterms:W3CDTF">2022-08-26T14:25:58Z</dcterms:modified>
</cp:coreProperties>
</file>