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11" r:id="rId1"/>
    <sheet name="入力規則等" sheetId="4" r:id="rId2"/>
  </sheets>
  <definedNames>
    <definedName name="_xlnm._FilterDatabase" localSheetId="0" hidden="1">行政事業レビューシート!$AZ$1:$AZ$124</definedName>
    <definedName name="_xlnm.Print_Area" localSheetId="0">行政事業レビューシート!$A$1:$AY$124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11" l="1"/>
  <c r="AY32" i="11" l="1"/>
  <c r="AY37" i="11" s="1"/>
  <c r="AY121" i="11"/>
  <c r="AY120" i="11"/>
  <c r="AY119" i="11"/>
  <c r="AY118" i="11"/>
  <c r="AY117" i="11"/>
  <c r="AY116" i="11"/>
  <c r="AY36" i="11" l="1"/>
  <c r="AY34" i="11"/>
  <c r="AY38" i="11"/>
  <c r="AY35" i="11"/>
  <c r="AY33" i="11"/>
  <c r="AW87" i="11" l="1"/>
  <c r="AT87" i="11"/>
  <c r="AQ87" i="11"/>
  <c r="AL87" i="11"/>
  <c r="AI87" i="11"/>
  <c r="AF87" i="11"/>
  <c r="Z87" i="11"/>
  <c r="W87" i="11"/>
  <c r="T87" i="11"/>
  <c r="N87" i="11"/>
  <c r="AW86" i="11"/>
  <c r="AT86" i="11"/>
  <c r="AQ86" i="11"/>
  <c r="AL86" i="11"/>
  <c r="AI86" i="11"/>
  <c r="AF86" i="11"/>
  <c r="Z86" i="11"/>
  <c r="W86" i="11"/>
  <c r="T86" i="11"/>
  <c r="N86" i="11"/>
  <c r="K86" i="11"/>
  <c r="H86" i="11"/>
  <c r="AY124" i="11" l="1"/>
  <c r="AY123" i="11"/>
  <c r="AY122" i="11"/>
  <c r="AU110" i="11"/>
  <c r="Y110"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<sst xmlns="http://schemas.openxmlformats.org/spreadsheetml/2006/main" count="793" uniqueCount="642">
  <si>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</si>
  <si>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</si>
  <si>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</si>
  <si>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</si>
  <si>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</si>
  <si>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</si>
  <si>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</si>
  <si>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</si>
  <si>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</si>
  <si>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</si>
  <si>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</si>
  <si>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</si>
  <si>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</si>
  <si>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</si>
  <si>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</si>
  <si>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</si>
  <si>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</si>
  <si>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</si>
  <si>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</si>
  <si>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</si>
  <si>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</si>
  <si>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</si>
  <si>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</si>
  <si>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</si>
  <si>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</si>
  <si>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</si>
  <si>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</si>
  <si>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</si>
  <si>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</si>
  <si>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</si>
  <si>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</si>
  <si>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</si>
  <si>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</si>
  <si>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</si>
  <si>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</si>
  <si>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</si>
  <si>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</si>
  <si>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</si>
  <si>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</si>
  <si>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</si>
  <si>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</si>
  <si>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</si>
  <si>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</si>
  <si>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</si>
  <si>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</si>
  <si>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</si>
  <si>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</si>
  <si>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</si>
  <si>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</si>
  <si>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</si>
  <si>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</si>
  <si>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</si>
  <si>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</si>
  <si>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</si>
  <si>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</si>
  <si>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</si>
  <si>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</si>
  <si>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</si>
  <si>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</si>
  <si>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</si>
  <si>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</si>
  <si>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</si>
  <si>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</si>
  <si>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</si>
  <si>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</si>
  <si>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</si>
  <si>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</si>
  <si>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</si>
  <si>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</si>
  <si>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</si>
  <si>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</si>
  <si>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</si>
  <si>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</si>
  <si>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</si>
  <si>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</si>
  <si>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</si>
  <si>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</si>
  <si>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</si>
  <si>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</si>
  <si>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</si>
  <si>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</si>
  <si>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</si>
  <si>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</si>
  <si>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</si>
  <si>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</si>
  <si>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</si>
  <si>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</si>
  <si>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</si>
  <si>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</si>
  <si>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</si>
  <si>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</si>
  <si>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</si>
  <si>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</si>
  <si>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</si>
  <si>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</si>
  <si>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</si>
  <si>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</si>
  <si>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</si>
  <si>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</si>
  <si>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</si>
  <si>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</si>
  <si>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</si>
  <si>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</si>
  <si>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</si>
  <si>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</si>
  <si>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</si>
  <si>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</si>
  <si>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</si>
  <si>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</si>
  <si>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</si>
  <si>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</si>
  <si>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</si>
  <si>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</si>
  <si>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</si>
  <si>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</si>
  <si>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</si>
  <si>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</si>
  <si>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</si>
  <si>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</si>
  <si>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</si>
  <si>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</si>
  <si>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</si>
  <si>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</si>
  <si>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</si>
  <si>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</si>
  <si>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</si>
  <si>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</si>
  <si>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</si>
  <si>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</si>
  <si>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</si>
  <si>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</si>
  <si>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</si>
  <si>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</si>
  <si>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</si>
  <si>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</si>
  <si>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</si>
  <si>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</si>
  <si>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</si>
  <si>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</si>
  <si>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</si>
  <si>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</si>
  <si>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</si>
  <si>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</si>
  <si>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</si>
  <si>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</si>
  <si>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</si>
  <si>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</si>
  <si>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</si>
  <si>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</si>
  <si>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</si>
  <si>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</si>
  <si>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</si>
  <si>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</si>
  <si>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</si>
  <si>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</si>
  <si>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</si>
  <si>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</si>
  <si>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</si>
  <si>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</si>
  <si>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</si>
  <si>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</si>
  <si>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</si>
  <si>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</si>
  <si>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</si>
  <si>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</si>
  <si>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</si>
  <si>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</si>
  <si>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</si>
  <si>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</si>
  <si>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</si>
  <si>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</si>
  <si>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</si>
  <si>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</si>
  <si>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</si>
  <si>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</si>
  <si>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</si>
  <si>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</si>
  <si>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</si>
  <si>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</si>
  <si>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</si>
  <si>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</si>
  <si>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</si>
  <si>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</si>
  <si>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</si>
  <si>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</si>
  <si>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</si>
  <si>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</si>
  <si>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</si>
  <si>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</si>
  <si>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</si>
  <si>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</si>
  <si>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</si>
  <si>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</si>
  <si>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</si>
  <si>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</si>
  <si>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</si>
  <si>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</si>
  <si>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</si>
  <si>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</si>
  <si>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</si>
  <si>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</si>
  <si>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</si>
  <si>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</si>
  <si>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</si>
  <si>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</si>
  <si>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</si>
  <si>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</si>
  <si>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</si>
  <si>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</si>
  <si>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</si>
  <si>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</si>
  <si>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</si>
  <si>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</si>
  <si>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</si>
  <si>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</si>
  <si>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</si>
  <si>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</si>
  <si>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</si>
  <si>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</si>
  <si>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</si>
  <si>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</si>
  <si>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</si>
  <si>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</si>
  <si>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</si>
  <si>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</si>
  <si>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</si>
  <si>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</si>
  <si>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</si>
  <si>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</si>
  <si>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</si>
  <si>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</si>
  <si>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</si>
  <si>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</si>
  <si>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</si>
  <si>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</si>
  <si>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</si>
  <si>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</si>
  <si>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</si>
  <si>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</si>
  <si>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</si>
  <si>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</si>
  <si>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</si>
  <si>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</si>
  <si>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</si>
  <si>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</si>
  <si>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</si>
  <si>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</si>
  <si>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</si>
  <si>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</si>
  <si>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</si>
  <si>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</si>
  <si>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</si>
  <si>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</si>
  <si>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</si>
  <si>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</si>
  <si>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</si>
  <si>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</si>
  <si>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</si>
  <si>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</si>
  <si>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</si>
  <si>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</si>
  <si>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</si>
  <si>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</si>
  <si>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</si>
  <si>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</si>
  <si>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</si>
  <si>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</si>
  <si>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</si>
  <si>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</si>
  <si>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</si>
  <si>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</si>
  <si>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</si>
  <si>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</si>
  <si>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</si>
  <si>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</si>
  <si>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</si>
  <si>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</si>
  <si>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</si>
  <si>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</si>
  <si>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</si>
  <si>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</si>
  <si>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</si>
  <si>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</si>
  <si>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</si>
  <si>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</si>
  <si>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</si>
  <si>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</si>
  <si>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</si>
  <si>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</si>
  <si>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</si>
  <si>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</si>
  <si>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</si>
  <si>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</si>
  <si>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</si>
  <si>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</si>
  <si>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</si>
  <si>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</si>
  <si>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</si>
  <si>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</si>
  <si>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</si>
  <si>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</si>
  <si>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</si>
  <si>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</si>
  <si>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</si>
  <si>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</si>
  <si>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</si>
  <si>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</si>
  <si>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</si>
  <si>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</si>
  <si>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</si>
  <si>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</si>
  <si>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</si>
  <si>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</si>
  <si>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</si>
  <si>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</si>
  <si>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</si>
  <si>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</si>
  <si>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</si>
  <si>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</si>
  <si>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</si>
  <si>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</si>
  <si>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</si>
  <si>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</si>
  <si>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</si>
  <si>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</si>
  <si>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</si>
  <si>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</si>
  <si>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</si>
  <si>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</si>
  <si>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</si>
  <si>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</si>
  <si>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</si>
  <si>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</si>
  <si>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</si>
  <si>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</si>
  <si>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</si>
  <si>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</si>
  <si>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</si>
  <si>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</si>
  <si>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</si>
  <si>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</si>
  <si>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</si>
  <si>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</si>
  <si>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</si>
  <si>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</si>
  <si>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</si>
  <si>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</si>
  <si>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</si>
  <si>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</si>
  <si>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</si>
  <si>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</si>
  <si>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</si>
  <si>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</si>
  <si>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</si>
  <si>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</si>
  <si>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</si>
  <si>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</si>
  <si>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</si>
  <si>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</si>
  <si>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</si>
  <si>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</si>
  <si>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</si>
  <si>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</si>
  <si>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</si>
  <si>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</si>
  <si>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</si>
  <si>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</si>
  <si>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</si>
  <si>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</si>
  <si>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</si>
  <si>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</si>
  <si>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</si>
  <si>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</si>
  <si>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</si>
  <si>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</si>
  <si>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</si>
  <si>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</si>
  <si>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</si>
  <si>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</si>
  <si>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</si>
  <si>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</si>
  <si>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</si>
  <si>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</si>
  <si>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</si>
  <si>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</si>
  <si>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</si>
  <si>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</si>
  <si>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</si>
  <si>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</si>
  <si>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</si>
  <si>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</si>
  <si>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</si>
  <si>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</si>
  <si>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</si>
  <si>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</si>
  <si>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</si>
  <si>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</si>
  <si>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</si>
  <si>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</si>
  <si>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</si>
  <si>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</si>
  <si>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</si>
  <si>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</si>
  <si>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</si>
  <si>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</si>
  <si>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</si>
  <si>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</si>
  <si>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</si>
  <si>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</si>
  <si>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</si>
  <si>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</si>
  <si>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</si>
  <si>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</si>
  <si>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</si>
  <si>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</si>
  <si>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</si>
  <si>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</si>
  <si>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</si>
  <si>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</si>
  <si>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</si>
  <si>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</si>
  <si>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</si>
  <si>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</si>
  <si>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</si>
  <si>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</si>
  <si>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</si>
  <si>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</si>
  <si>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</si>
  <si>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</si>
  <si>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</si>
  <si>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</si>
  <si>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</si>
  <si>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</si>
  <si>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</si>
  <si>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</si>
  <si>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</si>
  <si>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</si>
  <si>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</si>
  <si>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</si>
  <si>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</si>
  <si>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</si>
  <si>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</si>
  <si>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</si>
  <si>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</si>
  <si>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</si>
  <si>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</si>
  <si>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</si>
  <si>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</si>
  <si>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</si>
  <si>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</si>
  <si>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</si>
  <si>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</si>
  <si>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</si>
  <si>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</si>
  <si>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</si>
  <si>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</si>
  <si>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</si>
  <si>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</si>
  <si>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</si>
  <si>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</si>
  <si>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</si>
  <si>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</si>
  <si>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</si>
  <si>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</si>
  <si>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</si>
  <si>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</si>
  <si>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</si>
  <si>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</si>
  <si>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</si>
  <si>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</si>
  <si>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</si>
  <si>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</si>
  <si>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</si>
  <si>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</si>
  <si>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</si>
  <si>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</si>
  <si>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</si>
  <si>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</si>
  <si>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</si>
  <si>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</si>
  <si>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</si>
  <si>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</si>
  <si>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</si>
  <si>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</si>
  <si>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</si>
  <si>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</si>
  <si>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</si>
  <si>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</si>
  <si>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</si>
  <si>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</si>
  <si>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</si>
  <si>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</si>
  <si>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</si>
  <si>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</si>
  <si>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</si>
  <si>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</si>
  <si>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</si>
  <si>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</si>
  <si>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</si>
  <si>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</si>
  <si>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</si>
  <si>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</si>
  <si>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</si>
  <si>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</si>
  <si>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</si>
  <si>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</si>
  <si>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</si>
  <si>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</si>
  <si>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</si>
  <si>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</si>
  <si>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</si>
  <si>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</si>
  <si>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</si>
  <si>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</si>
  <si>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</si>
  <si>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</si>
  <si>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</si>
  <si>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</si>
  <si>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</si>
  <si>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</si>
  <si>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</si>
  <si>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</si>
  <si>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</si>
  <si>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</si>
  <si>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</si>
  <si>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</si>
  <si>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</si>
  <si>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</si>
  <si>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</si>
  <si>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</si>
  <si>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</si>
  <si>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</si>
  <si>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</si>
  <si>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</si>
  <si>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</si>
  <si>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</si>
  <si>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</si>
  <si>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</si>
  <si>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</si>
  <si>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</si>
  <si>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</si>
  <si>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</si>
  <si>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</si>
  <si>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</si>
  <si>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</si>
  <si>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</si>
  <si>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</si>
  <si>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</si>
  <si>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</si>
  <si>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</si>
  <si>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</si>
  <si>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</si>
  <si>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</si>
  <si>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</si>
  <si>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</si>
  <si>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</si>
  <si>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</si>
  <si>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</si>
  <si>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</si>
  <si>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</si>
  <si>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</si>
  <si>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</si>
  <si>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</si>
  <si>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</si>
  <si>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内閣府</t>
  </si>
  <si>
    <t>地方創生拠点整備交付金</t>
  </si>
  <si>
    <t>地方創生推進事務局</t>
  </si>
  <si>
    <t>平成28年度</t>
  </si>
  <si>
    <t>終了予定なし</t>
  </si>
  <si>
    <t>地域再生法第５条４項１号・第１３条</t>
  </si>
  <si>
    <t>-</t>
  </si>
  <si>
    <t>本交付金の支援対象事業の施設整備計画に基づいて内閣府地方創生推進事務局が調査</t>
  </si>
  <si>
    <t>交付対象事業を効果的に実施してＫＰＩを達成することにより、地方版総合戦略に基づいた地方創生の取組の更なる深化を目指す。</t>
  </si>
  <si>
    <t>事前に設定したKPIを達成した事業数／交付金対象事業数</t>
  </si>
  <si>
    <t>団体</t>
  </si>
  <si>
    <t>百万円</t>
  </si>
  <si>
    <t>新28-0001</t>
  </si>
  <si>
    <t>0030</t>
  </si>
  <si>
    <t>0031</t>
  </si>
  <si>
    <t>○</t>
  </si>
  <si>
    <t>府</t>
  </si>
  <si>
    <t>-</t>
    <phoneticPr fontId="6"/>
  </si>
  <si>
    <t>地方創生の深化</t>
    <rPh sb="0" eb="2">
      <t>チホウ</t>
    </rPh>
    <rPh sb="2" eb="4">
      <t>ソウセイ</t>
    </rPh>
    <rPh sb="5" eb="7">
      <t>シンカ</t>
    </rPh>
    <phoneticPr fontId="6"/>
  </si>
  <si>
    <t>無</t>
  </si>
  <si>
    <t>事業の自走化に向けた仕組みが組み込まれているかを審査項目に盛り込んでおり、本交付金の採択事業の選定に向けた審査を通じて受益者との負担関係の妥当性を確保している。</t>
    <rPh sb="0" eb="2">
      <t>ジギョウ</t>
    </rPh>
    <rPh sb="3" eb="5">
      <t>ジソウ</t>
    </rPh>
    <rPh sb="5" eb="6">
      <t>カ</t>
    </rPh>
    <rPh sb="7" eb="8">
      <t>ム</t>
    </rPh>
    <rPh sb="10" eb="12">
      <t>シク</t>
    </rPh>
    <rPh sb="14" eb="15">
      <t>ク</t>
    </rPh>
    <rPh sb="16" eb="17">
      <t>コ</t>
    </rPh>
    <rPh sb="24" eb="26">
      <t>シンサ</t>
    </rPh>
    <rPh sb="26" eb="28">
      <t>コウモク</t>
    </rPh>
    <rPh sb="29" eb="30">
      <t>モ</t>
    </rPh>
    <rPh sb="31" eb="32">
      <t>コ</t>
    </rPh>
    <rPh sb="37" eb="38">
      <t>ホン</t>
    </rPh>
    <rPh sb="38" eb="41">
      <t>コウフキン</t>
    </rPh>
    <rPh sb="42" eb="44">
      <t>サイタク</t>
    </rPh>
    <rPh sb="44" eb="46">
      <t>ジギョウ</t>
    </rPh>
    <rPh sb="47" eb="49">
      <t>センテイ</t>
    </rPh>
    <rPh sb="50" eb="51">
      <t>ム</t>
    </rPh>
    <rPh sb="53" eb="55">
      <t>シンサ</t>
    </rPh>
    <rPh sb="56" eb="57">
      <t>ツウ</t>
    </rPh>
    <rPh sb="59" eb="62">
      <t>ジュエキシャ</t>
    </rPh>
    <rPh sb="64" eb="66">
      <t>フタン</t>
    </rPh>
    <rPh sb="66" eb="68">
      <t>カンケイ</t>
    </rPh>
    <rPh sb="69" eb="72">
      <t>ダトウセイ</t>
    </rPh>
    <rPh sb="73" eb="75">
      <t>カクホ</t>
    </rPh>
    <phoneticPr fontId="4"/>
  </si>
  <si>
    <t>KPIに基づく単位当たりコストを審査項目に盛り込んでおり、本交付金の支援対象事業の選定に当たり、単位当たりコストの水準についても審査することとしている。</t>
    <rPh sb="4" eb="5">
      <t>モト</t>
    </rPh>
    <rPh sb="7" eb="9">
      <t>タンイ</t>
    </rPh>
    <rPh sb="9" eb="10">
      <t>ア</t>
    </rPh>
    <rPh sb="16" eb="18">
      <t>シンサ</t>
    </rPh>
    <rPh sb="18" eb="20">
      <t>コウモク</t>
    </rPh>
    <rPh sb="21" eb="22">
      <t>モ</t>
    </rPh>
    <rPh sb="23" eb="24">
      <t>コ</t>
    </rPh>
    <rPh sb="29" eb="30">
      <t>ホン</t>
    </rPh>
    <rPh sb="30" eb="33">
      <t>コウフキン</t>
    </rPh>
    <rPh sb="34" eb="36">
      <t>シエン</t>
    </rPh>
    <rPh sb="36" eb="38">
      <t>タイショウ</t>
    </rPh>
    <rPh sb="38" eb="40">
      <t>ジギョウ</t>
    </rPh>
    <rPh sb="41" eb="43">
      <t>センテイ</t>
    </rPh>
    <rPh sb="44" eb="45">
      <t>ア</t>
    </rPh>
    <rPh sb="48" eb="50">
      <t>タンイ</t>
    </rPh>
    <rPh sb="50" eb="51">
      <t>ア</t>
    </rPh>
    <rPh sb="57" eb="59">
      <t>スイジュン</t>
    </rPh>
    <rPh sb="64" eb="66">
      <t>シンサ</t>
    </rPh>
    <phoneticPr fontId="4"/>
  </si>
  <si>
    <t>本交付金の支援対象事業の選定に当たり、事業スキームの合理性・妥当性についても審査することとしている。</t>
    <rPh sb="0" eb="1">
      <t>ホン</t>
    </rPh>
    <rPh sb="1" eb="4">
      <t>コウフキン</t>
    </rPh>
    <rPh sb="5" eb="7">
      <t>シエン</t>
    </rPh>
    <rPh sb="7" eb="9">
      <t>タイショウ</t>
    </rPh>
    <rPh sb="9" eb="11">
      <t>ジギョウ</t>
    </rPh>
    <rPh sb="12" eb="14">
      <t>センテイ</t>
    </rPh>
    <rPh sb="15" eb="16">
      <t>ア</t>
    </rPh>
    <rPh sb="19" eb="21">
      <t>ジギョウ</t>
    </rPh>
    <rPh sb="26" eb="29">
      <t>ゴウリセイ</t>
    </rPh>
    <rPh sb="30" eb="33">
      <t>ダトウセイ</t>
    </rPh>
    <rPh sb="38" eb="40">
      <t>シンサ</t>
    </rPh>
    <phoneticPr fontId="4"/>
  </si>
  <si>
    <t>本交付金では、事業目的に直接関係のない経費（例：施設や設備の整備、備品購入自体を主目的とする事業に要する経費）を対象外経費として、審査の際に支援対象事業から除外することとしている。</t>
    <rPh sb="0" eb="1">
      <t>ホン</t>
    </rPh>
    <rPh sb="1" eb="4">
      <t>コウフキン</t>
    </rPh>
    <rPh sb="7" eb="9">
      <t>ジギョウ</t>
    </rPh>
    <rPh sb="9" eb="11">
      <t>モクテキ</t>
    </rPh>
    <rPh sb="12" eb="14">
      <t>チョクセツ</t>
    </rPh>
    <rPh sb="14" eb="16">
      <t>カンケイ</t>
    </rPh>
    <rPh sb="19" eb="21">
      <t>ケイヒ</t>
    </rPh>
    <rPh sb="22" eb="23">
      <t>レイ</t>
    </rPh>
    <rPh sb="46" eb="48">
      <t>ジギョウ</t>
    </rPh>
    <rPh sb="49" eb="50">
      <t>ヨウ</t>
    </rPh>
    <rPh sb="52" eb="54">
      <t>ケイヒ</t>
    </rPh>
    <rPh sb="56" eb="59">
      <t>タイショウガイ</t>
    </rPh>
    <rPh sb="59" eb="61">
      <t>ケイヒ</t>
    </rPh>
    <rPh sb="65" eb="67">
      <t>シンサ</t>
    </rPh>
    <rPh sb="68" eb="69">
      <t>サイ</t>
    </rPh>
    <rPh sb="70" eb="72">
      <t>シエン</t>
    </rPh>
    <rPh sb="72" eb="74">
      <t>タイショウ</t>
    </rPh>
    <rPh sb="74" eb="76">
      <t>ジギョウ</t>
    </rPh>
    <rPh sb="78" eb="80">
      <t>ジョガイ</t>
    </rPh>
    <phoneticPr fontId="4"/>
  </si>
  <si>
    <t>先導的な施設整備等の観点に基づく事業計画を策定するにあたり地元との調整が難航したことにより地方公共団体からの交付申請額が予定を下回ったこと等のため不用が生じた。</t>
    <phoneticPr fontId="6"/>
  </si>
  <si>
    <t>地方公共団体による事業計画の策定にあたり、官民協働や地域間連携等の観点に基づく計画策定に不測の日数を要したため。</t>
    <rPh sb="0" eb="2">
      <t>チホウ</t>
    </rPh>
    <rPh sb="2" eb="4">
      <t>コウキョウ</t>
    </rPh>
    <rPh sb="4" eb="6">
      <t>ダンタイ</t>
    </rPh>
    <rPh sb="9" eb="11">
      <t>ジギョウ</t>
    </rPh>
    <rPh sb="11" eb="13">
      <t>ケイカク</t>
    </rPh>
    <rPh sb="14" eb="16">
      <t>サクテイ</t>
    </rPh>
    <rPh sb="21" eb="23">
      <t>カンミン</t>
    </rPh>
    <rPh sb="23" eb="25">
      <t>キョウドウ</t>
    </rPh>
    <rPh sb="26" eb="28">
      <t>チイキ</t>
    </rPh>
    <rPh sb="28" eb="29">
      <t>カン</t>
    </rPh>
    <rPh sb="29" eb="31">
      <t>レンケイ</t>
    </rPh>
    <rPh sb="31" eb="32">
      <t>トウ</t>
    </rPh>
    <rPh sb="33" eb="35">
      <t>カンテン</t>
    </rPh>
    <rPh sb="36" eb="37">
      <t>モト</t>
    </rPh>
    <rPh sb="39" eb="41">
      <t>ケイカク</t>
    </rPh>
    <rPh sb="41" eb="43">
      <t>サクテイ</t>
    </rPh>
    <rPh sb="44" eb="46">
      <t>フソク</t>
    </rPh>
    <rPh sb="47" eb="49">
      <t>ニッスウ</t>
    </rPh>
    <rPh sb="50" eb="51">
      <t>ヨウ</t>
    </rPh>
    <phoneticPr fontId="6"/>
  </si>
  <si>
    <t>本交付金の支援対象事業の選定に向けた審査において、コスト削減や効率化に向けた工夫について評価することとしている。</t>
    <rPh sb="15" eb="16">
      <t>ム</t>
    </rPh>
    <rPh sb="18" eb="20">
      <t>シンサ</t>
    </rPh>
    <rPh sb="28" eb="30">
      <t>サクゲン</t>
    </rPh>
    <rPh sb="31" eb="34">
      <t>コウリツカ</t>
    </rPh>
    <rPh sb="35" eb="36">
      <t>ム</t>
    </rPh>
    <rPh sb="38" eb="40">
      <t>クフウ</t>
    </rPh>
    <rPh sb="44" eb="46">
      <t>ヒョウカ</t>
    </rPh>
    <phoneticPr fontId="4"/>
  </si>
  <si>
    <t>本交付金を活用した事業については、全て成果目標型のKPIを実施団体が設定していることに加え、KPIの妥当性についても、支援対象事業の選定に係る審査において確認しており、成果目標に見合った実績を実現できている。</t>
    <rPh sb="0" eb="1">
      <t>ホン</t>
    </rPh>
    <rPh sb="1" eb="4">
      <t>コウフキン</t>
    </rPh>
    <rPh sb="5" eb="7">
      <t>カツヨウ</t>
    </rPh>
    <rPh sb="9" eb="11">
      <t>ジギョウ</t>
    </rPh>
    <rPh sb="17" eb="18">
      <t>スベ</t>
    </rPh>
    <rPh sb="19" eb="21">
      <t>セイカ</t>
    </rPh>
    <rPh sb="21" eb="24">
      <t>モクヒョウガタ</t>
    </rPh>
    <rPh sb="29" eb="31">
      <t>ジッシ</t>
    </rPh>
    <rPh sb="31" eb="33">
      <t>ダンタイ</t>
    </rPh>
    <rPh sb="34" eb="36">
      <t>セッテイ</t>
    </rPh>
    <rPh sb="43" eb="44">
      <t>クワ</t>
    </rPh>
    <rPh sb="50" eb="53">
      <t>ダトウセイ</t>
    </rPh>
    <rPh sb="59" eb="61">
      <t>シエン</t>
    </rPh>
    <rPh sb="61" eb="63">
      <t>タイショウ</t>
    </rPh>
    <rPh sb="63" eb="65">
      <t>ジギョウ</t>
    </rPh>
    <rPh sb="66" eb="68">
      <t>センテイ</t>
    </rPh>
    <rPh sb="69" eb="70">
      <t>カカ</t>
    </rPh>
    <rPh sb="71" eb="73">
      <t>シンサ</t>
    </rPh>
    <rPh sb="77" eb="79">
      <t>カクニン</t>
    </rPh>
    <rPh sb="84" eb="86">
      <t>セイカ</t>
    </rPh>
    <rPh sb="86" eb="88">
      <t>モクヒョウ</t>
    </rPh>
    <rPh sb="89" eb="91">
      <t>ミア</t>
    </rPh>
    <rPh sb="93" eb="95">
      <t>ジッセキ</t>
    </rPh>
    <rPh sb="96" eb="98">
      <t>ジツゲン</t>
    </rPh>
    <phoneticPr fontId="4"/>
  </si>
  <si>
    <t>本交付金の支援対象事業の選定に当たり、支援対象事業において他の手段・方法等の活用が可能かあるいは効果的かという観点からも審査することとしている。</t>
    <rPh sb="19" eb="21">
      <t>シエン</t>
    </rPh>
    <rPh sb="21" eb="23">
      <t>タイショウ</t>
    </rPh>
    <rPh sb="23" eb="25">
      <t>ジギョウ</t>
    </rPh>
    <rPh sb="29" eb="30">
      <t>ホカ</t>
    </rPh>
    <rPh sb="31" eb="33">
      <t>シュダン</t>
    </rPh>
    <rPh sb="34" eb="36">
      <t>ホウホウ</t>
    </rPh>
    <rPh sb="36" eb="37">
      <t>ナド</t>
    </rPh>
    <rPh sb="38" eb="40">
      <t>カツヨウ</t>
    </rPh>
    <rPh sb="41" eb="43">
      <t>カノウ</t>
    </rPh>
    <rPh sb="48" eb="51">
      <t>コウカテキ</t>
    </rPh>
    <rPh sb="55" eb="57">
      <t>カンテン</t>
    </rPh>
    <rPh sb="60" eb="62">
      <t>シンサ</t>
    </rPh>
    <phoneticPr fontId="4"/>
  </si>
  <si>
    <t>△</t>
  </si>
  <si>
    <t>‐</t>
  </si>
  <si>
    <t>・事業終了後に各地方公共団体において実施される効果検証が適切に実施されるよう、国において、地方公共団体による効果検証結果をとりまとめ、内容を分析して公表する。併せて、取りまとめた効果検証結果について、本交付金に係る地方公共団体からの個別相談や全国説明会等の際に活用し、優良事例の横展開等を推進する。
・本交付金の利用実績のない地方公共団体や、そうした地方公共団体の多い地域において積極的にアウトリーチ支援を行うことにより、本交付金の利用促進を図り、地方創生の裾野の拡大を目指す。</t>
    <rPh sb="1" eb="3">
      <t>ジギョウ</t>
    </rPh>
    <rPh sb="3" eb="6">
      <t>シュウリョウゴ</t>
    </rPh>
    <rPh sb="7" eb="10">
      <t>カクチホウ</t>
    </rPh>
    <rPh sb="10" eb="12">
      <t>コウキョウ</t>
    </rPh>
    <rPh sb="12" eb="14">
      <t>ダンタイ</t>
    </rPh>
    <rPh sb="18" eb="20">
      <t>ジッシ</t>
    </rPh>
    <rPh sb="23" eb="25">
      <t>コウカ</t>
    </rPh>
    <rPh sb="25" eb="27">
      <t>ケンショウ</t>
    </rPh>
    <rPh sb="28" eb="30">
      <t>テキセツ</t>
    </rPh>
    <rPh sb="31" eb="33">
      <t>ジッシ</t>
    </rPh>
    <rPh sb="39" eb="40">
      <t>クニ</t>
    </rPh>
    <rPh sb="45" eb="47">
      <t>チホウ</t>
    </rPh>
    <rPh sb="47" eb="49">
      <t>コウキョウ</t>
    </rPh>
    <rPh sb="49" eb="51">
      <t>ダンタイ</t>
    </rPh>
    <rPh sb="54" eb="56">
      <t>コウカ</t>
    </rPh>
    <rPh sb="56" eb="58">
      <t>ケンショウ</t>
    </rPh>
    <rPh sb="58" eb="60">
      <t>ケッカ</t>
    </rPh>
    <rPh sb="67" eb="69">
      <t>ナイヨウ</t>
    </rPh>
    <rPh sb="70" eb="72">
      <t>ブンセキ</t>
    </rPh>
    <rPh sb="74" eb="76">
      <t>コウヒョウ</t>
    </rPh>
    <rPh sb="79" eb="80">
      <t>アワ</t>
    </rPh>
    <rPh sb="83" eb="84">
      <t>ト</t>
    </rPh>
    <rPh sb="89" eb="91">
      <t>コウカ</t>
    </rPh>
    <rPh sb="91" eb="93">
      <t>ケンショウ</t>
    </rPh>
    <rPh sb="93" eb="95">
      <t>ケッカ</t>
    </rPh>
    <rPh sb="100" eb="101">
      <t>ホン</t>
    </rPh>
    <rPh sb="101" eb="104">
      <t>コウフキン</t>
    </rPh>
    <rPh sb="105" eb="106">
      <t>カカ</t>
    </rPh>
    <rPh sb="107" eb="109">
      <t>チホウ</t>
    </rPh>
    <rPh sb="109" eb="111">
      <t>コウキョウ</t>
    </rPh>
    <rPh sb="111" eb="113">
      <t>ダンタイ</t>
    </rPh>
    <rPh sb="116" eb="118">
      <t>コベツ</t>
    </rPh>
    <rPh sb="118" eb="120">
      <t>ソウダン</t>
    </rPh>
    <rPh sb="121" eb="123">
      <t>ゼンコク</t>
    </rPh>
    <rPh sb="123" eb="126">
      <t>セツメイカイ</t>
    </rPh>
    <rPh sb="126" eb="127">
      <t>ナド</t>
    </rPh>
    <rPh sb="128" eb="129">
      <t>サイ</t>
    </rPh>
    <rPh sb="130" eb="132">
      <t>カツヨウ</t>
    </rPh>
    <rPh sb="134" eb="136">
      <t>ユウリョウ</t>
    </rPh>
    <rPh sb="136" eb="138">
      <t>ジレイ</t>
    </rPh>
    <rPh sb="139" eb="140">
      <t>ヨコ</t>
    </rPh>
    <rPh sb="140" eb="142">
      <t>テンカイ</t>
    </rPh>
    <rPh sb="142" eb="143">
      <t>ナド</t>
    </rPh>
    <rPh sb="144" eb="146">
      <t>スイシン</t>
    </rPh>
    <rPh sb="151" eb="152">
      <t>ホン</t>
    </rPh>
    <rPh sb="152" eb="155">
      <t>コウフキン</t>
    </rPh>
    <rPh sb="156" eb="158">
      <t>リヨウ</t>
    </rPh>
    <rPh sb="158" eb="160">
      <t>ジッセキ</t>
    </rPh>
    <rPh sb="163" eb="165">
      <t>チホウ</t>
    </rPh>
    <rPh sb="165" eb="167">
      <t>コウキョウ</t>
    </rPh>
    <rPh sb="167" eb="169">
      <t>ダンタイ</t>
    </rPh>
    <rPh sb="175" eb="177">
      <t>チホウ</t>
    </rPh>
    <rPh sb="177" eb="179">
      <t>コウキョウ</t>
    </rPh>
    <rPh sb="179" eb="181">
      <t>ダンタイ</t>
    </rPh>
    <rPh sb="182" eb="183">
      <t>オオ</t>
    </rPh>
    <rPh sb="184" eb="186">
      <t>チイキ</t>
    </rPh>
    <rPh sb="190" eb="193">
      <t>セッキョクテキ</t>
    </rPh>
    <rPh sb="200" eb="202">
      <t>シエン</t>
    </rPh>
    <rPh sb="203" eb="204">
      <t>オコナ</t>
    </rPh>
    <rPh sb="211" eb="212">
      <t>ホン</t>
    </rPh>
    <rPh sb="212" eb="215">
      <t>コウフキン</t>
    </rPh>
    <rPh sb="216" eb="218">
      <t>リヨウ</t>
    </rPh>
    <rPh sb="218" eb="220">
      <t>ソクシン</t>
    </rPh>
    <rPh sb="221" eb="222">
      <t>ハカ</t>
    </rPh>
    <rPh sb="224" eb="226">
      <t>チホウ</t>
    </rPh>
    <rPh sb="226" eb="228">
      <t>ソウセイ</t>
    </rPh>
    <rPh sb="229" eb="231">
      <t>スソノ</t>
    </rPh>
    <rPh sb="232" eb="234">
      <t>カクダイ</t>
    </rPh>
    <rPh sb="235" eb="237">
      <t>メザ</t>
    </rPh>
    <phoneticPr fontId="4"/>
  </si>
  <si>
    <t>第２期まち・ひと・しごと創生総合戦略（2020改訂版）                                                                                                                                                                                                                                                                                                                                                                   国民の命と暮らしを守る安心と希望のための総合経済対策
コロナ克服・新時代開拓のための経済対策</t>
    <phoneticPr fontId="6"/>
  </si>
  <si>
    <t>兵庫県</t>
    <rPh sb="0" eb="3">
      <t>ヒョウゴケン</t>
    </rPh>
    <phoneticPr fontId="6"/>
  </si>
  <si>
    <t>長野県</t>
    <rPh sb="0" eb="3">
      <t>ナガノケン</t>
    </rPh>
    <phoneticPr fontId="6"/>
  </si>
  <si>
    <t>富山県射水市</t>
    <rPh sb="0" eb="3">
      <t>トヤマケン</t>
    </rPh>
    <rPh sb="3" eb="6">
      <t>イミズシ</t>
    </rPh>
    <phoneticPr fontId="6"/>
  </si>
  <si>
    <t>北海道小清水町</t>
    <rPh sb="0" eb="3">
      <t>ホッカイドウ</t>
    </rPh>
    <rPh sb="3" eb="7">
      <t>コシミズチョウ</t>
    </rPh>
    <phoneticPr fontId="6"/>
  </si>
  <si>
    <t>宮崎県都城市</t>
    <rPh sb="0" eb="3">
      <t>ミヤザキケン</t>
    </rPh>
    <rPh sb="3" eb="4">
      <t>ト</t>
    </rPh>
    <rPh sb="4" eb="5">
      <t>シロ</t>
    </rPh>
    <rPh sb="5" eb="6">
      <t>シ</t>
    </rPh>
    <phoneticPr fontId="6"/>
  </si>
  <si>
    <t>徳島県鳴門市</t>
    <rPh sb="0" eb="3">
      <t>トクシマケン</t>
    </rPh>
    <rPh sb="3" eb="6">
      <t>ナルトシ</t>
    </rPh>
    <phoneticPr fontId="6"/>
  </si>
  <si>
    <t>山形県山形市</t>
    <rPh sb="0" eb="3">
      <t>ヤマガタケン</t>
    </rPh>
    <rPh sb="3" eb="6">
      <t>ヤマガタシ</t>
    </rPh>
    <phoneticPr fontId="6"/>
  </si>
  <si>
    <t>福岡県八女市</t>
    <rPh sb="0" eb="3">
      <t>フクオカケン</t>
    </rPh>
    <rPh sb="3" eb="4">
      <t>ハチ</t>
    </rPh>
    <rPh sb="4" eb="5">
      <t>オンナ</t>
    </rPh>
    <rPh sb="5" eb="6">
      <t>シ</t>
    </rPh>
    <phoneticPr fontId="6"/>
  </si>
  <si>
    <t>富山県</t>
    <rPh sb="0" eb="3">
      <t>トヤマケン</t>
    </rPh>
    <phoneticPr fontId="6"/>
  </si>
  <si>
    <t>福島県喜多方市</t>
    <rPh sb="0" eb="3">
      <t>フクシマケン</t>
    </rPh>
    <rPh sb="3" eb="7">
      <t>キタカタシ</t>
    </rPh>
    <phoneticPr fontId="6"/>
  </si>
  <si>
    <t>地方創拠点整備交付金</t>
    <rPh sb="0" eb="2">
      <t>チホウ</t>
    </rPh>
    <rPh sb="2" eb="3">
      <t>ソウ</t>
    </rPh>
    <rPh sb="3" eb="5">
      <t>キョテン</t>
    </rPh>
    <rPh sb="5" eb="7">
      <t>セイビ</t>
    </rPh>
    <rPh sb="7" eb="10">
      <t>コウフキン</t>
    </rPh>
    <phoneticPr fontId="6"/>
  </si>
  <si>
    <t>補助金等交付</t>
    <rPh sb="0" eb="3">
      <t>ホジョキン</t>
    </rPh>
    <rPh sb="3" eb="4">
      <t>トウ</t>
    </rPh>
    <rPh sb="4" eb="6">
      <t>コウフ</t>
    </rPh>
    <phoneticPr fontId="6"/>
  </si>
  <si>
    <t>-</t>
    <phoneticPr fontId="6"/>
  </si>
  <si>
    <t>交付金</t>
    <phoneticPr fontId="6"/>
  </si>
  <si>
    <t>A.兵庫県</t>
    <rPh sb="2" eb="5">
      <t>ヒョウゴケン</t>
    </rPh>
    <phoneticPr fontId="6"/>
  </si>
  <si>
    <t>本交付金は、地方公共団体による自主的・主体的な事業設計に合わせ、具体的な成果目標とPDCAサイクルの確立の下、官民協働、地域間連携、政策間連携等の促進、先駆的・優良事例の横展開を積極的に推進することにより、地方創生への高い効果が期待できることから、国費投入の優先度の高いものである。</t>
    <phoneticPr fontId="4"/>
  </si>
  <si>
    <t>地方公共団体に対する交付金であり、競争性は求められていないため。</t>
    <rPh sb="0" eb="2">
      <t>チホウ</t>
    </rPh>
    <rPh sb="2" eb="4">
      <t>コウキョウ</t>
    </rPh>
    <rPh sb="4" eb="6">
      <t>ダンタイ</t>
    </rPh>
    <rPh sb="7" eb="8">
      <t>タイ</t>
    </rPh>
    <rPh sb="10" eb="12">
      <t>コウフ</t>
    </rPh>
    <rPh sb="12" eb="13">
      <t>キン</t>
    </rPh>
    <rPh sb="17" eb="20">
      <t>キョウソウセイ</t>
    </rPh>
    <rPh sb="21" eb="22">
      <t>モト</t>
    </rPh>
    <phoneticPr fontId="6"/>
  </si>
  <si>
    <t>本交付金は、各地方公共団体の総合戦略に位置付けられた事業のうち先導的なものを支援することで、地方創生の更なる深化を目指すものであり、法定交付金として国が実施すべきものである。</t>
    <rPh sb="31" eb="34">
      <t>センドウテキ</t>
    </rPh>
    <rPh sb="38" eb="40">
      <t>シエン</t>
    </rPh>
    <rPh sb="51" eb="52">
      <t>サラ</t>
    </rPh>
    <rPh sb="54" eb="56">
      <t>シンカ</t>
    </rPh>
    <rPh sb="57" eb="59">
      <t>メザ</t>
    </rPh>
    <rPh sb="66" eb="68">
      <t>ホウテイ</t>
    </rPh>
    <rPh sb="68" eb="71">
      <t>コウフキン</t>
    </rPh>
    <rPh sb="74" eb="75">
      <t>クニ</t>
    </rPh>
    <phoneticPr fontId="4"/>
  </si>
  <si>
    <t>少子高齢化に歯止めをかけ、地域の人口減少と地域経済の縮小を克服し、将来にわたって成長力を確保することを目的とした地方創生に貢献するためのものであり、また、経済対策の主旨に沿った事業であることから、国民や社会のニーズを的確に反映している。</t>
    <rPh sb="0" eb="2">
      <t>ショウシ</t>
    </rPh>
    <rPh sb="2" eb="5">
      <t>コウレイカ</t>
    </rPh>
    <rPh sb="6" eb="8">
      <t>ハド</t>
    </rPh>
    <rPh sb="13" eb="15">
      <t>チイキ</t>
    </rPh>
    <rPh sb="16" eb="18">
      <t>ジンコウ</t>
    </rPh>
    <rPh sb="18" eb="20">
      <t>ゲンショウ</t>
    </rPh>
    <rPh sb="21" eb="23">
      <t>チイキ</t>
    </rPh>
    <rPh sb="23" eb="25">
      <t>ケイザイ</t>
    </rPh>
    <rPh sb="26" eb="28">
      <t>シュクショウ</t>
    </rPh>
    <rPh sb="29" eb="31">
      <t>コクフク</t>
    </rPh>
    <rPh sb="33" eb="35">
      <t>ショウライ</t>
    </rPh>
    <rPh sb="40" eb="43">
      <t>セイチョウリョク</t>
    </rPh>
    <rPh sb="44" eb="46">
      <t>カクホ</t>
    </rPh>
    <rPh sb="51" eb="53">
      <t>モクテキ</t>
    </rPh>
    <rPh sb="56" eb="58">
      <t>チホウ</t>
    </rPh>
    <rPh sb="58" eb="60">
      <t>ソウセイ</t>
    </rPh>
    <rPh sb="61" eb="63">
      <t>コウケン</t>
    </rPh>
    <rPh sb="77" eb="79">
      <t>ケイザイ</t>
    </rPh>
    <rPh sb="79" eb="81">
      <t>タイサク</t>
    </rPh>
    <rPh sb="82" eb="84">
      <t>シュシ</t>
    </rPh>
    <rPh sb="85" eb="86">
      <t>ソ</t>
    </rPh>
    <rPh sb="88" eb="90">
      <t>ジギョウ</t>
    </rPh>
    <phoneticPr fontId="4"/>
  </si>
  <si>
    <t>地方版総合戦略に位置付けられた地方公共団体の自主的・主体的で先導的な取組を支援することにより、第２期「まち・ひと・しごと創生総合戦略」（2020改定版）で打ち出されている「将来にわたって『活力ある地域社会』の実現」や「『東京圏への一極集中』の是正」等を目指す。また、本交付金は、「コロナ克服・新時代開拓のための経済対策」（令和３年11月19日閣議決定）において、「Ⅲ．未来社会を切り拓く「新しい資本主義」の起動」の柱等に位置付けられている。</t>
    <rPh sb="47" eb="48">
      <t>ダイ</t>
    </rPh>
    <rPh sb="49" eb="50">
      <t>キ</t>
    </rPh>
    <rPh sb="60" eb="62">
      <t>ソウセイ</t>
    </rPh>
    <rPh sb="62" eb="64">
      <t>ソウゴウ</t>
    </rPh>
    <rPh sb="64" eb="66">
      <t>センリャク</t>
    </rPh>
    <rPh sb="72" eb="74">
      <t>カイテイ</t>
    </rPh>
    <rPh sb="74" eb="75">
      <t>バン</t>
    </rPh>
    <rPh sb="77" eb="78">
      <t>ウ</t>
    </rPh>
    <rPh sb="79" eb="80">
      <t>ダ</t>
    </rPh>
    <rPh sb="86" eb="88">
      <t>ショウライ</t>
    </rPh>
    <rPh sb="94" eb="96">
      <t>カツリョク</t>
    </rPh>
    <rPh sb="98" eb="100">
      <t>チイキ</t>
    </rPh>
    <rPh sb="100" eb="102">
      <t>シャカイ</t>
    </rPh>
    <rPh sb="104" eb="106">
      <t>ジツゲン</t>
    </rPh>
    <rPh sb="110" eb="113">
      <t>トウキョウケン</t>
    </rPh>
    <rPh sb="115" eb="117">
      <t>イッキョク</t>
    </rPh>
    <rPh sb="117" eb="119">
      <t>シュウチュウ</t>
    </rPh>
    <rPh sb="121" eb="123">
      <t>ゼセイ</t>
    </rPh>
    <rPh sb="124" eb="125">
      <t>トウ</t>
    </rPh>
    <rPh sb="126" eb="128">
      <t>メザ</t>
    </rPh>
    <rPh sb="133" eb="134">
      <t>ホン</t>
    </rPh>
    <rPh sb="134" eb="137">
      <t>コウフキン</t>
    </rPh>
    <rPh sb="161" eb="163">
      <t>レイワ</t>
    </rPh>
    <rPh sb="164" eb="165">
      <t>ネン</t>
    </rPh>
    <rPh sb="167" eb="168">
      <t>ガツ</t>
    </rPh>
    <rPh sb="170" eb="171">
      <t>ニチ</t>
    </rPh>
    <rPh sb="171" eb="173">
      <t>カクギ</t>
    </rPh>
    <rPh sb="173" eb="175">
      <t>ケッテイ</t>
    </rPh>
    <rPh sb="207" eb="208">
      <t>ハシラ</t>
    </rPh>
    <rPh sb="208" eb="209">
      <t>トウ</t>
    </rPh>
    <rPh sb="210" eb="213">
      <t>イチヅ</t>
    </rPh>
    <phoneticPr fontId="6"/>
  </si>
  <si>
    <t>-</t>
    <phoneticPr fontId="6"/>
  </si>
  <si>
    <t>・地方版総合戦略に基づく各地方公共団体の取組のうち先導性の高いものについて、安定的かつ継続的に支援することにより地方創生の更なる深化を図ることとしており、引き続き地方公共団体へ支援を行っていく。
・本交付金の支援対象事業の選定に当たっては、知見を有する外部有識者や関係各府省の参画を得ることにより、内閣府の事務局において複数・複層による審査を行っており、他の国庫補助制度との重複が発生しないよう個別にチェックしている。</t>
    <rPh sb="25" eb="28">
      <t>センドウセイ</t>
    </rPh>
    <rPh sb="29" eb="30">
      <t>タカ</t>
    </rPh>
    <rPh sb="38" eb="41">
      <t>アンテイテキ</t>
    </rPh>
    <rPh sb="43" eb="46">
      <t>ケイゾクテキ</t>
    </rPh>
    <rPh sb="47" eb="49">
      <t>シエン</t>
    </rPh>
    <rPh sb="56" eb="58">
      <t>チホウ</t>
    </rPh>
    <rPh sb="58" eb="60">
      <t>ソウセイ</t>
    </rPh>
    <rPh sb="61" eb="62">
      <t>サラ</t>
    </rPh>
    <rPh sb="64" eb="66">
      <t>シンカ</t>
    </rPh>
    <rPh sb="99" eb="100">
      <t>ホン</t>
    </rPh>
    <rPh sb="100" eb="103">
      <t>コウフキン</t>
    </rPh>
    <rPh sb="104" eb="106">
      <t>シエン</t>
    </rPh>
    <rPh sb="106" eb="108">
      <t>タイショウ</t>
    </rPh>
    <rPh sb="108" eb="110">
      <t>ジギョウ</t>
    </rPh>
    <rPh sb="111" eb="113">
      <t>センテイ</t>
    </rPh>
    <rPh sb="114" eb="115">
      <t>ア</t>
    </rPh>
    <rPh sb="171" eb="172">
      <t>オコナ</t>
    </rPh>
    <rPh sb="177" eb="178">
      <t>ホカ</t>
    </rPh>
    <rPh sb="179" eb="181">
      <t>コッコ</t>
    </rPh>
    <rPh sb="181" eb="183">
      <t>ホジョ</t>
    </rPh>
    <rPh sb="183" eb="185">
      <t>セイド</t>
    </rPh>
    <rPh sb="187" eb="189">
      <t>チョウフク</t>
    </rPh>
    <rPh sb="190" eb="192">
      <t>ハッセイ</t>
    </rPh>
    <rPh sb="197" eb="199">
      <t>コベツ</t>
    </rPh>
    <phoneticPr fontId="4"/>
  </si>
  <si>
    <t>引き続き、より多くの地方公共団体に使ってもらえるように周知・広報に努めてまいりたい。</t>
    <rPh sb="7" eb="8">
      <t>オオ</t>
    </rPh>
    <rPh sb="10" eb="12">
      <t>チホウ</t>
    </rPh>
    <rPh sb="12" eb="14">
      <t>コウキョウ</t>
    </rPh>
    <rPh sb="14" eb="16">
      <t>ダンタイ</t>
    </rPh>
    <rPh sb="17" eb="18">
      <t>ツカ</t>
    </rPh>
    <rPh sb="27" eb="29">
      <t>シュウチ</t>
    </rPh>
    <rPh sb="30" eb="32">
      <t>コウホウ</t>
    </rPh>
    <rPh sb="33" eb="34">
      <t>ツト</t>
    </rPh>
    <phoneticPr fontId="4"/>
  </si>
  <si>
    <t>国から地方公共団体へ交付金を支出した数（平成28年度からの累積）</t>
    <rPh sb="20" eb="22">
      <t>ヘイセイ</t>
    </rPh>
    <rPh sb="24" eb="26">
      <t>ネンド</t>
    </rPh>
    <rPh sb="29" eb="31">
      <t>ルイセキ</t>
    </rPh>
    <phoneticPr fontId="6"/>
  </si>
  <si>
    <t>地方創生拠点整備交付金事業</t>
    <rPh sb="0" eb="2">
      <t>チホウ</t>
    </rPh>
    <rPh sb="2" eb="4">
      <t>ソウセイ</t>
    </rPh>
    <rPh sb="4" eb="6">
      <t>キョテン</t>
    </rPh>
    <rPh sb="6" eb="8">
      <t>セイビ</t>
    </rPh>
    <rPh sb="8" eb="11">
      <t>コウフキン</t>
    </rPh>
    <rPh sb="11" eb="13">
      <t>ジギョウ</t>
    </rPh>
    <phoneticPr fontId="6"/>
  </si>
  <si>
    <t>本交付金の支援対象事業の選定に当たり、地方創生への波及効果の発現を期待できるものを対象としており、活用が見込まれない施設等が対象とならないように配慮している。</t>
    <phoneticPr fontId="4"/>
  </si>
  <si>
    <t>-</t>
    <phoneticPr fontId="6"/>
  </si>
  <si>
    <t>執行額（Ｘ）／
国から交付金を支出した事業数（各年度）（Ｙ）</t>
    <rPh sb="19" eb="21">
      <t>ジギョウ</t>
    </rPh>
    <rPh sb="23" eb="24">
      <t>カク</t>
    </rPh>
    <rPh sb="24" eb="26">
      <t>ネンド</t>
    </rPh>
    <phoneticPr fontId="6"/>
  </si>
  <si>
    <t>百万円/事業数</t>
    <rPh sb="4" eb="6">
      <t>ジギョウ</t>
    </rPh>
    <rPh sb="6" eb="7">
      <t>スウ</t>
    </rPh>
    <phoneticPr fontId="6"/>
  </si>
  <si>
    <t>-</t>
    <phoneticPr fontId="6"/>
  </si>
  <si>
    <t>21,023/242</t>
    <phoneticPr fontId="6"/>
  </si>
  <si>
    <t>19,404/198</t>
    <phoneticPr fontId="6"/>
  </si>
  <si>
    <t>18,855/147</t>
    <phoneticPr fontId="6"/>
  </si>
  <si>
    <t>本格的な事業展開の段階を迎えた地方創生について、地方公共団体での先導的な取組を着実かつ強力に推進する。</t>
    <rPh sb="0" eb="3">
      <t>ホンカクテキ</t>
    </rPh>
    <rPh sb="4" eb="6">
      <t>ジギョウ</t>
    </rPh>
    <rPh sb="6" eb="8">
      <t>テンカイ</t>
    </rPh>
    <rPh sb="9" eb="11">
      <t>ダンカイ</t>
    </rPh>
    <rPh sb="12" eb="13">
      <t>ムカ</t>
    </rPh>
    <rPh sb="15" eb="17">
      <t>チホウ</t>
    </rPh>
    <rPh sb="17" eb="19">
      <t>ソウセイ</t>
    </rPh>
    <rPh sb="24" eb="26">
      <t>チホウ</t>
    </rPh>
    <rPh sb="26" eb="28">
      <t>コウキョウ</t>
    </rPh>
    <rPh sb="28" eb="30">
      <t>ダンタイ</t>
    </rPh>
    <rPh sb="32" eb="35">
      <t>センドウテキ</t>
    </rPh>
    <rPh sb="36" eb="38">
      <t>トリクミ</t>
    </rPh>
    <rPh sb="39" eb="41">
      <t>チャクジツ</t>
    </rPh>
    <rPh sb="43" eb="45">
      <t>キョウリョク</t>
    </rPh>
    <rPh sb="46" eb="48">
      <t>スイシン</t>
    </rPh>
    <phoneticPr fontId="6"/>
  </si>
  <si>
    <t>５．地方創生</t>
    <rPh sb="2" eb="4">
      <t>チホウ</t>
    </rPh>
    <rPh sb="4" eb="6">
      <t>ソウセイ</t>
    </rPh>
    <phoneticPr fontId="6"/>
  </si>
  <si>
    <t>５．地方創生に関する施策の推進</t>
    <rPh sb="2" eb="4">
      <t>チホウ</t>
    </rPh>
    <rPh sb="4" eb="6">
      <t>ソウセイ</t>
    </rPh>
    <rPh sb="7" eb="8">
      <t>カン</t>
    </rPh>
    <rPh sb="10" eb="12">
      <t>シサク</t>
    </rPh>
    <rPh sb="13" eb="15">
      <t>スイシン</t>
    </rPh>
    <phoneticPr fontId="6"/>
  </si>
  <si>
    <t>-</t>
    <phoneticPr fontId="6"/>
  </si>
  <si>
    <t>地方創生をさらに推進するのであれば、事業効果の検証とKPIの再検討、情報開示、事業実施に際しての規律付けが必要になる。他方、東京一極集中、人口減少については十分な説明がない。平成29年度に行われた行政事業レビューの指摘を受け改善された部分もあるが、予算規模が大きいことを考えると更なる改善を期待したい。改善にあたっては、掲げる国家戦略目標に適切なKPIを明記するよう検討して欲しい。</t>
    <phoneticPr fontId="6"/>
  </si>
  <si>
    <t>今年度の公開プロセスにおける議論及び外部有識者の所見を受けて、指摘された諸課題を踏まえ、事業内容の改善を検討するとともに、本交付金が東京一極集中や人口減少の是正にどの程度裨益しているのか、十分な説明責任を果たされたい。また、事業内容の改善に当たっては、掲げる国家戦略目標の達成状況を適切に測定できるＫＰＩを設定するよう検討されたい。</t>
    <phoneticPr fontId="6"/>
  </si>
  <si>
    <t>-</t>
    <phoneticPr fontId="6"/>
  </si>
  <si>
    <t>　現在行政事業レビューシートに掲載しているＫＰＩについては、指摘を踏まえ、より適切な指標への変更を検討する。また、個々の事業の状況について適切に情報開示を行い、規律付けに繋げていく。
　東京一極集中の是正や人口減少を和らげるといった目標については、「まち・ひと・しごと創生総合戦略」に掲げられたものであり、多種多様な政策・施策と相まって実現されるものであって、地方創生関係交付金事業単独の効果のみを抽出することは困難であるものの、現在効果検証事業の一環として行っている、外部有識者検討委員会の意見も踏まえた経済波及効果の計算や、農業生産額、観光入込客数への影響の検証等に加え、今後、各種統計データを活用した様々な検証を行うことで、目標に対する間接的な影響を確認する。
　その他、毎年取りまとめている効果検証の報告書、ガイドライン及び事例集について、より地方公共団体の参考となるよう改善を進めていくとともに、個々の事業について適切な審査を行い、地方公共団体に丁寧に助言することなどを通じて、地方創生関係交付金事業がより効果的に実施されるよう努める。</t>
    <phoneticPr fontId="6"/>
  </si>
  <si>
    <t>・本交付金は、デジタル田園都市国家構想による地方活性化をはじめ、地方版総合戦略に位置付けられた地方公共団体の自主的・主体的で先導的な施設整備等を支援し、地方公共団体を交付対象者とする。
・令和４年度は、デジタル技術の活用により、地域の個性を活かしながら、地方を活性化し、持続可能な経済社会を目指す「デジタル田園都市国家構想」を推進する観点から、申請事業が附帯設備としてデジタル技術の活用に要する経費を含む場合等に、審査において一定の加点を付与する等の変更を行った。【補助率：1/2】
※令和５年度は、地方創生推進交付金、地方創生拠点整備交付金及びデジタル田園都市国家構想推進交付金を、新たに「デジタル田園都市国家構想交付金」として位置付け、デジタル田園都市国家構想の実現に向け分野横断的に支援する。</t>
    <rPh sb="1" eb="2">
      <t>ホン</t>
    </rPh>
    <rPh sb="66" eb="68">
      <t>シセツ</t>
    </rPh>
    <rPh sb="68" eb="70">
      <t>セイビ</t>
    </rPh>
    <rPh sb="70" eb="71">
      <t>トウ</t>
    </rPh>
    <rPh sb="76" eb="78">
      <t>チホウ</t>
    </rPh>
    <rPh sb="78" eb="80">
      <t>コウキョウ</t>
    </rPh>
    <rPh sb="80" eb="82">
      <t>ダンタイ</t>
    </rPh>
    <rPh sb="83" eb="85">
      <t>コウフ</t>
    </rPh>
    <rPh sb="85" eb="87">
      <t>タイショウ</t>
    </rPh>
    <rPh sb="87" eb="88">
      <t>シャ</t>
    </rPh>
    <rPh sb="94" eb="96">
      <t>レイワ</t>
    </rPh>
    <rPh sb="97" eb="99">
      <t>ネンド</t>
    </rPh>
    <rPh sb="204" eb="205">
      <t>トウ</t>
    </rPh>
    <rPh sb="223" eb="224">
      <t>トウ</t>
    </rPh>
    <rPh sb="225" eb="227">
      <t>ヘンコウ</t>
    </rPh>
    <rPh sb="228" eb="229">
      <t>オコナ</t>
    </rPh>
    <phoneticPr fontId="6"/>
  </si>
  <si>
    <t>参事官：白水 伸英</t>
    <phoneticPr fontId="6"/>
  </si>
  <si>
    <t>重要政策推進枠：700</t>
    <rPh sb="0" eb="2">
      <t>ジュウヨウ</t>
    </rPh>
    <phoneticPr fontId="6"/>
  </si>
  <si>
    <t xml:space="preserve">〇平成29年度行政事業レビュー公開プロセス　（0030）地方創生推進交付金、（0031）地方創生拠点整備交付金、（0136）交付金効果検証事業に必要な経費
【評価結果】
事業全体の抜本的な改善
【取りまとめコメント】
地方公共団体が行うKPIの設定や効果検証の方法について、国が明確に示すことが、事業を適切に推進する上で必要である。国は、これまでの経験を踏まえ、PDCAサイクルを有効に機能させる観点から、地方公共団体の対応能力を勘案しつつ、本事業の執行の仕組みについて、抜本的な見直しを急ぐべきである。
【対応】
これまでの経験及び効果検証事業の結果を踏まえ、ＰＤＣＡサイクルを有効に機能させる観点から、地方公共団体の対応能力を勘案しつつ交付金事業の執行を行う事としたい。
〇令和元年度決算検査報告（R２年11月公表）地方創生拠点整備交付金
【指摘概要】
補助の対象とならないもの（地方創生拠点整備交付金により実施した事業の交付対象事業費に交付の対象とならない費用を含めていたもの）。
【対応】
該当自治体の地方創生拠点整備交付金事業に係る超過交付相当額については、既に返還させた。また、指摘の趣旨を踏まえ、内閣府から地方公共団体に対して事務連絡を発出し、今回の指摘内容及び留意事項について、注意喚起を行った。
〇令和２年度　予算執行調査　地方創生拠点整備交付金
【指摘概要】
１．ＫＰＩについて
・（努力義務とされている）効果検証について、特段の事情のない限り毎年度行うよう徹底し、ＫＰＩ未達の場合は利活用方策の見直しを検討し、ＫＰＩの達成に向け継続的に取り組んでいくべき。また、毎年度検証できない事情がある場合には、その理由を明らかにすべき。
　　・同じ施設で追加の施設整備を行う場合には、新規のKPIの設定や、ＫＰＩの上方修正を行い、追加で国費を投入することによる相乗効果を踏まえたものとすべき。
２．自立性について
　　交付申請の際には数字を用いた収支計画を作成させ、内閣府の審査において活用すべき。また、作成させることで、自治体に自走可能な事業実施を意識させるべき。
３．官民協働について
　　計画段階において、将来的な民間からの資金の活用の見通しを記載させることで、当該資金の活用を促すべき。
４．既存施設の活用について
　　新築で施設整備を行う場合には、なるべく低コストでの施設整備事業を行うため、既存施設の活用の検討を徹底させるべき。
【対応】　
１．ＫＰＩについて
　　・Ｑ＆Ａにおいて、「毎年度の効果検証ができない事情がある場合には、その理由を明らかにすることが望ましい旨」を記載。
　　・申請様式において、追加の施設整備を行う場合に、前身事業のＫＰＩを記載する欄を追加するとともに、新規のＫＰＩや前身事業を上回るＫＰＩを設定することが望ましい旨を注記。
２．自立性について
　　申請様式において、自立性の欄に、毎年度の収支計画（維持管理費・事業収入等）を記載する欄を追加。
３．官民協働について
　　申請様式において、官民協働の欄に、「民間からの資金の活用の見通し」を記載する欄を追加。
４．既存施設の活用について
　　申請様式において、新築の場合に、既存施設の活用の検討を行ったかどうかを確認する欄を追加。
〇令和２年度決算検査報告（R3年11月公表）地方創生拠点整備交付金
【指摘概要】
耐震強度不足（本交付金を活用して設置した冷温水発生装置等の設備機器に関して、設計及び施工が適切でなかったため、耐震性が確保されておらず、地震時に転倒して破損するなどのおそれがある状態となっていた。）
【対応】
該当地方公共団体において、設計を見直した上で必要な手直し工事を行う予定である。また、指摘の趣旨を踏まえ、内閣府から地方公共団体に対して事務連絡を発出し、今回の指摘内容及び留意事項について、注意喚起を行った。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</si>
</sst>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5">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9" xfId="0" applyFont="1" applyBorder="1">
      <alignment vertical="center"/>
    </xf>
    <xf numFmtId="0" fontId="23" fillId="0" borderId="0" xfId="0" applyFont="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0" fillId="0" borderId="0" xfId="0" applyAlignment="1">
      <alignment horizontal="center" vertical="center"/>
    </xf>
    <xf numFmtId="0" fontId="23" fillId="0" borderId="9" xfId="0" applyFont="1" applyBorder="1" applyAlignment="1" applyProtection="1">
      <alignment horizontal="center" vertical="center"/>
      <protection locked="0"/>
    </xf>
    <xf numFmtId="0" fontId="23" fillId="0" borderId="9"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24" fillId="7" borderId="9" xfId="0" applyFont="1" applyFill="1" applyBorder="1" applyAlignment="1">
      <alignment horizontal="center" vertical="center"/>
    </xf>
    <xf numFmtId="0" fontId="23"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0" fillId="3" borderId="0" xfId="0" applyFill="1">
      <alignment vertical="center"/>
    </xf>
    <xf numFmtId="0" fontId="23" fillId="3" borderId="9"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9" xfId="0" applyFont="1" applyFill="1" applyBorder="1">
      <alignment vertical="center"/>
    </xf>
    <xf numFmtId="0" fontId="6" fillId="3" borderId="0" xfId="0" applyFont="1" applyFill="1">
      <alignment vertical="center"/>
    </xf>
    <xf numFmtId="0" fontId="27" fillId="3" borderId="9"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6"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9" xfId="0" applyFont="1" applyFill="1" applyBorder="1" applyAlignment="1">
      <alignment horizontal="justify" vertical="center" wrapText="1"/>
    </xf>
    <xf numFmtId="0" fontId="0" fillId="0" borderId="0" xfId="0" applyAlignment="1">
      <alignment horizontal="right" vertical="center"/>
    </xf>
    <xf numFmtId="0" fontId="6" fillId="3" borderId="24" xfId="0" applyFont="1" applyFill="1" applyBorder="1">
      <alignment vertical="center"/>
    </xf>
    <xf numFmtId="0" fontId="6" fillId="3" borderId="24"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3" xfId="0" applyFont="1" applyFill="1" applyBorder="1" applyAlignment="1" applyProtection="1">
      <alignment horizontal="center" vertical="center" wrapText="1"/>
    </xf>
    <xf numFmtId="0" fontId="6" fillId="3" borderId="9" xfId="0" applyFont="1" applyFill="1" applyBorder="1" applyAlignment="1">
      <alignment horizontal="left" vertical="center"/>
    </xf>
    <xf numFmtId="178" fontId="23" fillId="0" borderId="32"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23" fillId="0" borderId="23" xfId="0" applyFont="1" applyFill="1" applyBorder="1" applyAlignment="1" applyProtection="1">
      <alignment horizontal="center" vertical="center" wrapText="1"/>
      <protection locked="0"/>
    </xf>
    <xf numFmtId="179" fontId="23" fillId="0" borderId="23" xfId="0" applyNumberFormat="1" applyFont="1" applyFill="1" applyBorder="1" applyAlignment="1" applyProtection="1">
      <alignment horizontal="center" vertical="center" wrapText="1"/>
      <protection locked="0"/>
    </xf>
    <xf numFmtId="49" fontId="21" fillId="0" borderId="22" xfId="0" applyNumberFormat="1"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178" fontId="23" fillId="0" borderId="2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4"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4"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4"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4"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2"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4"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center" vertical="center"/>
    </xf>
    <xf numFmtId="0" fontId="0" fillId="6" borderId="9" xfId="0" applyFill="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0" fillId="0" borderId="71" xfId="0" applyFont="1" applyFill="1" applyBorder="1" applyAlignment="1">
      <alignment horizontal="center" vertical="center"/>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2"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49" fontId="21" fillId="0" borderId="24"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20" fillId="0" borderId="82"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49" fontId="21" fillId="0" borderId="22" xfId="0" applyNumberFormat="1" applyFont="1" applyFill="1" applyBorder="1" applyAlignment="1" applyProtection="1">
      <alignment horizontal="left"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32"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0" fontId="14"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94" xfId="0" applyFont="1" applyBorder="1" applyAlignment="1" applyProtection="1">
      <alignment horizontal="left" vertical="center" wrapText="1"/>
      <protection locked="0"/>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6" fillId="5" borderId="73" xfId="0" applyFont="1" applyFill="1" applyBorder="1" applyAlignment="1" applyProtection="1">
      <alignment horizontal="left" vertical="center" wrapText="1"/>
      <protection locked="0"/>
    </xf>
    <xf numFmtId="0" fontId="6" fillId="5" borderId="74" xfId="0" applyFont="1" applyFill="1" applyBorder="1" applyAlignment="1" applyProtection="1">
      <alignment horizontal="left" vertical="center" wrapText="1"/>
      <protection locked="0"/>
    </xf>
    <xf numFmtId="0" fontId="6" fillId="5" borderId="94" xfId="0" applyFont="1" applyFill="1" applyBorder="1" applyAlignment="1" applyProtection="1">
      <alignment horizontal="left" vertical="center" wrapText="1"/>
      <protection locked="0"/>
    </xf>
    <xf numFmtId="0" fontId="14"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4"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7" xfId="0" applyFont="1" applyFill="1" applyBorder="1" applyAlignment="1">
      <alignment vertical="center" wrapText="1"/>
    </xf>
    <xf numFmtId="0" fontId="0" fillId="5" borderId="101" xfId="0" applyFont="1" applyFill="1" applyBorder="1" applyAlignment="1">
      <alignment vertical="center" wrapText="1"/>
    </xf>
    <xf numFmtId="0" fontId="0" fillId="5" borderId="119"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14" fillId="2" borderId="39"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6" fillId="6" borderId="38" xfId="0" applyFont="1" applyFill="1" applyBorder="1" applyAlignment="1">
      <alignment horizontal="center" vertical="center" textRotation="255" wrapText="1"/>
    </xf>
    <xf numFmtId="0" fontId="16" fillId="6" borderId="40" xfId="0" applyFont="1" applyFill="1" applyBorder="1" applyAlignment="1">
      <alignment horizontal="center" vertical="center" textRotation="255" wrapText="1"/>
    </xf>
    <xf numFmtId="0" fontId="16" fillId="6" borderId="61" xfId="0" applyFont="1" applyFill="1" applyBorder="1" applyAlignment="1">
      <alignment horizontal="center" vertical="center" textRotation="255" wrapText="1"/>
    </xf>
    <xf numFmtId="0" fontId="16" fillId="6" borderId="87" xfId="0" applyFont="1" applyFill="1" applyBorder="1" applyAlignment="1">
      <alignment horizontal="center" vertical="center" textRotation="255" wrapText="1"/>
    </xf>
    <xf numFmtId="0" fontId="14" fillId="6" borderId="38"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16" fillId="6" borderId="125" xfId="0" applyFont="1" applyFill="1" applyBorder="1" applyAlignment="1">
      <alignment horizontal="center" vertical="center" textRotation="255" wrapText="1"/>
    </xf>
    <xf numFmtId="0" fontId="16" fillId="6" borderId="124" xfId="0" applyFont="1" applyFill="1" applyBorder="1" applyAlignment="1">
      <alignment horizontal="center" vertical="center" textRotation="255" wrapText="1"/>
    </xf>
    <xf numFmtId="0" fontId="14" fillId="6" borderId="84" xfId="0" applyFont="1" applyFill="1" applyBorder="1" applyAlignment="1">
      <alignment horizontal="center" vertical="center" wrapText="1"/>
    </xf>
    <xf numFmtId="0" fontId="14" fillId="6" borderId="126"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14" fillId="6" borderId="42"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18" fillId="6" borderId="47"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6" fillId="6" borderId="79"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14" fillId="6" borderId="112" xfId="0" applyFont="1" applyFill="1" applyBorder="1" applyAlignment="1">
      <alignment horizontal="center" vertical="center" wrapText="1"/>
    </xf>
    <xf numFmtId="0" fontId="14" fillId="6" borderId="115" xfId="0" applyFont="1" applyFill="1" applyBorder="1" applyAlignment="1">
      <alignment horizontal="center" vertical="center"/>
    </xf>
    <xf numFmtId="0" fontId="14" fillId="6" borderId="127" xfId="0" applyFont="1" applyFill="1" applyBorder="1" applyAlignment="1">
      <alignment horizontal="center" vertical="center"/>
    </xf>
    <xf numFmtId="0" fontId="14" fillId="6" borderId="33" xfId="0" applyFont="1" applyFill="1" applyBorder="1" applyAlignment="1">
      <alignment horizontal="center" vertical="center" wrapText="1"/>
    </xf>
    <xf numFmtId="0" fontId="14" fillId="6" borderId="9"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3"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0" borderId="9" xfId="0" applyFont="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4"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7"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3" fillId="0" borderId="22" xfId="0" applyFont="1" applyFill="1" applyBorder="1" applyAlignment="1" applyProtection="1">
      <alignment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4" fillId="6" borderId="6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6" xfId="0" applyFont="1" applyFill="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2" borderId="115" xfId="0" applyFont="1" applyFill="1" applyBorder="1" applyAlignment="1">
      <alignment horizontal="center" vertical="center"/>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4" fillId="0" borderId="9" xfId="0" applyNumberFormat="1" applyFont="1" applyFill="1" applyBorder="1" applyAlignment="1" applyProtection="1">
      <alignment horizontal="center" vertical="center" shrinkToFit="1"/>
      <protection locked="0"/>
    </xf>
    <xf numFmtId="0" fontId="17" fillId="2" borderId="22" xfId="0" applyFont="1" applyFill="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0" fillId="5" borderId="71" xfId="0" applyFont="1" applyFill="1" applyBorder="1" applyAlignment="1" applyProtection="1">
      <alignment vertical="center" wrapText="1"/>
      <protection locked="0"/>
    </xf>
    <xf numFmtId="0" fontId="4" fillId="5" borderId="39" xfId="0" applyFont="1" applyFill="1" applyBorder="1" applyAlignment="1" applyProtection="1">
      <alignment vertical="center" wrapText="1"/>
      <protection locked="0"/>
    </xf>
    <xf numFmtId="0" fontId="4" fillId="5" borderId="64"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7" fillId="2" borderId="38" xfId="0" applyFont="1" applyFill="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26"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0" borderId="48" xfId="1" applyFont="1" applyFill="1" applyBorder="1" applyAlignment="1" applyProtection="1">
      <alignment horizontal="left" vertical="top" wrapText="1"/>
      <protection locked="0"/>
    </xf>
    <xf numFmtId="0" fontId="0" fillId="0" borderId="49" xfId="1" applyFont="1" applyFill="1" applyBorder="1" applyAlignment="1" applyProtection="1">
      <alignment horizontal="left" vertical="top" wrapText="1"/>
      <protection locked="0"/>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8" fillId="2" borderId="88" xfId="3" applyFont="1" applyFill="1" applyBorder="1" applyAlignment="1" applyProtection="1">
      <alignment horizontal="center" vertical="center" wrapText="1"/>
    </xf>
    <xf numFmtId="0" fontId="28"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3"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13"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4" borderId="32" xfId="0" applyFont="1" applyFill="1" applyBorder="1" applyAlignment="1">
      <alignment horizontal="center" vertical="center"/>
    </xf>
    <xf numFmtId="0" fontId="13" fillId="2" borderId="88" xfId="3" applyFont="1" applyFill="1" applyBorder="1" applyAlignment="1" applyProtection="1">
      <alignment horizontal="center" vertical="center" wrapText="1"/>
    </xf>
    <xf numFmtId="0" fontId="13" fillId="2" borderId="9"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2" fillId="0" borderId="31"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0"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102" xfId="3" applyFont="1" applyFill="1" applyBorder="1" applyAlignment="1" applyProtection="1">
      <alignment horizontal="right" vertical="center"/>
    </xf>
    <xf numFmtId="0" fontId="9" fillId="2" borderId="7" xfId="3" applyFont="1" applyFill="1" applyBorder="1" applyAlignment="1" applyProtection="1">
      <alignment horizontal="right" vertical="center"/>
    </xf>
    <xf numFmtId="0" fontId="19" fillId="0" borderId="7" xfId="0" applyFont="1" applyFill="1" applyBorder="1" applyAlignment="1" applyProtection="1">
      <alignment horizontal="center" vertical="center"/>
      <protection locked="0"/>
    </xf>
    <xf numFmtId="0" fontId="14" fillId="2" borderId="45" xfId="3" applyFont="1" applyFill="1" applyBorder="1" applyAlignment="1" applyProtection="1">
      <alignment horizontal="center" vertical="center" wrapText="1" shrinkToFit="1"/>
    </xf>
    <xf numFmtId="0" fontId="14" fillId="2" borderId="15"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4" fillId="6" borderId="22" xfId="3" applyFont="1" applyFill="1" applyBorder="1" applyAlignment="1" applyProtection="1">
      <alignment horizontal="center"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4" fillId="2" borderId="30" xfId="3" applyFont="1" applyFill="1" applyBorder="1" applyAlignment="1" applyProtection="1">
      <alignment horizontal="center" vertical="center"/>
    </xf>
    <xf numFmtId="0" fontId="14" fillId="2" borderId="23" xfId="3" applyFont="1" applyFill="1" applyBorder="1" applyAlignment="1" applyProtection="1">
      <alignment horizontal="center" vertical="center"/>
    </xf>
    <xf numFmtId="0" fontId="13" fillId="0" borderId="31" xfId="1" applyFont="1" applyFill="1" applyBorder="1" applyAlignment="1" applyProtection="1">
      <alignment horizontal="left" vertical="center" wrapText="1" shrinkToFit="1"/>
    </xf>
    <xf numFmtId="0" fontId="13" fillId="0" borderId="23" xfId="1"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0"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5"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13" fillId="0" borderId="71"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0"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8" fillId="2" borderId="4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4"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49" fontId="21" fillId="0" borderId="78" xfId="0" applyNumberFormat="1" applyFont="1" applyFill="1" applyBorder="1" applyAlignment="1" applyProtection="1">
      <alignment horizontal="center" vertical="center" wrapText="1"/>
      <protection locked="0"/>
    </xf>
    <xf numFmtId="49" fontId="21" fillId="0" borderId="128" xfId="0" applyNumberFormat="1" applyFont="1" applyFill="1" applyBorder="1" applyAlignment="1" applyProtection="1">
      <alignment horizontal="center" vertical="center" wrapText="1"/>
      <protection locked="0"/>
    </xf>
    <xf numFmtId="0" fontId="23" fillId="0" borderId="130" xfId="0" applyFont="1" applyFill="1" applyBorder="1" applyAlignment="1" applyProtection="1">
      <alignment horizontal="center" vertical="center" wrapText="1"/>
      <protection locked="0"/>
    </xf>
    <xf numFmtId="49" fontId="21" fillId="0" borderId="130" xfId="0" applyNumberFormat="1" applyFont="1" applyFill="1" applyBorder="1" applyAlignment="1" applyProtection="1">
      <alignment horizontal="center" vertical="center" wrapText="1"/>
      <protection locked="0"/>
    </xf>
    <xf numFmtId="179" fontId="23" fillId="0" borderId="130" xfId="0" applyNumberFormat="1" applyFont="1" applyFill="1" applyBorder="1" applyAlignment="1" applyProtection="1">
      <alignment horizontal="center" vertical="center" wrapText="1"/>
      <protection locked="0"/>
    </xf>
    <xf numFmtId="49" fontId="21" fillId="0" borderId="131" xfId="0" applyNumberFormat="1"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0" fontId="21" fillId="5" borderId="133" xfId="0" applyFont="1" applyFill="1" applyBorder="1" applyAlignment="1">
      <alignment horizontal="center" vertical="center" wrapText="1"/>
    </xf>
    <xf numFmtId="0" fontId="21" fillId="5" borderId="134" xfId="0" applyFont="1" applyFill="1" applyBorder="1" applyAlignment="1">
      <alignment horizontal="center" vertical="center" wrapText="1"/>
    </xf>
    <xf numFmtId="0" fontId="21" fillId="5" borderId="135"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1" fillId="5" borderId="23" xfId="0" applyFont="1" applyFill="1" applyBorder="1" applyAlignment="1">
      <alignment horizontal="center" vertical="center" wrapText="1"/>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1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0</xdr:colOff>
      <xdr:row>89</xdr:row>
      <xdr:rowOff>0</xdr:rowOff>
    </xdr:from>
    <xdr:ext cx="1599605" cy="233397"/>
    <xdr:sp macro="" textlink="">
      <xdr:nvSpPr>
        <xdr:cNvPr id="2" name="テキスト ボックス 1"/>
        <xdr:cNvSpPr txBox="1"/>
      </xdr:nvSpPr>
      <xdr:spPr>
        <a:xfrm>
          <a:off x="2017059" y="37584529"/>
          <a:ext cx="1599605"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令和</a:t>
          </a:r>
          <a:r>
            <a:rPr kumimoji="1" lang="en-US" altLang="ja-JP" sz="1400"/>
            <a:t>3</a:t>
          </a:r>
          <a:r>
            <a:rPr kumimoji="1" lang="ja-JP" altLang="en-US" sz="1400"/>
            <a:t>年度イメージ</a:t>
          </a:r>
          <a:r>
            <a:rPr kumimoji="1" lang="en-US" altLang="ja-JP" sz="1400"/>
            <a:t>】</a:t>
          </a:r>
          <a:endParaRPr kumimoji="1" lang="ja-JP" altLang="en-US" sz="1400"/>
        </a:p>
      </xdr:txBody>
    </xdr:sp>
    <xdr:clientData/>
  </xdr:oneCellAnchor>
  <xdr:twoCellAnchor>
    <xdr:from>
      <xdr:col>17</xdr:col>
      <xdr:colOff>0</xdr:colOff>
      <xdr:row>90</xdr:row>
      <xdr:rowOff>0</xdr:rowOff>
    </xdr:from>
    <xdr:to>
      <xdr:col>31</xdr:col>
      <xdr:colOff>167688</xdr:colOff>
      <xdr:row>92</xdr:row>
      <xdr:rowOff>246770</xdr:rowOff>
    </xdr:to>
    <xdr:sp macro="" textlink="">
      <xdr:nvSpPr>
        <xdr:cNvPr id="3" name="正方形/長方形 2"/>
        <xdr:cNvSpPr/>
      </xdr:nvSpPr>
      <xdr:spPr>
        <a:xfrm>
          <a:off x="3400425" y="42414825"/>
          <a:ext cx="2968038" cy="9516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内閣府</a:t>
          </a:r>
          <a:endParaRPr kumimoji="1" lang="en-US" altLang="ja-JP" sz="1400"/>
        </a:p>
        <a:p>
          <a:pPr algn="ctr"/>
          <a:r>
            <a:rPr kumimoji="1" lang="en-US" altLang="ja-JP" sz="1400">
              <a:latin typeface="+mj-ea"/>
              <a:ea typeface="+mj-ea"/>
            </a:rPr>
            <a:t>18,855</a:t>
          </a:r>
          <a:r>
            <a:rPr kumimoji="1" lang="ja-JP" altLang="en-US" sz="1400"/>
            <a:t>百万円</a:t>
          </a:r>
        </a:p>
      </xdr:txBody>
    </xdr:sp>
    <xdr:clientData/>
  </xdr:twoCellAnchor>
  <xdr:twoCellAnchor>
    <xdr:from>
      <xdr:col>17</xdr:col>
      <xdr:colOff>0</xdr:colOff>
      <xdr:row>94</xdr:row>
      <xdr:rowOff>0</xdr:rowOff>
    </xdr:from>
    <xdr:to>
      <xdr:col>31</xdr:col>
      <xdr:colOff>145276</xdr:colOff>
      <xdr:row>95</xdr:row>
      <xdr:rowOff>263018</xdr:rowOff>
    </xdr:to>
    <xdr:sp macro="" textlink="">
      <xdr:nvSpPr>
        <xdr:cNvPr id="4" name="大かっこ 3"/>
        <xdr:cNvSpPr/>
      </xdr:nvSpPr>
      <xdr:spPr>
        <a:xfrm>
          <a:off x="3400425" y="43824525"/>
          <a:ext cx="2945626" cy="615443"/>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　　</a:t>
          </a:r>
        </a:p>
        <a:p>
          <a:pPr algn="l">
            <a:lnSpc>
              <a:spcPts val="1400"/>
            </a:lnSpc>
          </a:pPr>
          <a:r>
            <a:rPr kumimoji="1" lang="ja-JP" altLang="en-US" sz="1200"/>
            <a:t>　　施設整備計画審査</a:t>
          </a:r>
        </a:p>
      </xdr:txBody>
    </xdr:sp>
    <xdr:clientData/>
  </xdr:twoCellAnchor>
  <xdr:twoCellAnchor>
    <xdr:from>
      <xdr:col>24</xdr:col>
      <xdr:colOff>0</xdr:colOff>
      <xdr:row>96</xdr:row>
      <xdr:rowOff>0</xdr:rowOff>
    </xdr:from>
    <xdr:to>
      <xdr:col>24</xdr:col>
      <xdr:colOff>0</xdr:colOff>
      <xdr:row>101</xdr:row>
      <xdr:rowOff>128867</xdr:rowOff>
    </xdr:to>
    <xdr:cxnSp macro="">
      <xdr:nvCxnSpPr>
        <xdr:cNvPr id="5" name="直線矢印コネクタ 4"/>
        <xdr:cNvCxnSpPr/>
      </xdr:nvCxnSpPr>
      <xdr:spPr>
        <a:xfrm>
          <a:off x="4800600" y="44881800"/>
          <a:ext cx="0" cy="1890992"/>
        </a:xfrm>
        <a:prstGeom prst="straightConnector1">
          <a:avLst/>
        </a:prstGeom>
        <a:ln w="12700">
          <a:headEnd type="none"/>
          <a:tailEnd type="arrow" w="lg" len="lg"/>
        </a:ln>
      </xdr:spPr>
      <xdr:style>
        <a:lnRef idx="1">
          <a:schemeClr val="dk1"/>
        </a:lnRef>
        <a:fillRef idx="0">
          <a:schemeClr val="dk1"/>
        </a:fillRef>
        <a:effectRef idx="0">
          <a:schemeClr val="dk1"/>
        </a:effectRef>
        <a:fontRef idx="minor">
          <a:schemeClr val="tx1"/>
        </a:fontRef>
      </xdr:style>
    </xdr:cxnSp>
    <xdr:clientData/>
  </xdr:twoCellAnchor>
  <xdr:oneCellAnchor>
    <xdr:from>
      <xdr:col>27</xdr:col>
      <xdr:colOff>0</xdr:colOff>
      <xdr:row>98</xdr:row>
      <xdr:rowOff>0</xdr:rowOff>
    </xdr:from>
    <xdr:ext cx="1256754" cy="233397"/>
    <xdr:sp macro="" textlink="">
      <xdr:nvSpPr>
        <xdr:cNvPr id="6" name="テキスト ボックス 5"/>
        <xdr:cNvSpPr txBox="1"/>
      </xdr:nvSpPr>
      <xdr:spPr>
        <a:xfrm>
          <a:off x="5446059" y="45193324"/>
          <a:ext cx="1256754"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補助金等交付</a:t>
          </a:r>
          <a:r>
            <a:rPr kumimoji="1" lang="en-US" altLang="ja-JP" sz="1400"/>
            <a:t>】</a:t>
          </a:r>
          <a:endParaRPr kumimoji="1" lang="ja-JP" altLang="en-US" sz="1400"/>
        </a:p>
      </xdr:txBody>
    </xdr:sp>
    <xdr:clientData/>
  </xdr:oneCellAnchor>
  <xdr:twoCellAnchor>
    <xdr:from>
      <xdr:col>17</xdr:col>
      <xdr:colOff>0</xdr:colOff>
      <xdr:row>102</xdr:row>
      <xdr:rowOff>0</xdr:rowOff>
    </xdr:from>
    <xdr:to>
      <xdr:col>31</xdr:col>
      <xdr:colOff>123825</xdr:colOff>
      <xdr:row>104</xdr:row>
      <xdr:rowOff>135270</xdr:rowOff>
    </xdr:to>
    <xdr:sp macro="" textlink="">
      <xdr:nvSpPr>
        <xdr:cNvPr id="7" name="正方形/長方形 6"/>
        <xdr:cNvSpPr/>
      </xdr:nvSpPr>
      <xdr:spPr>
        <a:xfrm>
          <a:off x="3400425" y="46996350"/>
          <a:ext cx="2924175" cy="115444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a:t> </a:t>
          </a:r>
          <a:r>
            <a:rPr kumimoji="1" lang="ja-JP" altLang="en-US" sz="1400"/>
            <a:t>Ａ．地方公共団体（</a:t>
          </a:r>
          <a:r>
            <a:rPr kumimoji="1" lang="en-US" altLang="ja-JP" sz="1400"/>
            <a:t>129</a:t>
          </a:r>
          <a:r>
            <a:rPr kumimoji="1" lang="ja-JP" altLang="en-US" sz="1400"/>
            <a:t>団体）</a:t>
          </a:r>
        </a:p>
        <a:p>
          <a:pPr algn="ctr"/>
          <a:endParaRPr kumimoji="1" lang="en-US" altLang="ja-JP" sz="1400"/>
        </a:p>
        <a:p>
          <a:pPr algn="ctr"/>
          <a:r>
            <a:rPr kumimoji="1" lang="en-US" altLang="ja-JP" sz="1400">
              <a:latin typeface="+mj-ea"/>
              <a:ea typeface="+mj-ea"/>
            </a:rPr>
            <a:t>18,855</a:t>
          </a:r>
          <a:r>
            <a:rPr kumimoji="1" lang="ja-JP" altLang="en-US" sz="1400">
              <a:latin typeface="+mj-ea"/>
              <a:ea typeface="+mj-ea"/>
            </a:rPr>
            <a:t>百万円</a:t>
          </a:r>
          <a:endParaRPr kumimoji="1" lang="en-US" altLang="ja-JP" sz="1400">
            <a:latin typeface="+mj-ea"/>
            <a:ea typeface="+mj-ea"/>
          </a:endParaRPr>
        </a:p>
      </xdr:txBody>
    </xdr:sp>
    <xdr:clientData/>
  </xdr:twoCellAnchor>
  <xdr:twoCellAnchor>
    <xdr:from>
      <xdr:col>17</xdr:col>
      <xdr:colOff>63500</xdr:colOff>
      <xdr:row>104</xdr:row>
      <xdr:rowOff>279400</xdr:rowOff>
    </xdr:from>
    <xdr:to>
      <xdr:col>30</xdr:col>
      <xdr:colOff>181323</xdr:colOff>
      <xdr:row>105</xdr:row>
      <xdr:rowOff>198369</xdr:rowOff>
    </xdr:to>
    <xdr:sp macro="" textlink="">
      <xdr:nvSpPr>
        <xdr:cNvPr id="8" name="大かっこ 7"/>
        <xdr:cNvSpPr/>
      </xdr:nvSpPr>
      <xdr:spPr>
        <a:xfrm>
          <a:off x="3517900" y="48831500"/>
          <a:ext cx="2759423" cy="592069"/>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t>施設整備計画作成、施設整備計画に基づき事業実施</a:t>
          </a:r>
          <a:endParaRPr lang="ja-JP" altLang="ja-JP" sz="1200">
            <a:effectLst/>
          </a:endParaRPr>
        </a:p>
        <a:p>
          <a:pPr algn="l">
            <a:lnSpc>
              <a:spcPts val="1400"/>
            </a:lnSpc>
          </a:pP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4"/>
  <sheetViews>
    <sheetView tabSelected="1" view="pageBreakPreview" zoomScale="85" zoomScaleNormal="8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8.75"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529">
        <v>2022</v>
      </c>
      <c r="AE2" s="529"/>
      <c r="AF2" s="529"/>
      <c r="AG2" s="529"/>
      <c r="AH2" s="529"/>
      <c r="AI2" s="54" t="s">
        <v>250</v>
      </c>
      <c r="AJ2" s="529" t="s">
        <v>580</v>
      </c>
      <c r="AK2" s="529"/>
      <c r="AL2" s="529"/>
      <c r="AM2" s="529"/>
      <c r="AN2" s="54" t="s">
        <v>250</v>
      </c>
      <c r="AO2" s="529">
        <v>21</v>
      </c>
      <c r="AP2" s="529"/>
      <c r="AQ2" s="529"/>
      <c r="AR2" s="55" t="s">
        <v>250</v>
      </c>
      <c r="AS2" s="530">
        <v>42</v>
      </c>
      <c r="AT2" s="530"/>
      <c r="AU2" s="530"/>
      <c r="AV2" s="54" t="str">
        <f>IF(AW2="","","-")</f>
        <v/>
      </c>
      <c r="AW2" s="531"/>
      <c r="AX2" s="531"/>
    </row>
    <row r="3" spans="1:50" ht="21" customHeight="1" thickBot="1" x14ac:dyDescent="0.2">
      <c r="A3" s="532" t="s">
        <v>554</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21" t="s">
        <v>56</v>
      </c>
      <c r="AJ3" s="534" t="s">
        <v>564</v>
      </c>
      <c r="AK3" s="534"/>
      <c r="AL3" s="534"/>
      <c r="AM3" s="534"/>
      <c r="AN3" s="534"/>
      <c r="AO3" s="534"/>
      <c r="AP3" s="534"/>
      <c r="AQ3" s="534"/>
      <c r="AR3" s="534"/>
      <c r="AS3" s="534"/>
      <c r="AT3" s="534"/>
      <c r="AU3" s="534"/>
      <c r="AV3" s="534"/>
      <c r="AW3" s="534"/>
      <c r="AX3" s="22" t="s">
        <v>57</v>
      </c>
    </row>
    <row r="4" spans="1:50" ht="24.75" customHeight="1" x14ac:dyDescent="0.15">
      <c r="A4" s="569" t="s">
        <v>23</v>
      </c>
      <c r="B4" s="570"/>
      <c r="C4" s="570"/>
      <c r="D4" s="570"/>
      <c r="E4" s="570"/>
      <c r="F4" s="570"/>
      <c r="G4" s="571" t="s">
        <v>565</v>
      </c>
      <c r="H4" s="572"/>
      <c r="I4" s="572"/>
      <c r="J4" s="572"/>
      <c r="K4" s="572"/>
      <c r="L4" s="572"/>
      <c r="M4" s="572"/>
      <c r="N4" s="572"/>
      <c r="O4" s="572"/>
      <c r="P4" s="572"/>
      <c r="Q4" s="572"/>
      <c r="R4" s="572"/>
      <c r="S4" s="572"/>
      <c r="T4" s="572"/>
      <c r="U4" s="572"/>
      <c r="V4" s="572"/>
      <c r="W4" s="572"/>
      <c r="X4" s="572"/>
      <c r="Y4" s="573" t="s">
        <v>1</v>
      </c>
      <c r="Z4" s="574"/>
      <c r="AA4" s="574"/>
      <c r="AB4" s="574"/>
      <c r="AC4" s="574"/>
      <c r="AD4" s="575"/>
      <c r="AE4" s="576" t="s">
        <v>566</v>
      </c>
      <c r="AF4" s="577"/>
      <c r="AG4" s="577"/>
      <c r="AH4" s="577"/>
      <c r="AI4" s="577"/>
      <c r="AJ4" s="577"/>
      <c r="AK4" s="577"/>
      <c r="AL4" s="577"/>
      <c r="AM4" s="577"/>
      <c r="AN4" s="577"/>
      <c r="AO4" s="577"/>
      <c r="AP4" s="578"/>
      <c r="AQ4" s="579" t="s">
        <v>2</v>
      </c>
      <c r="AR4" s="574"/>
      <c r="AS4" s="574"/>
      <c r="AT4" s="574"/>
      <c r="AU4" s="574"/>
      <c r="AV4" s="574"/>
      <c r="AW4" s="574"/>
      <c r="AX4" s="580"/>
    </row>
    <row r="5" spans="1:50" ht="30" customHeight="1" x14ac:dyDescent="0.15">
      <c r="A5" s="581" t="s">
        <v>59</v>
      </c>
      <c r="B5" s="582"/>
      <c r="C5" s="582"/>
      <c r="D5" s="582"/>
      <c r="E5" s="582"/>
      <c r="F5" s="583"/>
      <c r="G5" s="584" t="s">
        <v>567</v>
      </c>
      <c r="H5" s="585"/>
      <c r="I5" s="585"/>
      <c r="J5" s="585"/>
      <c r="K5" s="585"/>
      <c r="L5" s="585"/>
      <c r="M5" s="586" t="s">
        <v>58</v>
      </c>
      <c r="N5" s="587"/>
      <c r="O5" s="587"/>
      <c r="P5" s="587"/>
      <c r="Q5" s="587"/>
      <c r="R5" s="588"/>
      <c r="S5" s="589" t="s">
        <v>568</v>
      </c>
      <c r="T5" s="585"/>
      <c r="U5" s="585"/>
      <c r="V5" s="585"/>
      <c r="W5" s="585"/>
      <c r="X5" s="590"/>
      <c r="Y5" s="591" t="s">
        <v>3</v>
      </c>
      <c r="Z5" s="592"/>
      <c r="AA5" s="592"/>
      <c r="AB5" s="592"/>
      <c r="AC5" s="592"/>
      <c r="AD5" s="593"/>
      <c r="AE5" s="546" t="s">
        <v>566</v>
      </c>
      <c r="AF5" s="546"/>
      <c r="AG5" s="546"/>
      <c r="AH5" s="546"/>
      <c r="AI5" s="546"/>
      <c r="AJ5" s="546"/>
      <c r="AK5" s="546"/>
      <c r="AL5" s="546"/>
      <c r="AM5" s="546"/>
      <c r="AN5" s="546"/>
      <c r="AO5" s="546"/>
      <c r="AP5" s="547"/>
      <c r="AQ5" s="548" t="s">
        <v>639</v>
      </c>
      <c r="AR5" s="549"/>
      <c r="AS5" s="549"/>
      <c r="AT5" s="549"/>
      <c r="AU5" s="549"/>
      <c r="AV5" s="549"/>
      <c r="AW5" s="549"/>
      <c r="AX5" s="550"/>
    </row>
    <row r="6" spans="1:50" ht="39" customHeight="1" x14ac:dyDescent="0.15">
      <c r="A6" s="551" t="s">
        <v>4</v>
      </c>
      <c r="B6" s="552"/>
      <c r="C6" s="552"/>
      <c r="D6" s="552"/>
      <c r="E6" s="552"/>
      <c r="F6" s="552"/>
      <c r="G6" s="553" t="str">
        <f>入力規則等!F39</f>
        <v>一般会計</v>
      </c>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554"/>
      <c r="AI6" s="554"/>
      <c r="AJ6" s="554"/>
      <c r="AK6" s="554"/>
      <c r="AL6" s="554"/>
      <c r="AM6" s="554"/>
      <c r="AN6" s="554"/>
      <c r="AO6" s="554"/>
      <c r="AP6" s="554"/>
      <c r="AQ6" s="554"/>
      <c r="AR6" s="554"/>
      <c r="AS6" s="554"/>
      <c r="AT6" s="554"/>
      <c r="AU6" s="554"/>
      <c r="AV6" s="554"/>
      <c r="AW6" s="554"/>
      <c r="AX6" s="555"/>
    </row>
    <row r="7" spans="1:50" ht="49.5" customHeight="1" x14ac:dyDescent="0.15">
      <c r="A7" s="535" t="s">
        <v>20</v>
      </c>
      <c r="B7" s="536"/>
      <c r="C7" s="536"/>
      <c r="D7" s="536"/>
      <c r="E7" s="536"/>
      <c r="F7" s="537"/>
      <c r="G7" s="556" t="s">
        <v>569</v>
      </c>
      <c r="H7" s="557"/>
      <c r="I7" s="557"/>
      <c r="J7" s="557"/>
      <c r="K7" s="557"/>
      <c r="L7" s="557"/>
      <c r="M7" s="557"/>
      <c r="N7" s="557"/>
      <c r="O7" s="557"/>
      <c r="P7" s="557"/>
      <c r="Q7" s="557"/>
      <c r="R7" s="557"/>
      <c r="S7" s="557"/>
      <c r="T7" s="557"/>
      <c r="U7" s="557"/>
      <c r="V7" s="557"/>
      <c r="W7" s="557"/>
      <c r="X7" s="558"/>
      <c r="Y7" s="559" t="s">
        <v>235</v>
      </c>
      <c r="Z7" s="382"/>
      <c r="AA7" s="382"/>
      <c r="AB7" s="382"/>
      <c r="AC7" s="382"/>
      <c r="AD7" s="560"/>
      <c r="AE7" s="561" t="s">
        <v>596</v>
      </c>
      <c r="AF7" s="562"/>
      <c r="AG7" s="562"/>
      <c r="AH7" s="562"/>
      <c r="AI7" s="562"/>
      <c r="AJ7" s="562"/>
      <c r="AK7" s="562"/>
      <c r="AL7" s="562"/>
      <c r="AM7" s="562"/>
      <c r="AN7" s="562"/>
      <c r="AO7" s="562"/>
      <c r="AP7" s="562"/>
      <c r="AQ7" s="562"/>
      <c r="AR7" s="562"/>
      <c r="AS7" s="562"/>
      <c r="AT7" s="562"/>
      <c r="AU7" s="562"/>
      <c r="AV7" s="562"/>
      <c r="AW7" s="562"/>
      <c r="AX7" s="563"/>
    </row>
    <row r="8" spans="1:50" ht="53.25" customHeight="1" x14ac:dyDescent="0.15">
      <c r="A8" s="535" t="s">
        <v>172</v>
      </c>
      <c r="B8" s="536"/>
      <c r="C8" s="536"/>
      <c r="D8" s="536"/>
      <c r="E8" s="536"/>
      <c r="F8" s="537"/>
      <c r="G8" s="538" t="str">
        <f>入力規則等!A27</f>
        <v>地方創生</v>
      </c>
      <c r="H8" s="539"/>
      <c r="I8" s="539"/>
      <c r="J8" s="539"/>
      <c r="K8" s="539"/>
      <c r="L8" s="539"/>
      <c r="M8" s="539"/>
      <c r="N8" s="539"/>
      <c r="O8" s="539"/>
      <c r="P8" s="539"/>
      <c r="Q8" s="539"/>
      <c r="R8" s="539"/>
      <c r="S8" s="539"/>
      <c r="T8" s="539"/>
      <c r="U8" s="539"/>
      <c r="V8" s="539"/>
      <c r="W8" s="539"/>
      <c r="X8" s="540"/>
      <c r="Y8" s="541" t="s">
        <v>173</v>
      </c>
      <c r="Z8" s="542"/>
      <c r="AA8" s="542"/>
      <c r="AB8" s="542"/>
      <c r="AC8" s="542"/>
      <c r="AD8" s="543"/>
      <c r="AE8" s="544" t="str">
        <f>入力規則等!K13</f>
        <v>その他の事項経費</v>
      </c>
      <c r="AF8" s="539"/>
      <c r="AG8" s="539"/>
      <c r="AH8" s="539"/>
      <c r="AI8" s="539"/>
      <c r="AJ8" s="539"/>
      <c r="AK8" s="539"/>
      <c r="AL8" s="539"/>
      <c r="AM8" s="539"/>
      <c r="AN8" s="539"/>
      <c r="AO8" s="539"/>
      <c r="AP8" s="539"/>
      <c r="AQ8" s="539"/>
      <c r="AR8" s="539"/>
      <c r="AS8" s="539"/>
      <c r="AT8" s="539"/>
      <c r="AU8" s="539"/>
      <c r="AV8" s="539"/>
      <c r="AW8" s="539"/>
      <c r="AX8" s="545"/>
    </row>
    <row r="9" spans="1:50" ht="58.5" customHeight="1" x14ac:dyDescent="0.15">
      <c r="A9" s="514" t="s">
        <v>21</v>
      </c>
      <c r="B9" s="515"/>
      <c r="C9" s="515"/>
      <c r="D9" s="515"/>
      <c r="E9" s="515"/>
      <c r="F9" s="515"/>
      <c r="G9" s="504" t="s">
        <v>616</v>
      </c>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5"/>
      <c r="AM9" s="505"/>
      <c r="AN9" s="505"/>
      <c r="AO9" s="505"/>
      <c r="AP9" s="505"/>
      <c r="AQ9" s="505"/>
      <c r="AR9" s="505"/>
      <c r="AS9" s="505"/>
      <c r="AT9" s="505"/>
      <c r="AU9" s="505"/>
      <c r="AV9" s="505"/>
      <c r="AW9" s="505"/>
      <c r="AX9" s="506"/>
    </row>
    <row r="10" spans="1:50" ht="94.5" customHeight="1" x14ac:dyDescent="0.15">
      <c r="A10" s="502" t="s">
        <v>27</v>
      </c>
      <c r="B10" s="503"/>
      <c r="C10" s="503"/>
      <c r="D10" s="503"/>
      <c r="E10" s="503"/>
      <c r="F10" s="503"/>
      <c r="G10" s="504" t="s">
        <v>638</v>
      </c>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5"/>
      <c r="AM10" s="505"/>
      <c r="AN10" s="505"/>
      <c r="AO10" s="505"/>
      <c r="AP10" s="505"/>
      <c r="AQ10" s="505"/>
      <c r="AR10" s="505"/>
      <c r="AS10" s="505"/>
      <c r="AT10" s="505"/>
      <c r="AU10" s="505"/>
      <c r="AV10" s="505"/>
      <c r="AW10" s="505"/>
      <c r="AX10" s="506"/>
    </row>
    <row r="11" spans="1:50" ht="42" customHeight="1" x14ac:dyDescent="0.15">
      <c r="A11" s="502" t="s">
        <v>5</v>
      </c>
      <c r="B11" s="503"/>
      <c r="C11" s="503"/>
      <c r="D11" s="503"/>
      <c r="E11" s="503"/>
      <c r="F11" s="507"/>
      <c r="G11" s="508" t="str">
        <f>入力規則等!P10</f>
        <v>交付</v>
      </c>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c r="AL11" s="509"/>
      <c r="AM11" s="509"/>
      <c r="AN11" s="509"/>
      <c r="AO11" s="509"/>
      <c r="AP11" s="509"/>
      <c r="AQ11" s="509"/>
      <c r="AR11" s="509"/>
      <c r="AS11" s="509"/>
      <c r="AT11" s="509"/>
      <c r="AU11" s="509"/>
      <c r="AV11" s="509"/>
      <c r="AW11" s="509"/>
      <c r="AX11" s="510"/>
    </row>
    <row r="12" spans="1:50" ht="21" customHeight="1" x14ac:dyDescent="0.15">
      <c r="A12" s="511" t="s">
        <v>22</v>
      </c>
      <c r="B12" s="512"/>
      <c r="C12" s="512"/>
      <c r="D12" s="512"/>
      <c r="E12" s="512"/>
      <c r="F12" s="513"/>
      <c r="G12" s="517"/>
      <c r="H12" s="518"/>
      <c r="I12" s="518"/>
      <c r="J12" s="518"/>
      <c r="K12" s="518"/>
      <c r="L12" s="518"/>
      <c r="M12" s="518"/>
      <c r="N12" s="518"/>
      <c r="O12" s="518"/>
      <c r="P12" s="358" t="s">
        <v>382</v>
      </c>
      <c r="Q12" s="359"/>
      <c r="R12" s="359"/>
      <c r="S12" s="359"/>
      <c r="T12" s="359"/>
      <c r="U12" s="359"/>
      <c r="V12" s="360"/>
      <c r="W12" s="358" t="s">
        <v>534</v>
      </c>
      <c r="X12" s="359"/>
      <c r="Y12" s="359"/>
      <c r="Z12" s="359"/>
      <c r="AA12" s="359"/>
      <c r="AB12" s="359"/>
      <c r="AC12" s="360"/>
      <c r="AD12" s="358" t="s">
        <v>536</v>
      </c>
      <c r="AE12" s="359"/>
      <c r="AF12" s="359"/>
      <c r="AG12" s="359"/>
      <c r="AH12" s="359"/>
      <c r="AI12" s="359"/>
      <c r="AJ12" s="360"/>
      <c r="AK12" s="358" t="s">
        <v>546</v>
      </c>
      <c r="AL12" s="359"/>
      <c r="AM12" s="359"/>
      <c r="AN12" s="359"/>
      <c r="AO12" s="359"/>
      <c r="AP12" s="359"/>
      <c r="AQ12" s="360"/>
      <c r="AR12" s="358" t="s">
        <v>547</v>
      </c>
      <c r="AS12" s="359"/>
      <c r="AT12" s="359"/>
      <c r="AU12" s="359"/>
      <c r="AV12" s="359"/>
      <c r="AW12" s="359"/>
      <c r="AX12" s="597"/>
    </row>
    <row r="13" spans="1:50" ht="21" customHeight="1" x14ac:dyDescent="0.15">
      <c r="A13" s="120"/>
      <c r="B13" s="121"/>
      <c r="C13" s="121"/>
      <c r="D13" s="121"/>
      <c r="E13" s="121"/>
      <c r="F13" s="122"/>
      <c r="G13" s="488" t="s">
        <v>6</v>
      </c>
      <c r="H13" s="489"/>
      <c r="I13" s="598" t="s">
        <v>7</v>
      </c>
      <c r="J13" s="599"/>
      <c r="K13" s="599"/>
      <c r="L13" s="599"/>
      <c r="M13" s="599"/>
      <c r="N13" s="599"/>
      <c r="O13" s="600"/>
      <c r="P13" s="483">
        <v>0</v>
      </c>
      <c r="Q13" s="484"/>
      <c r="R13" s="484"/>
      <c r="S13" s="484"/>
      <c r="T13" s="484"/>
      <c r="U13" s="484"/>
      <c r="V13" s="485"/>
      <c r="W13" s="483">
        <v>3000</v>
      </c>
      <c r="X13" s="484"/>
      <c r="Y13" s="484"/>
      <c r="Z13" s="484"/>
      <c r="AA13" s="484"/>
      <c r="AB13" s="484"/>
      <c r="AC13" s="485"/>
      <c r="AD13" s="483">
        <v>5000</v>
      </c>
      <c r="AE13" s="484"/>
      <c r="AF13" s="484"/>
      <c r="AG13" s="484"/>
      <c r="AH13" s="484"/>
      <c r="AI13" s="484"/>
      <c r="AJ13" s="485"/>
      <c r="AK13" s="483">
        <v>7000</v>
      </c>
      <c r="AL13" s="484"/>
      <c r="AM13" s="484"/>
      <c r="AN13" s="484"/>
      <c r="AO13" s="484"/>
      <c r="AP13" s="484"/>
      <c r="AQ13" s="485"/>
      <c r="AR13" s="483">
        <v>7000</v>
      </c>
      <c r="AS13" s="484"/>
      <c r="AT13" s="484"/>
      <c r="AU13" s="484"/>
      <c r="AV13" s="484"/>
      <c r="AW13" s="484"/>
      <c r="AX13" s="485"/>
    </row>
    <row r="14" spans="1:50" ht="21" customHeight="1" x14ac:dyDescent="0.15">
      <c r="A14" s="120"/>
      <c r="B14" s="121"/>
      <c r="C14" s="121"/>
      <c r="D14" s="121"/>
      <c r="E14" s="121"/>
      <c r="F14" s="122"/>
      <c r="G14" s="490"/>
      <c r="H14" s="491"/>
      <c r="I14" s="496" t="s">
        <v>8</v>
      </c>
      <c r="J14" s="526"/>
      <c r="K14" s="526"/>
      <c r="L14" s="526"/>
      <c r="M14" s="526"/>
      <c r="N14" s="526"/>
      <c r="O14" s="527"/>
      <c r="P14" s="483">
        <v>57000</v>
      </c>
      <c r="Q14" s="484"/>
      <c r="R14" s="484"/>
      <c r="S14" s="484"/>
      <c r="T14" s="484"/>
      <c r="U14" s="484"/>
      <c r="V14" s="485"/>
      <c r="W14" s="483">
        <v>49500</v>
      </c>
      <c r="X14" s="484"/>
      <c r="Y14" s="484"/>
      <c r="Z14" s="484"/>
      <c r="AA14" s="484"/>
      <c r="AB14" s="484"/>
      <c r="AC14" s="485"/>
      <c r="AD14" s="483">
        <v>46000</v>
      </c>
      <c r="AE14" s="484"/>
      <c r="AF14" s="484"/>
      <c r="AG14" s="484"/>
      <c r="AH14" s="484"/>
      <c r="AI14" s="484"/>
      <c r="AJ14" s="485"/>
      <c r="AK14" s="483" t="s">
        <v>581</v>
      </c>
      <c r="AL14" s="484"/>
      <c r="AM14" s="484"/>
      <c r="AN14" s="484"/>
      <c r="AO14" s="484"/>
      <c r="AP14" s="484"/>
      <c r="AQ14" s="485"/>
      <c r="AR14" s="494"/>
      <c r="AS14" s="494"/>
      <c r="AT14" s="494"/>
      <c r="AU14" s="494"/>
      <c r="AV14" s="494"/>
      <c r="AW14" s="494"/>
      <c r="AX14" s="495"/>
    </row>
    <row r="15" spans="1:50" ht="21" customHeight="1" x14ac:dyDescent="0.15">
      <c r="A15" s="120"/>
      <c r="B15" s="121"/>
      <c r="C15" s="121"/>
      <c r="D15" s="121"/>
      <c r="E15" s="121"/>
      <c r="F15" s="122"/>
      <c r="G15" s="490"/>
      <c r="H15" s="491"/>
      <c r="I15" s="496" t="s">
        <v>47</v>
      </c>
      <c r="J15" s="497"/>
      <c r="K15" s="497"/>
      <c r="L15" s="497"/>
      <c r="M15" s="497"/>
      <c r="N15" s="497"/>
      <c r="O15" s="498"/>
      <c r="P15" s="483">
        <v>59016</v>
      </c>
      <c r="Q15" s="484"/>
      <c r="R15" s="484"/>
      <c r="S15" s="484"/>
      <c r="T15" s="484"/>
      <c r="U15" s="484"/>
      <c r="V15" s="485"/>
      <c r="W15" s="483">
        <v>58768</v>
      </c>
      <c r="X15" s="484"/>
      <c r="Y15" s="484"/>
      <c r="Z15" s="484"/>
      <c r="AA15" s="484"/>
      <c r="AB15" s="484"/>
      <c r="AC15" s="485"/>
      <c r="AD15" s="483">
        <v>55544</v>
      </c>
      <c r="AE15" s="484"/>
      <c r="AF15" s="484"/>
      <c r="AG15" s="484"/>
      <c r="AH15" s="484"/>
      <c r="AI15" s="484"/>
      <c r="AJ15" s="485"/>
      <c r="AK15" s="483">
        <v>54033</v>
      </c>
      <c r="AL15" s="484"/>
      <c r="AM15" s="484"/>
      <c r="AN15" s="484"/>
      <c r="AO15" s="484"/>
      <c r="AP15" s="484"/>
      <c r="AQ15" s="485"/>
      <c r="AR15" s="483" t="s">
        <v>636</v>
      </c>
      <c r="AS15" s="484"/>
      <c r="AT15" s="484"/>
      <c r="AU15" s="484"/>
      <c r="AV15" s="484"/>
      <c r="AW15" s="484"/>
      <c r="AX15" s="528"/>
    </row>
    <row r="16" spans="1:50" ht="21" customHeight="1" x14ac:dyDescent="0.15">
      <c r="A16" s="120"/>
      <c r="B16" s="121"/>
      <c r="C16" s="121"/>
      <c r="D16" s="121"/>
      <c r="E16" s="121"/>
      <c r="F16" s="122"/>
      <c r="G16" s="490"/>
      <c r="H16" s="491"/>
      <c r="I16" s="496" t="s">
        <v>48</v>
      </c>
      <c r="J16" s="497"/>
      <c r="K16" s="497"/>
      <c r="L16" s="497"/>
      <c r="M16" s="497"/>
      <c r="N16" s="497"/>
      <c r="O16" s="498"/>
      <c r="P16" s="483">
        <v>-58768</v>
      </c>
      <c r="Q16" s="484"/>
      <c r="R16" s="484"/>
      <c r="S16" s="484"/>
      <c r="T16" s="484"/>
      <c r="U16" s="484"/>
      <c r="V16" s="485"/>
      <c r="W16" s="483">
        <v>-55544</v>
      </c>
      <c r="X16" s="484"/>
      <c r="Y16" s="484"/>
      <c r="Z16" s="484"/>
      <c r="AA16" s="484"/>
      <c r="AB16" s="484"/>
      <c r="AC16" s="485"/>
      <c r="AD16" s="483">
        <v>-54033</v>
      </c>
      <c r="AE16" s="484"/>
      <c r="AF16" s="484"/>
      <c r="AG16" s="484"/>
      <c r="AH16" s="484"/>
      <c r="AI16" s="484"/>
      <c r="AJ16" s="485"/>
      <c r="AK16" s="483" t="s">
        <v>581</v>
      </c>
      <c r="AL16" s="484"/>
      <c r="AM16" s="484"/>
      <c r="AN16" s="484"/>
      <c r="AO16" s="484"/>
      <c r="AP16" s="484"/>
      <c r="AQ16" s="485"/>
      <c r="AR16" s="594"/>
      <c r="AS16" s="595"/>
      <c r="AT16" s="595"/>
      <c r="AU16" s="595"/>
      <c r="AV16" s="595"/>
      <c r="AW16" s="595"/>
      <c r="AX16" s="596"/>
    </row>
    <row r="17" spans="1:51" ht="24.75" customHeight="1" x14ac:dyDescent="0.15">
      <c r="A17" s="120"/>
      <c r="B17" s="121"/>
      <c r="C17" s="121"/>
      <c r="D17" s="121"/>
      <c r="E17" s="121"/>
      <c r="F17" s="122"/>
      <c r="G17" s="490"/>
      <c r="H17" s="491"/>
      <c r="I17" s="496" t="s">
        <v>46</v>
      </c>
      <c r="J17" s="526"/>
      <c r="K17" s="526"/>
      <c r="L17" s="526"/>
      <c r="M17" s="526"/>
      <c r="N17" s="526"/>
      <c r="O17" s="527"/>
      <c r="P17" s="483" t="s">
        <v>570</v>
      </c>
      <c r="Q17" s="484"/>
      <c r="R17" s="484"/>
      <c r="S17" s="484"/>
      <c r="T17" s="484"/>
      <c r="U17" s="484"/>
      <c r="V17" s="485"/>
      <c r="W17" s="483" t="s">
        <v>570</v>
      </c>
      <c r="X17" s="484"/>
      <c r="Y17" s="484"/>
      <c r="Z17" s="484"/>
      <c r="AA17" s="484"/>
      <c r="AB17" s="484"/>
      <c r="AC17" s="485"/>
      <c r="AD17" s="483" t="s">
        <v>570</v>
      </c>
      <c r="AE17" s="484"/>
      <c r="AF17" s="484"/>
      <c r="AG17" s="484"/>
      <c r="AH17" s="484"/>
      <c r="AI17" s="484"/>
      <c r="AJ17" s="485"/>
      <c r="AK17" s="483" t="s">
        <v>623</v>
      </c>
      <c r="AL17" s="484"/>
      <c r="AM17" s="484"/>
      <c r="AN17" s="484"/>
      <c r="AO17" s="484"/>
      <c r="AP17" s="484"/>
      <c r="AQ17" s="485"/>
      <c r="AR17" s="486"/>
      <c r="AS17" s="486"/>
      <c r="AT17" s="486"/>
      <c r="AU17" s="486"/>
      <c r="AV17" s="486"/>
      <c r="AW17" s="486"/>
      <c r="AX17" s="487"/>
    </row>
    <row r="18" spans="1:51" ht="24.75" customHeight="1" x14ac:dyDescent="0.15">
      <c r="A18" s="120"/>
      <c r="B18" s="121"/>
      <c r="C18" s="121"/>
      <c r="D18" s="121"/>
      <c r="E18" s="121"/>
      <c r="F18" s="122"/>
      <c r="G18" s="492"/>
      <c r="H18" s="493"/>
      <c r="I18" s="519" t="s">
        <v>18</v>
      </c>
      <c r="J18" s="520"/>
      <c r="K18" s="520"/>
      <c r="L18" s="520"/>
      <c r="M18" s="520"/>
      <c r="N18" s="520"/>
      <c r="O18" s="521"/>
      <c r="P18" s="522">
        <f>SUM(P13:V17)</f>
        <v>57248</v>
      </c>
      <c r="Q18" s="523"/>
      <c r="R18" s="523"/>
      <c r="S18" s="523"/>
      <c r="T18" s="523"/>
      <c r="U18" s="523"/>
      <c r="V18" s="524"/>
      <c r="W18" s="522">
        <f>SUM(W13:AC17)</f>
        <v>55724</v>
      </c>
      <c r="X18" s="523"/>
      <c r="Y18" s="523"/>
      <c r="Z18" s="523"/>
      <c r="AA18" s="523"/>
      <c r="AB18" s="523"/>
      <c r="AC18" s="524"/>
      <c r="AD18" s="522">
        <f>SUM(AD13:AJ17)</f>
        <v>52511</v>
      </c>
      <c r="AE18" s="523"/>
      <c r="AF18" s="523"/>
      <c r="AG18" s="523"/>
      <c r="AH18" s="523"/>
      <c r="AI18" s="523"/>
      <c r="AJ18" s="524"/>
      <c r="AK18" s="522">
        <f>SUM(AK13:AQ17)</f>
        <v>61033</v>
      </c>
      <c r="AL18" s="523"/>
      <c r="AM18" s="523"/>
      <c r="AN18" s="523"/>
      <c r="AO18" s="523"/>
      <c r="AP18" s="523"/>
      <c r="AQ18" s="524"/>
      <c r="AR18" s="522">
        <f>SUM(AR13:AX17)</f>
        <v>7000</v>
      </c>
      <c r="AS18" s="523"/>
      <c r="AT18" s="523"/>
      <c r="AU18" s="523"/>
      <c r="AV18" s="523"/>
      <c r="AW18" s="523"/>
      <c r="AX18" s="525"/>
    </row>
    <row r="19" spans="1:51" ht="24.75" customHeight="1" x14ac:dyDescent="0.15">
      <c r="A19" s="120"/>
      <c r="B19" s="121"/>
      <c r="C19" s="121"/>
      <c r="D19" s="121"/>
      <c r="E19" s="121"/>
      <c r="F19" s="122"/>
      <c r="G19" s="500" t="s">
        <v>9</v>
      </c>
      <c r="H19" s="501"/>
      <c r="I19" s="501"/>
      <c r="J19" s="501"/>
      <c r="K19" s="501"/>
      <c r="L19" s="501"/>
      <c r="M19" s="501"/>
      <c r="N19" s="501"/>
      <c r="O19" s="501"/>
      <c r="P19" s="483">
        <v>21023</v>
      </c>
      <c r="Q19" s="484"/>
      <c r="R19" s="484"/>
      <c r="S19" s="484"/>
      <c r="T19" s="484"/>
      <c r="U19" s="484"/>
      <c r="V19" s="485"/>
      <c r="W19" s="483">
        <v>19404</v>
      </c>
      <c r="X19" s="484"/>
      <c r="Y19" s="484"/>
      <c r="Z19" s="484"/>
      <c r="AA19" s="484"/>
      <c r="AB19" s="484"/>
      <c r="AC19" s="485"/>
      <c r="AD19" s="483">
        <v>18855</v>
      </c>
      <c r="AE19" s="484"/>
      <c r="AF19" s="484"/>
      <c r="AG19" s="484"/>
      <c r="AH19" s="484"/>
      <c r="AI19" s="484"/>
      <c r="AJ19" s="485"/>
      <c r="AK19" s="480"/>
      <c r="AL19" s="480"/>
      <c r="AM19" s="480"/>
      <c r="AN19" s="480"/>
      <c r="AO19" s="480"/>
      <c r="AP19" s="480"/>
      <c r="AQ19" s="480"/>
      <c r="AR19" s="480"/>
      <c r="AS19" s="480"/>
      <c r="AT19" s="480"/>
      <c r="AU19" s="480"/>
      <c r="AV19" s="480"/>
      <c r="AW19" s="480"/>
      <c r="AX19" s="482"/>
    </row>
    <row r="20" spans="1:51" ht="24.75" customHeight="1" x14ac:dyDescent="0.15">
      <c r="A20" s="120"/>
      <c r="B20" s="121"/>
      <c r="C20" s="121"/>
      <c r="D20" s="121"/>
      <c r="E20" s="121"/>
      <c r="F20" s="122"/>
      <c r="G20" s="500" t="s">
        <v>10</v>
      </c>
      <c r="H20" s="501"/>
      <c r="I20" s="501"/>
      <c r="J20" s="501"/>
      <c r="K20" s="501"/>
      <c r="L20" s="501"/>
      <c r="M20" s="501"/>
      <c r="N20" s="501"/>
      <c r="O20" s="501"/>
      <c r="P20" s="479">
        <f>IF(P18=0, "-", SUM(P19)/P18)</f>
        <v>0.36722680268306318</v>
      </c>
      <c r="Q20" s="479"/>
      <c r="R20" s="479"/>
      <c r="S20" s="479"/>
      <c r="T20" s="479"/>
      <c r="U20" s="479"/>
      <c r="V20" s="479"/>
      <c r="W20" s="479">
        <f>IF(W18=0, "-", SUM(W19)/W18)</f>
        <v>0.34821620845596152</v>
      </c>
      <c r="X20" s="479"/>
      <c r="Y20" s="479"/>
      <c r="Z20" s="479"/>
      <c r="AA20" s="479"/>
      <c r="AB20" s="479"/>
      <c r="AC20" s="479"/>
      <c r="AD20" s="479">
        <f>IF(AD18=0, "-", SUM(AD19)/AD18)</f>
        <v>0.35906762392641539</v>
      </c>
      <c r="AE20" s="479"/>
      <c r="AF20" s="479"/>
      <c r="AG20" s="479"/>
      <c r="AH20" s="479"/>
      <c r="AI20" s="479"/>
      <c r="AJ20" s="479"/>
      <c r="AK20" s="480"/>
      <c r="AL20" s="480"/>
      <c r="AM20" s="480"/>
      <c r="AN20" s="480"/>
      <c r="AO20" s="480"/>
      <c r="AP20" s="480"/>
      <c r="AQ20" s="481"/>
      <c r="AR20" s="481"/>
      <c r="AS20" s="481"/>
      <c r="AT20" s="481"/>
      <c r="AU20" s="480"/>
      <c r="AV20" s="480"/>
      <c r="AW20" s="480"/>
      <c r="AX20" s="482"/>
    </row>
    <row r="21" spans="1:51" ht="25.5" customHeight="1" x14ac:dyDescent="0.15">
      <c r="A21" s="514"/>
      <c r="B21" s="515"/>
      <c r="C21" s="515"/>
      <c r="D21" s="515"/>
      <c r="E21" s="515"/>
      <c r="F21" s="516"/>
      <c r="G21" s="477" t="s">
        <v>209</v>
      </c>
      <c r="H21" s="478"/>
      <c r="I21" s="478"/>
      <c r="J21" s="478"/>
      <c r="K21" s="478"/>
      <c r="L21" s="478"/>
      <c r="M21" s="478"/>
      <c r="N21" s="478"/>
      <c r="O21" s="478"/>
      <c r="P21" s="479">
        <f>IF(P19=0, "-", SUM(P19)/SUM(P13,P14))</f>
        <v>0.36882456140350878</v>
      </c>
      <c r="Q21" s="479"/>
      <c r="R21" s="479"/>
      <c r="S21" s="479"/>
      <c r="T21" s="479"/>
      <c r="U21" s="479"/>
      <c r="V21" s="479"/>
      <c r="W21" s="479">
        <f>IF(W19=0, "-", SUM(W19)/SUM(W13,W14))</f>
        <v>0.36959999999999998</v>
      </c>
      <c r="X21" s="479"/>
      <c r="Y21" s="479"/>
      <c r="Z21" s="479"/>
      <c r="AA21" s="479"/>
      <c r="AB21" s="479"/>
      <c r="AC21" s="479"/>
      <c r="AD21" s="479">
        <f>IF(AD19=0, "-", SUM(AD19)/SUM(AD13,AD14))</f>
        <v>0.36970588235294116</v>
      </c>
      <c r="AE21" s="479"/>
      <c r="AF21" s="479"/>
      <c r="AG21" s="479"/>
      <c r="AH21" s="479"/>
      <c r="AI21" s="479"/>
      <c r="AJ21" s="479"/>
      <c r="AK21" s="480"/>
      <c r="AL21" s="480"/>
      <c r="AM21" s="480"/>
      <c r="AN21" s="480"/>
      <c r="AO21" s="480"/>
      <c r="AP21" s="480"/>
      <c r="AQ21" s="481"/>
      <c r="AR21" s="481"/>
      <c r="AS21" s="481"/>
      <c r="AT21" s="481"/>
      <c r="AU21" s="480"/>
      <c r="AV21" s="480"/>
      <c r="AW21" s="480"/>
      <c r="AX21" s="482"/>
    </row>
    <row r="22" spans="1:51" ht="18.75" customHeight="1" x14ac:dyDescent="0.15">
      <c r="A22" s="445" t="s">
        <v>550</v>
      </c>
      <c r="B22" s="446"/>
      <c r="C22" s="446"/>
      <c r="D22" s="446"/>
      <c r="E22" s="446"/>
      <c r="F22" s="447"/>
      <c r="G22" s="451" t="s">
        <v>203</v>
      </c>
      <c r="H22" s="452"/>
      <c r="I22" s="452"/>
      <c r="J22" s="452"/>
      <c r="K22" s="452"/>
      <c r="L22" s="452"/>
      <c r="M22" s="452"/>
      <c r="N22" s="452"/>
      <c r="O22" s="453"/>
      <c r="P22" s="454" t="s">
        <v>548</v>
      </c>
      <c r="Q22" s="452"/>
      <c r="R22" s="452"/>
      <c r="S22" s="452"/>
      <c r="T22" s="452"/>
      <c r="U22" s="452"/>
      <c r="V22" s="453"/>
      <c r="W22" s="454" t="s">
        <v>549</v>
      </c>
      <c r="X22" s="452"/>
      <c r="Y22" s="452"/>
      <c r="Z22" s="452"/>
      <c r="AA22" s="452"/>
      <c r="AB22" s="452"/>
      <c r="AC22" s="453"/>
      <c r="AD22" s="454" t="s">
        <v>202</v>
      </c>
      <c r="AE22" s="452"/>
      <c r="AF22" s="452"/>
      <c r="AG22" s="452"/>
      <c r="AH22" s="452"/>
      <c r="AI22" s="452"/>
      <c r="AJ22" s="452"/>
      <c r="AK22" s="452"/>
      <c r="AL22" s="452"/>
      <c r="AM22" s="452"/>
      <c r="AN22" s="452"/>
      <c r="AO22" s="452"/>
      <c r="AP22" s="452"/>
      <c r="AQ22" s="452"/>
      <c r="AR22" s="452"/>
      <c r="AS22" s="452"/>
      <c r="AT22" s="452"/>
      <c r="AU22" s="452"/>
      <c r="AV22" s="452"/>
      <c r="AW22" s="452"/>
      <c r="AX22" s="499"/>
    </row>
    <row r="23" spans="1:51" ht="25.5" customHeight="1" x14ac:dyDescent="0.15">
      <c r="A23" s="448"/>
      <c r="B23" s="449"/>
      <c r="C23" s="449"/>
      <c r="D23" s="449"/>
      <c r="E23" s="449"/>
      <c r="F23" s="450"/>
      <c r="G23" s="466" t="s">
        <v>565</v>
      </c>
      <c r="H23" s="467"/>
      <c r="I23" s="467"/>
      <c r="J23" s="467"/>
      <c r="K23" s="467"/>
      <c r="L23" s="467"/>
      <c r="M23" s="467"/>
      <c r="N23" s="467"/>
      <c r="O23" s="468"/>
      <c r="P23" s="469">
        <v>7000</v>
      </c>
      <c r="Q23" s="470"/>
      <c r="R23" s="470"/>
      <c r="S23" s="470"/>
      <c r="T23" s="470"/>
      <c r="U23" s="470"/>
      <c r="V23" s="471"/>
      <c r="W23" s="469">
        <v>7000</v>
      </c>
      <c r="X23" s="470"/>
      <c r="Y23" s="470"/>
      <c r="Z23" s="470"/>
      <c r="AA23" s="470"/>
      <c r="AB23" s="470"/>
      <c r="AC23" s="471"/>
      <c r="AD23" s="472" t="s">
        <v>640</v>
      </c>
      <c r="AE23" s="473"/>
      <c r="AF23" s="473"/>
      <c r="AG23" s="473"/>
      <c r="AH23" s="473"/>
      <c r="AI23" s="473"/>
      <c r="AJ23" s="473"/>
      <c r="AK23" s="473"/>
      <c r="AL23" s="473"/>
      <c r="AM23" s="473"/>
      <c r="AN23" s="473"/>
      <c r="AO23" s="473"/>
      <c r="AP23" s="473"/>
      <c r="AQ23" s="473"/>
      <c r="AR23" s="473"/>
      <c r="AS23" s="473"/>
      <c r="AT23" s="473"/>
      <c r="AU23" s="473"/>
      <c r="AV23" s="473"/>
      <c r="AW23" s="473"/>
      <c r="AX23" s="474"/>
    </row>
    <row r="24" spans="1:51" ht="25.5" customHeight="1" thickBot="1" x14ac:dyDescent="0.2">
      <c r="A24" s="448"/>
      <c r="B24" s="449"/>
      <c r="C24" s="449"/>
      <c r="D24" s="449"/>
      <c r="E24" s="449"/>
      <c r="F24" s="450"/>
      <c r="G24" s="105" t="s">
        <v>18</v>
      </c>
      <c r="H24" s="455"/>
      <c r="I24" s="455"/>
      <c r="J24" s="455"/>
      <c r="K24" s="455"/>
      <c r="L24" s="455"/>
      <c r="M24" s="455"/>
      <c r="N24" s="455"/>
      <c r="O24" s="456"/>
      <c r="P24" s="457">
        <f>AK13</f>
        <v>7000</v>
      </c>
      <c r="Q24" s="458"/>
      <c r="R24" s="458"/>
      <c r="S24" s="458"/>
      <c r="T24" s="458"/>
      <c r="U24" s="458"/>
      <c r="V24" s="459"/>
      <c r="W24" s="457">
        <f>AR13</f>
        <v>7000</v>
      </c>
      <c r="X24" s="458"/>
      <c r="Y24" s="458"/>
      <c r="Z24" s="458"/>
      <c r="AA24" s="458"/>
      <c r="AB24" s="458"/>
      <c r="AC24" s="459"/>
      <c r="AD24" s="475"/>
      <c r="AE24" s="475"/>
      <c r="AF24" s="475"/>
      <c r="AG24" s="475"/>
      <c r="AH24" s="475"/>
      <c r="AI24" s="475"/>
      <c r="AJ24" s="475"/>
      <c r="AK24" s="475"/>
      <c r="AL24" s="475"/>
      <c r="AM24" s="475"/>
      <c r="AN24" s="475"/>
      <c r="AO24" s="475"/>
      <c r="AP24" s="475"/>
      <c r="AQ24" s="475"/>
      <c r="AR24" s="475"/>
      <c r="AS24" s="475"/>
      <c r="AT24" s="475"/>
      <c r="AU24" s="475"/>
      <c r="AV24" s="475"/>
      <c r="AW24" s="475"/>
      <c r="AX24" s="476"/>
    </row>
    <row r="25" spans="1:51" ht="47.25" customHeight="1" x14ac:dyDescent="0.15">
      <c r="A25" s="460" t="s">
        <v>539</v>
      </c>
      <c r="B25" s="461"/>
      <c r="C25" s="461"/>
      <c r="D25" s="461"/>
      <c r="E25" s="461"/>
      <c r="F25" s="462"/>
      <c r="G25" s="463" t="s">
        <v>630</v>
      </c>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K25" s="464"/>
      <c r="AL25" s="464"/>
      <c r="AM25" s="464"/>
      <c r="AN25" s="464"/>
      <c r="AO25" s="464"/>
      <c r="AP25" s="464"/>
      <c r="AQ25" s="464"/>
      <c r="AR25" s="464"/>
      <c r="AS25" s="464"/>
      <c r="AT25" s="464"/>
      <c r="AU25" s="464"/>
      <c r="AV25" s="464"/>
      <c r="AW25" s="464"/>
      <c r="AX25" s="465"/>
    </row>
    <row r="26" spans="1:51" ht="31.5" customHeight="1" x14ac:dyDescent="0.15">
      <c r="A26" s="410" t="s">
        <v>540</v>
      </c>
      <c r="B26" s="411"/>
      <c r="C26" s="411"/>
      <c r="D26" s="411"/>
      <c r="E26" s="411"/>
      <c r="F26" s="279"/>
      <c r="G26" s="412" t="s">
        <v>538</v>
      </c>
      <c r="H26" s="413"/>
      <c r="I26" s="413"/>
      <c r="J26" s="413"/>
      <c r="K26" s="413"/>
      <c r="L26" s="413"/>
      <c r="M26" s="413"/>
      <c r="N26" s="413"/>
      <c r="O26" s="413"/>
      <c r="P26" s="414" t="s">
        <v>537</v>
      </c>
      <c r="Q26" s="413"/>
      <c r="R26" s="413"/>
      <c r="S26" s="413"/>
      <c r="T26" s="413"/>
      <c r="U26" s="413"/>
      <c r="V26" s="413"/>
      <c r="W26" s="413"/>
      <c r="X26" s="415"/>
      <c r="Y26" s="416"/>
      <c r="Z26" s="417"/>
      <c r="AA26" s="418"/>
      <c r="AB26" s="419" t="s">
        <v>11</v>
      </c>
      <c r="AC26" s="419"/>
      <c r="AD26" s="419"/>
      <c r="AE26" s="355" t="s">
        <v>382</v>
      </c>
      <c r="AF26" s="395"/>
      <c r="AG26" s="395"/>
      <c r="AH26" s="396"/>
      <c r="AI26" s="355" t="s">
        <v>534</v>
      </c>
      <c r="AJ26" s="395"/>
      <c r="AK26" s="395"/>
      <c r="AL26" s="396"/>
      <c r="AM26" s="355" t="s">
        <v>350</v>
      </c>
      <c r="AN26" s="395"/>
      <c r="AO26" s="395"/>
      <c r="AP26" s="396"/>
      <c r="AQ26" s="397" t="s">
        <v>381</v>
      </c>
      <c r="AR26" s="398"/>
      <c r="AS26" s="398"/>
      <c r="AT26" s="399"/>
      <c r="AU26" s="397" t="s">
        <v>551</v>
      </c>
      <c r="AV26" s="398"/>
      <c r="AW26" s="398"/>
      <c r="AX26" s="400"/>
    </row>
    <row r="27" spans="1:51" ht="23.25" customHeight="1" x14ac:dyDescent="0.15">
      <c r="A27" s="410"/>
      <c r="B27" s="411"/>
      <c r="C27" s="411"/>
      <c r="D27" s="411"/>
      <c r="E27" s="411"/>
      <c r="F27" s="279"/>
      <c r="G27" s="429" t="s">
        <v>582</v>
      </c>
      <c r="H27" s="430"/>
      <c r="I27" s="430"/>
      <c r="J27" s="430"/>
      <c r="K27" s="430"/>
      <c r="L27" s="430"/>
      <c r="M27" s="430"/>
      <c r="N27" s="430"/>
      <c r="O27" s="430"/>
      <c r="P27" s="147" t="s">
        <v>620</v>
      </c>
      <c r="Q27" s="433"/>
      <c r="R27" s="433"/>
      <c r="S27" s="433"/>
      <c r="T27" s="433"/>
      <c r="U27" s="433"/>
      <c r="V27" s="433"/>
      <c r="W27" s="433"/>
      <c r="X27" s="434"/>
      <c r="Y27" s="438" t="s">
        <v>51</v>
      </c>
      <c r="Z27" s="439"/>
      <c r="AA27" s="440"/>
      <c r="AB27" s="427" t="s">
        <v>574</v>
      </c>
      <c r="AC27" s="427"/>
      <c r="AD27" s="427"/>
      <c r="AE27" s="423">
        <v>768</v>
      </c>
      <c r="AF27" s="423"/>
      <c r="AG27" s="423"/>
      <c r="AH27" s="423"/>
      <c r="AI27" s="423">
        <v>820</v>
      </c>
      <c r="AJ27" s="423"/>
      <c r="AK27" s="423"/>
      <c r="AL27" s="423"/>
      <c r="AM27" s="423">
        <v>844</v>
      </c>
      <c r="AN27" s="423"/>
      <c r="AO27" s="423"/>
      <c r="AP27" s="423"/>
      <c r="AQ27" s="420" t="s">
        <v>617</v>
      </c>
      <c r="AR27" s="423"/>
      <c r="AS27" s="423"/>
      <c r="AT27" s="423"/>
      <c r="AU27" s="420" t="s">
        <v>617</v>
      </c>
      <c r="AV27" s="423"/>
      <c r="AW27" s="423"/>
      <c r="AX27" s="423"/>
    </row>
    <row r="28" spans="1:51" ht="23.25" customHeight="1" x14ac:dyDescent="0.15">
      <c r="A28" s="304"/>
      <c r="B28" s="305"/>
      <c r="C28" s="305"/>
      <c r="D28" s="305"/>
      <c r="E28" s="305"/>
      <c r="F28" s="281"/>
      <c r="G28" s="431"/>
      <c r="H28" s="432"/>
      <c r="I28" s="432"/>
      <c r="J28" s="432"/>
      <c r="K28" s="432"/>
      <c r="L28" s="432"/>
      <c r="M28" s="432"/>
      <c r="N28" s="432"/>
      <c r="O28" s="432"/>
      <c r="P28" s="435"/>
      <c r="Q28" s="436"/>
      <c r="R28" s="436"/>
      <c r="S28" s="436"/>
      <c r="T28" s="436"/>
      <c r="U28" s="436"/>
      <c r="V28" s="436"/>
      <c r="W28" s="436"/>
      <c r="X28" s="437"/>
      <c r="Y28" s="424" t="s">
        <v>52</v>
      </c>
      <c r="Z28" s="425"/>
      <c r="AA28" s="426"/>
      <c r="AB28" s="427" t="s">
        <v>574</v>
      </c>
      <c r="AC28" s="427"/>
      <c r="AD28" s="427"/>
      <c r="AE28" s="423">
        <v>1788</v>
      </c>
      <c r="AF28" s="423"/>
      <c r="AG28" s="423"/>
      <c r="AH28" s="423"/>
      <c r="AI28" s="423">
        <v>1788</v>
      </c>
      <c r="AJ28" s="423"/>
      <c r="AK28" s="423"/>
      <c r="AL28" s="423"/>
      <c r="AM28" s="423">
        <v>1788</v>
      </c>
      <c r="AN28" s="423"/>
      <c r="AO28" s="423"/>
      <c r="AP28" s="423"/>
      <c r="AQ28" s="423">
        <v>1788</v>
      </c>
      <c r="AR28" s="423"/>
      <c r="AS28" s="423"/>
      <c r="AT28" s="423"/>
      <c r="AU28" s="423">
        <v>1788</v>
      </c>
      <c r="AV28" s="423"/>
      <c r="AW28" s="423"/>
      <c r="AX28" s="423"/>
    </row>
    <row r="29" spans="1:51" ht="23.25" customHeight="1" x14ac:dyDescent="0.15">
      <c r="A29" s="375" t="s">
        <v>541</v>
      </c>
      <c r="B29" s="376"/>
      <c r="C29" s="376"/>
      <c r="D29" s="376"/>
      <c r="E29" s="376"/>
      <c r="F29" s="377"/>
      <c r="G29" s="359" t="s">
        <v>542</v>
      </c>
      <c r="H29" s="359"/>
      <c r="I29" s="359"/>
      <c r="J29" s="359"/>
      <c r="K29" s="359"/>
      <c r="L29" s="359"/>
      <c r="M29" s="359"/>
      <c r="N29" s="359"/>
      <c r="O29" s="359"/>
      <c r="P29" s="359"/>
      <c r="Q29" s="359"/>
      <c r="R29" s="359"/>
      <c r="S29" s="359"/>
      <c r="T29" s="359"/>
      <c r="U29" s="359"/>
      <c r="V29" s="359"/>
      <c r="W29" s="359"/>
      <c r="X29" s="360"/>
      <c r="Y29" s="384"/>
      <c r="Z29" s="385"/>
      <c r="AA29" s="386"/>
      <c r="AB29" s="358" t="s">
        <v>11</v>
      </c>
      <c r="AC29" s="359"/>
      <c r="AD29" s="360"/>
      <c r="AE29" s="358" t="s">
        <v>382</v>
      </c>
      <c r="AF29" s="359"/>
      <c r="AG29" s="359"/>
      <c r="AH29" s="360"/>
      <c r="AI29" s="358" t="s">
        <v>534</v>
      </c>
      <c r="AJ29" s="359"/>
      <c r="AK29" s="359"/>
      <c r="AL29" s="360"/>
      <c r="AM29" s="358" t="s">
        <v>350</v>
      </c>
      <c r="AN29" s="359"/>
      <c r="AO29" s="359"/>
      <c r="AP29" s="360"/>
      <c r="AQ29" s="401" t="s">
        <v>552</v>
      </c>
      <c r="AR29" s="402"/>
      <c r="AS29" s="402"/>
      <c r="AT29" s="402"/>
      <c r="AU29" s="402"/>
      <c r="AV29" s="402"/>
      <c r="AW29" s="402"/>
      <c r="AX29" s="403"/>
    </row>
    <row r="30" spans="1:51" ht="23.25" customHeight="1" x14ac:dyDescent="0.15">
      <c r="A30" s="378"/>
      <c r="B30" s="379"/>
      <c r="C30" s="379"/>
      <c r="D30" s="379"/>
      <c r="E30" s="379"/>
      <c r="F30" s="380"/>
      <c r="G30" s="441" t="s">
        <v>624</v>
      </c>
      <c r="H30" s="442"/>
      <c r="I30" s="442"/>
      <c r="J30" s="442"/>
      <c r="K30" s="442"/>
      <c r="L30" s="442"/>
      <c r="M30" s="442"/>
      <c r="N30" s="442"/>
      <c r="O30" s="442"/>
      <c r="P30" s="442"/>
      <c r="Q30" s="442"/>
      <c r="R30" s="442"/>
      <c r="S30" s="442"/>
      <c r="T30" s="442"/>
      <c r="U30" s="442"/>
      <c r="V30" s="442"/>
      <c r="W30" s="442"/>
      <c r="X30" s="442"/>
      <c r="Y30" s="404" t="s">
        <v>541</v>
      </c>
      <c r="Z30" s="405"/>
      <c r="AA30" s="406"/>
      <c r="AB30" s="407" t="s">
        <v>575</v>
      </c>
      <c r="AC30" s="408"/>
      <c r="AD30" s="409"/>
      <c r="AE30" s="420">
        <v>86.9</v>
      </c>
      <c r="AF30" s="420"/>
      <c r="AG30" s="420"/>
      <c r="AH30" s="420"/>
      <c r="AI30" s="420">
        <v>98</v>
      </c>
      <c r="AJ30" s="420"/>
      <c r="AK30" s="420"/>
      <c r="AL30" s="420"/>
      <c r="AM30" s="420">
        <v>128.30000000000001</v>
      </c>
      <c r="AN30" s="420"/>
      <c r="AO30" s="420"/>
      <c r="AP30" s="420"/>
      <c r="AQ30" s="296" t="s">
        <v>626</v>
      </c>
      <c r="AR30" s="297"/>
      <c r="AS30" s="297"/>
      <c r="AT30" s="297"/>
      <c r="AU30" s="297"/>
      <c r="AV30" s="297"/>
      <c r="AW30" s="297"/>
      <c r="AX30" s="301"/>
    </row>
    <row r="31" spans="1:51" ht="46.5" customHeight="1" x14ac:dyDescent="0.15">
      <c r="A31" s="381"/>
      <c r="B31" s="382"/>
      <c r="C31" s="382"/>
      <c r="D31" s="382"/>
      <c r="E31" s="382"/>
      <c r="F31" s="383"/>
      <c r="G31" s="443"/>
      <c r="H31" s="444"/>
      <c r="I31" s="444"/>
      <c r="J31" s="444"/>
      <c r="K31" s="444"/>
      <c r="L31" s="444"/>
      <c r="M31" s="444"/>
      <c r="N31" s="444"/>
      <c r="O31" s="444"/>
      <c r="P31" s="444"/>
      <c r="Q31" s="444"/>
      <c r="R31" s="444"/>
      <c r="S31" s="444"/>
      <c r="T31" s="444"/>
      <c r="U31" s="444"/>
      <c r="V31" s="444"/>
      <c r="W31" s="444"/>
      <c r="X31" s="444"/>
      <c r="Y31" s="391" t="s">
        <v>543</v>
      </c>
      <c r="Z31" s="421"/>
      <c r="AA31" s="422"/>
      <c r="AB31" s="387" t="s">
        <v>625</v>
      </c>
      <c r="AC31" s="388"/>
      <c r="AD31" s="389"/>
      <c r="AE31" s="390" t="s">
        <v>627</v>
      </c>
      <c r="AF31" s="390"/>
      <c r="AG31" s="390"/>
      <c r="AH31" s="390"/>
      <c r="AI31" s="390" t="s">
        <v>628</v>
      </c>
      <c r="AJ31" s="390"/>
      <c r="AK31" s="390"/>
      <c r="AL31" s="390"/>
      <c r="AM31" s="390" t="s">
        <v>629</v>
      </c>
      <c r="AN31" s="390"/>
      <c r="AO31" s="390"/>
      <c r="AP31" s="390"/>
      <c r="AQ31" s="390" t="s">
        <v>626</v>
      </c>
      <c r="AR31" s="390"/>
      <c r="AS31" s="390"/>
      <c r="AT31" s="390"/>
      <c r="AU31" s="390"/>
      <c r="AV31" s="390"/>
      <c r="AW31" s="390"/>
      <c r="AX31" s="428"/>
    </row>
    <row r="32" spans="1:51" ht="18.75" customHeight="1" x14ac:dyDescent="0.15">
      <c r="A32" s="330" t="s">
        <v>207</v>
      </c>
      <c r="B32" s="331"/>
      <c r="C32" s="331"/>
      <c r="D32" s="331"/>
      <c r="E32" s="331"/>
      <c r="F32" s="332"/>
      <c r="G32" s="340" t="s">
        <v>135</v>
      </c>
      <c r="H32" s="321"/>
      <c r="I32" s="321"/>
      <c r="J32" s="321"/>
      <c r="K32" s="321"/>
      <c r="L32" s="321"/>
      <c r="M32" s="321"/>
      <c r="N32" s="321"/>
      <c r="O32" s="341"/>
      <c r="P32" s="344" t="s">
        <v>55</v>
      </c>
      <c r="Q32" s="321"/>
      <c r="R32" s="321"/>
      <c r="S32" s="321"/>
      <c r="T32" s="321"/>
      <c r="U32" s="321"/>
      <c r="V32" s="321"/>
      <c r="W32" s="321"/>
      <c r="X32" s="341"/>
      <c r="Y32" s="346"/>
      <c r="Z32" s="347"/>
      <c r="AA32" s="348"/>
      <c r="AB32" s="352" t="s">
        <v>11</v>
      </c>
      <c r="AC32" s="353"/>
      <c r="AD32" s="354"/>
      <c r="AE32" s="97" t="s">
        <v>382</v>
      </c>
      <c r="AF32" s="97"/>
      <c r="AG32" s="97"/>
      <c r="AH32" s="97"/>
      <c r="AI32" s="97" t="s">
        <v>534</v>
      </c>
      <c r="AJ32" s="97"/>
      <c r="AK32" s="97"/>
      <c r="AL32" s="97"/>
      <c r="AM32" s="97" t="s">
        <v>350</v>
      </c>
      <c r="AN32" s="97"/>
      <c r="AO32" s="97"/>
      <c r="AP32" s="97"/>
      <c r="AQ32" s="318" t="s">
        <v>163</v>
      </c>
      <c r="AR32" s="319"/>
      <c r="AS32" s="319"/>
      <c r="AT32" s="320"/>
      <c r="AU32" s="321" t="s">
        <v>125</v>
      </c>
      <c r="AV32" s="321"/>
      <c r="AW32" s="321"/>
      <c r="AX32" s="322"/>
      <c r="AY32">
        <f>COUNTA($G$34)</f>
        <v>1</v>
      </c>
    </row>
    <row r="33" spans="1:51" ht="18.75" customHeight="1" x14ac:dyDescent="0.15">
      <c r="A33" s="333"/>
      <c r="B33" s="334"/>
      <c r="C33" s="334"/>
      <c r="D33" s="334"/>
      <c r="E33" s="334"/>
      <c r="F33" s="335"/>
      <c r="G33" s="342"/>
      <c r="H33" s="328"/>
      <c r="I33" s="328"/>
      <c r="J33" s="328"/>
      <c r="K33" s="328"/>
      <c r="L33" s="328"/>
      <c r="M33" s="328"/>
      <c r="N33" s="328"/>
      <c r="O33" s="343"/>
      <c r="P33" s="345"/>
      <c r="Q33" s="328"/>
      <c r="R33" s="328"/>
      <c r="S33" s="328"/>
      <c r="T33" s="328"/>
      <c r="U33" s="328"/>
      <c r="V33" s="328"/>
      <c r="W33" s="328"/>
      <c r="X33" s="343"/>
      <c r="Y33" s="349"/>
      <c r="Z33" s="350"/>
      <c r="AA33" s="351"/>
      <c r="AB33" s="355"/>
      <c r="AC33" s="356"/>
      <c r="AD33" s="357"/>
      <c r="AE33" s="97"/>
      <c r="AF33" s="97"/>
      <c r="AG33" s="97"/>
      <c r="AH33" s="97"/>
      <c r="AI33" s="97"/>
      <c r="AJ33" s="97"/>
      <c r="AK33" s="97"/>
      <c r="AL33" s="97"/>
      <c r="AM33" s="97"/>
      <c r="AN33" s="97"/>
      <c r="AO33" s="97"/>
      <c r="AP33" s="97"/>
      <c r="AQ33" s="323" t="s">
        <v>623</v>
      </c>
      <c r="AR33" s="324"/>
      <c r="AS33" s="325" t="s">
        <v>164</v>
      </c>
      <c r="AT33" s="326"/>
      <c r="AU33" s="327">
        <v>6</v>
      </c>
      <c r="AV33" s="327"/>
      <c r="AW33" s="328" t="s">
        <v>162</v>
      </c>
      <c r="AX33" s="329"/>
      <c r="AY33">
        <f t="shared" ref="AY33:AY38" si="0">$AY$32</f>
        <v>1</v>
      </c>
    </row>
    <row r="34" spans="1:51" ht="23.25" customHeight="1" x14ac:dyDescent="0.15">
      <c r="A34" s="336"/>
      <c r="B34" s="334"/>
      <c r="C34" s="334"/>
      <c r="D34" s="334"/>
      <c r="E34" s="334"/>
      <c r="F34" s="335"/>
      <c r="G34" s="361" t="s">
        <v>572</v>
      </c>
      <c r="H34" s="362"/>
      <c r="I34" s="362"/>
      <c r="J34" s="362"/>
      <c r="K34" s="362"/>
      <c r="L34" s="362"/>
      <c r="M34" s="362"/>
      <c r="N34" s="362"/>
      <c r="O34" s="363"/>
      <c r="P34" s="148" t="s">
        <v>573</v>
      </c>
      <c r="Q34" s="148"/>
      <c r="R34" s="148"/>
      <c r="S34" s="148"/>
      <c r="T34" s="148"/>
      <c r="U34" s="148"/>
      <c r="V34" s="148"/>
      <c r="W34" s="148"/>
      <c r="X34" s="370"/>
      <c r="Y34" s="391" t="s">
        <v>12</v>
      </c>
      <c r="Z34" s="392"/>
      <c r="AA34" s="393"/>
      <c r="AB34" s="394" t="s">
        <v>218</v>
      </c>
      <c r="AC34" s="394"/>
      <c r="AD34" s="394"/>
      <c r="AE34" s="296">
        <v>60</v>
      </c>
      <c r="AF34" s="297"/>
      <c r="AG34" s="297"/>
      <c r="AH34" s="297"/>
      <c r="AI34" s="296">
        <v>53</v>
      </c>
      <c r="AJ34" s="297"/>
      <c r="AK34" s="297"/>
      <c r="AL34" s="297"/>
      <c r="AM34" s="298" t="s">
        <v>570</v>
      </c>
      <c r="AN34" s="299"/>
      <c r="AO34" s="299"/>
      <c r="AP34" s="300"/>
      <c r="AQ34" s="298" t="s">
        <v>570</v>
      </c>
      <c r="AR34" s="299"/>
      <c r="AS34" s="299"/>
      <c r="AT34" s="300"/>
      <c r="AU34" s="297" t="s">
        <v>570</v>
      </c>
      <c r="AV34" s="297"/>
      <c r="AW34" s="297"/>
      <c r="AX34" s="301"/>
      <c r="AY34">
        <f t="shared" si="0"/>
        <v>1</v>
      </c>
    </row>
    <row r="35" spans="1:51" ht="23.25" customHeight="1" x14ac:dyDescent="0.15">
      <c r="A35" s="337"/>
      <c r="B35" s="338"/>
      <c r="C35" s="338"/>
      <c r="D35" s="338"/>
      <c r="E35" s="338"/>
      <c r="F35" s="339"/>
      <c r="G35" s="364"/>
      <c r="H35" s="365"/>
      <c r="I35" s="365"/>
      <c r="J35" s="365"/>
      <c r="K35" s="365"/>
      <c r="L35" s="365"/>
      <c r="M35" s="365"/>
      <c r="N35" s="365"/>
      <c r="O35" s="366"/>
      <c r="P35" s="151"/>
      <c r="Q35" s="151"/>
      <c r="R35" s="151"/>
      <c r="S35" s="151"/>
      <c r="T35" s="151"/>
      <c r="U35" s="151"/>
      <c r="V35" s="151"/>
      <c r="W35" s="151"/>
      <c r="X35" s="371"/>
      <c r="Y35" s="358" t="s">
        <v>50</v>
      </c>
      <c r="Z35" s="359"/>
      <c r="AA35" s="360"/>
      <c r="AB35" s="374" t="s">
        <v>218</v>
      </c>
      <c r="AC35" s="374"/>
      <c r="AD35" s="374"/>
      <c r="AE35" s="296">
        <v>77</v>
      </c>
      <c r="AF35" s="297"/>
      <c r="AG35" s="297"/>
      <c r="AH35" s="297"/>
      <c r="AI35" s="296">
        <v>77</v>
      </c>
      <c r="AJ35" s="297"/>
      <c r="AK35" s="297"/>
      <c r="AL35" s="297"/>
      <c r="AM35" s="296">
        <v>77</v>
      </c>
      <c r="AN35" s="297"/>
      <c r="AO35" s="297"/>
      <c r="AP35" s="297"/>
      <c r="AQ35" s="298" t="s">
        <v>570</v>
      </c>
      <c r="AR35" s="299"/>
      <c r="AS35" s="299"/>
      <c r="AT35" s="300"/>
      <c r="AU35" s="297">
        <v>77</v>
      </c>
      <c r="AV35" s="297"/>
      <c r="AW35" s="297"/>
      <c r="AX35" s="301"/>
      <c r="AY35">
        <f t="shared" si="0"/>
        <v>1</v>
      </c>
    </row>
    <row r="36" spans="1:51" ht="23.25" customHeight="1" x14ac:dyDescent="0.15">
      <c r="A36" s="336"/>
      <c r="B36" s="334"/>
      <c r="C36" s="334"/>
      <c r="D36" s="334"/>
      <c r="E36" s="334"/>
      <c r="F36" s="335"/>
      <c r="G36" s="367"/>
      <c r="H36" s="368"/>
      <c r="I36" s="368"/>
      <c r="J36" s="368"/>
      <c r="K36" s="368"/>
      <c r="L36" s="368"/>
      <c r="M36" s="368"/>
      <c r="N36" s="368"/>
      <c r="O36" s="369"/>
      <c r="P36" s="179"/>
      <c r="Q36" s="179"/>
      <c r="R36" s="179"/>
      <c r="S36" s="179"/>
      <c r="T36" s="179"/>
      <c r="U36" s="179"/>
      <c r="V36" s="179"/>
      <c r="W36" s="179"/>
      <c r="X36" s="372"/>
      <c r="Y36" s="358" t="s">
        <v>13</v>
      </c>
      <c r="Z36" s="359"/>
      <c r="AA36" s="360"/>
      <c r="AB36" s="373" t="s">
        <v>14</v>
      </c>
      <c r="AC36" s="373"/>
      <c r="AD36" s="373"/>
      <c r="AE36" s="296">
        <v>77.900000000000006</v>
      </c>
      <c r="AF36" s="297"/>
      <c r="AG36" s="297"/>
      <c r="AH36" s="297"/>
      <c r="AI36" s="296">
        <v>68.8</v>
      </c>
      <c r="AJ36" s="297"/>
      <c r="AK36" s="297"/>
      <c r="AL36" s="297"/>
      <c r="AM36" s="298" t="s">
        <v>570</v>
      </c>
      <c r="AN36" s="299"/>
      <c r="AO36" s="299"/>
      <c r="AP36" s="300"/>
      <c r="AQ36" s="298" t="s">
        <v>570</v>
      </c>
      <c r="AR36" s="299"/>
      <c r="AS36" s="299"/>
      <c r="AT36" s="300"/>
      <c r="AU36" s="297" t="s">
        <v>570</v>
      </c>
      <c r="AV36" s="297"/>
      <c r="AW36" s="297"/>
      <c r="AX36" s="301"/>
      <c r="AY36">
        <f t="shared" si="0"/>
        <v>1</v>
      </c>
    </row>
    <row r="37" spans="1:51" ht="23.25" customHeight="1" x14ac:dyDescent="0.15">
      <c r="A37" s="302" t="s">
        <v>227</v>
      </c>
      <c r="B37" s="303"/>
      <c r="C37" s="303"/>
      <c r="D37" s="303"/>
      <c r="E37" s="303"/>
      <c r="F37" s="277"/>
      <c r="G37" s="306" t="s">
        <v>571</v>
      </c>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8"/>
      <c r="AY37">
        <f t="shared" si="0"/>
        <v>1</v>
      </c>
    </row>
    <row r="38" spans="1:51" ht="23.25" customHeight="1" thickBot="1" x14ac:dyDescent="0.2">
      <c r="A38" s="304"/>
      <c r="B38" s="305"/>
      <c r="C38" s="305"/>
      <c r="D38" s="305"/>
      <c r="E38" s="305"/>
      <c r="F38" s="281"/>
      <c r="G38" s="309"/>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1"/>
      <c r="AY38">
        <f t="shared" si="0"/>
        <v>1</v>
      </c>
    </row>
    <row r="39" spans="1:51" ht="45" customHeight="1" x14ac:dyDescent="0.15">
      <c r="A39" s="316" t="s">
        <v>249</v>
      </c>
      <c r="B39" s="290"/>
      <c r="C39" s="289" t="s">
        <v>165</v>
      </c>
      <c r="D39" s="290"/>
      <c r="E39" s="291" t="s">
        <v>178</v>
      </c>
      <c r="F39" s="292"/>
      <c r="G39" s="293" t="s">
        <v>631</v>
      </c>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row>
    <row r="40" spans="1:51" ht="32.25" customHeight="1" x14ac:dyDescent="0.15">
      <c r="A40" s="317"/>
      <c r="B40" s="275"/>
      <c r="C40" s="274"/>
      <c r="D40" s="275"/>
      <c r="E40" s="276" t="s">
        <v>177</v>
      </c>
      <c r="F40" s="277"/>
      <c r="G40" s="564" t="s">
        <v>632</v>
      </c>
      <c r="H40" s="148"/>
      <c r="I40" s="148"/>
      <c r="J40" s="148"/>
      <c r="K40" s="148"/>
      <c r="L40" s="148"/>
      <c r="M40" s="148"/>
      <c r="N40" s="148"/>
      <c r="O40" s="148"/>
      <c r="P40" s="148"/>
      <c r="Q40" s="148"/>
      <c r="R40" s="148"/>
      <c r="S40" s="148"/>
      <c r="T40" s="148"/>
      <c r="U40" s="148"/>
      <c r="V40" s="370"/>
      <c r="W40" s="263" t="s">
        <v>544</v>
      </c>
      <c r="X40" s="264"/>
      <c r="Y40" s="264"/>
      <c r="Z40" s="264"/>
      <c r="AA40" s="265"/>
      <c r="AB40" s="266" t="s">
        <v>581</v>
      </c>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8"/>
    </row>
    <row r="41" spans="1:51" ht="21" customHeight="1" x14ac:dyDescent="0.15">
      <c r="A41" s="317"/>
      <c r="B41" s="275"/>
      <c r="C41" s="274"/>
      <c r="D41" s="275"/>
      <c r="E41" s="280"/>
      <c r="F41" s="281"/>
      <c r="G41" s="565"/>
      <c r="H41" s="179"/>
      <c r="I41" s="179"/>
      <c r="J41" s="179"/>
      <c r="K41" s="179"/>
      <c r="L41" s="179"/>
      <c r="M41" s="179"/>
      <c r="N41" s="179"/>
      <c r="O41" s="179"/>
      <c r="P41" s="179"/>
      <c r="Q41" s="179"/>
      <c r="R41" s="179"/>
      <c r="S41" s="179"/>
      <c r="T41" s="179"/>
      <c r="U41" s="179"/>
      <c r="V41" s="372"/>
      <c r="W41" s="269" t="s">
        <v>545</v>
      </c>
      <c r="X41" s="270"/>
      <c r="Y41" s="270"/>
      <c r="Z41" s="270"/>
      <c r="AA41" s="271"/>
      <c r="AB41" s="266" t="s">
        <v>581</v>
      </c>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8"/>
    </row>
    <row r="42" spans="1:51" ht="34.5" customHeight="1" x14ac:dyDescent="0.15">
      <c r="A42" s="317"/>
      <c r="B42" s="275"/>
      <c r="C42" s="272" t="s">
        <v>556</v>
      </c>
      <c r="D42" s="273"/>
      <c r="E42" s="276" t="s">
        <v>245</v>
      </c>
      <c r="F42" s="277"/>
      <c r="G42" s="282" t="s">
        <v>168</v>
      </c>
      <c r="H42" s="283"/>
      <c r="I42" s="283"/>
      <c r="J42" s="284" t="s">
        <v>570</v>
      </c>
      <c r="K42" s="285"/>
      <c r="L42" s="285"/>
      <c r="M42" s="285"/>
      <c r="N42" s="285"/>
      <c r="O42" s="285"/>
      <c r="P42" s="285"/>
      <c r="Q42" s="285"/>
      <c r="R42" s="285"/>
      <c r="S42" s="285"/>
      <c r="T42" s="286"/>
      <c r="U42" s="287" t="s">
        <v>581</v>
      </c>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8"/>
      <c r="AY42" s="49"/>
    </row>
    <row r="43" spans="1:51" ht="34.5" customHeight="1" x14ac:dyDescent="0.15">
      <c r="A43" s="317"/>
      <c r="B43" s="275"/>
      <c r="C43" s="274"/>
      <c r="D43" s="275"/>
      <c r="E43" s="278"/>
      <c r="F43" s="279"/>
      <c r="G43" s="282" t="s">
        <v>557</v>
      </c>
      <c r="H43" s="283"/>
      <c r="I43" s="283"/>
      <c r="J43" s="283"/>
      <c r="K43" s="283"/>
      <c r="L43" s="283"/>
      <c r="M43" s="283"/>
      <c r="N43" s="283"/>
      <c r="O43" s="283"/>
      <c r="P43" s="283"/>
      <c r="Q43" s="283"/>
      <c r="R43" s="283"/>
      <c r="S43" s="283"/>
      <c r="T43" s="283"/>
      <c r="U43" s="312" t="s">
        <v>581</v>
      </c>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8"/>
      <c r="AY43" s="49"/>
    </row>
    <row r="44" spans="1:51" ht="34.5" customHeight="1" thickBot="1" x14ac:dyDescent="0.2">
      <c r="A44" s="317"/>
      <c r="B44" s="275"/>
      <c r="C44" s="274"/>
      <c r="D44" s="275"/>
      <c r="E44" s="280"/>
      <c r="F44" s="281"/>
      <c r="G44" s="282" t="s">
        <v>545</v>
      </c>
      <c r="H44" s="283"/>
      <c r="I44" s="283"/>
      <c r="J44" s="283"/>
      <c r="K44" s="283"/>
      <c r="L44" s="283"/>
      <c r="M44" s="283"/>
      <c r="N44" s="283"/>
      <c r="O44" s="283"/>
      <c r="P44" s="283"/>
      <c r="Q44" s="283"/>
      <c r="R44" s="283"/>
      <c r="S44" s="283"/>
      <c r="T44" s="283"/>
      <c r="U44" s="566" t="s">
        <v>581</v>
      </c>
      <c r="V44" s="567"/>
      <c r="W44" s="567"/>
      <c r="X44" s="567"/>
      <c r="Y44" s="567"/>
      <c r="Z44" s="567"/>
      <c r="AA44" s="567"/>
      <c r="AB44" s="567"/>
      <c r="AC44" s="567"/>
      <c r="AD44" s="567"/>
      <c r="AE44" s="567"/>
      <c r="AF44" s="567"/>
      <c r="AG44" s="567"/>
      <c r="AH44" s="567"/>
      <c r="AI44" s="567"/>
      <c r="AJ44" s="567"/>
      <c r="AK44" s="567"/>
      <c r="AL44" s="567"/>
      <c r="AM44" s="567"/>
      <c r="AN44" s="567"/>
      <c r="AO44" s="567"/>
      <c r="AP44" s="567"/>
      <c r="AQ44" s="567"/>
      <c r="AR44" s="567"/>
      <c r="AS44" s="567"/>
      <c r="AT44" s="567"/>
      <c r="AU44" s="567"/>
      <c r="AV44" s="567"/>
      <c r="AW44" s="567"/>
      <c r="AX44" s="568"/>
      <c r="AY44" s="49"/>
    </row>
    <row r="45" spans="1:51" ht="27" customHeight="1" x14ac:dyDescent="0.15">
      <c r="A45" s="313" t="s">
        <v>44</v>
      </c>
      <c r="B45" s="314"/>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5"/>
    </row>
    <row r="46" spans="1:51" ht="27" customHeight="1" x14ac:dyDescent="0.15">
      <c r="A46" s="5"/>
      <c r="B46" s="6"/>
      <c r="C46" s="258" t="s">
        <v>29</v>
      </c>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60"/>
      <c r="AD46" s="259" t="s">
        <v>33</v>
      </c>
      <c r="AE46" s="259"/>
      <c r="AF46" s="259"/>
      <c r="AG46" s="261" t="s">
        <v>28</v>
      </c>
      <c r="AH46" s="259"/>
      <c r="AI46" s="259"/>
      <c r="AJ46" s="259"/>
      <c r="AK46" s="259"/>
      <c r="AL46" s="259"/>
      <c r="AM46" s="259"/>
      <c r="AN46" s="259"/>
      <c r="AO46" s="259"/>
      <c r="AP46" s="259"/>
      <c r="AQ46" s="259"/>
      <c r="AR46" s="259"/>
      <c r="AS46" s="259"/>
      <c r="AT46" s="259"/>
      <c r="AU46" s="259"/>
      <c r="AV46" s="259"/>
      <c r="AW46" s="259"/>
      <c r="AX46" s="262"/>
    </row>
    <row r="47" spans="1:51" ht="81.75" customHeight="1" x14ac:dyDescent="0.15">
      <c r="A47" s="201" t="s">
        <v>130</v>
      </c>
      <c r="B47" s="202"/>
      <c r="C47" s="207" t="s">
        <v>131</v>
      </c>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9"/>
      <c r="AD47" s="210" t="s">
        <v>579</v>
      </c>
      <c r="AE47" s="211"/>
      <c r="AF47" s="211"/>
      <c r="AG47" s="212" t="s">
        <v>615</v>
      </c>
      <c r="AH47" s="213"/>
      <c r="AI47" s="213"/>
      <c r="AJ47" s="213"/>
      <c r="AK47" s="213"/>
      <c r="AL47" s="213"/>
      <c r="AM47" s="213"/>
      <c r="AN47" s="213"/>
      <c r="AO47" s="213"/>
      <c r="AP47" s="213"/>
      <c r="AQ47" s="213"/>
      <c r="AR47" s="213"/>
      <c r="AS47" s="213"/>
      <c r="AT47" s="213"/>
      <c r="AU47" s="213"/>
      <c r="AV47" s="213"/>
      <c r="AW47" s="213"/>
      <c r="AX47" s="214"/>
    </row>
    <row r="48" spans="1:51" ht="60.75" customHeight="1" x14ac:dyDescent="0.15">
      <c r="A48" s="203"/>
      <c r="B48" s="204"/>
      <c r="C48" s="215" t="s">
        <v>34</v>
      </c>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172"/>
      <c r="AD48" s="173" t="s">
        <v>579</v>
      </c>
      <c r="AE48" s="174"/>
      <c r="AF48" s="174"/>
      <c r="AG48" s="175" t="s">
        <v>614</v>
      </c>
      <c r="AH48" s="176"/>
      <c r="AI48" s="176"/>
      <c r="AJ48" s="176"/>
      <c r="AK48" s="176"/>
      <c r="AL48" s="176"/>
      <c r="AM48" s="176"/>
      <c r="AN48" s="176"/>
      <c r="AO48" s="176"/>
      <c r="AP48" s="176"/>
      <c r="AQ48" s="176"/>
      <c r="AR48" s="176"/>
      <c r="AS48" s="176"/>
      <c r="AT48" s="176"/>
      <c r="AU48" s="176"/>
      <c r="AV48" s="176"/>
      <c r="AW48" s="176"/>
      <c r="AX48" s="177"/>
    </row>
    <row r="49" spans="1:50" ht="101.25" customHeight="1" x14ac:dyDescent="0.15">
      <c r="A49" s="205"/>
      <c r="B49" s="206"/>
      <c r="C49" s="217" t="s">
        <v>132</v>
      </c>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9"/>
      <c r="AD49" s="220" t="s">
        <v>579</v>
      </c>
      <c r="AE49" s="221"/>
      <c r="AF49" s="221"/>
      <c r="AG49" s="150" t="s">
        <v>612</v>
      </c>
      <c r="AH49" s="151"/>
      <c r="AI49" s="151"/>
      <c r="AJ49" s="151"/>
      <c r="AK49" s="151"/>
      <c r="AL49" s="151"/>
      <c r="AM49" s="151"/>
      <c r="AN49" s="151"/>
      <c r="AO49" s="151"/>
      <c r="AP49" s="151"/>
      <c r="AQ49" s="151"/>
      <c r="AR49" s="151"/>
      <c r="AS49" s="151"/>
      <c r="AT49" s="151"/>
      <c r="AU49" s="151"/>
      <c r="AV49" s="151"/>
      <c r="AW49" s="151"/>
      <c r="AX49" s="152"/>
    </row>
    <row r="50" spans="1:50" ht="27" customHeight="1" x14ac:dyDescent="0.15">
      <c r="A50" s="181" t="s">
        <v>36</v>
      </c>
      <c r="B50" s="222"/>
      <c r="C50" s="224" t="s">
        <v>38</v>
      </c>
      <c r="D50" s="143"/>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6"/>
      <c r="AD50" s="144" t="s">
        <v>594</v>
      </c>
      <c r="AE50" s="145"/>
      <c r="AF50" s="145"/>
      <c r="AG50" s="147" t="s">
        <v>613</v>
      </c>
      <c r="AH50" s="148"/>
      <c r="AI50" s="148"/>
      <c r="AJ50" s="148"/>
      <c r="AK50" s="148"/>
      <c r="AL50" s="148"/>
      <c r="AM50" s="148"/>
      <c r="AN50" s="148"/>
      <c r="AO50" s="148"/>
      <c r="AP50" s="148"/>
      <c r="AQ50" s="148"/>
      <c r="AR50" s="148"/>
      <c r="AS50" s="148"/>
      <c r="AT50" s="148"/>
      <c r="AU50" s="148"/>
      <c r="AV50" s="148"/>
      <c r="AW50" s="148"/>
      <c r="AX50" s="149"/>
    </row>
    <row r="51" spans="1:50" ht="35.25" customHeight="1" x14ac:dyDescent="0.15">
      <c r="A51" s="183"/>
      <c r="B51" s="223"/>
      <c r="C51" s="227"/>
      <c r="D51" s="228"/>
      <c r="E51" s="231" t="s">
        <v>228</v>
      </c>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3"/>
      <c r="AD51" s="173" t="s">
        <v>583</v>
      </c>
      <c r="AE51" s="174"/>
      <c r="AF51" s="234"/>
      <c r="AG51" s="150"/>
      <c r="AH51" s="151"/>
      <c r="AI51" s="151"/>
      <c r="AJ51" s="151"/>
      <c r="AK51" s="151"/>
      <c r="AL51" s="151"/>
      <c r="AM51" s="151"/>
      <c r="AN51" s="151"/>
      <c r="AO51" s="151"/>
      <c r="AP51" s="151"/>
      <c r="AQ51" s="151"/>
      <c r="AR51" s="151"/>
      <c r="AS51" s="151"/>
      <c r="AT51" s="151"/>
      <c r="AU51" s="151"/>
      <c r="AV51" s="151"/>
      <c r="AW51" s="151"/>
      <c r="AX51" s="152"/>
    </row>
    <row r="52" spans="1:50" ht="26.25" customHeight="1" x14ac:dyDescent="0.15">
      <c r="A52" s="183"/>
      <c r="B52" s="223"/>
      <c r="C52" s="229"/>
      <c r="D52" s="230"/>
      <c r="E52" s="235" t="s">
        <v>197</v>
      </c>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7"/>
      <c r="AD52" s="238" t="s">
        <v>583</v>
      </c>
      <c r="AE52" s="239"/>
      <c r="AF52" s="239"/>
      <c r="AG52" s="150"/>
      <c r="AH52" s="151"/>
      <c r="AI52" s="151"/>
      <c r="AJ52" s="151"/>
      <c r="AK52" s="151"/>
      <c r="AL52" s="151"/>
      <c r="AM52" s="151"/>
      <c r="AN52" s="151"/>
      <c r="AO52" s="151"/>
      <c r="AP52" s="151"/>
      <c r="AQ52" s="151"/>
      <c r="AR52" s="151"/>
      <c r="AS52" s="151"/>
      <c r="AT52" s="151"/>
      <c r="AU52" s="151"/>
      <c r="AV52" s="151"/>
      <c r="AW52" s="151"/>
      <c r="AX52" s="152"/>
    </row>
    <row r="53" spans="1:50" ht="60.75" customHeight="1" x14ac:dyDescent="0.15">
      <c r="A53" s="183"/>
      <c r="B53" s="184"/>
      <c r="C53" s="240" t="s">
        <v>39</v>
      </c>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190" t="s">
        <v>579</v>
      </c>
      <c r="AE53" s="191"/>
      <c r="AF53" s="191"/>
      <c r="AG53" s="193" t="s">
        <v>584</v>
      </c>
      <c r="AH53" s="194"/>
      <c r="AI53" s="194"/>
      <c r="AJ53" s="194"/>
      <c r="AK53" s="194"/>
      <c r="AL53" s="194"/>
      <c r="AM53" s="194"/>
      <c r="AN53" s="194"/>
      <c r="AO53" s="194"/>
      <c r="AP53" s="194"/>
      <c r="AQ53" s="194"/>
      <c r="AR53" s="194"/>
      <c r="AS53" s="194"/>
      <c r="AT53" s="194"/>
      <c r="AU53" s="194"/>
      <c r="AV53" s="194"/>
      <c r="AW53" s="194"/>
      <c r="AX53" s="195"/>
    </row>
    <row r="54" spans="1:50" ht="53.25" customHeight="1" x14ac:dyDescent="0.15">
      <c r="A54" s="183"/>
      <c r="B54" s="184"/>
      <c r="C54" s="171" t="s">
        <v>133</v>
      </c>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3" t="s">
        <v>579</v>
      </c>
      <c r="AE54" s="174"/>
      <c r="AF54" s="174"/>
      <c r="AG54" s="175" t="s">
        <v>585</v>
      </c>
      <c r="AH54" s="176"/>
      <c r="AI54" s="176"/>
      <c r="AJ54" s="176"/>
      <c r="AK54" s="176"/>
      <c r="AL54" s="176"/>
      <c r="AM54" s="176"/>
      <c r="AN54" s="176"/>
      <c r="AO54" s="176"/>
      <c r="AP54" s="176"/>
      <c r="AQ54" s="176"/>
      <c r="AR54" s="176"/>
      <c r="AS54" s="176"/>
      <c r="AT54" s="176"/>
      <c r="AU54" s="176"/>
      <c r="AV54" s="176"/>
      <c r="AW54" s="176"/>
      <c r="AX54" s="177"/>
    </row>
    <row r="55" spans="1:50" ht="45.75" customHeight="1" x14ac:dyDescent="0.15">
      <c r="A55" s="183"/>
      <c r="B55" s="184"/>
      <c r="C55" s="171" t="s">
        <v>35</v>
      </c>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3" t="s">
        <v>579</v>
      </c>
      <c r="AE55" s="174"/>
      <c r="AF55" s="174"/>
      <c r="AG55" s="175" t="s">
        <v>586</v>
      </c>
      <c r="AH55" s="176"/>
      <c r="AI55" s="176"/>
      <c r="AJ55" s="176"/>
      <c r="AK55" s="176"/>
      <c r="AL55" s="176"/>
      <c r="AM55" s="176"/>
      <c r="AN55" s="176"/>
      <c r="AO55" s="176"/>
      <c r="AP55" s="176"/>
      <c r="AQ55" s="176"/>
      <c r="AR55" s="176"/>
      <c r="AS55" s="176"/>
      <c r="AT55" s="176"/>
      <c r="AU55" s="176"/>
      <c r="AV55" s="176"/>
      <c r="AW55" s="176"/>
      <c r="AX55" s="177"/>
    </row>
    <row r="56" spans="1:50" ht="58.5" customHeight="1" x14ac:dyDescent="0.15">
      <c r="A56" s="183"/>
      <c r="B56" s="184"/>
      <c r="C56" s="171" t="s">
        <v>40</v>
      </c>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254"/>
      <c r="AD56" s="173" t="s">
        <v>579</v>
      </c>
      <c r="AE56" s="174"/>
      <c r="AF56" s="174"/>
      <c r="AG56" s="175" t="s">
        <v>587</v>
      </c>
      <c r="AH56" s="176"/>
      <c r="AI56" s="176"/>
      <c r="AJ56" s="176"/>
      <c r="AK56" s="176"/>
      <c r="AL56" s="176"/>
      <c r="AM56" s="176"/>
      <c r="AN56" s="176"/>
      <c r="AO56" s="176"/>
      <c r="AP56" s="176"/>
      <c r="AQ56" s="176"/>
      <c r="AR56" s="176"/>
      <c r="AS56" s="176"/>
      <c r="AT56" s="176"/>
      <c r="AU56" s="176"/>
      <c r="AV56" s="176"/>
      <c r="AW56" s="176"/>
      <c r="AX56" s="177"/>
    </row>
    <row r="57" spans="1:50" ht="63.75" customHeight="1" x14ac:dyDescent="0.15">
      <c r="A57" s="183"/>
      <c r="B57" s="184"/>
      <c r="C57" s="171" t="s">
        <v>205</v>
      </c>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254"/>
      <c r="AD57" s="220" t="s">
        <v>579</v>
      </c>
      <c r="AE57" s="221"/>
      <c r="AF57" s="221"/>
      <c r="AG57" s="255" t="s">
        <v>588</v>
      </c>
      <c r="AH57" s="256"/>
      <c r="AI57" s="256"/>
      <c r="AJ57" s="256"/>
      <c r="AK57" s="256"/>
      <c r="AL57" s="256"/>
      <c r="AM57" s="256"/>
      <c r="AN57" s="256"/>
      <c r="AO57" s="256"/>
      <c r="AP57" s="256"/>
      <c r="AQ57" s="256"/>
      <c r="AR57" s="256"/>
      <c r="AS57" s="256"/>
      <c r="AT57" s="256"/>
      <c r="AU57" s="256"/>
      <c r="AV57" s="256"/>
      <c r="AW57" s="256"/>
      <c r="AX57" s="257"/>
    </row>
    <row r="58" spans="1:50" ht="45" customHeight="1" x14ac:dyDescent="0.15">
      <c r="A58" s="183"/>
      <c r="B58" s="184"/>
      <c r="C58" s="242" t="s">
        <v>206</v>
      </c>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4"/>
      <c r="AD58" s="173" t="s">
        <v>579</v>
      </c>
      <c r="AE58" s="174"/>
      <c r="AF58" s="234"/>
      <c r="AG58" s="175" t="s">
        <v>589</v>
      </c>
      <c r="AH58" s="176"/>
      <c r="AI58" s="176"/>
      <c r="AJ58" s="176"/>
      <c r="AK58" s="176"/>
      <c r="AL58" s="176"/>
      <c r="AM58" s="176"/>
      <c r="AN58" s="176"/>
      <c r="AO58" s="176"/>
      <c r="AP58" s="176"/>
      <c r="AQ58" s="176"/>
      <c r="AR58" s="176"/>
      <c r="AS58" s="176"/>
      <c r="AT58" s="176"/>
      <c r="AU58" s="176"/>
      <c r="AV58" s="176"/>
      <c r="AW58" s="176"/>
      <c r="AX58" s="177"/>
    </row>
    <row r="59" spans="1:50" ht="45" customHeight="1" x14ac:dyDescent="0.15">
      <c r="A59" s="185"/>
      <c r="B59" s="186"/>
      <c r="C59" s="245" t="s">
        <v>198</v>
      </c>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7"/>
      <c r="AD59" s="248" t="s">
        <v>579</v>
      </c>
      <c r="AE59" s="249"/>
      <c r="AF59" s="250"/>
      <c r="AG59" s="251" t="s">
        <v>590</v>
      </c>
      <c r="AH59" s="252"/>
      <c r="AI59" s="252"/>
      <c r="AJ59" s="252"/>
      <c r="AK59" s="252"/>
      <c r="AL59" s="252"/>
      <c r="AM59" s="252"/>
      <c r="AN59" s="252"/>
      <c r="AO59" s="252"/>
      <c r="AP59" s="252"/>
      <c r="AQ59" s="252"/>
      <c r="AR59" s="252"/>
      <c r="AS59" s="252"/>
      <c r="AT59" s="252"/>
      <c r="AU59" s="252"/>
      <c r="AV59" s="252"/>
      <c r="AW59" s="252"/>
      <c r="AX59" s="253"/>
    </row>
    <row r="60" spans="1:50" ht="68.25" customHeight="1" x14ac:dyDescent="0.15">
      <c r="A60" s="181" t="s">
        <v>37</v>
      </c>
      <c r="B60" s="182"/>
      <c r="C60" s="187" t="s">
        <v>199</v>
      </c>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9"/>
      <c r="AD60" s="190" t="s">
        <v>579</v>
      </c>
      <c r="AE60" s="191"/>
      <c r="AF60" s="192"/>
      <c r="AG60" s="193" t="s">
        <v>591</v>
      </c>
      <c r="AH60" s="194"/>
      <c r="AI60" s="194"/>
      <c r="AJ60" s="194"/>
      <c r="AK60" s="194"/>
      <c r="AL60" s="194"/>
      <c r="AM60" s="194"/>
      <c r="AN60" s="194"/>
      <c r="AO60" s="194"/>
      <c r="AP60" s="194"/>
      <c r="AQ60" s="194"/>
      <c r="AR60" s="194"/>
      <c r="AS60" s="194"/>
      <c r="AT60" s="194"/>
      <c r="AU60" s="194"/>
      <c r="AV60" s="194"/>
      <c r="AW60" s="194"/>
      <c r="AX60" s="195"/>
    </row>
    <row r="61" spans="1:50" ht="54.75" customHeight="1" x14ac:dyDescent="0.15">
      <c r="A61" s="183"/>
      <c r="B61" s="184"/>
      <c r="C61" s="196" t="s">
        <v>42</v>
      </c>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8"/>
      <c r="AD61" s="199" t="s">
        <v>579</v>
      </c>
      <c r="AE61" s="200"/>
      <c r="AF61" s="200"/>
      <c r="AG61" s="175" t="s">
        <v>592</v>
      </c>
      <c r="AH61" s="176"/>
      <c r="AI61" s="176"/>
      <c r="AJ61" s="176"/>
      <c r="AK61" s="176"/>
      <c r="AL61" s="176"/>
      <c r="AM61" s="176"/>
      <c r="AN61" s="176"/>
      <c r="AO61" s="176"/>
      <c r="AP61" s="176"/>
      <c r="AQ61" s="176"/>
      <c r="AR61" s="176"/>
      <c r="AS61" s="176"/>
      <c r="AT61" s="176"/>
      <c r="AU61" s="176"/>
      <c r="AV61" s="176"/>
      <c r="AW61" s="176"/>
      <c r="AX61" s="177"/>
    </row>
    <row r="62" spans="1:50" ht="40.5" customHeight="1" x14ac:dyDescent="0.15">
      <c r="A62" s="183"/>
      <c r="B62" s="184"/>
      <c r="C62" s="171" t="s">
        <v>166</v>
      </c>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3" t="s">
        <v>593</v>
      </c>
      <c r="AE62" s="174"/>
      <c r="AF62" s="174"/>
      <c r="AG62" s="175" t="s">
        <v>619</v>
      </c>
      <c r="AH62" s="176"/>
      <c r="AI62" s="176"/>
      <c r="AJ62" s="176"/>
      <c r="AK62" s="176"/>
      <c r="AL62" s="176"/>
      <c r="AM62" s="176"/>
      <c r="AN62" s="176"/>
      <c r="AO62" s="176"/>
      <c r="AP62" s="176"/>
      <c r="AQ62" s="176"/>
      <c r="AR62" s="176"/>
      <c r="AS62" s="176"/>
      <c r="AT62" s="176"/>
      <c r="AU62" s="176"/>
      <c r="AV62" s="176"/>
      <c r="AW62" s="176"/>
      <c r="AX62" s="177"/>
    </row>
    <row r="63" spans="1:50" ht="58.5" customHeight="1" x14ac:dyDescent="0.15">
      <c r="A63" s="185"/>
      <c r="B63" s="186"/>
      <c r="C63" s="171" t="s">
        <v>41</v>
      </c>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3" t="s">
        <v>579</v>
      </c>
      <c r="AE63" s="174"/>
      <c r="AF63" s="174"/>
      <c r="AG63" s="178" t="s">
        <v>622</v>
      </c>
      <c r="AH63" s="179"/>
      <c r="AI63" s="179"/>
      <c r="AJ63" s="179"/>
      <c r="AK63" s="179"/>
      <c r="AL63" s="179"/>
      <c r="AM63" s="179"/>
      <c r="AN63" s="179"/>
      <c r="AO63" s="179"/>
      <c r="AP63" s="179"/>
      <c r="AQ63" s="179"/>
      <c r="AR63" s="179"/>
      <c r="AS63" s="179"/>
      <c r="AT63" s="179"/>
      <c r="AU63" s="179"/>
      <c r="AV63" s="179"/>
      <c r="AW63" s="179"/>
      <c r="AX63" s="180"/>
    </row>
    <row r="64" spans="1:50" ht="41.25" customHeight="1" x14ac:dyDescent="0.15">
      <c r="A64" s="137" t="s">
        <v>54</v>
      </c>
      <c r="B64" s="138"/>
      <c r="C64" s="141" t="s">
        <v>134</v>
      </c>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3"/>
      <c r="AD64" s="144" t="s">
        <v>594</v>
      </c>
      <c r="AE64" s="145"/>
      <c r="AF64" s="146"/>
      <c r="AG64" s="147"/>
      <c r="AH64" s="148"/>
      <c r="AI64" s="148"/>
      <c r="AJ64" s="148"/>
      <c r="AK64" s="148"/>
      <c r="AL64" s="148"/>
      <c r="AM64" s="148"/>
      <c r="AN64" s="148"/>
      <c r="AO64" s="148"/>
      <c r="AP64" s="148"/>
      <c r="AQ64" s="148"/>
      <c r="AR64" s="148"/>
      <c r="AS64" s="148"/>
      <c r="AT64" s="148"/>
      <c r="AU64" s="148"/>
      <c r="AV64" s="148"/>
      <c r="AW64" s="148"/>
      <c r="AX64" s="149"/>
    </row>
    <row r="65" spans="1:52" ht="19.7" customHeight="1" x14ac:dyDescent="0.15">
      <c r="A65" s="139"/>
      <c r="B65" s="140"/>
      <c r="C65" s="633" t="s">
        <v>0</v>
      </c>
      <c r="D65" s="634"/>
      <c r="E65" s="634"/>
      <c r="F65" s="634"/>
      <c r="G65" s="634"/>
      <c r="H65" s="634"/>
      <c r="I65" s="634"/>
      <c r="J65" s="634"/>
      <c r="K65" s="634"/>
      <c r="L65" s="634"/>
      <c r="M65" s="634"/>
      <c r="N65" s="634"/>
      <c r="O65" s="630" t="s">
        <v>562</v>
      </c>
      <c r="P65" s="631"/>
      <c r="Q65" s="631"/>
      <c r="R65" s="631"/>
      <c r="S65" s="631"/>
      <c r="T65" s="631"/>
      <c r="U65" s="631"/>
      <c r="V65" s="631"/>
      <c r="W65" s="631"/>
      <c r="X65" s="631"/>
      <c r="Y65" s="631"/>
      <c r="Z65" s="631"/>
      <c r="AA65" s="631"/>
      <c r="AB65" s="631"/>
      <c r="AC65" s="631"/>
      <c r="AD65" s="631"/>
      <c r="AE65" s="631"/>
      <c r="AF65" s="632"/>
      <c r="AG65" s="150"/>
      <c r="AH65" s="151"/>
      <c r="AI65" s="151"/>
      <c r="AJ65" s="151"/>
      <c r="AK65" s="151"/>
      <c r="AL65" s="151"/>
      <c r="AM65" s="151"/>
      <c r="AN65" s="151"/>
      <c r="AO65" s="151"/>
      <c r="AP65" s="151"/>
      <c r="AQ65" s="151"/>
      <c r="AR65" s="151"/>
      <c r="AS65" s="151"/>
      <c r="AT65" s="151"/>
      <c r="AU65" s="151"/>
      <c r="AV65" s="151"/>
      <c r="AW65" s="151"/>
      <c r="AX65" s="152"/>
    </row>
    <row r="66" spans="1:52" ht="24.75" customHeight="1" x14ac:dyDescent="0.15">
      <c r="A66" s="139"/>
      <c r="B66" s="140"/>
      <c r="C66" s="621"/>
      <c r="D66" s="622"/>
      <c r="E66" s="623"/>
      <c r="F66" s="623"/>
      <c r="G66" s="623"/>
      <c r="H66" s="624"/>
      <c r="I66" s="624"/>
      <c r="J66" s="625"/>
      <c r="K66" s="625"/>
      <c r="L66" s="625"/>
      <c r="M66" s="624"/>
      <c r="N66" s="626"/>
      <c r="O66" s="627"/>
      <c r="P66" s="628"/>
      <c r="Q66" s="628"/>
      <c r="R66" s="628"/>
      <c r="S66" s="628"/>
      <c r="T66" s="628"/>
      <c r="U66" s="628"/>
      <c r="V66" s="628"/>
      <c r="W66" s="628"/>
      <c r="X66" s="628"/>
      <c r="Y66" s="628"/>
      <c r="Z66" s="628"/>
      <c r="AA66" s="628"/>
      <c r="AB66" s="628"/>
      <c r="AC66" s="628"/>
      <c r="AD66" s="628"/>
      <c r="AE66" s="628"/>
      <c r="AF66" s="629"/>
      <c r="AG66" s="150"/>
      <c r="AH66" s="151"/>
      <c r="AI66" s="151"/>
      <c r="AJ66" s="151"/>
      <c r="AK66" s="151"/>
      <c r="AL66" s="151"/>
      <c r="AM66" s="151"/>
      <c r="AN66" s="151"/>
      <c r="AO66" s="151"/>
      <c r="AP66" s="151"/>
      <c r="AQ66" s="151"/>
      <c r="AR66" s="151"/>
      <c r="AS66" s="151"/>
      <c r="AT66" s="151"/>
      <c r="AU66" s="151"/>
      <c r="AV66" s="151"/>
      <c r="AW66" s="151"/>
      <c r="AX66" s="152"/>
    </row>
    <row r="67" spans="1:52" ht="67.5" customHeight="1" x14ac:dyDescent="0.15">
      <c r="A67" s="181" t="s">
        <v>45</v>
      </c>
      <c r="B67" s="611"/>
      <c r="C67" s="105" t="s">
        <v>49</v>
      </c>
      <c r="D67" s="455"/>
      <c r="E67" s="455"/>
      <c r="F67" s="456"/>
      <c r="G67" s="614" t="s">
        <v>618</v>
      </c>
      <c r="H67" s="614"/>
      <c r="I67" s="614"/>
      <c r="J67" s="614"/>
      <c r="K67" s="614"/>
      <c r="L67" s="614"/>
      <c r="M67" s="614"/>
      <c r="N67" s="614"/>
      <c r="O67" s="614"/>
      <c r="P67" s="614"/>
      <c r="Q67" s="614"/>
      <c r="R67" s="614"/>
      <c r="S67" s="614"/>
      <c r="T67" s="614"/>
      <c r="U67" s="614"/>
      <c r="V67" s="614"/>
      <c r="W67" s="614"/>
      <c r="X67" s="614"/>
      <c r="Y67" s="614"/>
      <c r="Z67" s="614"/>
      <c r="AA67" s="614"/>
      <c r="AB67" s="614"/>
      <c r="AC67" s="614"/>
      <c r="AD67" s="614"/>
      <c r="AE67" s="614"/>
      <c r="AF67" s="614"/>
      <c r="AG67" s="614"/>
      <c r="AH67" s="614"/>
      <c r="AI67" s="614"/>
      <c r="AJ67" s="614"/>
      <c r="AK67" s="614"/>
      <c r="AL67" s="614"/>
      <c r="AM67" s="614"/>
      <c r="AN67" s="614"/>
      <c r="AO67" s="614"/>
      <c r="AP67" s="614"/>
      <c r="AQ67" s="614"/>
      <c r="AR67" s="614"/>
      <c r="AS67" s="614"/>
      <c r="AT67" s="614"/>
      <c r="AU67" s="614"/>
      <c r="AV67" s="614"/>
      <c r="AW67" s="614"/>
      <c r="AX67" s="615"/>
    </row>
    <row r="68" spans="1:52" ht="84.75" customHeight="1" thickBot="1" x14ac:dyDescent="0.2">
      <c r="A68" s="612"/>
      <c r="B68" s="613"/>
      <c r="C68" s="616" t="s">
        <v>53</v>
      </c>
      <c r="D68" s="617"/>
      <c r="E68" s="617"/>
      <c r="F68" s="618"/>
      <c r="G68" s="619" t="s">
        <v>595</v>
      </c>
      <c r="H68" s="619"/>
      <c r="I68" s="619"/>
      <c r="J68" s="619"/>
      <c r="K68" s="619"/>
      <c r="L68" s="619"/>
      <c r="M68" s="619"/>
      <c r="N68" s="619"/>
      <c r="O68" s="619"/>
      <c r="P68" s="619"/>
      <c r="Q68" s="619"/>
      <c r="R68" s="619"/>
      <c r="S68" s="619"/>
      <c r="T68" s="619"/>
      <c r="U68" s="619"/>
      <c r="V68" s="619"/>
      <c r="W68" s="619"/>
      <c r="X68" s="619"/>
      <c r="Y68" s="619"/>
      <c r="Z68" s="619"/>
      <c r="AA68" s="619"/>
      <c r="AB68" s="619"/>
      <c r="AC68" s="619"/>
      <c r="AD68" s="619"/>
      <c r="AE68" s="619"/>
      <c r="AF68" s="619"/>
      <c r="AG68" s="619"/>
      <c r="AH68" s="619"/>
      <c r="AI68" s="619"/>
      <c r="AJ68" s="619"/>
      <c r="AK68" s="619"/>
      <c r="AL68" s="619"/>
      <c r="AM68" s="619"/>
      <c r="AN68" s="619"/>
      <c r="AO68" s="619"/>
      <c r="AP68" s="619"/>
      <c r="AQ68" s="619"/>
      <c r="AR68" s="619"/>
      <c r="AS68" s="619"/>
      <c r="AT68" s="619"/>
      <c r="AU68" s="619"/>
      <c r="AV68" s="619"/>
      <c r="AW68" s="619"/>
      <c r="AX68" s="620"/>
    </row>
    <row r="69" spans="1:52" ht="24" customHeight="1" x14ac:dyDescent="0.15">
      <c r="A69" s="601" t="s">
        <v>30</v>
      </c>
      <c r="B69" s="602"/>
      <c r="C69" s="602"/>
      <c r="D69" s="602"/>
      <c r="E69" s="602"/>
      <c r="F69" s="602"/>
      <c r="G69" s="602"/>
      <c r="H69" s="602"/>
      <c r="I69" s="602"/>
      <c r="J69" s="602"/>
      <c r="K69" s="602"/>
      <c r="L69" s="602"/>
      <c r="M69" s="602"/>
      <c r="N69" s="602"/>
      <c r="O69" s="602"/>
      <c r="P69" s="602"/>
      <c r="Q69" s="602"/>
      <c r="R69" s="602"/>
      <c r="S69" s="602"/>
      <c r="T69" s="602"/>
      <c r="U69" s="602"/>
      <c r="V69" s="602"/>
      <c r="W69" s="602"/>
      <c r="X69" s="602"/>
      <c r="Y69" s="602"/>
      <c r="Z69" s="602"/>
      <c r="AA69" s="602"/>
      <c r="AB69" s="602"/>
      <c r="AC69" s="602"/>
      <c r="AD69" s="602"/>
      <c r="AE69" s="602"/>
      <c r="AF69" s="602"/>
      <c r="AG69" s="602"/>
      <c r="AH69" s="602"/>
      <c r="AI69" s="602"/>
      <c r="AJ69" s="602"/>
      <c r="AK69" s="602"/>
      <c r="AL69" s="602"/>
      <c r="AM69" s="602"/>
      <c r="AN69" s="602"/>
      <c r="AO69" s="602"/>
      <c r="AP69" s="602"/>
      <c r="AQ69" s="602"/>
      <c r="AR69" s="602"/>
      <c r="AS69" s="602"/>
      <c r="AT69" s="602"/>
      <c r="AU69" s="602"/>
      <c r="AV69" s="602"/>
      <c r="AW69" s="602"/>
      <c r="AX69" s="603"/>
    </row>
    <row r="70" spans="1:52" ht="72.75" customHeight="1" thickBot="1" x14ac:dyDescent="0.2">
      <c r="A70" s="604" t="s">
        <v>634</v>
      </c>
      <c r="B70" s="605"/>
      <c r="C70" s="605"/>
      <c r="D70" s="605"/>
      <c r="E70" s="605"/>
      <c r="F70" s="605"/>
      <c r="G70" s="605"/>
      <c r="H70" s="605"/>
      <c r="I70" s="605"/>
      <c r="J70" s="605"/>
      <c r="K70" s="605"/>
      <c r="L70" s="605"/>
      <c r="M70" s="605"/>
      <c r="N70" s="605"/>
      <c r="O70" s="605"/>
      <c r="P70" s="605"/>
      <c r="Q70" s="605"/>
      <c r="R70" s="605"/>
      <c r="S70" s="605"/>
      <c r="T70" s="605"/>
      <c r="U70" s="605"/>
      <c r="V70" s="605"/>
      <c r="W70" s="605"/>
      <c r="X70" s="605"/>
      <c r="Y70" s="605"/>
      <c r="Z70" s="605"/>
      <c r="AA70" s="605"/>
      <c r="AB70" s="605"/>
      <c r="AC70" s="605"/>
      <c r="AD70" s="605"/>
      <c r="AE70" s="605"/>
      <c r="AF70" s="605"/>
      <c r="AG70" s="605"/>
      <c r="AH70" s="605"/>
      <c r="AI70" s="605"/>
      <c r="AJ70" s="605"/>
      <c r="AK70" s="605"/>
      <c r="AL70" s="605"/>
      <c r="AM70" s="605"/>
      <c r="AN70" s="605"/>
      <c r="AO70" s="605"/>
      <c r="AP70" s="605"/>
      <c r="AQ70" s="605"/>
      <c r="AR70" s="605"/>
      <c r="AS70" s="605"/>
      <c r="AT70" s="605"/>
      <c r="AU70" s="605"/>
      <c r="AV70" s="605"/>
      <c r="AW70" s="605"/>
      <c r="AX70" s="606"/>
    </row>
    <row r="71" spans="1:52" ht="24.75" customHeight="1" x14ac:dyDescent="0.15">
      <c r="A71" s="607" t="s">
        <v>31</v>
      </c>
      <c r="B71" s="608"/>
      <c r="C71" s="608"/>
      <c r="D71" s="608"/>
      <c r="E71" s="608"/>
      <c r="F71" s="608"/>
      <c r="G71" s="608"/>
      <c r="H71" s="608"/>
      <c r="I71" s="608"/>
      <c r="J71" s="608"/>
      <c r="K71" s="608"/>
      <c r="L71" s="608"/>
      <c r="M71" s="608"/>
      <c r="N71" s="608"/>
      <c r="O71" s="608"/>
      <c r="P71" s="608"/>
      <c r="Q71" s="608"/>
      <c r="R71" s="608"/>
      <c r="S71" s="608"/>
      <c r="T71" s="608"/>
      <c r="U71" s="608"/>
      <c r="V71" s="608"/>
      <c r="W71" s="608"/>
      <c r="X71" s="608"/>
      <c r="Y71" s="608"/>
      <c r="Z71" s="608"/>
      <c r="AA71" s="608"/>
      <c r="AB71" s="608"/>
      <c r="AC71" s="608"/>
      <c r="AD71" s="608"/>
      <c r="AE71" s="608"/>
      <c r="AF71" s="608"/>
      <c r="AG71" s="608"/>
      <c r="AH71" s="608"/>
      <c r="AI71" s="608"/>
      <c r="AJ71" s="608"/>
      <c r="AK71" s="608"/>
      <c r="AL71" s="608"/>
      <c r="AM71" s="608"/>
      <c r="AN71" s="608"/>
      <c r="AO71" s="608"/>
      <c r="AP71" s="608"/>
      <c r="AQ71" s="608"/>
      <c r="AR71" s="608"/>
      <c r="AS71" s="608"/>
      <c r="AT71" s="608"/>
      <c r="AU71" s="608"/>
      <c r="AV71" s="608"/>
      <c r="AW71" s="608"/>
      <c r="AX71" s="609"/>
    </row>
    <row r="72" spans="1:52" ht="75" customHeight="1" thickBot="1" x14ac:dyDescent="0.2">
      <c r="A72" s="153" t="s">
        <v>127</v>
      </c>
      <c r="B72" s="154"/>
      <c r="C72" s="154"/>
      <c r="D72" s="154"/>
      <c r="E72" s="155"/>
      <c r="F72" s="610" t="s">
        <v>635</v>
      </c>
      <c r="G72" s="605"/>
      <c r="H72" s="605"/>
      <c r="I72" s="605"/>
      <c r="J72" s="605"/>
      <c r="K72" s="605"/>
      <c r="L72" s="605"/>
      <c r="M72" s="605"/>
      <c r="N72" s="605"/>
      <c r="O72" s="605"/>
      <c r="P72" s="605"/>
      <c r="Q72" s="605"/>
      <c r="R72" s="605"/>
      <c r="S72" s="605"/>
      <c r="T72" s="605"/>
      <c r="U72" s="605"/>
      <c r="V72" s="605"/>
      <c r="W72" s="605"/>
      <c r="X72" s="605"/>
      <c r="Y72" s="605"/>
      <c r="Z72" s="605"/>
      <c r="AA72" s="605"/>
      <c r="AB72" s="605"/>
      <c r="AC72" s="605"/>
      <c r="AD72" s="605"/>
      <c r="AE72" s="605"/>
      <c r="AF72" s="605"/>
      <c r="AG72" s="605"/>
      <c r="AH72" s="605"/>
      <c r="AI72" s="605"/>
      <c r="AJ72" s="605"/>
      <c r="AK72" s="605"/>
      <c r="AL72" s="605"/>
      <c r="AM72" s="605"/>
      <c r="AN72" s="605"/>
      <c r="AO72" s="605"/>
      <c r="AP72" s="605"/>
      <c r="AQ72" s="605"/>
      <c r="AR72" s="605"/>
      <c r="AS72" s="605"/>
      <c r="AT72" s="605"/>
      <c r="AU72" s="605"/>
      <c r="AV72" s="605"/>
      <c r="AW72" s="605"/>
      <c r="AX72" s="606"/>
    </row>
    <row r="73" spans="1:52" ht="24.75" customHeight="1" x14ac:dyDescent="0.15">
      <c r="A73" s="607" t="s">
        <v>43</v>
      </c>
      <c r="B73" s="608"/>
      <c r="C73" s="608"/>
      <c r="D73" s="608"/>
      <c r="E73" s="608"/>
      <c r="F73" s="608"/>
      <c r="G73" s="608"/>
      <c r="H73" s="608"/>
      <c r="I73" s="608"/>
      <c r="J73" s="608"/>
      <c r="K73" s="608"/>
      <c r="L73" s="608"/>
      <c r="M73" s="608"/>
      <c r="N73" s="608"/>
      <c r="O73" s="608"/>
      <c r="P73" s="608"/>
      <c r="Q73" s="608"/>
      <c r="R73" s="608"/>
      <c r="S73" s="608"/>
      <c r="T73" s="608"/>
      <c r="U73" s="608"/>
      <c r="V73" s="608"/>
      <c r="W73" s="608"/>
      <c r="X73" s="608"/>
      <c r="Y73" s="608"/>
      <c r="Z73" s="608"/>
      <c r="AA73" s="608"/>
      <c r="AB73" s="608"/>
      <c r="AC73" s="608"/>
      <c r="AD73" s="608"/>
      <c r="AE73" s="608"/>
      <c r="AF73" s="608"/>
      <c r="AG73" s="608"/>
      <c r="AH73" s="608"/>
      <c r="AI73" s="608"/>
      <c r="AJ73" s="608"/>
      <c r="AK73" s="608"/>
      <c r="AL73" s="608"/>
      <c r="AM73" s="608"/>
      <c r="AN73" s="608"/>
      <c r="AO73" s="608"/>
      <c r="AP73" s="608"/>
      <c r="AQ73" s="608"/>
      <c r="AR73" s="608"/>
      <c r="AS73" s="608"/>
      <c r="AT73" s="608"/>
      <c r="AU73" s="608"/>
      <c r="AV73" s="608"/>
      <c r="AW73" s="608"/>
      <c r="AX73" s="609"/>
    </row>
    <row r="74" spans="1:52" ht="162.75" customHeight="1" thickBot="1" x14ac:dyDescent="0.2">
      <c r="A74" s="153" t="s">
        <v>231</v>
      </c>
      <c r="B74" s="154"/>
      <c r="C74" s="154"/>
      <c r="D74" s="154"/>
      <c r="E74" s="155"/>
      <c r="F74" s="156" t="s">
        <v>637</v>
      </c>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8"/>
    </row>
    <row r="75" spans="1:52" ht="24.75" customHeight="1" x14ac:dyDescent="0.15">
      <c r="A75" s="159" t="s">
        <v>32</v>
      </c>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1"/>
    </row>
    <row r="76" spans="1:52" ht="409.5" customHeight="1" thickBot="1" x14ac:dyDescent="0.2">
      <c r="A76" s="162" t="s">
        <v>641</v>
      </c>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c r="AJ76" s="163"/>
      <c r="AK76" s="163"/>
      <c r="AL76" s="163"/>
      <c r="AM76" s="163"/>
      <c r="AN76" s="163"/>
      <c r="AO76" s="163"/>
      <c r="AP76" s="163"/>
      <c r="AQ76" s="163"/>
      <c r="AR76" s="163"/>
      <c r="AS76" s="163"/>
      <c r="AT76" s="163"/>
      <c r="AU76" s="163"/>
      <c r="AV76" s="163"/>
      <c r="AW76" s="163"/>
      <c r="AX76" s="164"/>
    </row>
    <row r="77" spans="1:52" ht="24.75" customHeight="1" x14ac:dyDescent="0.15">
      <c r="A77" s="165" t="s">
        <v>208</v>
      </c>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7"/>
      <c r="AZ77" s="10"/>
    </row>
    <row r="78" spans="1:52" ht="24.75" customHeight="1" x14ac:dyDescent="0.15">
      <c r="A78" s="168" t="s">
        <v>243</v>
      </c>
      <c r="B78" s="169"/>
      <c r="C78" s="169"/>
      <c r="D78" s="170"/>
      <c r="E78" s="133" t="s">
        <v>570</v>
      </c>
      <c r="F78" s="134"/>
      <c r="G78" s="134"/>
      <c r="H78" s="134"/>
      <c r="I78" s="134"/>
      <c r="J78" s="134"/>
      <c r="K78" s="134"/>
      <c r="L78" s="134"/>
      <c r="M78" s="134"/>
      <c r="N78" s="134"/>
      <c r="O78" s="134"/>
      <c r="P78" s="136"/>
      <c r="Q78" s="133"/>
      <c r="R78" s="134"/>
      <c r="S78" s="134"/>
      <c r="T78" s="134"/>
      <c r="U78" s="134"/>
      <c r="V78" s="134"/>
      <c r="W78" s="134"/>
      <c r="X78" s="134"/>
      <c r="Y78" s="134"/>
      <c r="Z78" s="134"/>
      <c r="AA78" s="134"/>
      <c r="AB78" s="136"/>
      <c r="AC78" s="133"/>
      <c r="AD78" s="134"/>
      <c r="AE78" s="134"/>
      <c r="AF78" s="134"/>
      <c r="AG78" s="134"/>
      <c r="AH78" s="134"/>
      <c r="AI78" s="134"/>
      <c r="AJ78" s="134"/>
      <c r="AK78" s="134"/>
      <c r="AL78" s="134"/>
      <c r="AM78" s="134"/>
      <c r="AN78" s="136"/>
      <c r="AO78" s="133"/>
      <c r="AP78" s="134"/>
      <c r="AQ78" s="134"/>
      <c r="AR78" s="134"/>
      <c r="AS78" s="134"/>
      <c r="AT78" s="134"/>
      <c r="AU78" s="134"/>
      <c r="AV78" s="134"/>
      <c r="AW78" s="134"/>
      <c r="AX78" s="135"/>
      <c r="AY78" s="53"/>
    </row>
    <row r="79" spans="1:52" ht="24.75" customHeight="1" x14ac:dyDescent="0.15">
      <c r="A79" s="96" t="s">
        <v>242</v>
      </c>
      <c r="B79" s="96"/>
      <c r="C79" s="96"/>
      <c r="D79" s="96"/>
      <c r="E79" s="133" t="s">
        <v>570</v>
      </c>
      <c r="F79" s="134"/>
      <c r="G79" s="134"/>
      <c r="H79" s="134"/>
      <c r="I79" s="134"/>
      <c r="J79" s="134"/>
      <c r="K79" s="134"/>
      <c r="L79" s="134"/>
      <c r="M79" s="134"/>
      <c r="N79" s="134"/>
      <c r="O79" s="134"/>
      <c r="P79" s="136"/>
      <c r="Q79" s="133"/>
      <c r="R79" s="134"/>
      <c r="S79" s="134"/>
      <c r="T79" s="134"/>
      <c r="U79" s="134"/>
      <c r="V79" s="134"/>
      <c r="W79" s="134"/>
      <c r="X79" s="134"/>
      <c r="Y79" s="134"/>
      <c r="Z79" s="134"/>
      <c r="AA79" s="134"/>
      <c r="AB79" s="136"/>
      <c r="AC79" s="133"/>
      <c r="AD79" s="134"/>
      <c r="AE79" s="134"/>
      <c r="AF79" s="134"/>
      <c r="AG79" s="134"/>
      <c r="AH79" s="134"/>
      <c r="AI79" s="134"/>
      <c r="AJ79" s="134"/>
      <c r="AK79" s="134"/>
      <c r="AL79" s="134"/>
      <c r="AM79" s="134"/>
      <c r="AN79" s="136"/>
      <c r="AO79" s="133"/>
      <c r="AP79" s="134"/>
      <c r="AQ79" s="134"/>
      <c r="AR79" s="134"/>
      <c r="AS79" s="134"/>
      <c r="AT79" s="134"/>
      <c r="AU79" s="134"/>
      <c r="AV79" s="134"/>
      <c r="AW79" s="134"/>
      <c r="AX79" s="135"/>
    </row>
    <row r="80" spans="1:52" ht="24.75" customHeight="1" x14ac:dyDescent="0.15">
      <c r="A80" s="96" t="s">
        <v>241</v>
      </c>
      <c r="B80" s="96"/>
      <c r="C80" s="96"/>
      <c r="D80" s="96"/>
      <c r="E80" s="133" t="s">
        <v>570</v>
      </c>
      <c r="F80" s="134"/>
      <c r="G80" s="134"/>
      <c r="H80" s="134"/>
      <c r="I80" s="134"/>
      <c r="J80" s="134"/>
      <c r="K80" s="134"/>
      <c r="L80" s="134"/>
      <c r="M80" s="134"/>
      <c r="N80" s="134"/>
      <c r="O80" s="134"/>
      <c r="P80" s="136"/>
      <c r="Q80" s="133"/>
      <c r="R80" s="134"/>
      <c r="S80" s="134"/>
      <c r="T80" s="134"/>
      <c r="U80" s="134"/>
      <c r="V80" s="134"/>
      <c r="W80" s="134"/>
      <c r="X80" s="134"/>
      <c r="Y80" s="134"/>
      <c r="Z80" s="134"/>
      <c r="AA80" s="134"/>
      <c r="AB80" s="136"/>
      <c r="AC80" s="133"/>
      <c r="AD80" s="134"/>
      <c r="AE80" s="134"/>
      <c r="AF80" s="134"/>
      <c r="AG80" s="134"/>
      <c r="AH80" s="134"/>
      <c r="AI80" s="134"/>
      <c r="AJ80" s="134"/>
      <c r="AK80" s="134"/>
      <c r="AL80" s="134"/>
      <c r="AM80" s="134"/>
      <c r="AN80" s="136"/>
      <c r="AO80" s="133"/>
      <c r="AP80" s="134"/>
      <c r="AQ80" s="134"/>
      <c r="AR80" s="134"/>
      <c r="AS80" s="134"/>
      <c r="AT80" s="134"/>
      <c r="AU80" s="134"/>
      <c r="AV80" s="134"/>
      <c r="AW80" s="134"/>
      <c r="AX80" s="135"/>
    </row>
    <row r="81" spans="1:50" ht="24.75" customHeight="1" x14ac:dyDescent="0.15">
      <c r="A81" s="96" t="s">
        <v>240</v>
      </c>
      <c r="B81" s="96"/>
      <c r="C81" s="96"/>
      <c r="D81" s="96"/>
      <c r="E81" s="133" t="s">
        <v>570</v>
      </c>
      <c r="F81" s="134"/>
      <c r="G81" s="134"/>
      <c r="H81" s="134"/>
      <c r="I81" s="134"/>
      <c r="J81" s="134"/>
      <c r="K81" s="134"/>
      <c r="L81" s="134"/>
      <c r="M81" s="134"/>
      <c r="N81" s="134"/>
      <c r="O81" s="134"/>
      <c r="P81" s="136"/>
      <c r="Q81" s="133"/>
      <c r="R81" s="134"/>
      <c r="S81" s="134"/>
      <c r="T81" s="134"/>
      <c r="U81" s="134"/>
      <c r="V81" s="134"/>
      <c r="W81" s="134"/>
      <c r="X81" s="134"/>
      <c r="Y81" s="134"/>
      <c r="Z81" s="134"/>
      <c r="AA81" s="134"/>
      <c r="AB81" s="136"/>
      <c r="AC81" s="133"/>
      <c r="AD81" s="134"/>
      <c r="AE81" s="134"/>
      <c r="AF81" s="134"/>
      <c r="AG81" s="134"/>
      <c r="AH81" s="134"/>
      <c r="AI81" s="134"/>
      <c r="AJ81" s="134"/>
      <c r="AK81" s="134"/>
      <c r="AL81" s="134"/>
      <c r="AM81" s="134"/>
      <c r="AN81" s="136"/>
      <c r="AO81" s="133"/>
      <c r="AP81" s="134"/>
      <c r="AQ81" s="134"/>
      <c r="AR81" s="134"/>
      <c r="AS81" s="134"/>
      <c r="AT81" s="134"/>
      <c r="AU81" s="134"/>
      <c r="AV81" s="134"/>
      <c r="AW81" s="134"/>
      <c r="AX81" s="135"/>
    </row>
    <row r="82" spans="1:50" ht="24.75" customHeight="1" x14ac:dyDescent="0.15">
      <c r="A82" s="96" t="s">
        <v>239</v>
      </c>
      <c r="B82" s="96"/>
      <c r="C82" s="96"/>
      <c r="D82" s="96"/>
      <c r="E82" s="133" t="s">
        <v>570</v>
      </c>
      <c r="F82" s="134"/>
      <c r="G82" s="134"/>
      <c r="H82" s="134"/>
      <c r="I82" s="134"/>
      <c r="J82" s="134"/>
      <c r="K82" s="134"/>
      <c r="L82" s="134"/>
      <c r="M82" s="134"/>
      <c r="N82" s="134"/>
      <c r="O82" s="134"/>
      <c r="P82" s="136"/>
      <c r="Q82" s="133"/>
      <c r="R82" s="134"/>
      <c r="S82" s="134"/>
      <c r="T82" s="134"/>
      <c r="U82" s="134"/>
      <c r="V82" s="134"/>
      <c r="W82" s="134"/>
      <c r="X82" s="134"/>
      <c r="Y82" s="134"/>
      <c r="Z82" s="134"/>
      <c r="AA82" s="134"/>
      <c r="AB82" s="136"/>
      <c r="AC82" s="133"/>
      <c r="AD82" s="134"/>
      <c r="AE82" s="134"/>
      <c r="AF82" s="134"/>
      <c r="AG82" s="134"/>
      <c r="AH82" s="134"/>
      <c r="AI82" s="134"/>
      <c r="AJ82" s="134"/>
      <c r="AK82" s="134"/>
      <c r="AL82" s="134"/>
      <c r="AM82" s="134"/>
      <c r="AN82" s="136"/>
      <c r="AO82" s="133"/>
      <c r="AP82" s="134"/>
      <c r="AQ82" s="134"/>
      <c r="AR82" s="134"/>
      <c r="AS82" s="134"/>
      <c r="AT82" s="134"/>
      <c r="AU82" s="134"/>
      <c r="AV82" s="134"/>
      <c r="AW82" s="134"/>
      <c r="AX82" s="135"/>
    </row>
    <row r="83" spans="1:50" ht="24.75" customHeight="1" x14ac:dyDescent="0.15">
      <c r="A83" s="96" t="s">
        <v>238</v>
      </c>
      <c r="B83" s="96"/>
      <c r="C83" s="96"/>
      <c r="D83" s="96"/>
      <c r="E83" s="133" t="s">
        <v>576</v>
      </c>
      <c r="F83" s="134"/>
      <c r="G83" s="134"/>
      <c r="H83" s="134"/>
      <c r="I83" s="134"/>
      <c r="J83" s="134"/>
      <c r="K83" s="134"/>
      <c r="L83" s="134"/>
      <c r="M83" s="134"/>
      <c r="N83" s="134"/>
      <c r="O83" s="134"/>
      <c r="P83" s="136"/>
      <c r="Q83" s="133"/>
      <c r="R83" s="134"/>
      <c r="S83" s="134"/>
      <c r="T83" s="134"/>
      <c r="U83" s="134"/>
      <c r="V83" s="134"/>
      <c r="W83" s="134"/>
      <c r="X83" s="134"/>
      <c r="Y83" s="134"/>
      <c r="Z83" s="134"/>
      <c r="AA83" s="134"/>
      <c r="AB83" s="136"/>
      <c r="AC83" s="133"/>
      <c r="AD83" s="134"/>
      <c r="AE83" s="134"/>
      <c r="AF83" s="134"/>
      <c r="AG83" s="134"/>
      <c r="AH83" s="134"/>
      <c r="AI83" s="134"/>
      <c r="AJ83" s="134"/>
      <c r="AK83" s="134"/>
      <c r="AL83" s="134"/>
      <c r="AM83" s="134"/>
      <c r="AN83" s="136"/>
      <c r="AO83" s="133"/>
      <c r="AP83" s="134"/>
      <c r="AQ83" s="134"/>
      <c r="AR83" s="134"/>
      <c r="AS83" s="134"/>
      <c r="AT83" s="134"/>
      <c r="AU83" s="134"/>
      <c r="AV83" s="134"/>
      <c r="AW83" s="134"/>
      <c r="AX83" s="135"/>
    </row>
    <row r="84" spans="1:50" ht="24.75" customHeight="1" x14ac:dyDescent="0.15">
      <c r="A84" s="96" t="s">
        <v>237</v>
      </c>
      <c r="B84" s="96"/>
      <c r="C84" s="96"/>
      <c r="D84" s="96"/>
      <c r="E84" s="133" t="s">
        <v>577</v>
      </c>
      <c r="F84" s="134"/>
      <c r="G84" s="134"/>
      <c r="H84" s="134"/>
      <c r="I84" s="134"/>
      <c r="J84" s="134"/>
      <c r="K84" s="134"/>
      <c r="L84" s="134"/>
      <c r="M84" s="134"/>
      <c r="N84" s="134"/>
      <c r="O84" s="134"/>
      <c r="P84" s="136"/>
      <c r="Q84" s="133"/>
      <c r="R84" s="134"/>
      <c r="S84" s="134"/>
      <c r="T84" s="134"/>
      <c r="U84" s="134"/>
      <c r="V84" s="134"/>
      <c r="W84" s="134"/>
      <c r="X84" s="134"/>
      <c r="Y84" s="134"/>
      <c r="Z84" s="134"/>
      <c r="AA84" s="134"/>
      <c r="AB84" s="136"/>
      <c r="AC84" s="133"/>
      <c r="AD84" s="134"/>
      <c r="AE84" s="134"/>
      <c r="AF84" s="134"/>
      <c r="AG84" s="134"/>
      <c r="AH84" s="134"/>
      <c r="AI84" s="134"/>
      <c r="AJ84" s="134"/>
      <c r="AK84" s="134"/>
      <c r="AL84" s="134"/>
      <c r="AM84" s="134"/>
      <c r="AN84" s="136"/>
      <c r="AO84" s="133"/>
      <c r="AP84" s="134"/>
      <c r="AQ84" s="134"/>
      <c r="AR84" s="134"/>
      <c r="AS84" s="134"/>
      <c r="AT84" s="134"/>
      <c r="AU84" s="134"/>
      <c r="AV84" s="134"/>
      <c r="AW84" s="134"/>
      <c r="AX84" s="135"/>
    </row>
    <row r="85" spans="1:50" ht="24.75" customHeight="1" x14ac:dyDescent="0.15">
      <c r="A85" s="96" t="s">
        <v>236</v>
      </c>
      <c r="B85" s="96"/>
      <c r="C85" s="96"/>
      <c r="D85" s="96"/>
      <c r="E85" s="133" t="s">
        <v>578</v>
      </c>
      <c r="F85" s="134"/>
      <c r="G85" s="134"/>
      <c r="H85" s="134"/>
      <c r="I85" s="134"/>
      <c r="J85" s="134"/>
      <c r="K85" s="134"/>
      <c r="L85" s="134"/>
      <c r="M85" s="134"/>
      <c r="N85" s="134"/>
      <c r="O85" s="134"/>
      <c r="P85" s="136"/>
      <c r="Q85" s="133"/>
      <c r="R85" s="134"/>
      <c r="S85" s="134"/>
      <c r="T85" s="134"/>
      <c r="U85" s="134"/>
      <c r="V85" s="134"/>
      <c r="W85" s="134"/>
      <c r="X85" s="134"/>
      <c r="Y85" s="134"/>
      <c r="Z85" s="134"/>
      <c r="AA85" s="134"/>
      <c r="AB85" s="136"/>
      <c r="AC85" s="133"/>
      <c r="AD85" s="134"/>
      <c r="AE85" s="134"/>
      <c r="AF85" s="134"/>
      <c r="AG85" s="134"/>
      <c r="AH85" s="134"/>
      <c r="AI85" s="134"/>
      <c r="AJ85" s="134"/>
      <c r="AK85" s="134"/>
      <c r="AL85" s="134"/>
      <c r="AM85" s="134"/>
      <c r="AN85" s="136"/>
      <c r="AO85" s="133"/>
      <c r="AP85" s="134"/>
      <c r="AQ85" s="134"/>
      <c r="AR85" s="134"/>
      <c r="AS85" s="134"/>
      <c r="AT85" s="134"/>
      <c r="AU85" s="134"/>
      <c r="AV85" s="134"/>
      <c r="AW85" s="134"/>
      <c r="AX85" s="135"/>
    </row>
    <row r="86" spans="1:50" ht="24.75" customHeight="1" x14ac:dyDescent="0.15">
      <c r="A86" s="96" t="s">
        <v>382</v>
      </c>
      <c r="B86" s="96"/>
      <c r="C86" s="96"/>
      <c r="D86" s="96"/>
      <c r="E86" s="64" t="s">
        <v>564</v>
      </c>
      <c r="F86" s="60"/>
      <c r="G86" s="60"/>
      <c r="H86" s="56" t="str">
        <f>IF(E86="","","-")</f>
        <v>-</v>
      </c>
      <c r="I86" s="60"/>
      <c r="J86" s="60"/>
      <c r="K86" s="56" t="str">
        <f>IF(I86="","","-")</f>
        <v/>
      </c>
      <c r="L86" s="61">
        <v>32</v>
      </c>
      <c r="M86" s="61"/>
      <c r="N86" s="56" t="str">
        <f>IF(O86="","","-")</f>
        <v/>
      </c>
      <c r="O86" s="65"/>
      <c r="P86" s="66"/>
      <c r="Q86" s="64"/>
      <c r="R86" s="60"/>
      <c r="S86" s="60"/>
      <c r="T86" s="56" t="str">
        <f>IF(Q86="","","-")</f>
        <v/>
      </c>
      <c r="U86" s="60"/>
      <c r="V86" s="60"/>
      <c r="W86" s="56" t="str">
        <f>IF(U86="","","-")</f>
        <v/>
      </c>
      <c r="X86" s="61"/>
      <c r="Y86" s="61"/>
      <c r="Z86" s="56" t="str">
        <f>IF(AA86="","","-")</f>
        <v/>
      </c>
      <c r="AA86" s="65"/>
      <c r="AB86" s="66"/>
      <c r="AC86" s="64"/>
      <c r="AD86" s="60"/>
      <c r="AE86" s="60"/>
      <c r="AF86" s="56" t="str">
        <f>IF(AC86="","","-")</f>
        <v/>
      </c>
      <c r="AG86" s="60"/>
      <c r="AH86" s="60"/>
      <c r="AI86" s="56" t="str">
        <f>IF(AG86="","","-")</f>
        <v/>
      </c>
      <c r="AJ86" s="61"/>
      <c r="AK86" s="61"/>
      <c r="AL86" s="56" t="str">
        <f>IF(AM86="","","-")</f>
        <v/>
      </c>
      <c r="AM86" s="65"/>
      <c r="AN86" s="66"/>
      <c r="AO86" s="64"/>
      <c r="AP86" s="60"/>
      <c r="AQ86" s="56" t="str">
        <f>IF(AO86="","","-")</f>
        <v/>
      </c>
      <c r="AR86" s="60"/>
      <c r="AS86" s="60"/>
      <c r="AT86" s="56" t="str">
        <f>IF(AR86="","","-")</f>
        <v/>
      </c>
      <c r="AU86" s="61"/>
      <c r="AV86" s="61"/>
      <c r="AW86" s="56" t="str">
        <f>IF(AX86="","","-")</f>
        <v/>
      </c>
      <c r="AX86" s="58"/>
    </row>
    <row r="87" spans="1:50" ht="24.75" customHeight="1" x14ac:dyDescent="0.15">
      <c r="A87" s="96" t="s">
        <v>553</v>
      </c>
      <c r="B87" s="96"/>
      <c r="C87" s="96"/>
      <c r="D87" s="96"/>
      <c r="E87" s="64" t="s">
        <v>564</v>
      </c>
      <c r="F87" s="60"/>
      <c r="G87" s="60"/>
      <c r="H87" s="56"/>
      <c r="I87" s="60"/>
      <c r="J87" s="60"/>
      <c r="K87" s="56"/>
      <c r="L87" s="61">
        <v>31</v>
      </c>
      <c r="M87" s="61"/>
      <c r="N87" s="56" t="str">
        <f>IF(O87="","","-")</f>
        <v/>
      </c>
      <c r="O87" s="65"/>
      <c r="P87" s="66"/>
      <c r="Q87" s="64"/>
      <c r="R87" s="60"/>
      <c r="S87" s="60"/>
      <c r="T87" s="56" t="str">
        <f>IF(Q87="","","-")</f>
        <v/>
      </c>
      <c r="U87" s="60"/>
      <c r="V87" s="60"/>
      <c r="W87" s="56" t="str">
        <f>IF(U87="","","-")</f>
        <v/>
      </c>
      <c r="X87" s="61"/>
      <c r="Y87" s="61"/>
      <c r="Z87" s="56" t="str">
        <f>IF(AA87="","","-")</f>
        <v/>
      </c>
      <c r="AA87" s="65"/>
      <c r="AB87" s="66"/>
      <c r="AC87" s="64"/>
      <c r="AD87" s="60"/>
      <c r="AE87" s="60"/>
      <c r="AF87" s="56" t="str">
        <f>IF(AC87="","","-")</f>
        <v/>
      </c>
      <c r="AG87" s="60"/>
      <c r="AH87" s="60"/>
      <c r="AI87" s="56" t="str">
        <f>IF(AG87="","","-")</f>
        <v/>
      </c>
      <c r="AJ87" s="61"/>
      <c r="AK87" s="61"/>
      <c r="AL87" s="56" t="str">
        <f>IF(AM87="","","-")</f>
        <v/>
      </c>
      <c r="AM87" s="65"/>
      <c r="AN87" s="66"/>
      <c r="AO87" s="64"/>
      <c r="AP87" s="60"/>
      <c r="AQ87" s="56" t="str">
        <f>IF(AO87="","","-")</f>
        <v/>
      </c>
      <c r="AR87" s="60"/>
      <c r="AS87" s="60"/>
      <c r="AT87" s="56" t="str">
        <f>IF(AR87="","","-")</f>
        <v/>
      </c>
      <c r="AU87" s="61"/>
      <c r="AV87" s="61"/>
      <c r="AW87" s="56" t="str">
        <f>IF(AX87="","","-")</f>
        <v/>
      </c>
      <c r="AX87" s="58"/>
    </row>
    <row r="88" spans="1:50" ht="24.75" customHeight="1" x14ac:dyDescent="0.15">
      <c r="A88" s="96" t="s">
        <v>350</v>
      </c>
      <c r="B88" s="96"/>
      <c r="C88" s="96"/>
      <c r="D88" s="96"/>
      <c r="E88" s="62">
        <v>2021</v>
      </c>
      <c r="F88" s="63"/>
      <c r="G88" s="60" t="s">
        <v>580</v>
      </c>
      <c r="H88" s="60"/>
      <c r="I88" s="60"/>
      <c r="J88" s="63">
        <v>20</v>
      </c>
      <c r="K88" s="63"/>
      <c r="L88" s="61">
        <v>41</v>
      </c>
      <c r="M88" s="61"/>
      <c r="N88" s="61"/>
      <c r="O88" s="63"/>
      <c r="P88" s="63"/>
      <c r="Q88" s="62"/>
      <c r="R88" s="63"/>
      <c r="S88" s="60"/>
      <c r="T88" s="60"/>
      <c r="U88" s="60"/>
      <c r="V88" s="63"/>
      <c r="W88" s="63"/>
      <c r="X88" s="61"/>
      <c r="Y88" s="61"/>
      <c r="Z88" s="61"/>
      <c r="AA88" s="63"/>
      <c r="AB88" s="119"/>
      <c r="AC88" s="62"/>
      <c r="AD88" s="63"/>
      <c r="AE88" s="60"/>
      <c r="AF88" s="60"/>
      <c r="AG88" s="60"/>
      <c r="AH88" s="63"/>
      <c r="AI88" s="63"/>
      <c r="AJ88" s="61"/>
      <c r="AK88" s="61"/>
      <c r="AL88" s="61"/>
      <c r="AM88" s="63"/>
      <c r="AN88" s="119"/>
      <c r="AO88" s="62"/>
      <c r="AP88" s="63"/>
      <c r="AQ88" s="60"/>
      <c r="AR88" s="60"/>
      <c r="AS88" s="60"/>
      <c r="AT88" s="63"/>
      <c r="AU88" s="63"/>
      <c r="AV88" s="61"/>
      <c r="AW88" s="61"/>
      <c r="AX88" s="58"/>
    </row>
    <row r="89" spans="1:50" ht="28.35" customHeight="1" x14ac:dyDescent="0.15">
      <c r="A89" s="120" t="s">
        <v>230</v>
      </c>
      <c r="B89" s="121"/>
      <c r="C89" s="121"/>
      <c r="D89" s="121"/>
      <c r="E89" s="121"/>
      <c r="F89" s="122"/>
      <c r="G89" s="43" t="s">
        <v>555</v>
      </c>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20"/>
      <c r="B90" s="121"/>
      <c r="C90" s="121"/>
      <c r="D90" s="121"/>
      <c r="E90" s="121"/>
      <c r="F90" s="122"/>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20"/>
      <c r="B91" s="121"/>
      <c r="C91" s="121"/>
      <c r="D91" s="121"/>
      <c r="E91" s="121"/>
      <c r="F91" s="122"/>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7.75" customHeight="1" x14ac:dyDescent="0.15">
      <c r="A92" s="120"/>
      <c r="B92" s="121"/>
      <c r="C92" s="121"/>
      <c r="D92" s="121"/>
      <c r="E92" s="121"/>
      <c r="F92" s="122"/>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20"/>
      <c r="B93" s="121"/>
      <c r="C93" s="121"/>
      <c r="D93" s="121"/>
      <c r="E93" s="121"/>
      <c r="F93" s="122"/>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20"/>
      <c r="B94" s="121"/>
      <c r="C94" s="121"/>
      <c r="D94" s="121"/>
      <c r="E94" s="121"/>
      <c r="F94" s="122"/>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120"/>
      <c r="B95" s="121"/>
      <c r="C95" s="121"/>
      <c r="D95" s="121"/>
      <c r="E95" s="121"/>
      <c r="F95" s="122"/>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20"/>
      <c r="B96" s="121"/>
      <c r="C96" s="121"/>
      <c r="D96" s="121"/>
      <c r="E96" s="121"/>
      <c r="F96" s="122"/>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20"/>
      <c r="B97" s="121"/>
      <c r="C97" s="121"/>
      <c r="D97" s="121"/>
      <c r="E97" s="121"/>
      <c r="F97" s="122"/>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20"/>
      <c r="B98" s="121"/>
      <c r="C98" s="121"/>
      <c r="D98" s="121"/>
      <c r="E98" s="121"/>
      <c r="F98" s="122"/>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20"/>
      <c r="B99" s="121"/>
      <c r="C99" s="121"/>
      <c r="D99" s="121"/>
      <c r="E99" s="121"/>
      <c r="F99" s="122"/>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120"/>
      <c r="B100" s="121"/>
      <c r="C100" s="121"/>
      <c r="D100" s="121"/>
      <c r="E100" s="121"/>
      <c r="F100" s="122"/>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20"/>
      <c r="B101" s="121"/>
      <c r="C101" s="121"/>
      <c r="D101" s="121"/>
      <c r="E101" s="121"/>
      <c r="F101" s="12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20"/>
      <c r="B102" s="121"/>
      <c r="C102" s="121"/>
      <c r="D102" s="121"/>
      <c r="E102" s="121"/>
      <c r="F102" s="122"/>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20"/>
      <c r="B103" s="121"/>
      <c r="C103" s="121"/>
      <c r="D103" s="121"/>
      <c r="E103" s="121"/>
      <c r="F103" s="122"/>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52.5" customHeight="1" x14ac:dyDescent="0.15">
      <c r="A104" s="120"/>
      <c r="B104" s="121"/>
      <c r="C104" s="121"/>
      <c r="D104" s="121"/>
      <c r="E104" s="121"/>
      <c r="F104" s="122"/>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52.5" customHeight="1" x14ac:dyDescent="0.15">
      <c r="A105" s="120"/>
      <c r="B105" s="121"/>
      <c r="C105" s="121"/>
      <c r="D105" s="121"/>
      <c r="E105" s="121"/>
      <c r="F105" s="122"/>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52.5" customHeight="1" thickBot="1" x14ac:dyDescent="0.2">
      <c r="A106" s="120"/>
      <c r="B106" s="121"/>
      <c r="C106" s="121"/>
      <c r="D106" s="121"/>
      <c r="E106" s="121"/>
      <c r="F106" s="122"/>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x14ac:dyDescent="0.15">
      <c r="A107" s="123" t="s">
        <v>232</v>
      </c>
      <c r="B107" s="124"/>
      <c r="C107" s="124"/>
      <c r="D107" s="124"/>
      <c r="E107" s="124"/>
      <c r="F107" s="125"/>
      <c r="G107" s="129" t="s">
        <v>611</v>
      </c>
      <c r="H107" s="130"/>
      <c r="I107" s="130"/>
      <c r="J107" s="130"/>
      <c r="K107" s="130"/>
      <c r="L107" s="130"/>
      <c r="M107" s="130"/>
      <c r="N107" s="130"/>
      <c r="O107" s="130"/>
      <c r="P107" s="130"/>
      <c r="Q107" s="130"/>
      <c r="R107" s="130"/>
      <c r="S107" s="130"/>
      <c r="T107" s="130"/>
      <c r="U107" s="130"/>
      <c r="V107" s="130"/>
      <c r="W107" s="130"/>
      <c r="X107" s="130"/>
      <c r="Y107" s="130"/>
      <c r="Z107" s="130"/>
      <c r="AA107" s="130"/>
      <c r="AB107" s="131"/>
      <c r="AC107" s="129" t="s">
        <v>250</v>
      </c>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2"/>
    </row>
    <row r="108" spans="1:50" ht="39" customHeight="1" x14ac:dyDescent="0.15">
      <c r="A108" s="126"/>
      <c r="B108" s="127"/>
      <c r="C108" s="127"/>
      <c r="D108" s="127"/>
      <c r="E108" s="127"/>
      <c r="F108" s="128"/>
      <c r="G108" s="105" t="s">
        <v>15</v>
      </c>
      <c r="H108" s="106"/>
      <c r="I108" s="106"/>
      <c r="J108" s="106"/>
      <c r="K108" s="106"/>
      <c r="L108" s="107" t="s">
        <v>16</v>
      </c>
      <c r="M108" s="106"/>
      <c r="N108" s="106"/>
      <c r="O108" s="106"/>
      <c r="P108" s="106"/>
      <c r="Q108" s="106"/>
      <c r="R108" s="106"/>
      <c r="S108" s="106"/>
      <c r="T108" s="106"/>
      <c r="U108" s="106"/>
      <c r="V108" s="106"/>
      <c r="W108" s="106"/>
      <c r="X108" s="108"/>
      <c r="Y108" s="102" t="s">
        <v>17</v>
      </c>
      <c r="Z108" s="103"/>
      <c r="AA108" s="103"/>
      <c r="AB108" s="104"/>
      <c r="AC108" s="105" t="s">
        <v>15</v>
      </c>
      <c r="AD108" s="106"/>
      <c r="AE108" s="106"/>
      <c r="AF108" s="106"/>
      <c r="AG108" s="106"/>
      <c r="AH108" s="107" t="s">
        <v>16</v>
      </c>
      <c r="AI108" s="106"/>
      <c r="AJ108" s="106"/>
      <c r="AK108" s="106"/>
      <c r="AL108" s="106"/>
      <c r="AM108" s="106"/>
      <c r="AN108" s="106"/>
      <c r="AO108" s="106"/>
      <c r="AP108" s="106"/>
      <c r="AQ108" s="106"/>
      <c r="AR108" s="106"/>
      <c r="AS108" s="106"/>
      <c r="AT108" s="108"/>
      <c r="AU108" s="102" t="s">
        <v>17</v>
      </c>
      <c r="AV108" s="103"/>
      <c r="AW108" s="103"/>
      <c r="AX108" s="109"/>
    </row>
    <row r="109" spans="1:50" ht="34.5" customHeight="1" x14ac:dyDescent="0.15">
      <c r="A109" s="126"/>
      <c r="B109" s="127"/>
      <c r="C109" s="127"/>
      <c r="D109" s="127"/>
      <c r="E109" s="127"/>
      <c r="F109" s="128"/>
      <c r="G109" s="110" t="s">
        <v>610</v>
      </c>
      <c r="H109" s="111"/>
      <c r="I109" s="111"/>
      <c r="J109" s="111"/>
      <c r="K109" s="112"/>
      <c r="L109" s="113" t="s">
        <v>621</v>
      </c>
      <c r="M109" s="114"/>
      <c r="N109" s="114"/>
      <c r="O109" s="114"/>
      <c r="P109" s="114"/>
      <c r="Q109" s="114"/>
      <c r="R109" s="114"/>
      <c r="S109" s="114"/>
      <c r="T109" s="114"/>
      <c r="U109" s="114"/>
      <c r="V109" s="114"/>
      <c r="W109" s="114"/>
      <c r="X109" s="115"/>
      <c r="Y109" s="74">
        <v>742</v>
      </c>
      <c r="Z109" s="75"/>
      <c r="AA109" s="75"/>
      <c r="AB109" s="76"/>
      <c r="AC109" s="110" t="s">
        <v>633</v>
      </c>
      <c r="AD109" s="111"/>
      <c r="AE109" s="111"/>
      <c r="AF109" s="111"/>
      <c r="AG109" s="112"/>
      <c r="AH109" s="113" t="s">
        <v>633</v>
      </c>
      <c r="AI109" s="114"/>
      <c r="AJ109" s="114"/>
      <c r="AK109" s="114"/>
      <c r="AL109" s="114"/>
      <c r="AM109" s="114"/>
      <c r="AN109" s="114"/>
      <c r="AO109" s="114"/>
      <c r="AP109" s="114"/>
      <c r="AQ109" s="114"/>
      <c r="AR109" s="114"/>
      <c r="AS109" s="114"/>
      <c r="AT109" s="115"/>
      <c r="AU109" s="116" t="s">
        <v>250</v>
      </c>
      <c r="AV109" s="117"/>
      <c r="AW109" s="117"/>
      <c r="AX109" s="118"/>
    </row>
    <row r="110" spans="1:50" ht="24.75" customHeight="1" x14ac:dyDescent="0.15">
      <c r="A110" s="126"/>
      <c r="B110" s="127"/>
      <c r="C110" s="127"/>
      <c r="D110" s="127"/>
      <c r="E110" s="127"/>
      <c r="F110" s="128"/>
      <c r="G110" s="85" t="s">
        <v>18</v>
      </c>
      <c r="H110" s="86"/>
      <c r="I110" s="86"/>
      <c r="J110" s="86"/>
      <c r="K110" s="86"/>
      <c r="L110" s="87"/>
      <c r="M110" s="88"/>
      <c r="N110" s="88"/>
      <c r="O110" s="88"/>
      <c r="P110" s="88"/>
      <c r="Q110" s="88"/>
      <c r="R110" s="88"/>
      <c r="S110" s="88"/>
      <c r="T110" s="88"/>
      <c r="U110" s="88"/>
      <c r="V110" s="88"/>
      <c r="W110" s="88"/>
      <c r="X110" s="89"/>
      <c r="Y110" s="90">
        <f>SUM(Y109:AB109)</f>
        <v>742</v>
      </c>
      <c r="Z110" s="91"/>
      <c r="AA110" s="91"/>
      <c r="AB110" s="92"/>
      <c r="AC110" s="85" t="s">
        <v>18</v>
      </c>
      <c r="AD110" s="86"/>
      <c r="AE110" s="86"/>
      <c r="AF110" s="86"/>
      <c r="AG110" s="86"/>
      <c r="AH110" s="87"/>
      <c r="AI110" s="88"/>
      <c r="AJ110" s="88"/>
      <c r="AK110" s="88"/>
      <c r="AL110" s="88"/>
      <c r="AM110" s="88"/>
      <c r="AN110" s="88"/>
      <c r="AO110" s="88"/>
      <c r="AP110" s="88"/>
      <c r="AQ110" s="88"/>
      <c r="AR110" s="88"/>
      <c r="AS110" s="88"/>
      <c r="AT110" s="89"/>
      <c r="AU110" s="90">
        <f>SUM(AU109:AX109)</f>
        <v>0</v>
      </c>
      <c r="AV110" s="91"/>
      <c r="AW110" s="91"/>
      <c r="AX110" s="93"/>
    </row>
    <row r="111" spans="1:50" ht="24.75" customHeight="1" x14ac:dyDescent="0.15">
      <c r="A111" s="4"/>
      <c r="B111" s="4"/>
      <c r="C111" s="4"/>
      <c r="D111" s="4"/>
      <c r="E111" s="4"/>
      <c r="F111" s="4"/>
      <c r="G111" s="7"/>
      <c r="H111" s="7"/>
      <c r="I111" s="7"/>
      <c r="J111" s="7"/>
      <c r="K111" s="7"/>
      <c r="L111" s="3"/>
      <c r="M111" s="7"/>
      <c r="N111" s="7"/>
      <c r="O111" s="7"/>
      <c r="P111" s="7"/>
      <c r="Q111" s="7"/>
      <c r="R111" s="7"/>
      <c r="S111" s="7"/>
      <c r="T111" s="7"/>
      <c r="U111" s="7"/>
      <c r="V111" s="7"/>
      <c r="W111" s="7"/>
      <c r="X111" s="7"/>
      <c r="Y111" s="8"/>
      <c r="Z111" s="8"/>
      <c r="AA111" s="8"/>
      <c r="AB111" s="8"/>
      <c r="AC111" s="7"/>
      <c r="AD111" s="7"/>
      <c r="AE111" s="7"/>
      <c r="AF111" s="7"/>
      <c r="AG111" s="7"/>
      <c r="AH111" s="3"/>
      <c r="AI111" s="7"/>
      <c r="AJ111" s="7"/>
      <c r="AK111" s="7"/>
      <c r="AL111" s="7"/>
      <c r="AM111" s="7"/>
      <c r="AN111" s="7"/>
      <c r="AO111" s="7"/>
      <c r="AP111" s="7"/>
      <c r="AQ111" s="7"/>
      <c r="AR111" s="7"/>
      <c r="AS111" s="7"/>
      <c r="AT111" s="7"/>
      <c r="AU111" s="8"/>
      <c r="AV111" s="8"/>
      <c r="AW111" s="8"/>
      <c r="AX111" s="8"/>
    </row>
    <row r="112" spans="1:50" ht="24.75" customHeight="1" x14ac:dyDescent="0.15">
      <c r="A112" s="9"/>
      <c r="B112" s="1" t="s">
        <v>26</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24.75" customHeight="1" x14ac:dyDescent="0.15">
      <c r="A113" s="9"/>
      <c r="B113" s="36" t="s">
        <v>212</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59.25" customHeight="1" x14ac:dyDescent="0.15">
      <c r="A114" s="94"/>
      <c r="B114" s="94"/>
      <c r="C114" s="94" t="s">
        <v>24</v>
      </c>
      <c r="D114" s="94"/>
      <c r="E114" s="94"/>
      <c r="F114" s="94"/>
      <c r="G114" s="94"/>
      <c r="H114" s="94"/>
      <c r="I114" s="94"/>
      <c r="J114" s="95" t="s">
        <v>180</v>
      </c>
      <c r="K114" s="96"/>
      <c r="L114" s="96"/>
      <c r="M114" s="96"/>
      <c r="N114" s="96"/>
      <c r="O114" s="96"/>
      <c r="P114" s="97" t="s">
        <v>25</v>
      </c>
      <c r="Q114" s="97"/>
      <c r="R114" s="97"/>
      <c r="S114" s="97"/>
      <c r="T114" s="97"/>
      <c r="U114" s="97"/>
      <c r="V114" s="97"/>
      <c r="W114" s="97"/>
      <c r="X114" s="97"/>
      <c r="Y114" s="98" t="s">
        <v>179</v>
      </c>
      <c r="Z114" s="99"/>
      <c r="AA114" s="99"/>
      <c r="AB114" s="99"/>
      <c r="AC114" s="95" t="s">
        <v>204</v>
      </c>
      <c r="AD114" s="95"/>
      <c r="AE114" s="95"/>
      <c r="AF114" s="95"/>
      <c r="AG114" s="95"/>
      <c r="AH114" s="98" t="s">
        <v>217</v>
      </c>
      <c r="AI114" s="94"/>
      <c r="AJ114" s="94"/>
      <c r="AK114" s="94"/>
      <c r="AL114" s="94" t="s">
        <v>19</v>
      </c>
      <c r="AM114" s="94"/>
      <c r="AN114" s="94"/>
      <c r="AO114" s="100"/>
      <c r="AP114" s="101" t="s">
        <v>181</v>
      </c>
      <c r="AQ114" s="101"/>
      <c r="AR114" s="101"/>
      <c r="AS114" s="101"/>
      <c r="AT114" s="101"/>
      <c r="AU114" s="101"/>
      <c r="AV114" s="101"/>
      <c r="AW114" s="101"/>
      <c r="AX114" s="101"/>
    </row>
    <row r="115" spans="1:51" ht="30" customHeight="1" x14ac:dyDescent="0.15">
      <c r="A115" s="67">
        <v>1</v>
      </c>
      <c r="B115" s="67">
        <v>1</v>
      </c>
      <c r="C115" s="68" t="s">
        <v>597</v>
      </c>
      <c r="D115" s="69"/>
      <c r="E115" s="69"/>
      <c r="F115" s="69"/>
      <c r="G115" s="69"/>
      <c r="H115" s="69"/>
      <c r="I115" s="69"/>
      <c r="J115" s="70">
        <v>8000020280003</v>
      </c>
      <c r="K115" s="71"/>
      <c r="L115" s="71"/>
      <c r="M115" s="71"/>
      <c r="N115" s="71"/>
      <c r="O115" s="71"/>
      <c r="P115" s="72" t="s">
        <v>607</v>
      </c>
      <c r="Q115" s="73"/>
      <c r="R115" s="73"/>
      <c r="S115" s="73"/>
      <c r="T115" s="73"/>
      <c r="U115" s="73"/>
      <c r="V115" s="73"/>
      <c r="W115" s="73"/>
      <c r="X115" s="73"/>
      <c r="Y115" s="74">
        <v>742</v>
      </c>
      <c r="Z115" s="75"/>
      <c r="AA115" s="75"/>
      <c r="AB115" s="76"/>
      <c r="AC115" s="77" t="s">
        <v>608</v>
      </c>
      <c r="AD115" s="78"/>
      <c r="AE115" s="78"/>
      <c r="AF115" s="78"/>
      <c r="AG115" s="78"/>
      <c r="AH115" s="79" t="s">
        <v>609</v>
      </c>
      <c r="AI115" s="80"/>
      <c r="AJ115" s="80"/>
      <c r="AK115" s="80"/>
      <c r="AL115" s="81" t="s">
        <v>609</v>
      </c>
      <c r="AM115" s="82"/>
      <c r="AN115" s="82"/>
      <c r="AO115" s="83"/>
      <c r="AP115" s="84" t="s">
        <v>609</v>
      </c>
      <c r="AQ115" s="84"/>
      <c r="AR115" s="84"/>
      <c r="AS115" s="84"/>
      <c r="AT115" s="84"/>
      <c r="AU115" s="84"/>
      <c r="AV115" s="84"/>
      <c r="AW115" s="84"/>
      <c r="AX115" s="84"/>
    </row>
    <row r="116" spans="1:51" ht="30" customHeight="1" x14ac:dyDescent="0.15">
      <c r="A116" s="67">
        <v>2</v>
      </c>
      <c r="B116" s="67">
        <v>1</v>
      </c>
      <c r="C116" s="68" t="s">
        <v>598</v>
      </c>
      <c r="D116" s="69"/>
      <c r="E116" s="69"/>
      <c r="F116" s="69"/>
      <c r="G116" s="69"/>
      <c r="H116" s="69"/>
      <c r="I116" s="69"/>
      <c r="J116" s="70">
        <v>1000020200000</v>
      </c>
      <c r="K116" s="71"/>
      <c r="L116" s="71"/>
      <c r="M116" s="71"/>
      <c r="N116" s="71"/>
      <c r="O116" s="71"/>
      <c r="P116" s="72" t="s">
        <v>607</v>
      </c>
      <c r="Q116" s="73"/>
      <c r="R116" s="73"/>
      <c r="S116" s="73"/>
      <c r="T116" s="73"/>
      <c r="U116" s="73"/>
      <c r="V116" s="73"/>
      <c r="W116" s="73"/>
      <c r="X116" s="73"/>
      <c r="Y116" s="74">
        <v>730</v>
      </c>
      <c r="Z116" s="75"/>
      <c r="AA116" s="75"/>
      <c r="AB116" s="76"/>
      <c r="AC116" s="77" t="s">
        <v>608</v>
      </c>
      <c r="AD116" s="78"/>
      <c r="AE116" s="78"/>
      <c r="AF116" s="78"/>
      <c r="AG116" s="78"/>
      <c r="AH116" s="79" t="s">
        <v>609</v>
      </c>
      <c r="AI116" s="80"/>
      <c r="AJ116" s="80"/>
      <c r="AK116" s="80"/>
      <c r="AL116" s="81" t="s">
        <v>609</v>
      </c>
      <c r="AM116" s="82"/>
      <c r="AN116" s="82"/>
      <c r="AO116" s="83"/>
      <c r="AP116" s="84" t="s">
        <v>609</v>
      </c>
      <c r="AQ116" s="84"/>
      <c r="AR116" s="84"/>
      <c r="AS116" s="84"/>
      <c r="AT116" s="84"/>
      <c r="AU116" s="84"/>
      <c r="AV116" s="84"/>
      <c r="AW116" s="84"/>
      <c r="AX116" s="84"/>
      <c r="AY116">
        <f>COUNTA($C$116)</f>
        <v>1</v>
      </c>
    </row>
    <row r="117" spans="1:51" ht="30" customHeight="1" x14ac:dyDescent="0.15">
      <c r="A117" s="67">
        <v>3</v>
      </c>
      <c r="B117" s="67">
        <v>1</v>
      </c>
      <c r="C117" s="68" t="s">
        <v>599</v>
      </c>
      <c r="D117" s="69"/>
      <c r="E117" s="69"/>
      <c r="F117" s="69"/>
      <c r="G117" s="69"/>
      <c r="H117" s="69"/>
      <c r="I117" s="69"/>
      <c r="J117" s="70">
        <v>2000020162116</v>
      </c>
      <c r="K117" s="71"/>
      <c r="L117" s="71"/>
      <c r="M117" s="71"/>
      <c r="N117" s="71"/>
      <c r="O117" s="71"/>
      <c r="P117" s="72" t="s">
        <v>607</v>
      </c>
      <c r="Q117" s="73"/>
      <c r="R117" s="73"/>
      <c r="S117" s="73"/>
      <c r="T117" s="73"/>
      <c r="U117" s="73"/>
      <c r="V117" s="73"/>
      <c r="W117" s="73"/>
      <c r="X117" s="73"/>
      <c r="Y117" s="74">
        <v>660</v>
      </c>
      <c r="Z117" s="75"/>
      <c r="AA117" s="75"/>
      <c r="AB117" s="76"/>
      <c r="AC117" s="77" t="s">
        <v>608</v>
      </c>
      <c r="AD117" s="78"/>
      <c r="AE117" s="78"/>
      <c r="AF117" s="78"/>
      <c r="AG117" s="78"/>
      <c r="AH117" s="79" t="s">
        <v>609</v>
      </c>
      <c r="AI117" s="80"/>
      <c r="AJ117" s="80"/>
      <c r="AK117" s="80"/>
      <c r="AL117" s="81" t="s">
        <v>609</v>
      </c>
      <c r="AM117" s="82"/>
      <c r="AN117" s="82"/>
      <c r="AO117" s="83"/>
      <c r="AP117" s="84" t="s">
        <v>609</v>
      </c>
      <c r="AQ117" s="84"/>
      <c r="AR117" s="84"/>
      <c r="AS117" s="84"/>
      <c r="AT117" s="84"/>
      <c r="AU117" s="84"/>
      <c r="AV117" s="84"/>
      <c r="AW117" s="84"/>
      <c r="AX117" s="84"/>
      <c r="AY117">
        <f>COUNTA($C$117)</f>
        <v>1</v>
      </c>
    </row>
    <row r="118" spans="1:51" ht="30" customHeight="1" x14ac:dyDescent="0.15">
      <c r="A118" s="67">
        <v>4</v>
      </c>
      <c r="B118" s="67">
        <v>1</v>
      </c>
      <c r="C118" s="68" t="s">
        <v>600</v>
      </c>
      <c r="D118" s="69"/>
      <c r="E118" s="69"/>
      <c r="F118" s="69"/>
      <c r="G118" s="69"/>
      <c r="H118" s="69"/>
      <c r="I118" s="69"/>
      <c r="J118" s="70">
        <v>8000020015474</v>
      </c>
      <c r="K118" s="71"/>
      <c r="L118" s="71"/>
      <c r="M118" s="71"/>
      <c r="N118" s="71"/>
      <c r="O118" s="71"/>
      <c r="P118" s="72" t="s">
        <v>607</v>
      </c>
      <c r="Q118" s="73"/>
      <c r="R118" s="73"/>
      <c r="S118" s="73"/>
      <c r="T118" s="73"/>
      <c r="U118" s="73"/>
      <c r="V118" s="73"/>
      <c r="W118" s="73"/>
      <c r="X118" s="73"/>
      <c r="Y118" s="74">
        <v>640</v>
      </c>
      <c r="Z118" s="75"/>
      <c r="AA118" s="75"/>
      <c r="AB118" s="76"/>
      <c r="AC118" s="77" t="s">
        <v>608</v>
      </c>
      <c r="AD118" s="78"/>
      <c r="AE118" s="78"/>
      <c r="AF118" s="78"/>
      <c r="AG118" s="78"/>
      <c r="AH118" s="79" t="s">
        <v>609</v>
      </c>
      <c r="AI118" s="80"/>
      <c r="AJ118" s="80"/>
      <c r="AK118" s="80"/>
      <c r="AL118" s="81" t="s">
        <v>609</v>
      </c>
      <c r="AM118" s="82"/>
      <c r="AN118" s="82"/>
      <c r="AO118" s="83"/>
      <c r="AP118" s="84" t="s">
        <v>609</v>
      </c>
      <c r="AQ118" s="84"/>
      <c r="AR118" s="84"/>
      <c r="AS118" s="84"/>
      <c r="AT118" s="84"/>
      <c r="AU118" s="84"/>
      <c r="AV118" s="84"/>
      <c r="AW118" s="84"/>
      <c r="AX118" s="84"/>
      <c r="AY118">
        <f>COUNTA($C$118)</f>
        <v>1</v>
      </c>
    </row>
    <row r="119" spans="1:51" ht="30" customHeight="1" x14ac:dyDescent="0.15">
      <c r="A119" s="67">
        <v>5</v>
      </c>
      <c r="B119" s="67">
        <v>1</v>
      </c>
      <c r="C119" s="68" t="s">
        <v>601</v>
      </c>
      <c r="D119" s="69"/>
      <c r="E119" s="69"/>
      <c r="F119" s="69"/>
      <c r="G119" s="69"/>
      <c r="H119" s="69"/>
      <c r="I119" s="69"/>
      <c r="J119" s="70">
        <v>6000020452025</v>
      </c>
      <c r="K119" s="71"/>
      <c r="L119" s="71"/>
      <c r="M119" s="71"/>
      <c r="N119" s="71"/>
      <c r="O119" s="71"/>
      <c r="P119" s="72" t="s">
        <v>607</v>
      </c>
      <c r="Q119" s="73"/>
      <c r="R119" s="73"/>
      <c r="S119" s="73"/>
      <c r="T119" s="73"/>
      <c r="U119" s="73"/>
      <c r="V119" s="73"/>
      <c r="W119" s="73"/>
      <c r="X119" s="73"/>
      <c r="Y119" s="74">
        <v>519</v>
      </c>
      <c r="Z119" s="75"/>
      <c r="AA119" s="75"/>
      <c r="AB119" s="76"/>
      <c r="AC119" s="77" t="s">
        <v>608</v>
      </c>
      <c r="AD119" s="78"/>
      <c r="AE119" s="78"/>
      <c r="AF119" s="78"/>
      <c r="AG119" s="78"/>
      <c r="AH119" s="79" t="s">
        <v>609</v>
      </c>
      <c r="AI119" s="80"/>
      <c r="AJ119" s="80"/>
      <c r="AK119" s="80"/>
      <c r="AL119" s="81" t="s">
        <v>609</v>
      </c>
      <c r="AM119" s="82"/>
      <c r="AN119" s="82"/>
      <c r="AO119" s="83"/>
      <c r="AP119" s="84" t="s">
        <v>609</v>
      </c>
      <c r="AQ119" s="84"/>
      <c r="AR119" s="84"/>
      <c r="AS119" s="84"/>
      <c r="AT119" s="84"/>
      <c r="AU119" s="84"/>
      <c r="AV119" s="84"/>
      <c r="AW119" s="84"/>
      <c r="AX119" s="84"/>
      <c r="AY119">
        <f>COUNTA($C$119)</f>
        <v>1</v>
      </c>
    </row>
    <row r="120" spans="1:51" ht="30" customHeight="1" x14ac:dyDescent="0.15">
      <c r="A120" s="67">
        <v>6</v>
      </c>
      <c r="B120" s="67">
        <v>1</v>
      </c>
      <c r="C120" s="68" t="s">
        <v>602</v>
      </c>
      <c r="D120" s="69"/>
      <c r="E120" s="69"/>
      <c r="F120" s="69"/>
      <c r="G120" s="69"/>
      <c r="H120" s="69"/>
      <c r="I120" s="69"/>
      <c r="J120" s="70">
        <v>6000020362026</v>
      </c>
      <c r="K120" s="71"/>
      <c r="L120" s="71"/>
      <c r="M120" s="71"/>
      <c r="N120" s="71"/>
      <c r="O120" s="71"/>
      <c r="P120" s="72" t="s">
        <v>607</v>
      </c>
      <c r="Q120" s="73"/>
      <c r="R120" s="73"/>
      <c r="S120" s="73"/>
      <c r="T120" s="73"/>
      <c r="U120" s="73"/>
      <c r="V120" s="73"/>
      <c r="W120" s="73"/>
      <c r="X120" s="73"/>
      <c r="Y120" s="74">
        <v>482</v>
      </c>
      <c r="Z120" s="75"/>
      <c r="AA120" s="75"/>
      <c r="AB120" s="76"/>
      <c r="AC120" s="77" t="s">
        <v>608</v>
      </c>
      <c r="AD120" s="78"/>
      <c r="AE120" s="78"/>
      <c r="AF120" s="78"/>
      <c r="AG120" s="78"/>
      <c r="AH120" s="79" t="s">
        <v>609</v>
      </c>
      <c r="AI120" s="80"/>
      <c r="AJ120" s="80"/>
      <c r="AK120" s="80"/>
      <c r="AL120" s="81" t="s">
        <v>609</v>
      </c>
      <c r="AM120" s="82"/>
      <c r="AN120" s="82"/>
      <c r="AO120" s="83"/>
      <c r="AP120" s="84" t="s">
        <v>609</v>
      </c>
      <c r="AQ120" s="84"/>
      <c r="AR120" s="84"/>
      <c r="AS120" s="84"/>
      <c r="AT120" s="84"/>
      <c r="AU120" s="84"/>
      <c r="AV120" s="84"/>
      <c r="AW120" s="84"/>
      <c r="AX120" s="84"/>
      <c r="AY120">
        <f>COUNTA($C$120)</f>
        <v>1</v>
      </c>
    </row>
    <row r="121" spans="1:51" ht="30" customHeight="1" x14ac:dyDescent="0.15">
      <c r="A121" s="67">
        <v>7</v>
      </c>
      <c r="B121" s="67">
        <v>1</v>
      </c>
      <c r="C121" s="68" t="s">
        <v>603</v>
      </c>
      <c r="D121" s="69"/>
      <c r="E121" s="69"/>
      <c r="F121" s="69"/>
      <c r="G121" s="69"/>
      <c r="H121" s="69"/>
      <c r="I121" s="69"/>
      <c r="J121" s="70">
        <v>7000020062014</v>
      </c>
      <c r="K121" s="71"/>
      <c r="L121" s="71"/>
      <c r="M121" s="71"/>
      <c r="N121" s="71"/>
      <c r="O121" s="71"/>
      <c r="P121" s="72" t="s">
        <v>607</v>
      </c>
      <c r="Q121" s="73"/>
      <c r="R121" s="73"/>
      <c r="S121" s="73"/>
      <c r="T121" s="73"/>
      <c r="U121" s="73"/>
      <c r="V121" s="73"/>
      <c r="W121" s="73"/>
      <c r="X121" s="73"/>
      <c r="Y121" s="74">
        <v>477</v>
      </c>
      <c r="Z121" s="75"/>
      <c r="AA121" s="75"/>
      <c r="AB121" s="76"/>
      <c r="AC121" s="77" t="s">
        <v>608</v>
      </c>
      <c r="AD121" s="78"/>
      <c r="AE121" s="78"/>
      <c r="AF121" s="78"/>
      <c r="AG121" s="78"/>
      <c r="AH121" s="79" t="s">
        <v>609</v>
      </c>
      <c r="AI121" s="80"/>
      <c r="AJ121" s="80"/>
      <c r="AK121" s="80"/>
      <c r="AL121" s="81" t="s">
        <v>609</v>
      </c>
      <c r="AM121" s="82"/>
      <c r="AN121" s="82"/>
      <c r="AO121" s="83"/>
      <c r="AP121" s="84" t="s">
        <v>609</v>
      </c>
      <c r="AQ121" s="84"/>
      <c r="AR121" s="84"/>
      <c r="AS121" s="84"/>
      <c r="AT121" s="84"/>
      <c r="AU121" s="84"/>
      <c r="AV121" s="84"/>
      <c r="AW121" s="84"/>
      <c r="AX121" s="84"/>
      <c r="AY121">
        <f>COUNTA($C$121)</f>
        <v>1</v>
      </c>
    </row>
    <row r="122" spans="1:51" ht="30" customHeight="1" x14ac:dyDescent="0.15">
      <c r="A122" s="67">
        <v>8</v>
      </c>
      <c r="B122" s="67">
        <v>1</v>
      </c>
      <c r="C122" s="68" t="s">
        <v>604</v>
      </c>
      <c r="D122" s="69"/>
      <c r="E122" s="69"/>
      <c r="F122" s="69"/>
      <c r="G122" s="69"/>
      <c r="H122" s="69"/>
      <c r="I122" s="69"/>
      <c r="J122" s="70">
        <v>1000020402109</v>
      </c>
      <c r="K122" s="71"/>
      <c r="L122" s="71"/>
      <c r="M122" s="71"/>
      <c r="N122" s="71"/>
      <c r="O122" s="71"/>
      <c r="P122" s="72" t="s">
        <v>607</v>
      </c>
      <c r="Q122" s="73"/>
      <c r="R122" s="73"/>
      <c r="S122" s="73"/>
      <c r="T122" s="73"/>
      <c r="U122" s="73"/>
      <c r="V122" s="73"/>
      <c r="W122" s="73"/>
      <c r="X122" s="73"/>
      <c r="Y122" s="74">
        <v>459</v>
      </c>
      <c r="Z122" s="75"/>
      <c r="AA122" s="75"/>
      <c r="AB122" s="76"/>
      <c r="AC122" s="77" t="s">
        <v>608</v>
      </c>
      <c r="AD122" s="78"/>
      <c r="AE122" s="78"/>
      <c r="AF122" s="78"/>
      <c r="AG122" s="78"/>
      <c r="AH122" s="79" t="s">
        <v>609</v>
      </c>
      <c r="AI122" s="80"/>
      <c r="AJ122" s="80"/>
      <c r="AK122" s="80"/>
      <c r="AL122" s="81" t="s">
        <v>609</v>
      </c>
      <c r="AM122" s="82"/>
      <c r="AN122" s="82"/>
      <c r="AO122" s="83"/>
      <c r="AP122" s="84" t="s">
        <v>609</v>
      </c>
      <c r="AQ122" s="84"/>
      <c r="AR122" s="84"/>
      <c r="AS122" s="84"/>
      <c r="AT122" s="84"/>
      <c r="AU122" s="84"/>
      <c r="AV122" s="84"/>
      <c r="AW122" s="84"/>
      <c r="AX122" s="84"/>
      <c r="AY122">
        <f>COUNTA($C$122)</f>
        <v>1</v>
      </c>
    </row>
    <row r="123" spans="1:51" ht="30" customHeight="1" x14ac:dyDescent="0.15">
      <c r="A123" s="67">
        <v>9</v>
      </c>
      <c r="B123" s="67">
        <v>1</v>
      </c>
      <c r="C123" s="68" t="s">
        <v>605</v>
      </c>
      <c r="D123" s="69"/>
      <c r="E123" s="69"/>
      <c r="F123" s="69"/>
      <c r="G123" s="69"/>
      <c r="H123" s="69"/>
      <c r="I123" s="69"/>
      <c r="J123" s="70">
        <v>7000020160008</v>
      </c>
      <c r="K123" s="71"/>
      <c r="L123" s="71"/>
      <c r="M123" s="71"/>
      <c r="N123" s="71"/>
      <c r="O123" s="71"/>
      <c r="P123" s="72" t="s">
        <v>607</v>
      </c>
      <c r="Q123" s="73"/>
      <c r="R123" s="73"/>
      <c r="S123" s="73"/>
      <c r="T123" s="73"/>
      <c r="U123" s="73"/>
      <c r="V123" s="73"/>
      <c r="W123" s="73"/>
      <c r="X123" s="73"/>
      <c r="Y123" s="74">
        <v>450</v>
      </c>
      <c r="Z123" s="75"/>
      <c r="AA123" s="75"/>
      <c r="AB123" s="76"/>
      <c r="AC123" s="77" t="s">
        <v>608</v>
      </c>
      <c r="AD123" s="78"/>
      <c r="AE123" s="78"/>
      <c r="AF123" s="78"/>
      <c r="AG123" s="78"/>
      <c r="AH123" s="79" t="s">
        <v>609</v>
      </c>
      <c r="AI123" s="80"/>
      <c r="AJ123" s="80"/>
      <c r="AK123" s="80"/>
      <c r="AL123" s="81" t="s">
        <v>609</v>
      </c>
      <c r="AM123" s="82"/>
      <c r="AN123" s="82"/>
      <c r="AO123" s="83"/>
      <c r="AP123" s="84" t="s">
        <v>609</v>
      </c>
      <c r="AQ123" s="84"/>
      <c r="AR123" s="84"/>
      <c r="AS123" s="84"/>
      <c r="AT123" s="84"/>
      <c r="AU123" s="84"/>
      <c r="AV123" s="84"/>
      <c r="AW123" s="84"/>
      <c r="AX123" s="84"/>
      <c r="AY123">
        <f>COUNTA($C$123)</f>
        <v>1</v>
      </c>
    </row>
    <row r="124" spans="1:51" ht="30" customHeight="1" x14ac:dyDescent="0.15">
      <c r="A124" s="67">
        <v>10</v>
      </c>
      <c r="B124" s="67">
        <v>1</v>
      </c>
      <c r="C124" s="68" t="s">
        <v>606</v>
      </c>
      <c r="D124" s="69"/>
      <c r="E124" s="69"/>
      <c r="F124" s="69"/>
      <c r="G124" s="69"/>
      <c r="H124" s="69"/>
      <c r="I124" s="69"/>
      <c r="J124" s="70">
        <v>7000020072087</v>
      </c>
      <c r="K124" s="71"/>
      <c r="L124" s="71"/>
      <c r="M124" s="71"/>
      <c r="N124" s="71"/>
      <c r="O124" s="71"/>
      <c r="P124" s="72" t="s">
        <v>607</v>
      </c>
      <c r="Q124" s="73"/>
      <c r="R124" s="73"/>
      <c r="S124" s="73"/>
      <c r="T124" s="73"/>
      <c r="U124" s="73"/>
      <c r="V124" s="73"/>
      <c r="W124" s="73"/>
      <c r="X124" s="73"/>
      <c r="Y124" s="74">
        <v>436</v>
      </c>
      <c r="Z124" s="75"/>
      <c r="AA124" s="75"/>
      <c r="AB124" s="76"/>
      <c r="AC124" s="77" t="s">
        <v>608</v>
      </c>
      <c r="AD124" s="78"/>
      <c r="AE124" s="78"/>
      <c r="AF124" s="78"/>
      <c r="AG124" s="78"/>
      <c r="AH124" s="79" t="s">
        <v>609</v>
      </c>
      <c r="AI124" s="80"/>
      <c r="AJ124" s="80"/>
      <c r="AK124" s="80"/>
      <c r="AL124" s="81" t="s">
        <v>609</v>
      </c>
      <c r="AM124" s="82"/>
      <c r="AN124" s="82"/>
      <c r="AO124" s="83"/>
      <c r="AP124" s="84" t="s">
        <v>609</v>
      </c>
      <c r="AQ124" s="84"/>
      <c r="AR124" s="84"/>
      <c r="AS124" s="84"/>
      <c r="AT124" s="84"/>
      <c r="AU124" s="84"/>
      <c r="AV124" s="84"/>
      <c r="AW124" s="84"/>
      <c r="AX124" s="84"/>
      <c r="AY124">
        <f>COUNTA($C$124)</f>
        <v>1</v>
      </c>
    </row>
  </sheetData>
  <sheetProtection formatRows="0"/>
  <dataConsolidate link="1"/>
  <mergeCells count="514">
    <mergeCell ref="E66:G66"/>
    <mergeCell ref="H66:I66"/>
    <mergeCell ref="J66:L66"/>
    <mergeCell ref="M66:N66"/>
    <mergeCell ref="O66:AF66"/>
    <mergeCell ref="O65:AF65"/>
    <mergeCell ref="C65:N65"/>
    <mergeCell ref="X88:Z88"/>
    <mergeCell ref="AC83:AN83"/>
    <mergeCell ref="AA86:AB86"/>
    <mergeCell ref="AC86:AE86"/>
    <mergeCell ref="AG86:AH86"/>
    <mergeCell ref="AJ86:AK86"/>
    <mergeCell ref="AM86:AN86"/>
    <mergeCell ref="I87:J87"/>
    <mergeCell ref="L87:M87"/>
    <mergeCell ref="O87:P87"/>
    <mergeCell ref="Q87:S87"/>
    <mergeCell ref="L88:N88"/>
    <mergeCell ref="AD14:AJ14"/>
    <mergeCell ref="AR12:AX12"/>
    <mergeCell ref="I13:O13"/>
    <mergeCell ref="AJ88:AL88"/>
    <mergeCell ref="A69:AX69"/>
    <mergeCell ref="A70:AX70"/>
    <mergeCell ref="A71:AX71"/>
    <mergeCell ref="A72:E72"/>
    <mergeCell ref="F72:AX72"/>
    <mergeCell ref="A73:AX73"/>
    <mergeCell ref="A67:B68"/>
    <mergeCell ref="C67:F67"/>
    <mergeCell ref="G67:AX67"/>
    <mergeCell ref="C68:F68"/>
    <mergeCell ref="G68:AX68"/>
    <mergeCell ref="A79:D79"/>
    <mergeCell ref="AT88:AU88"/>
    <mergeCell ref="AV88:AW88"/>
    <mergeCell ref="A85:D85"/>
    <mergeCell ref="E85:P85"/>
    <mergeCell ref="Q85:AB85"/>
    <mergeCell ref="AC85:AN85"/>
    <mergeCell ref="AO85:AX85"/>
    <mergeCell ref="A86:D86"/>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G20:O20"/>
    <mergeCell ref="P20:V20"/>
    <mergeCell ref="W20:AC20"/>
    <mergeCell ref="AD20:AJ20"/>
    <mergeCell ref="AK20:AQ20"/>
    <mergeCell ref="AR20:AX20"/>
    <mergeCell ref="P13:V13"/>
    <mergeCell ref="W13:AC13"/>
    <mergeCell ref="AD13:AJ13"/>
    <mergeCell ref="AK13:AQ13"/>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AD22:AX22"/>
    <mergeCell ref="AQ28:AT28"/>
    <mergeCell ref="AU28:AX28"/>
    <mergeCell ref="AM31:AP31"/>
    <mergeCell ref="AQ31:AX31"/>
    <mergeCell ref="G27:O28"/>
    <mergeCell ref="P27:X28"/>
    <mergeCell ref="Y27:AA27"/>
    <mergeCell ref="AB27:AD27"/>
    <mergeCell ref="AE27:AH27"/>
    <mergeCell ref="AI27:AL27"/>
    <mergeCell ref="G30:X31"/>
    <mergeCell ref="AE30:AH30"/>
    <mergeCell ref="AI30:AL30"/>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M30:AP30"/>
    <mergeCell ref="AQ30:AX30"/>
    <mergeCell ref="AM27:AP27"/>
    <mergeCell ref="AQ27:AT27"/>
    <mergeCell ref="AU27:AX27"/>
    <mergeCell ref="Y28:AA28"/>
    <mergeCell ref="AB28:AD28"/>
    <mergeCell ref="AE28:AH28"/>
    <mergeCell ref="AI28:AL28"/>
    <mergeCell ref="AM28:AP28"/>
    <mergeCell ref="AB35:AD35"/>
    <mergeCell ref="AE35:AH35"/>
    <mergeCell ref="AI35:AL35"/>
    <mergeCell ref="A29:F31"/>
    <mergeCell ref="G29:X29"/>
    <mergeCell ref="Y29:AA29"/>
    <mergeCell ref="AB29:AD29"/>
    <mergeCell ref="AE29:AH29"/>
    <mergeCell ref="AI29:AL29"/>
    <mergeCell ref="AB31:AD31"/>
    <mergeCell ref="AE31:AH31"/>
    <mergeCell ref="AI31:AL31"/>
    <mergeCell ref="AE32:AH33"/>
    <mergeCell ref="AI32:AL33"/>
    <mergeCell ref="Y34:AA34"/>
    <mergeCell ref="AB34:AD34"/>
    <mergeCell ref="AE34:AH34"/>
    <mergeCell ref="AI34:AL34"/>
    <mergeCell ref="Y31:AA31"/>
    <mergeCell ref="AM32:AP33"/>
    <mergeCell ref="AQ32:AT32"/>
    <mergeCell ref="AU32:AX32"/>
    <mergeCell ref="AQ33:AR33"/>
    <mergeCell ref="AS33:AT33"/>
    <mergeCell ref="AU33:AV33"/>
    <mergeCell ref="AW33:AX33"/>
    <mergeCell ref="A32:F36"/>
    <mergeCell ref="G32:O33"/>
    <mergeCell ref="P32:X33"/>
    <mergeCell ref="Y32:AA33"/>
    <mergeCell ref="AB32:AD33"/>
    <mergeCell ref="AM34:AP34"/>
    <mergeCell ref="AQ34:AT34"/>
    <mergeCell ref="AU34:AX34"/>
    <mergeCell ref="Y35:AA35"/>
    <mergeCell ref="AM35:AP35"/>
    <mergeCell ref="AQ35:AT35"/>
    <mergeCell ref="AU35:AX35"/>
    <mergeCell ref="G34:O36"/>
    <mergeCell ref="P34:X36"/>
    <mergeCell ref="Y36:AA36"/>
    <mergeCell ref="AB36:AD36"/>
    <mergeCell ref="AE36:AH36"/>
    <mergeCell ref="AI36:AL36"/>
    <mergeCell ref="AM36:AP36"/>
    <mergeCell ref="AQ36:AT36"/>
    <mergeCell ref="AU36:AX36"/>
    <mergeCell ref="A37:F38"/>
    <mergeCell ref="G37:AX38"/>
    <mergeCell ref="U43:AX43"/>
    <mergeCell ref="G44:T44"/>
    <mergeCell ref="A45:AX45"/>
    <mergeCell ref="A39:B44"/>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C39:D41"/>
    <mergeCell ref="E39:F39"/>
    <mergeCell ref="G39:AX39"/>
    <mergeCell ref="E40:F41"/>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A47:B49"/>
    <mergeCell ref="C47:AC47"/>
    <mergeCell ref="AD47:AF47"/>
    <mergeCell ref="AG47:AX47"/>
    <mergeCell ref="C48:AC48"/>
    <mergeCell ref="AD48:AF48"/>
    <mergeCell ref="AG48:AX48"/>
    <mergeCell ref="C49:AC49"/>
    <mergeCell ref="AD49:AF49"/>
    <mergeCell ref="AG49:AX49"/>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50:B59"/>
    <mergeCell ref="C50:AC50"/>
    <mergeCell ref="AD50:AF50"/>
    <mergeCell ref="AG50:AX52"/>
    <mergeCell ref="C51:D52"/>
    <mergeCell ref="A64:B66"/>
    <mergeCell ref="C64:AC64"/>
    <mergeCell ref="AD64:AF64"/>
    <mergeCell ref="AG64:AX66"/>
    <mergeCell ref="E79:P79"/>
    <mergeCell ref="Q79:AB79"/>
    <mergeCell ref="AC79:AN79"/>
    <mergeCell ref="AO79:AX79"/>
    <mergeCell ref="A80:D80"/>
    <mergeCell ref="E80:P80"/>
    <mergeCell ref="Q80:AB80"/>
    <mergeCell ref="AC80:AN80"/>
    <mergeCell ref="AO80:AX80"/>
    <mergeCell ref="A74:E74"/>
    <mergeCell ref="F74:AX74"/>
    <mergeCell ref="A75:AX75"/>
    <mergeCell ref="A76:AX76"/>
    <mergeCell ref="A77:AX77"/>
    <mergeCell ref="A78:D78"/>
    <mergeCell ref="E78:P78"/>
    <mergeCell ref="Q78:AB78"/>
    <mergeCell ref="AC78:AN78"/>
    <mergeCell ref="AO78:AX78"/>
    <mergeCell ref="C66:D66"/>
    <mergeCell ref="AO83:AX83"/>
    <mergeCell ref="A84:D84"/>
    <mergeCell ref="E84:P84"/>
    <mergeCell ref="Q84:AB84"/>
    <mergeCell ref="AC84:AN84"/>
    <mergeCell ref="AO84:AX84"/>
    <mergeCell ref="A81:D81"/>
    <mergeCell ref="E81:P81"/>
    <mergeCell ref="Q81:AB81"/>
    <mergeCell ref="AC81:AN81"/>
    <mergeCell ref="AO81:AX81"/>
    <mergeCell ref="A82:D82"/>
    <mergeCell ref="E82:P82"/>
    <mergeCell ref="Q82:AB82"/>
    <mergeCell ref="AC82:AN82"/>
    <mergeCell ref="AO82:AX82"/>
    <mergeCell ref="A83:D83"/>
    <mergeCell ref="E83:P83"/>
    <mergeCell ref="Q83:AB83"/>
    <mergeCell ref="A89:F106"/>
    <mergeCell ref="A107:F110"/>
    <mergeCell ref="G107:AB107"/>
    <mergeCell ref="AC107:AX107"/>
    <mergeCell ref="G108:K108"/>
    <mergeCell ref="L108:X108"/>
    <mergeCell ref="AA88:AB88"/>
    <mergeCell ref="AM87:AN87"/>
    <mergeCell ref="AO87:AP87"/>
    <mergeCell ref="AR87:AS87"/>
    <mergeCell ref="AU87:AV87"/>
    <mergeCell ref="A88:D88"/>
    <mergeCell ref="O88:P88"/>
    <mergeCell ref="U87:V87"/>
    <mergeCell ref="X87:Y87"/>
    <mergeCell ref="AA87:AB87"/>
    <mergeCell ref="AC87:AE87"/>
    <mergeCell ref="AG87:AH87"/>
    <mergeCell ref="AJ87:AK87"/>
    <mergeCell ref="A87:D87"/>
    <mergeCell ref="E87:G87"/>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A114:B114"/>
    <mergeCell ref="C114:I114"/>
    <mergeCell ref="J114:O114"/>
    <mergeCell ref="P114:X114"/>
    <mergeCell ref="Y114:AB114"/>
    <mergeCell ref="AC114:AG114"/>
    <mergeCell ref="AH114:AK114"/>
    <mergeCell ref="AL114:AO114"/>
    <mergeCell ref="AP114:AX114"/>
    <mergeCell ref="AH116:AK116"/>
    <mergeCell ref="AL116:AO116"/>
    <mergeCell ref="AP116:AX116"/>
    <mergeCell ref="A117:B117"/>
    <mergeCell ref="C117:I117"/>
    <mergeCell ref="J117:O117"/>
    <mergeCell ref="P117:X117"/>
    <mergeCell ref="Y117:AB117"/>
    <mergeCell ref="AC117:AG117"/>
    <mergeCell ref="AH117:AK117"/>
    <mergeCell ref="A116:B116"/>
    <mergeCell ref="C116:I116"/>
    <mergeCell ref="J116:O116"/>
    <mergeCell ref="P116:X116"/>
    <mergeCell ref="Y116:AB116"/>
    <mergeCell ref="AC116:AG116"/>
    <mergeCell ref="AL117:AO117"/>
    <mergeCell ref="AP117:AX117"/>
    <mergeCell ref="A115:B115"/>
    <mergeCell ref="C115:I115"/>
    <mergeCell ref="J115:O115"/>
    <mergeCell ref="P115:X115"/>
    <mergeCell ref="Y115:AB115"/>
    <mergeCell ref="AC115:AG115"/>
    <mergeCell ref="AH115:AK115"/>
    <mergeCell ref="AL115:AO115"/>
    <mergeCell ref="AP115:AX115"/>
    <mergeCell ref="AP118:AX118"/>
    <mergeCell ref="A119:B119"/>
    <mergeCell ref="C119:I119"/>
    <mergeCell ref="J119:O119"/>
    <mergeCell ref="P119:X119"/>
    <mergeCell ref="Y119:AB119"/>
    <mergeCell ref="AC119:AG119"/>
    <mergeCell ref="AH119:AK119"/>
    <mergeCell ref="AL119:AO119"/>
    <mergeCell ref="AP119:AX119"/>
    <mergeCell ref="A118:B118"/>
    <mergeCell ref="C118:I118"/>
    <mergeCell ref="J118:O118"/>
    <mergeCell ref="P118:X118"/>
    <mergeCell ref="Y118:AB118"/>
    <mergeCell ref="AC118:AG118"/>
    <mergeCell ref="AH118:AK118"/>
    <mergeCell ref="AL118:AO118"/>
    <mergeCell ref="A122:B122"/>
    <mergeCell ref="C122:I122"/>
    <mergeCell ref="J122:O122"/>
    <mergeCell ref="P122:X122"/>
    <mergeCell ref="Y122:AB122"/>
    <mergeCell ref="AC122:AG122"/>
    <mergeCell ref="AH122:AK122"/>
    <mergeCell ref="AL122:AO122"/>
    <mergeCell ref="AP122:AX122"/>
    <mergeCell ref="AH120:AK120"/>
    <mergeCell ref="AL120:AO120"/>
    <mergeCell ref="AP120:AX120"/>
    <mergeCell ref="A121:B121"/>
    <mergeCell ref="C121:I121"/>
    <mergeCell ref="J121:O121"/>
    <mergeCell ref="P121:X121"/>
    <mergeCell ref="Y121:AB121"/>
    <mergeCell ref="AC121:AG121"/>
    <mergeCell ref="AH121:AK121"/>
    <mergeCell ref="A120:B120"/>
    <mergeCell ref="C120:I120"/>
    <mergeCell ref="J120:O120"/>
    <mergeCell ref="P120:X120"/>
    <mergeCell ref="Y120:AB120"/>
    <mergeCell ref="AC120:AG120"/>
    <mergeCell ref="AL121:AO121"/>
    <mergeCell ref="AP121:AX121"/>
    <mergeCell ref="AH124:AK124"/>
    <mergeCell ref="AL124:AO124"/>
    <mergeCell ref="AP124:AX124"/>
    <mergeCell ref="A124:B124"/>
    <mergeCell ref="C124:I124"/>
    <mergeCell ref="J124:O124"/>
    <mergeCell ref="P124:X124"/>
    <mergeCell ref="Y124:AB124"/>
    <mergeCell ref="AC124:AG124"/>
    <mergeCell ref="A123:B123"/>
    <mergeCell ref="C123:I123"/>
    <mergeCell ref="J123:O123"/>
    <mergeCell ref="P123:X123"/>
    <mergeCell ref="Y123:AB123"/>
    <mergeCell ref="AC123:AG123"/>
    <mergeCell ref="AH123:AK123"/>
    <mergeCell ref="AL123:AO123"/>
    <mergeCell ref="AP123:AX123"/>
    <mergeCell ref="AR86:AS86"/>
    <mergeCell ref="AU86:AV86"/>
    <mergeCell ref="E88:F88"/>
    <mergeCell ref="G88:I88"/>
    <mergeCell ref="J88:K88"/>
    <mergeCell ref="Q88:R88"/>
    <mergeCell ref="S88:U88"/>
    <mergeCell ref="V88:W88"/>
    <mergeCell ref="AC88:AD88"/>
    <mergeCell ref="AE88:AG88"/>
    <mergeCell ref="AH88:AI88"/>
    <mergeCell ref="AQ88:AS88"/>
    <mergeCell ref="E86:G86"/>
    <mergeCell ref="I86:J86"/>
    <mergeCell ref="L86:M86"/>
    <mergeCell ref="O86:P86"/>
    <mergeCell ref="Q86:S86"/>
    <mergeCell ref="U86:V86"/>
    <mergeCell ref="X86:Y86"/>
    <mergeCell ref="AO86:AP86"/>
    <mergeCell ref="AM88:AN88"/>
    <mergeCell ref="AO88:AP88"/>
  </mergeCells>
  <phoneticPr fontId="6"/>
  <conditionalFormatting sqref="P14:AQ14">
    <cfRule type="expression" dxfId="117" priority="973">
      <formula>IF(RIGHT(TEXT(P14,"0.#"),1)=".",FALSE,TRUE)</formula>
    </cfRule>
    <cfRule type="expression" dxfId="116" priority="974">
      <formula>IF(RIGHT(TEXT(P14,"0.#"),1)=".",TRUE,FALSE)</formula>
    </cfRule>
  </conditionalFormatting>
  <conditionalFormatting sqref="P18:AX18">
    <cfRule type="expression" dxfId="115" priority="971">
      <formula>IF(RIGHT(TEXT(P18,"0.#"),1)=".",FALSE,TRUE)</formula>
    </cfRule>
    <cfRule type="expression" dxfId="114" priority="972">
      <formula>IF(RIGHT(TEXT(P18,"0.#"),1)=".",TRUE,FALSE)</formula>
    </cfRule>
  </conditionalFormatting>
  <conditionalFormatting sqref="Y110">
    <cfRule type="expression" dxfId="113" priority="967">
      <formula>IF(RIGHT(TEXT(Y110,"0.#"),1)=".",FALSE,TRUE)</formula>
    </cfRule>
    <cfRule type="expression" dxfId="112" priority="968">
      <formula>IF(RIGHT(TEXT(Y110,"0.#"),1)=".",TRUE,FALSE)</formula>
    </cfRule>
  </conditionalFormatting>
  <conditionalFormatting sqref="P16:AQ17 P15:AX15 P13:AX13">
    <cfRule type="expression" dxfId="111" priority="965">
      <formula>IF(RIGHT(TEXT(P13,"0.#"),1)=".",FALSE,TRUE)</formula>
    </cfRule>
    <cfRule type="expression" dxfId="110" priority="966">
      <formula>IF(RIGHT(TEXT(P13,"0.#"),1)=".",TRUE,FALSE)</formula>
    </cfRule>
  </conditionalFormatting>
  <conditionalFormatting sqref="P19:AJ19">
    <cfRule type="expression" dxfId="109" priority="963">
      <formula>IF(RIGHT(TEXT(P19,"0.#"),1)=".",FALSE,TRUE)</formula>
    </cfRule>
    <cfRule type="expression" dxfId="108" priority="964">
      <formula>IF(RIGHT(TEXT(P19,"0.#"),1)=".",TRUE,FALSE)</formula>
    </cfRule>
  </conditionalFormatting>
  <conditionalFormatting sqref="AE27 AQ27">
    <cfRule type="expression" dxfId="107" priority="961">
      <formula>IF(RIGHT(TEXT(AE27,"0.#"),1)=".",FALSE,TRUE)</formula>
    </cfRule>
    <cfRule type="expression" dxfId="106" priority="962">
      <formula>IF(RIGHT(TEXT(AE27,"0.#"),1)=".",TRUE,FALSE)</formula>
    </cfRule>
  </conditionalFormatting>
  <conditionalFormatting sqref="AU110">
    <cfRule type="expression" dxfId="105" priority="955">
      <formula>IF(RIGHT(TEXT(AU110,"0.#"),1)=".",FALSE,TRUE)</formula>
    </cfRule>
    <cfRule type="expression" dxfId="104" priority="956">
      <formula>IF(RIGHT(TEXT(AU110,"0.#"),1)=".",TRUE,FALSE)</formula>
    </cfRule>
  </conditionalFormatting>
  <conditionalFormatting sqref="AU109">
    <cfRule type="expression" dxfId="103" priority="953">
      <formula>IF(RIGHT(TEXT(AU109,"0.#"),1)=".",FALSE,TRUE)</formula>
    </cfRule>
    <cfRule type="expression" dxfId="102" priority="954">
      <formula>IF(RIGHT(TEXT(AU109,"0.#"),1)=".",TRUE,FALSE)</formula>
    </cfRule>
  </conditionalFormatting>
  <conditionalFormatting sqref="AI27">
    <cfRule type="expression" dxfId="101" priority="939">
      <formula>IF(RIGHT(TEXT(AI27,"0.#"),1)=".",FALSE,TRUE)</formula>
    </cfRule>
    <cfRule type="expression" dxfId="100" priority="940">
      <formula>IF(RIGHT(TEXT(AI27,"0.#"),1)=".",TRUE,FALSE)</formula>
    </cfRule>
  </conditionalFormatting>
  <conditionalFormatting sqref="AM27">
    <cfRule type="expression" dxfId="99" priority="937">
      <formula>IF(RIGHT(TEXT(AM27,"0.#"),1)=".",FALSE,TRUE)</formula>
    </cfRule>
    <cfRule type="expression" dxfId="98" priority="938">
      <formula>IF(RIGHT(TEXT(AM27,"0.#"),1)=".",TRUE,FALSE)</formula>
    </cfRule>
  </conditionalFormatting>
  <conditionalFormatting sqref="AE28">
    <cfRule type="expression" dxfId="97" priority="935">
      <formula>IF(RIGHT(TEXT(AE28,"0.#"),1)=".",FALSE,TRUE)</formula>
    </cfRule>
    <cfRule type="expression" dxfId="96" priority="936">
      <formula>IF(RIGHT(TEXT(AE28,"0.#"),1)=".",TRUE,FALSE)</formula>
    </cfRule>
  </conditionalFormatting>
  <conditionalFormatting sqref="AI28">
    <cfRule type="expression" dxfId="95" priority="933">
      <formula>IF(RIGHT(TEXT(AI28,"0.#"),1)=".",FALSE,TRUE)</formula>
    </cfRule>
    <cfRule type="expression" dxfId="94" priority="934">
      <formula>IF(RIGHT(TEXT(AI28,"0.#"),1)=".",TRUE,FALSE)</formula>
    </cfRule>
  </conditionalFormatting>
  <conditionalFormatting sqref="AM28">
    <cfRule type="expression" dxfId="93" priority="931">
      <formula>IF(RIGHT(TEXT(AM28,"0.#"),1)=".",FALSE,TRUE)</formula>
    </cfRule>
    <cfRule type="expression" dxfId="92" priority="932">
      <formula>IF(RIGHT(TEXT(AM28,"0.#"),1)=".",TRUE,FALSE)</formula>
    </cfRule>
  </conditionalFormatting>
  <conditionalFormatting sqref="AQ28">
    <cfRule type="expression" dxfId="91" priority="929">
      <formula>IF(RIGHT(TEXT(AQ28,"0.#"),1)=".",FALSE,TRUE)</formula>
    </cfRule>
    <cfRule type="expression" dxfId="90" priority="930">
      <formula>IF(RIGHT(TEXT(AQ28,"0.#"),1)=".",TRUE,FALSE)</formula>
    </cfRule>
  </conditionalFormatting>
  <conditionalFormatting sqref="Y117:Y124">
    <cfRule type="expression" dxfId="89" priority="901">
      <formula>IF(RIGHT(TEXT(Y117,"0.#"),1)=".",FALSE,TRUE)</formula>
    </cfRule>
    <cfRule type="expression" dxfId="88" priority="902">
      <formula>IF(RIGHT(TEXT(Y117,"0.#"),1)=".",TRUE,FALSE)</formula>
    </cfRule>
  </conditionalFormatting>
  <conditionalFormatting sqref="AL115:AO115">
    <cfRule type="expression" dxfId="87" priority="891">
      <formula>IF(AND(AL115&gt;=0, RIGHT(TEXT(AL115,"0.#"),1)&lt;&gt;"."),TRUE,FALSE)</formula>
    </cfRule>
    <cfRule type="expression" dxfId="86" priority="892">
      <formula>IF(AND(AL115&gt;=0, RIGHT(TEXT(AL115,"0.#"),1)="."),TRUE,FALSE)</formula>
    </cfRule>
    <cfRule type="expression" dxfId="85" priority="893">
      <formula>IF(AND(AL115&lt;0, RIGHT(TEXT(AL115,"0.#"),1)&lt;&gt;"."),TRUE,FALSE)</formula>
    </cfRule>
    <cfRule type="expression" dxfId="84" priority="894">
      <formula>IF(AND(AL115&lt;0, RIGHT(TEXT(AL115,"0.#"),1)="."),TRUE,FALSE)</formula>
    </cfRule>
  </conditionalFormatting>
  <conditionalFormatting sqref="Y115:Y116">
    <cfRule type="expression" dxfId="83" priority="889">
      <formula>IF(RIGHT(TEXT(Y115,"0.#"),1)=".",FALSE,TRUE)</formula>
    </cfRule>
    <cfRule type="expression" dxfId="82" priority="890">
      <formula>IF(RIGHT(TEXT(Y115,"0.#"),1)=".",TRUE,FALSE)</formula>
    </cfRule>
  </conditionalFormatting>
  <conditionalFormatting sqref="P23">
    <cfRule type="expression" dxfId="81" priority="881">
      <formula>IF(RIGHT(TEXT(P23,"0.#"),1)=".",FALSE,TRUE)</formula>
    </cfRule>
    <cfRule type="expression" dxfId="80" priority="882">
      <formula>IF(RIGHT(TEXT(P23,"0.#"),1)=".",TRUE,FALSE)</formula>
    </cfRule>
  </conditionalFormatting>
  <conditionalFormatting sqref="P24:AC24">
    <cfRule type="expression" dxfId="79" priority="743">
      <formula>IF(RIGHT(TEXT(P24,"0.#"),1)=".",FALSE,TRUE)</formula>
    </cfRule>
    <cfRule type="expression" dxfId="78" priority="744">
      <formula>IF(RIGHT(TEXT(P24,"0.#"),1)=".",TRUE,FALSE)</formula>
    </cfRule>
  </conditionalFormatting>
  <conditionalFormatting sqref="AE34">
    <cfRule type="expression" dxfId="77" priority="565">
      <formula>IF(RIGHT(TEXT(AE34,"0.#"),1)=".",FALSE,TRUE)</formula>
    </cfRule>
    <cfRule type="expression" dxfId="76" priority="566">
      <formula>IF(RIGHT(TEXT(AE34,"0.#"),1)=".",TRUE,FALSE)</formula>
    </cfRule>
  </conditionalFormatting>
  <conditionalFormatting sqref="AE35">
    <cfRule type="expression" dxfId="75" priority="563">
      <formula>IF(RIGHT(TEXT(AE35,"0.#"),1)=".",FALSE,TRUE)</formula>
    </cfRule>
    <cfRule type="expression" dxfId="74" priority="564">
      <formula>IF(RIGHT(TEXT(AE35,"0.#"),1)=".",TRUE,FALSE)</formula>
    </cfRule>
  </conditionalFormatting>
  <conditionalFormatting sqref="AE36">
    <cfRule type="expression" dxfId="73" priority="561">
      <formula>IF(RIGHT(TEXT(AE36,"0.#"),1)=".",FALSE,TRUE)</formula>
    </cfRule>
    <cfRule type="expression" dxfId="72" priority="562">
      <formula>IF(RIGHT(TEXT(AE36,"0.#"),1)=".",TRUE,FALSE)</formula>
    </cfRule>
  </conditionalFormatting>
  <conditionalFormatting sqref="AQ34:AQ36">
    <cfRule type="expression" dxfId="71" priority="547">
      <formula>IF(RIGHT(TEXT(AQ34,"0.#"),1)=".",FALSE,TRUE)</formula>
    </cfRule>
    <cfRule type="expression" dxfId="70" priority="548">
      <formula>IF(RIGHT(TEXT(AQ34,"0.#"),1)=".",TRUE,FALSE)</formula>
    </cfRule>
  </conditionalFormatting>
  <conditionalFormatting sqref="AU34:AU36">
    <cfRule type="expression" dxfId="69" priority="545">
      <formula>IF(RIGHT(TEXT(AU34,"0.#"),1)=".",FALSE,TRUE)</formula>
    </cfRule>
    <cfRule type="expression" dxfId="68" priority="546">
      <formula>IF(RIGHT(TEXT(AU34,"0.#"),1)=".",TRUE,FALSE)</formula>
    </cfRule>
  </conditionalFormatting>
  <conditionalFormatting sqref="AI36">
    <cfRule type="expression" dxfId="67" priority="67">
      <formula>IF(RIGHT(TEXT(AI36,"0.#"),1)=".",FALSE,TRUE)</formula>
    </cfRule>
    <cfRule type="expression" dxfId="66" priority="68">
      <formula>IF(RIGHT(TEXT(AI36,"0.#"),1)=".",TRUE,FALSE)</formula>
    </cfRule>
  </conditionalFormatting>
  <conditionalFormatting sqref="AI35">
    <cfRule type="expression" dxfId="65" priority="65">
      <formula>IF(RIGHT(TEXT(AI35,"0.#"),1)=".",FALSE,TRUE)</formula>
    </cfRule>
    <cfRule type="expression" dxfId="64" priority="66">
      <formula>IF(RIGHT(TEXT(AI35,"0.#"),1)=".",TRUE,FALSE)</formula>
    </cfRule>
  </conditionalFormatting>
  <conditionalFormatting sqref="AI34">
    <cfRule type="expression" dxfId="63" priority="63">
      <formula>IF(RIGHT(TEXT(AI34,"0.#"),1)=".",FALSE,TRUE)</formula>
    </cfRule>
    <cfRule type="expression" dxfId="62" priority="64">
      <formula>IF(RIGHT(TEXT(AI34,"0.#"),1)=".",TRUE,FALSE)</formula>
    </cfRule>
  </conditionalFormatting>
  <conditionalFormatting sqref="AM35">
    <cfRule type="expression" dxfId="61" priority="61">
      <formula>IF(RIGHT(TEXT(AM35,"0.#"),1)=".",FALSE,TRUE)</formula>
    </cfRule>
    <cfRule type="expression" dxfId="60" priority="62">
      <formula>IF(RIGHT(TEXT(AM35,"0.#"),1)=".",TRUE,FALSE)</formula>
    </cfRule>
  </conditionalFormatting>
  <conditionalFormatting sqref="AM34">
    <cfRule type="expression" dxfId="59" priority="59">
      <formula>IF(RIGHT(TEXT(AM34,"0.#"),1)=".",FALSE,TRUE)</formula>
    </cfRule>
    <cfRule type="expression" dxfId="58" priority="60">
      <formula>IF(RIGHT(TEXT(AM34,"0.#"),1)=".",TRUE,FALSE)</formula>
    </cfRule>
  </conditionalFormatting>
  <conditionalFormatting sqref="AM36">
    <cfRule type="expression" dxfId="57" priority="57">
      <formula>IF(RIGHT(TEXT(AM36,"0.#"),1)=".",FALSE,TRUE)</formula>
    </cfRule>
    <cfRule type="expression" dxfId="56" priority="58">
      <formula>IF(RIGHT(TEXT(AM36,"0.#"),1)=".",TRUE,FALSE)</formula>
    </cfRule>
  </conditionalFormatting>
  <conditionalFormatting sqref="AL116:AO116">
    <cfRule type="expression" dxfId="55" priority="53">
      <formula>IF(AND(AL116&gt;=0, RIGHT(TEXT(AL116,"0.#"),1)&lt;&gt;"."),TRUE,FALSE)</formula>
    </cfRule>
    <cfRule type="expression" dxfId="54" priority="54">
      <formula>IF(AND(AL116&gt;=0, RIGHT(TEXT(AL116,"0.#"),1)="."),TRUE,FALSE)</formula>
    </cfRule>
    <cfRule type="expression" dxfId="53" priority="55">
      <formula>IF(AND(AL116&lt;0, RIGHT(TEXT(AL116,"0.#"),1)&lt;&gt;"."),TRUE,FALSE)</formula>
    </cfRule>
    <cfRule type="expression" dxfId="52" priority="56">
      <formula>IF(AND(AL116&lt;0, RIGHT(TEXT(AL116,"0.#"),1)="."),TRUE,FALSE)</formula>
    </cfRule>
  </conditionalFormatting>
  <conditionalFormatting sqref="AL117:AO117">
    <cfRule type="expression" dxfId="51" priority="49">
      <formula>IF(AND(AL117&gt;=0, RIGHT(TEXT(AL117,"0.#"),1)&lt;&gt;"."),TRUE,FALSE)</formula>
    </cfRule>
    <cfRule type="expression" dxfId="50" priority="50">
      <formula>IF(AND(AL117&gt;=0, RIGHT(TEXT(AL117,"0.#"),1)="."),TRUE,FALSE)</formula>
    </cfRule>
    <cfRule type="expression" dxfId="49" priority="51">
      <formula>IF(AND(AL117&lt;0, RIGHT(TEXT(AL117,"0.#"),1)&lt;&gt;"."),TRUE,FALSE)</formula>
    </cfRule>
    <cfRule type="expression" dxfId="48" priority="52">
      <formula>IF(AND(AL117&lt;0, RIGHT(TEXT(AL117,"0.#"),1)="."),TRUE,FALSE)</formula>
    </cfRule>
  </conditionalFormatting>
  <conditionalFormatting sqref="AL118:AO118">
    <cfRule type="expression" dxfId="47" priority="45">
      <formula>IF(AND(AL118&gt;=0, RIGHT(TEXT(AL118,"0.#"),1)&lt;&gt;"."),TRUE,FALSE)</formula>
    </cfRule>
    <cfRule type="expression" dxfId="46" priority="46">
      <formula>IF(AND(AL118&gt;=0, RIGHT(TEXT(AL118,"0.#"),1)="."),TRUE,FALSE)</formula>
    </cfRule>
    <cfRule type="expression" dxfId="45" priority="47">
      <formula>IF(AND(AL118&lt;0, RIGHT(TEXT(AL118,"0.#"),1)&lt;&gt;"."),TRUE,FALSE)</formula>
    </cfRule>
    <cfRule type="expression" dxfId="44" priority="48">
      <formula>IF(AND(AL118&lt;0, RIGHT(TEXT(AL118,"0.#"),1)="."),TRUE,FALSE)</formula>
    </cfRule>
  </conditionalFormatting>
  <conditionalFormatting sqref="AL119:AO119">
    <cfRule type="expression" dxfId="43" priority="41">
      <formula>IF(AND(AL119&gt;=0, RIGHT(TEXT(AL119,"0.#"),1)&lt;&gt;"."),TRUE,FALSE)</formula>
    </cfRule>
    <cfRule type="expression" dxfId="42" priority="42">
      <formula>IF(AND(AL119&gt;=0, RIGHT(TEXT(AL119,"0.#"),1)="."),TRUE,FALSE)</formula>
    </cfRule>
    <cfRule type="expression" dxfId="41" priority="43">
      <formula>IF(AND(AL119&lt;0, RIGHT(TEXT(AL119,"0.#"),1)&lt;&gt;"."),TRUE,FALSE)</formula>
    </cfRule>
    <cfRule type="expression" dxfId="40" priority="44">
      <formula>IF(AND(AL119&lt;0, RIGHT(TEXT(AL119,"0.#"),1)="."),TRUE,FALSE)</formula>
    </cfRule>
  </conditionalFormatting>
  <conditionalFormatting sqref="AL120:AO120">
    <cfRule type="expression" dxfId="39" priority="37">
      <formula>IF(AND(AL120&gt;=0, RIGHT(TEXT(AL120,"0.#"),1)&lt;&gt;"."),TRUE,FALSE)</formula>
    </cfRule>
    <cfRule type="expression" dxfId="38" priority="38">
      <formula>IF(AND(AL120&gt;=0, RIGHT(TEXT(AL120,"0.#"),1)="."),TRUE,FALSE)</formula>
    </cfRule>
    <cfRule type="expression" dxfId="37" priority="39">
      <formula>IF(AND(AL120&lt;0, RIGHT(TEXT(AL120,"0.#"),1)&lt;&gt;"."),TRUE,FALSE)</formula>
    </cfRule>
    <cfRule type="expression" dxfId="36" priority="40">
      <formula>IF(AND(AL120&lt;0, RIGHT(TEXT(AL120,"0.#"),1)="."),TRUE,FALSE)</formula>
    </cfRule>
  </conditionalFormatting>
  <conditionalFormatting sqref="AL122:AO122">
    <cfRule type="expression" dxfId="35" priority="33">
      <formula>IF(AND(AL122&gt;=0, RIGHT(TEXT(AL122,"0.#"),1)&lt;&gt;"."),TRUE,FALSE)</formula>
    </cfRule>
    <cfRule type="expression" dxfId="34" priority="34">
      <formula>IF(AND(AL122&gt;=0, RIGHT(TEXT(AL122,"0.#"),1)="."),TRUE,FALSE)</formula>
    </cfRule>
    <cfRule type="expression" dxfId="33" priority="35">
      <formula>IF(AND(AL122&lt;0, RIGHT(TEXT(AL122,"0.#"),1)&lt;&gt;"."),TRUE,FALSE)</formula>
    </cfRule>
    <cfRule type="expression" dxfId="32" priority="36">
      <formula>IF(AND(AL122&lt;0, RIGHT(TEXT(AL122,"0.#"),1)="."),TRUE,FALSE)</formula>
    </cfRule>
  </conditionalFormatting>
  <conditionalFormatting sqref="AL121:AO121">
    <cfRule type="expression" dxfId="31" priority="29">
      <formula>IF(AND(AL121&gt;=0, RIGHT(TEXT(AL121,"0.#"),1)&lt;&gt;"."),TRUE,FALSE)</formula>
    </cfRule>
    <cfRule type="expression" dxfId="30" priority="30">
      <formula>IF(AND(AL121&gt;=0, RIGHT(TEXT(AL121,"0.#"),1)="."),TRUE,FALSE)</formula>
    </cfRule>
    <cfRule type="expression" dxfId="29" priority="31">
      <formula>IF(AND(AL121&lt;0, RIGHT(TEXT(AL121,"0.#"),1)&lt;&gt;"."),TRUE,FALSE)</formula>
    </cfRule>
    <cfRule type="expression" dxfId="28" priority="32">
      <formula>IF(AND(AL121&lt;0, RIGHT(TEXT(AL121,"0.#"),1)="."),TRUE,FALSE)</formula>
    </cfRule>
  </conditionalFormatting>
  <conditionalFormatting sqref="AL123:AO123">
    <cfRule type="expression" dxfId="27" priority="25">
      <formula>IF(AND(AL123&gt;=0, RIGHT(TEXT(AL123,"0.#"),1)&lt;&gt;"."),TRUE,FALSE)</formula>
    </cfRule>
    <cfRule type="expression" dxfId="26" priority="26">
      <formula>IF(AND(AL123&gt;=0, RIGHT(TEXT(AL123,"0.#"),1)="."),TRUE,FALSE)</formula>
    </cfRule>
    <cfRule type="expression" dxfId="25" priority="27">
      <formula>IF(AND(AL123&lt;0, RIGHT(TEXT(AL123,"0.#"),1)&lt;&gt;"."),TRUE,FALSE)</formula>
    </cfRule>
    <cfRule type="expression" dxfId="24" priority="28">
      <formula>IF(AND(AL123&lt;0, RIGHT(TEXT(AL123,"0.#"),1)="."),TRUE,FALSE)</formula>
    </cfRule>
  </conditionalFormatting>
  <conditionalFormatting sqref="AL124:AO124">
    <cfRule type="expression" dxfId="23" priority="21">
      <formula>IF(AND(AL124&gt;=0, RIGHT(TEXT(AL124,"0.#"),1)&lt;&gt;"."),TRUE,FALSE)</formula>
    </cfRule>
    <cfRule type="expression" dxfId="22" priority="22">
      <formula>IF(AND(AL124&gt;=0, RIGHT(TEXT(AL124,"0.#"),1)="."),TRUE,FALSE)</formula>
    </cfRule>
    <cfRule type="expression" dxfId="21" priority="23">
      <formula>IF(AND(AL124&lt;0, RIGHT(TEXT(AL124,"0.#"),1)&lt;&gt;"."),TRUE,FALSE)</formula>
    </cfRule>
    <cfRule type="expression" dxfId="20" priority="24">
      <formula>IF(AND(AL124&lt;0, RIGHT(TEXT(AL124,"0.#"),1)="."),TRUE,FALSE)</formula>
    </cfRule>
  </conditionalFormatting>
  <conditionalFormatting sqref="AU27">
    <cfRule type="expression" dxfId="19" priority="19">
      <formula>IF(RIGHT(TEXT(AU27,"0.#"),1)=".",FALSE,TRUE)</formula>
    </cfRule>
    <cfRule type="expression" dxfId="18" priority="20">
      <formula>IF(RIGHT(TEXT(AU27,"0.#"),1)=".",TRUE,FALSE)</formula>
    </cfRule>
  </conditionalFormatting>
  <conditionalFormatting sqref="AU28">
    <cfRule type="expression" dxfId="17" priority="17">
      <formula>IF(RIGHT(TEXT(AU28,"0.#"),1)=".",FALSE,TRUE)</formula>
    </cfRule>
    <cfRule type="expression" dxfId="16" priority="18">
      <formula>IF(RIGHT(TEXT(AU28,"0.#"),1)=".",TRUE,FALSE)</formula>
    </cfRule>
  </conditionalFormatting>
  <conditionalFormatting sqref="Y109">
    <cfRule type="expression" dxfId="15" priority="15">
      <formula>IF(RIGHT(TEXT(Y109,"0.#"),1)=".",FALSE,TRUE)</formula>
    </cfRule>
    <cfRule type="expression" dxfId="14" priority="16">
      <formula>IF(RIGHT(TEXT(Y109,"0.#"),1)=".",TRUE,FALSE)</formula>
    </cfRule>
  </conditionalFormatting>
  <conditionalFormatting sqref="AE31 AM31">
    <cfRule type="expression" dxfId="13" priority="13">
      <formula>IF(RIGHT(TEXT(AE31,"0.#"),1)=".",FALSE,TRUE)</formula>
    </cfRule>
    <cfRule type="expression" dxfId="12" priority="14">
      <formula>IF(RIGHT(TEXT(AE31,"0.#"),1)=".",TRUE,FALSE)</formula>
    </cfRule>
  </conditionalFormatting>
  <conditionalFormatting sqref="AI31">
    <cfRule type="expression" dxfId="11" priority="11">
      <formula>IF(RIGHT(TEXT(AI31,"0.#"),1)=".",FALSE,TRUE)</formula>
    </cfRule>
    <cfRule type="expression" dxfId="10" priority="12">
      <formula>IF(RIGHT(TEXT(AI31,"0.#"),1)=".",TRUE,FALSE)</formula>
    </cfRule>
  </conditionalFormatting>
  <conditionalFormatting sqref="AQ31">
    <cfRule type="expression" dxfId="9" priority="9">
      <formula>IF(RIGHT(TEXT(AQ31,"0.#"),1)=".",FALSE,TRUE)</formula>
    </cfRule>
    <cfRule type="expression" dxfId="8" priority="10">
      <formula>IF(RIGHT(TEXT(AQ31,"0.#"),1)=".",TRUE,FALSE)</formula>
    </cfRule>
  </conditionalFormatting>
  <conditionalFormatting sqref="AM30">
    <cfRule type="expression" dxfId="7" priority="3">
      <formula>IF(RIGHT(TEXT(AM30,"0.#"),1)=".",FALSE,TRUE)</formula>
    </cfRule>
    <cfRule type="expression" dxfId="6" priority="4">
      <formula>IF(RIGHT(TEXT(AM30,"0.#"),1)=".",TRUE,FALSE)</formula>
    </cfRule>
  </conditionalFormatting>
  <conditionalFormatting sqref="AE30 AQ30">
    <cfRule type="expression" dxfId="5" priority="7">
      <formula>IF(RIGHT(TEXT(AE30,"0.#"),1)=".",FALSE,TRUE)</formula>
    </cfRule>
    <cfRule type="expression" dxfId="4" priority="8">
      <formula>IF(RIGHT(TEXT(AE30,"0.#"),1)=".",TRUE,FALSE)</formula>
    </cfRule>
  </conditionalFormatting>
  <conditionalFormatting sqref="AI30">
    <cfRule type="expression" dxfId="3" priority="5">
      <formula>IF(RIGHT(TEXT(AI30,"0.#"),1)=".",FALSE,TRUE)</formula>
    </cfRule>
    <cfRule type="expression" dxfId="2" priority="6">
      <formula>IF(RIGHT(TEXT(AI30,"0.#"),1)=".",TRUE,FALSE)</formula>
    </cfRule>
  </conditionalFormatting>
  <conditionalFormatting sqref="W23">
    <cfRule type="expression" dxfId="1" priority="1">
      <formula>IF(RIGHT(TEXT(W23,"0.#"),1)=".",FALSE,TRUE)</formula>
    </cfRule>
    <cfRule type="expression" dxfId="0" priority="2">
      <formula>IF(RIGHT(TEXT(W23,"0.#"),1)=".",TRUE,FALSE)</formula>
    </cfRule>
  </conditionalFormatting>
  <dataValidations count="16">
    <dataValidation type="whole" allowBlank="1" showInputMessage="1" showErrorMessage="1" sqref="O86:P87 AX86:AX88 AA86:AB87 AM86:AN87">
      <formula1>0</formula1>
      <formula2>99</formula2>
    </dataValidation>
    <dataValidation type="whole" allowBlank="1" showInputMessage="1" showErrorMessage="1" sqref="AJ86:AK87 X86:Y87 AJ88 L86:L88 M86:M87 X88 AU86:AV87 J6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2:E72">
      <formula1>T行政事業レビュー推進チームの所見</formula1>
    </dataValidation>
    <dataValidation type="custom" imeMode="disabled" allowBlank="1" showInputMessage="1" showErrorMessage="1" sqref="AH115:AK124">
      <formula1>OR(AND(MOD(IF(ISNUMBER(AH115), AH115, 0.5),1)=0, 0&lt;=AH115), AH115="-")</formula1>
    </dataValidation>
    <dataValidation type="whole" imeMode="disabled" allowBlank="1" showInputMessage="1" showErrorMessage="1" sqref="AW2:AX2">
      <formula1>0</formula1>
      <formula2>99</formula2>
    </dataValidation>
    <dataValidation type="list" allowBlank="1" showInputMessage="1" showErrorMessage="1" sqref="A74:E74">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66">
      <formula1>T事業番号</formula1>
    </dataValidation>
    <dataValidation type="custom" imeMode="disabled" allowBlank="1" showInputMessage="1" showErrorMessage="1" sqref="AY23 P13:AX13 AR15:AX15 P14:AQ18 AR18:AX18 P19:AJ19 Y109:AB109 AU109:AX109 AE27:AX28 AE30:AX30 AQ33:AR33 AU33:AX33 AE34:AX36 Y115:AB124 AL115:AO124 P23:AC24">
      <formula1>OR(ISNUMBER(P13), P13="-")</formula1>
    </dataValidation>
    <dataValidation type="list" allowBlank="1" showInputMessage="1" showErrorMessage="1" sqref="Q88:R88 AC88:AD88 AO88:AP88">
      <formula1>#REF!</formula1>
    </dataValidation>
    <dataValidation type="custom" allowBlank="1" showInputMessage="1" showErrorMessage="1" errorTitle="法人番号チェック" error="法人番号は13桁の数字で入力してください。" sqref="J115:O124">
      <formula1>OR(J115="-",AND(LEN(J115)=13,IFERROR(SEARCH("-",J115),"")="",IFERROR(SEARCH(".",J115),"")="",ISNUMBER(J115)))</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50" man="1"/>
    <brk id="63" max="50" man="1"/>
    <brk id="76" max="50" man="1"/>
    <brk id="88"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U87:V87 I87:J87 AG87:AH87 AR87:AS87</xm:sqref>
        </x14:dataValidation>
        <x14:dataValidation type="list" allowBlank="1" showInputMessage="1" showErrorMessage="1">
          <x14:formula1>
            <xm:f>入力規則等!$U$40:$U$42</xm:f>
          </x14:formula1>
          <xm:sqref>AG86:AH86 U86:V86 I86:J86 AR86:AS86</xm:sqref>
        </x14:dataValidation>
        <x14:dataValidation type="list" allowBlank="1" showInputMessage="1" showErrorMessage="1">
          <x14:formula1>
            <xm:f>入力規則等!$AG$2:$AG$13</xm:f>
          </x14:formula1>
          <xm:sqref>AC115:AG124</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AO86:AP87 Q86:S87 AC86:AE87 E86:G87</xm:sqref>
        </x14:dataValidation>
        <x14:dataValidation type="list" allowBlank="1" showInputMessage="1" showErrorMessage="1">
          <x14:formula1>
            <xm:f>入力規則等!$U$48</xm:f>
          </x14:formula1>
          <xm:sqref>E88:F88</xm:sqref>
        </x14:dataValidation>
        <x14:dataValidation type="list" allowBlank="1" showInputMessage="1" showErrorMessage="1">
          <x14:formula1>
            <xm:f>入力規則等!$U$13:$U$35</xm:f>
          </x14:formula1>
          <xm:sqref>AJ2:AM2 E66:G66 AE88:AG88 G88:I88 AQ88:AS88 S88:U88</xm:sqref>
        </x14:dataValidation>
        <x14:dataValidation type="list" allowBlank="1" showInputMessage="1" showErrorMessage="1">
          <x14:formula1>
            <xm:f>入力規則等!$U$56:$U$58</xm:f>
          </x14:formula1>
          <xm:sqref>J88:K88 AT88:AU88 AH88:AI88 V88:W88</xm:sqref>
        </x14:dataValidation>
        <x14:dataValidation type="list" allowBlank="1" showInputMessage="1" showErrorMessage="1">
          <x14:formula1>
            <xm:f>入力規則等!$U$49</xm:f>
          </x14:formula1>
          <xm:sqref>C66:D66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37" t="s">
        <v>167</v>
      </c>
      <c r="AI1" s="37" t="s">
        <v>170</v>
      </c>
      <c r="AK1" s="37" t="s">
        <v>174</v>
      </c>
      <c r="AM1" s="42"/>
      <c r="AN1" s="42"/>
      <c r="AP1" s="26" t="s">
        <v>210</v>
      </c>
    </row>
    <row r="2" spans="1:42" ht="13.5" customHeight="1" x14ac:dyDescent="0.15">
      <c r="A2" s="14" t="s">
        <v>77</v>
      </c>
      <c r="B2" s="15"/>
      <c r="C2" s="13" t="str">
        <f>IF(B2="","",A2)</f>
        <v/>
      </c>
      <c r="D2" s="13" t="str">
        <f>IF(C2="","",IF(D1&lt;&gt;"",CONCATENATE(D1,"、",C2),C2))</f>
        <v/>
      </c>
      <c r="F2" s="12" t="s">
        <v>64</v>
      </c>
      <c r="G2" s="17" t="s">
        <v>579</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57">
        <v>21</v>
      </c>
      <c r="W2" s="30" t="s">
        <v>161</v>
      </c>
      <c r="Y2" s="30" t="s">
        <v>60</v>
      </c>
      <c r="Z2" s="30" t="s">
        <v>60</v>
      </c>
      <c r="AA2" s="50" t="s">
        <v>253</v>
      </c>
      <c r="AB2" s="50" t="s">
        <v>478</v>
      </c>
      <c r="AC2" s="51" t="s">
        <v>126</v>
      </c>
      <c r="AD2" s="26"/>
      <c r="AE2" s="32" t="s">
        <v>157</v>
      </c>
      <c r="AF2" s="28"/>
      <c r="AG2" s="38" t="s">
        <v>219</v>
      </c>
      <c r="AI2" s="37" t="s">
        <v>250</v>
      </c>
      <c r="AK2" s="37" t="s">
        <v>175</v>
      </c>
      <c r="AM2" s="42"/>
      <c r="AN2" s="42"/>
      <c r="AP2" s="38"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509</v>
      </c>
      <c r="W3" s="30" t="s">
        <v>136</v>
      </c>
      <c r="Y3" s="30" t="s">
        <v>61</v>
      </c>
      <c r="Z3" s="30" t="s">
        <v>385</v>
      </c>
      <c r="AA3" s="50" t="s">
        <v>351</v>
      </c>
      <c r="AB3" s="50" t="s">
        <v>479</v>
      </c>
      <c r="AC3" s="51" t="s">
        <v>127</v>
      </c>
      <c r="AD3" s="26"/>
      <c r="AE3" s="32" t="s">
        <v>158</v>
      </c>
      <c r="AF3" s="28"/>
      <c r="AG3" s="38" t="s">
        <v>220</v>
      </c>
      <c r="AI3" s="37" t="s">
        <v>169</v>
      </c>
      <c r="AK3" s="37" t="str">
        <f>CHAR(CODE(AK2)+1)</f>
        <v>B</v>
      </c>
      <c r="AM3" s="42"/>
      <c r="AN3" s="42"/>
      <c r="AP3" s="38" t="s">
        <v>220</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
      </c>
      <c r="T4" s="13"/>
      <c r="U4" s="30" t="s">
        <v>561</v>
      </c>
      <c r="W4" s="30" t="s">
        <v>137</v>
      </c>
      <c r="Y4" s="30" t="s">
        <v>258</v>
      </c>
      <c r="Z4" s="30" t="s">
        <v>386</v>
      </c>
      <c r="AA4" s="50" t="s">
        <v>352</v>
      </c>
      <c r="AB4" s="50" t="s">
        <v>480</v>
      </c>
      <c r="AC4" s="50" t="s">
        <v>128</v>
      </c>
      <c r="AD4" s="26"/>
      <c r="AE4" s="32" t="s">
        <v>159</v>
      </c>
      <c r="AF4" s="28"/>
      <c r="AG4" s="38" t="s">
        <v>221</v>
      </c>
      <c r="AI4" s="37" t="s">
        <v>171</v>
      </c>
      <c r="AK4" s="37" t="str">
        <f t="shared" ref="AK4:AK49" si="7">CHAR(CODE(AK3)+1)</f>
        <v>C</v>
      </c>
      <c r="AM4" s="42"/>
      <c r="AN4" s="42"/>
      <c r="AP4" s="38" t="s">
        <v>221</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
      </c>
      <c r="T5" s="13"/>
      <c r="W5" s="30" t="s">
        <v>533</v>
      </c>
      <c r="Y5" s="30" t="s">
        <v>259</v>
      </c>
      <c r="Z5" s="30" t="s">
        <v>387</v>
      </c>
      <c r="AA5" s="50" t="s">
        <v>353</v>
      </c>
      <c r="AB5" s="50" t="s">
        <v>481</v>
      </c>
      <c r="AC5" s="50" t="s">
        <v>160</v>
      </c>
      <c r="AD5" s="29"/>
      <c r="AE5" s="32" t="s">
        <v>231</v>
      </c>
      <c r="AF5" s="28"/>
      <c r="AG5" s="38" t="s">
        <v>222</v>
      </c>
      <c r="AI5" s="37" t="s">
        <v>256</v>
      </c>
      <c r="AK5" s="37" t="str">
        <f t="shared" si="7"/>
        <v>D</v>
      </c>
      <c r="AP5" s="38" t="s">
        <v>222</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t="s">
        <v>579</v>
      </c>
      <c r="R6" s="13" t="str">
        <f t="shared" si="3"/>
        <v>交付</v>
      </c>
      <c r="S6" s="13" t="str">
        <f t="shared" si="4"/>
        <v>交付</v>
      </c>
      <c r="T6" s="13"/>
      <c r="U6" s="30" t="s">
        <v>233</v>
      </c>
      <c r="W6" s="30" t="s">
        <v>535</v>
      </c>
      <c r="Y6" s="30" t="s">
        <v>260</v>
      </c>
      <c r="Z6" s="30" t="s">
        <v>388</v>
      </c>
      <c r="AA6" s="50" t="s">
        <v>354</v>
      </c>
      <c r="AB6" s="50" t="s">
        <v>482</v>
      </c>
      <c r="AC6" s="50" t="s">
        <v>129</v>
      </c>
      <c r="AD6" s="29"/>
      <c r="AE6" s="32" t="s">
        <v>229</v>
      </c>
      <c r="AF6" s="28"/>
      <c r="AG6" s="38" t="s">
        <v>223</v>
      </c>
      <c r="AI6" s="37" t="s">
        <v>257</v>
      </c>
      <c r="AK6" s="37" t="str">
        <f>CHAR(CODE(AK5)+1)</f>
        <v>E</v>
      </c>
      <c r="AP6" s="38" t="s">
        <v>223</v>
      </c>
    </row>
    <row r="7" spans="1:42" ht="13.5" customHeight="1" x14ac:dyDescent="0.15">
      <c r="A7" s="14" t="s">
        <v>82</v>
      </c>
      <c r="B7" s="15"/>
      <c r="C7" s="13" t="str">
        <f t="shared" si="0"/>
        <v/>
      </c>
      <c r="D7" s="13" t="str">
        <f t="shared" si="8"/>
        <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交付</v>
      </c>
      <c r="T7" s="13"/>
      <c r="U7" s="30"/>
      <c r="W7" s="30" t="s">
        <v>138</v>
      </c>
      <c r="Y7" s="30" t="s">
        <v>261</v>
      </c>
      <c r="Z7" s="30" t="s">
        <v>389</v>
      </c>
      <c r="AA7" s="50" t="s">
        <v>355</v>
      </c>
      <c r="AB7" s="50" t="s">
        <v>483</v>
      </c>
      <c r="AC7" s="29"/>
      <c r="AD7" s="29"/>
      <c r="AE7" s="30" t="s">
        <v>129</v>
      </c>
      <c r="AF7" s="28"/>
      <c r="AG7" s="38" t="s">
        <v>224</v>
      </c>
      <c r="AH7" s="45"/>
      <c r="AI7" s="38" t="s">
        <v>246</v>
      </c>
      <c r="AK7" s="37" t="str">
        <f>CHAR(CODE(AK6)+1)</f>
        <v>F</v>
      </c>
      <c r="AP7" s="38" t="s">
        <v>224</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交付</v>
      </c>
      <c r="T8" s="13"/>
      <c r="U8" s="30" t="s">
        <v>254</v>
      </c>
      <c r="W8" s="30" t="s">
        <v>139</v>
      </c>
      <c r="Y8" s="30" t="s">
        <v>262</v>
      </c>
      <c r="Z8" s="30" t="s">
        <v>390</v>
      </c>
      <c r="AA8" s="50" t="s">
        <v>356</v>
      </c>
      <c r="AB8" s="50" t="s">
        <v>484</v>
      </c>
      <c r="AC8" s="29"/>
      <c r="AD8" s="29"/>
      <c r="AE8" s="29"/>
      <c r="AF8" s="28"/>
      <c r="AG8" s="38" t="s">
        <v>225</v>
      </c>
      <c r="AI8" s="37" t="s">
        <v>247</v>
      </c>
      <c r="AK8" s="37" t="str">
        <f t="shared" si="7"/>
        <v>G</v>
      </c>
      <c r="AP8" s="38" t="s">
        <v>225</v>
      </c>
    </row>
    <row r="9" spans="1:42" ht="13.5" customHeight="1" x14ac:dyDescent="0.15">
      <c r="A9" s="14" t="s">
        <v>84</v>
      </c>
      <c r="B9" s="15"/>
      <c r="C9" s="13" t="str">
        <f t="shared" si="0"/>
        <v/>
      </c>
      <c r="D9" s="13" t="str">
        <f t="shared" si="8"/>
        <v/>
      </c>
      <c r="F9" s="18" t="s">
        <v>183</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50" t="s">
        <v>357</v>
      </c>
      <c r="AB9" s="50" t="s">
        <v>485</v>
      </c>
      <c r="AC9" s="29"/>
      <c r="AD9" s="29"/>
      <c r="AE9" s="29"/>
      <c r="AF9" s="28"/>
      <c r="AG9" s="38" t="s">
        <v>226</v>
      </c>
      <c r="AI9" s="41"/>
      <c r="AK9" s="37" t="str">
        <f t="shared" si="7"/>
        <v>H</v>
      </c>
      <c r="AP9" s="38" t="s">
        <v>226</v>
      </c>
    </row>
    <row r="10" spans="1:42" ht="13.5" customHeight="1" x14ac:dyDescent="0.15">
      <c r="A10" s="14" t="s">
        <v>200</v>
      </c>
      <c r="B10" s="15"/>
      <c r="C10" s="13" t="str">
        <f t="shared" si="0"/>
        <v/>
      </c>
      <c r="D10" s="13" t="str">
        <f t="shared" si="8"/>
        <v/>
      </c>
      <c r="F10" s="18" t="s">
        <v>108</v>
      </c>
      <c r="G10" s="17"/>
      <c r="H10" s="13" t="str">
        <f t="shared" si="1"/>
        <v/>
      </c>
      <c r="I10" s="13" t="str">
        <f t="shared" si="5"/>
        <v>一般会計</v>
      </c>
      <c r="K10" s="14" t="s">
        <v>201</v>
      </c>
      <c r="L10" s="15"/>
      <c r="M10" s="13" t="str">
        <f t="shared" si="2"/>
        <v/>
      </c>
      <c r="N10" s="13" t="str">
        <f t="shared" si="6"/>
        <v/>
      </c>
      <c r="O10" s="13"/>
      <c r="P10" s="13" t="str">
        <f>S8</f>
        <v>交付</v>
      </c>
      <c r="Q10" s="19"/>
      <c r="T10" s="13"/>
      <c r="W10" s="30" t="s">
        <v>141</v>
      </c>
      <c r="Y10" s="30" t="s">
        <v>264</v>
      </c>
      <c r="Z10" s="30" t="s">
        <v>392</v>
      </c>
      <c r="AA10" s="50" t="s">
        <v>358</v>
      </c>
      <c r="AB10" s="50" t="s">
        <v>486</v>
      </c>
      <c r="AC10" s="29"/>
      <c r="AD10" s="29"/>
      <c r="AE10" s="29"/>
      <c r="AF10" s="28"/>
      <c r="AG10" s="38" t="s">
        <v>213</v>
      </c>
      <c r="AK10" s="37" t="str">
        <f t="shared" si="7"/>
        <v>I</v>
      </c>
      <c r="AP10" s="37" t="s">
        <v>211</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579</v>
      </c>
      <c r="M11" s="13" t="str">
        <f t="shared" si="2"/>
        <v>その他の事項経費</v>
      </c>
      <c r="N11" s="13" t="str">
        <f t="shared" si="6"/>
        <v>その他の事項経費</v>
      </c>
      <c r="O11" s="13"/>
      <c r="P11" s="13"/>
      <c r="Q11" s="19"/>
      <c r="T11" s="13"/>
      <c r="W11" s="30" t="s">
        <v>558</v>
      </c>
      <c r="Y11" s="30" t="s">
        <v>265</v>
      </c>
      <c r="Z11" s="30" t="s">
        <v>393</v>
      </c>
      <c r="AA11" s="50" t="s">
        <v>359</v>
      </c>
      <c r="AB11" s="50" t="s">
        <v>487</v>
      </c>
      <c r="AC11" s="29"/>
      <c r="AD11" s="29"/>
      <c r="AE11" s="29"/>
      <c r="AF11" s="28"/>
      <c r="AG11" s="37" t="s">
        <v>216</v>
      </c>
      <c r="AK11" s="37"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0" t="s">
        <v>360</v>
      </c>
      <c r="AB12" s="50" t="s">
        <v>488</v>
      </c>
      <c r="AC12" s="29"/>
      <c r="AD12" s="29"/>
      <c r="AE12" s="29"/>
      <c r="AF12" s="28"/>
      <c r="AG12" s="37" t="s">
        <v>214</v>
      </c>
      <c r="AK12" s="37"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50" t="s">
        <v>361</v>
      </c>
      <c r="AB13" s="50" t="s">
        <v>489</v>
      </c>
      <c r="AC13" s="29"/>
      <c r="AD13" s="29"/>
      <c r="AE13" s="29"/>
      <c r="AF13" s="28"/>
      <c r="AG13" s="37" t="s">
        <v>215</v>
      </c>
      <c r="AK13" s="37"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0" t="s">
        <v>362</v>
      </c>
      <c r="AB14" s="50" t="s">
        <v>490</v>
      </c>
      <c r="AC14" s="29"/>
      <c r="AD14" s="29"/>
      <c r="AE14" s="29"/>
      <c r="AF14" s="28"/>
      <c r="AG14" s="41"/>
      <c r="AK14" s="37"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0" t="s">
        <v>363</v>
      </c>
      <c r="AB15" s="50" t="s">
        <v>491</v>
      </c>
      <c r="AC15" s="29"/>
      <c r="AD15" s="29"/>
      <c r="AE15" s="29"/>
      <c r="AF15" s="28"/>
      <c r="AG15" s="42"/>
      <c r="AK15" s="37"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0" t="s">
        <v>364</v>
      </c>
      <c r="AB16" s="50" t="s">
        <v>492</v>
      </c>
      <c r="AC16" s="29"/>
      <c r="AD16" s="29"/>
      <c r="AE16" s="29"/>
      <c r="AF16" s="28"/>
      <c r="AG16" s="42"/>
      <c r="AK16" s="37"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0" t="s">
        <v>365</v>
      </c>
      <c r="AB17" s="50" t="s">
        <v>493</v>
      </c>
      <c r="AC17" s="29"/>
      <c r="AD17" s="29"/>
      <c r="AE17" s="29"/>
      <c r="AF17" s="28"/>
      <c r="AG17" s="42"/>
      <c r="AK17" s="37"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0" t="s">
        <v>366</v>
      </c>
      <c r="AB18" s="50" t="s">
        <v>494</v>
      </c>
      <c r="AC18" s="29"/>
      <c r="AD18" s="29"/>
      <c r="AE18" s="29"/>
      <c r="AF18" s="28"/>
      <c r="AK18" s="37" t="str">
        <f t="shared" si="7"/>
        <v>Q</v>
      </c>
    </row>
    <row r="19" spans="1:37" ht="13.5" customHeight="1" x14ac:dyDescent="0.15">
      <c r="A19" s="14" t="s">
        <v>193</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0" t="s">
        <v>367</v>
      </c>
      <c r="AB19" s="50" t="s">
        <v>495</v>
      </c>
      <c r="AC19" s="29"/>
      <c r="AD19" s="29"/>
      <c r="AE19" s="29"/>
      <c r="AF19" s="28"/>
      <c r="AK19" s="37" t="str">
        <f t="shared" si="7"/>
        <v>R</v>
      </c>
    </row>
    <row r="20" spans="1:37" ht="13.5" customHeight="1" x14ac:dyDescent="0.15">
      <c r="A20" s="14" t="s">
        <v>194</v>
      </c>
      <c r="B20" s="15" t="s">
        <v>579</v>
      </c>
      <c r="C20" s="13" t="str">
        <f t="shared" si="9"/>
        <v>地方創生</v>
      </c>
      <c r="D20" s="13" t="str">
        <f t="shared" si="8"/>
        <v>地方創生</v>
      </c>
      <c r="F20" s="18" t="s">
        <v>192</v>
      </c>
      <c r="G20" s="17"/>
      <c r="H20" s="13" t="str">
        <f t="shared" si="1"/>
        <v/>
      </c>
      <c r="I20" s="13" t="str">
        <f t="shared" si="5"/>
        <v>一般会計</v>
      </c>
      <c r="K20" s="13"/>
      <c r="L20" s="13"/>
      <c r="O20" s="13"/>
      <c r="P20" s="13"/>
      <c r="Q20" s="19"/>
      <c r="T20" s="13"/>
      <c r="U20" s="30" t="s">
        <v>516</v>
      </c>
      <c r="W20" s="30" t="s">
        <v>150</v>
      </c>
      <c r="Y20" s="30" t="s">
        <v>274</v>
      </c>
      <c r="Z20" s="30" t="s">
        <v>402</v>
      </c>
      <c r="AA20" s="50" t="s">
        <v>368</v>
      </c>
      <c r="AB20" s="50" t="s">
        <v>496</v>
      </c>
      <c r="AC20" s="29"/>
      <c r="AD20" s="29"/>
      <c r="AE20" s="29"/>
      <c r="AF20" s="28"/>
      <c r="AK20" s="37" t="str">
        <f t="shared" si="7"/>
        <v>S</v>
      </c>
    </row>
    <row r="21" spans="1:37" ht="13.5" customHeight="1" x14ac:dyDescent="0.15">
      <c r="A21" s="14" t="s">
        <v>195</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0" t="s">
        <v>369</v>
      </c>
      <c r="AB21" s="50" t="s">
        <v>497</v>
      </c>
      <c r="AC21" s="29"/>
      <c r="AD21" s="29"/>
      <c r="AE21" s="29"/>
      <c r="AF21" s="28"/>
      <c r="AK21" s="37" t="str">
        <f t="shared" si="7"/>
        <v>T</v>
      </c>
    </row>
    <row r="22" spans="1:37" ht="13.5" customHeight="1" x14ac:dyDescent="0.15">
      <c r="A22" s="14" t="s">
        <v>196</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0" t="s">
        <v>370</v>
      </c>
      <c r="AB22" s="50" t="s">
        <v>498</v>
      </c>
      <c r="AC22" s="29"/>
      <c r="AD22" s="29"/>
      <c r="AE22" s="29"/>
      <c r="AF22" s="28"/>
      <c r="AK22" s="37" t="str">
        <f t="shared" si="7"/>
        <v>U</v>
      </c>
    </row>
    <row r="23" spans="1:37" ht="13.5" customHeight="1" x14ac:dyDescent="0.15">
      <c r="A23" s="48" t="s">
        <v>248</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0" t="s">
        <v>371</v>
      </c>
      <c r="AB23" s="50" t="s">
        <v>499</v>
      </c>
      <c r="AC23" s="29"/>
      <c r="AD23" s="29"/>
      <c r="AE23" s="29"/>
      <c r="AF23" s="28"/>
      <c r="AK23" s="37" t="str">
        <f t="shared" si="7"/>
        <v>V</v>
      </c>
    </row>
    <row r="24" spans="1:37" ht="13.5" customHeight="1" x14ac:dyDescent="0.15">
      <c r="A24" s="59"/>
      <c r="B24" s="46"/>
      <c r="F24" s="18" t="s">
        <v>251</v>
      </c>
      <c r="G24" s="17"/>
      <c r="H24" s="13" t="str">
        <f t="shared" si="1"/>
        <v/>
      </c>
      <c r="I24" s="13" t="str">
        <f t="shared" si="5"/>
        <v>一般会計</v>
      </c>
      <c r="K24" s="13"/>
      <c r="L24" s="13"/>
      <c r="O24" s="13"/>
      <c r="P24" s="13"/>
      <c r="Q24" s="19"/>
      <c r="T24" s="13"/>
      <c r="U24" s="30" t="s">
        <v>519</v>
      </c>
      <c r="W24" s="30" t="s">
        <v>154</v>
      </c>
      <c r="Y24" s="30" t="s">
        <v>278</v>
      </c>
      <c r="Z24" s="30" t="s">
        <v>406</v>
      </c>
      <c r="AA24" s="50" t="s">
        <v>372</v>
      </c>
      <c r="AB24" s="50" t="s">
        <v>500</v>
      </c>
      <c r="AC24" s="29"/>
      <c r="AD24" s="29"/>
      <c r="AE24" s="29"/>
      <c r="AF24" s="28"/>
      <c r="AK24" s="37" t="str">
        <f>CHAR(CODE(AK23)+1)</f>
        <v>W</v>
      </c>
    </row>
    <row r="25" spans="1:37" ht="13.5" customHeight="1" x14ac:dyDescent="0.15">
      <c r="A25" s="47"/>
      <c r="B25" s="46"/>
      <c r="F25" s="18" t="s">
        <v>121</v>
      </c>
      <c r="G25" s="17"/>
      <c r="H25" s="13" t="str">
        <f t="shared" si="1"/>
        <v/>
      </c>
      <c r="I25" s="13" t="str">
        <f t="shared" si="5"/>
        <v>一般会計</v>
      </c>
      <c r="K25" s="13"/>
      <c r="L25" s="13"/>
      <c r="O25" s="13"/>
      <c r="P25" s="13"/>
      <c r="Q25" s="19"/>
      <c r="T25" s="13"/>
      <c r="U25" s="30" t="s">
        <v>520</v>
      </c>
      <c r="W25" s="40"/>
      <c r="Y25" s="30" t="s">
        <v>279</v>
      </c>
      <c r="Z25" s="30" t="s">
        <v>407</v>
      </c>
      <c r="AA25" s="50" t="s">
        <v>373</v>
      </c>
      <c r="AB25" s="50" t="s">
        <v>501</v>
      </c>
      <c r="AC25" s="29"/>
      <c r="AD25" s="29"/>
      <c r="AE25" s="29"/>
      <c r="AF25" s="28"/>
      <c r="AK25" s="37" t="str">
        <f t="shared" si="7"/>
        <v>X</v>
      </c>
    </row>
    <row r="26" spans="1:37" ht="13.5" customHeight="1" x14ac:dyDescent="0.15">
      <c r="A26" s="47"/>
      <c r="B26" s="46"/>
      <c r="F26" s="18" t="s">
        <v>122</v>
      </c>
      <c r="G26" s="17"/>
      <c r="H26" s="13" t="str">
        <f t="shared" si="1"/>
        <v/>
      </c>
      <c r="I26" s="13" t="str">
        <f t="shared" si="5"/>
        <v>一般会計</v>
      </c>
      <c r="K26" s="13"/>
      <c r="L26" s="13"/>
      <c r="O26" s="13"/>
      <c r="P26" s="13"/>
      <c r="Q26" s="19"/>
      <c r="T26" s="13"/>
      <c r="U26" s="30" t="s">
        <v>521</v>
      </c>
      <c r="Y26" s="30" t="s">
        <v>280</v>
      </c>
      <c r="Z26" s="30" t="s">
        <v>408</v>
      </c>
      <c r="AA26" s="50" t="s">
        <v>374</v>
      </c>
      <c r="AB26" s="50" t="s">
        <v>502</v>
      </c>
      <c r="AC26" s="29"/>
      <c r="AD26" s="29"/>
      <c r="AE26" s="29"/>
      <c r="AF26" s="28"/>
      <c r="AK26" s="37"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50" t="s">
        <v>375</v>
      </c>
      <c r="AB27" s="50" t="s">
        <v>503</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0" t="s">
        <v>376</v>
      </c>
      <c r="AB28" s="50" t="s">
        <v>504</v>
      </c>
      <c r="AC28" s="29"/>
      <c r="AD28" s="29"/>
      <c r="AE28" s="29"/>
      <c r="AF28" s="28"/>
      <c r="AK28" s="37"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524</v>
      </c>
      <c r="Y29" s="30" t="s">
        <v>283</v>
      </c>
      <c r="Z29" s="30" t="s">
        <v>411</v>
      </c>
      <c r="AA29" s="50" t="s">
        <v>377</v>
      </c>
      <c r="AB29" s="50" t="s">
        <v>505</v>
      </c>
      <c r="AC29" s="29"/>
      <c r="AD29" s="29"/>
      <c r="AE29" s="29"/>
      <c r="AF29" s="28"/>
      <c r="AK29" s="37"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525</v>
      </c>
      <c r="Y30" s="30" t="s">
        <v>284</v>
      </c>
      <c r="Z30" s="30" t="s">
        <v>412</v>
      </c>
      <c r="AA30" s="50" t="s">
        <v>378</v>
      </c>
      <c r="AB30" s="50" t="s">
        <v>506</v>
      </c>
      <c r="AC30" s="29"/>
      <c r="AD30" s="29"/>
      <c r="AE30" s="29"/>
      <c r="AF30" s="28"/>
      <c r="AK30" s="37"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526</v>
      </c>
      <c r="Y31" s="30" t="s">
        <v>285</v>
      </c>
      <c r="Z31" s="30" t="s">
        <v>413</v>
      </c>
      <c r="AA31" s="50" t="s">
        <v>379</v>
      </c>
      <c r="AB31" s="50" t="s">
        <v>507</v>
      </c>
      <c r="AC31" s="29"/>
      <c r="AD31" s="29"/>
      <c r="AE31" s="29"/>
      <c r="AF31" s="28"/>
      <c r="AK31" s="37"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527</v>
      </c>
      <c r="Y32" s="30" t="s">
        <v>286</v>
      </c>
      <c r="Z32" s="30" t="s">
        <v>414</v>
      </c>
      <c r="AA32" s="50" t="s">
        <v>62</v>
      </c>
      <c r="AB32" s="50" t="s">
        <v>62</v>
      </c>
      <c r="AC32" s="29"/>
      <c r="AD32" s="29"/>
      <c r="AE32" s="29"/>
      <c r="AF32" s="28"/>
      <c r="AK32" s="37"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528</v>
      </c>
      <c r="Y33" s="30" t="s">
        <v>287</v>
      </c>
      <c r="Z33" s="30" t="s">
        <v>415</v>
      </c>
      <c r="AA33" s="40"/>
      <c r="AB33" s="29"/>
      <c r="AC33" s="29"/>
      <c r="AD33" s="29"/>
      <c r="AE33" s="29"/>
      <c r="AF33" s="28"/>
      <c r="AK33" s="37"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37"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530</v>
      </c>
      <c r="Y35" s="30" t="s">
        <v>289</v>
      </c>
      <c r="Z35" s="30" t="s">
        <v>417</v>
      </c>
      <c r="AC35" s="29"/>
      <c r="AF35" s="28"/>
      <c r="AK35" s="37"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290</v>
      </c>
      <c r="Z36" s="30" t="s">
        <v>418</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37" t="str">
        <f t="shared" si="7"/>
        <v>j</v>
      </c>
    </row>
    <row r="38" spans="1:37" x14ac:dyDescent="0.15">
      <c r="A38" s="13"/>
      <c r="B38" s="13"/>
      <c r="F38" s="13"/>
      <c r="G38" s="19"/>
      <c r="K38" s="13"/>
      <c r="L38" s="13"/>
      <c r="O38" s="13"/>
      <c r="P38" s="13"/>
      <c r="Q38" s="19"/>
      <c r="T38" s="13"/>
      <c r="Y38" s="30" t="s">
        <v>292</v>
      </c>
      <c r="Z38" s="30" t="s">
        <v>420</v>
      </c>
      <c r="AF38" s="28"/>
      <c r="AK38" s="37"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37" t="str">
        <f t="shared" si="7"/>
        <v>l</v>
      </c>
    </row>
    <row r="40" spans="1:37" x14ac:dyDescent="0.15">
      <c r="A40" s="13"/>
      <c r="B40" s="13"/>
      <c r="F40" s="13"/>
      <c r="G40" s="19"/>
      <c r="K40" s="13"/>
      <c r="L40" s="13"/>
      <c r="O40" s="13"/>
      <c r="P40" s="13"/>
      <c r="Q40" s="19"/>
      <c r="T40" s="13"/>
      <c r="U40" s="30"/>
      <c r="Y40" s="30" t="s">
        <v>294</v>
      </c>
      <c r="Z40" s="30" t="s">
        <v>422</v>
      </c>
      <c r="AF40" s="28"/>
      <c r="AK40" s="37" t="str">
        <f t="shared" si="7"/>
        <v>m</v>
      </c>
    </row>
    <row r="41" spans="1:37" x14ac:dyDescent="0.15">
      <c r="A41" s="13"/>
      <c r="B41" s="13"/>
      <c r="F41" s="13"/>
      <c r="G41" s="19"/>
      <c r="K41" s="13"/>
      <c r="L41" s="13"/>
      <c r="O41" s="13"/>
      <c r="P41" s="13"/>
      <c r="Q41" s="19"/>
      <c r="T41" s="13"/>
      <c r="U41" s="30" t="s">
        <v>234</v>
      </c>
      <c r="Y41" s="30" t="s">
        <v>295</v>
      </c>
      <c r="Z41" s="30" t="s">
        <v>423</v>
      </c>
      <c r="AF41" s="28"/>
      <c r="AK41" s="37" t="str">
        <f t="shared" si="7"/>
        <v>n</v>
      </c>
    </row>
    <row r="42" spans="1:37" x14ac:dyDescent="0.15">
      <c r="A42" s="13"/>
      <c r="B42" s="13"/>
      <c r="F42" s="13"/>
      <c r="G42" s="19"/>
      <c r="K42" s="13"/>
      <c r="L42" s="13"/>
      <c r="O42" s="13"/>
      <c r="P42" s="13"/>
      <c r="Q42" s="19"/>
      <c r="T42" s="13"/>
      <c r="U42" s="30" t="s">
        <v>244</v>
      </c>
      <c r="Y42" s="30" t="s">
        <v>296</v>
      </c>
      <c r="Z42" s="30" t="s">
        <v>424</v>
      </c>
      <c r="AF42" s="28"/>
      <c r="AK42" s="37" t="str">
        <f t="shared" si="7"/>
        <v>o</v>
      </c>
    </row>
    <row r="43" spans="1:37" x14ac:dyDescent="0.15">
      <c r="A43" s="13"/>
      <c r="B43" s="13"/>
      <c r="F43" s="13"/>
      <c r="G43" s="19"/>
      <c r="K43" s="13"/>
      <c r="L43" s="13"/>
      <c r="O43" s="13"/>
      <c r="P43" s="13"/>
      <c r="Q43" s="19"/>
      <c r="T43" s="13"/>
      <c r="Y43" s="30" t="s">
        <v>297</v>
      </c>
      <c r="Z43" s="30" t="s">
        <v>425</v>
      </c>
      <c r="AF43" s="28"/>
      <c r="AK43" s="37" t="str">
        <f t="shared" si="7"/>
        <v>p</v>
      </c>
    </row>
    <row r="44" spans="1:37" x14ac:dyDescent="0.15">
      <c r="A44" s="13"/>
      <c r="B44" s="13"/>
      <c r="F44" s="13"/>
      <c r="G44" s="19"/>
      <c r="K44" s="13"/>
      <c r="L44" s="13"/>
      <c r="O44" s="13"/>
      <c r="P44" s="13"/>
      <c r="Q44" s="19"/>
      <c r="T44" s="13"/>
      <c r="Y44" s="30" t="s">
        <v>298</v>
      </c>
      <c r="Z44" s="30" t="s">
        <v>426</v>
      </c>
      <c r="AF44" s="28"/>
      <c r="AK44" s="37" t="str">
        <f t="shared" si="7"/>
        <v>q</v>
      </c>
    </row>
    <row r="45" spans="1:37" x14ac:dyDescent="0.15">
      <c r="A45" s="13"/>
      <c r="B45" s="13"/>
      <c r="F45" s="13"/>
      <c r="G45" s="19"/>
      <c r="K45" s="13"/>
      <c r="L45" s="13"/>
      <c r="O45" s="13"/>
      <c r="P45" s="13"/>
      <c r="Q45" s="19"/>
      <c r="T45" s="13"/>
      <c r="U45" s="27" t="s">
        <v>156</v>
      </c>
      <c r="Y45" s="30" t="s">
        <v>299</v>
      </c>
      <c r="Z45" s="30" t="s">
        <v>427</v>
      </c>
      <c r="AF45" s="28"/>
      <c r="AK45" s="37" t="str">
        <f t="shared" si="7"/>
        <v>r</v>
      </c>
    </row>
    <row r="46" spans="1:37" x14ac:dyDescent="0.15">
      <c r="A46" s="13"/>
      <c r="B46" s="13"/>
      <c r="F46" s="13"/>
      <c r="G46" s="19"/>
      <c r="K46" s="13"/>
      <c r="L46" s="13"/>
      <c r="O46" s="13"/>
      <c r="P46" s="13"/>
      <c r="Q46" s="19"/>
      <c r="T46" s="13"/>
      <c r="U46" s="57" t="s">
        <v>559</v>
      </c>
      <c r="Y46" s="30" t="s">
        <v>300</v>
      </c>
      <c r="Z46" s="30" t="s">
        <v>428</v>
      </c>
      <c r="AF46" s="28"/>
      <c r="AK46" s="37" t="str">
        <f t="shared" si="7"/>
        <v>s</v>
      </c>
    </row>
    <row r="47" spans="1:37" x14ac:dyDescent="0.15">
      <c r="A47" s="13"/>
      <c r="B47" s="13"/>
      <c r="F47" s="13"/>
      <c r="G47" s="19"/>
      <c r="K47" s="13"/>
      <c r="L47" s="13"/>
      <c r="O47" s="13"/>
      <c r="P47" s="13"/>
      <c r="Q47" s="19"/>
      <c r="T47" s="13"/>
      <c r="Y47" s="30" t="s">
        <v>301</v>
      </c>
      <c r="Z47" s="30" t="s">
        <v>429</v>
      </c>
      <c r="AF47" s="28"/>
      <c r="AK47" s="37" t="str">
        <f t="shared" si="7"/>
        <v>t</v>
      </c>
    </row>
    <row r="48" spans="1:37" x14ac:dyDescent="0.15">
      <c r="A48" s="13"/>
      <c r="B48" s="13"/>
      <c r="F48" s="13"/>
      <c r="G48" s="19"/>
      <c r="K48" s="13"/>
      <c r="L48" s="13"/>
      <c r="O48" s="13"/>
      <c r="P48" s="13"/>
      <c r="Q48" s="19"/>
      <c r="T48" s="13"/>
      <c r="U48" s="57">
        <v>2021</v>
      </c>
      <c r="Y48" s="30" t="s">
        <v>302</v>
      </c>
      <c r="Z48" s="30" t="s">
        <v>430</v>
      </c>
      <c r="AF48" s="28"/>
      <c r="AK48" s="37" t="str">
        <f t="shared" si="7"/>
        <v>u</v>
      </c>
    </row>
    <row r="49" spans="1:37" x14ac:dyDescent="0.15">
      <c r="A49" s="13"/>
      <c r="B49" s="13"/>
      <c r="F49" s="13"/>
      <c r="G49" s="19"/>
      <c r="K49" s="13"/>
      <c r="L49" s="13"/>
      <c r="O49" s="13"/>
      <c r="P49" s="13"/>
      <c r="Q49" s="19"/>
      <c r="T49" s="13"/>
      <c r="U49" s="57">
        <v>2022</v>
      </c>
      <c r="Y49" s="30" t="s">
        <v>303</v>
      </c>
      <c r="Z49" s="30" t="s">
        <v>431</v>
      </c>
      <c r="AF49" s="28"/>
      <c r="AK49" s="37" t="str">
        <f t="shared" si="7"/>
        <v>v</v>
      </c>
    </row>
    <row r="50" spans="1:37" x14ac:dyDescent="0.15">
      <c r="A50" s="13"/>
      <c r="B50" s="13"/>
      <c r="F50" s="13"/>
      <c r="G50" s="19"/>
      <c r="K50" s="13"/>
      <c r="L50" s="13"/>
      <c r="O50" s="13"/>
      <c r="P50" s="13"/>
      <c r="Q50" s="19"/>
      <c r="T50" s="13"/>
      <c r="U50" s="57">
        <v>2023</v>
      </c>
      <c r="Y50" s="30" t="s">
        <v>304</v>
      </c>
      <c r="Z50" s="30" t="s">
        <v>432</v>
      </c>
      <c r="AF50" s="28"/>
    </row>
    <row r="51" spans="1:37" x14ac:dyDescent="0.15">
      <c r="A51" s="13"/>
      <c r="B51" s="13"/>
      <c r="F51" s="13"/>
      <c r="G51" s="19"/>
      <c r="K51" s="13"/>
      <c r="L51" s="13"/>
      <c r="O51" s="13"/>
      <c r="P51" s="13"/>
      <c r="Q51" s="19"/>
      <c r="T51" s="13"/>
      <c r="U51" s="57">
        <v>2024</v>
      </c>
      <c r="Y51" s="30" t="s">
        <v>305</v>
      </c>
      <c r="Z51" s="30" t="s">
        <v>433</v>
      </c>
      <c r="AF51" s="28"/>
    </row>
    <row r="52" spans="1:37" x14ac:dyDescent="0.15">
      <c r="A52" s="13"/>
      <c r="B52" s="13"/>
      <c r="F52" s="13"/>
      <c r="G52" s="19"/>
      <c r="K52" s="13"/>
      <c r="L52" s="13"/>
      <c r="O52" s="13"/>
      <c r="P52" s="13"/>
      <c r="Q52" s="19"/>
      <c r="T52" s="13"/>
      <c r="U52" s="57">
        <v>2025</v>
      </c>
      <c r="Y52" s="30" t="s">
        <v>306</v>
      </c>
      <c r="Z52" s="30" t="s">
        <v>434</v>
      </c>
      <c r="AF52" s="28"/>
    </row>
    <row r="53" spans="1:37" x14ac:dyDescent="0.15">
      <c r="A53" s="13"/>
      <c r="B53" s="13"/>
      <c r="F53" s="13"/>
      <c r="G53" s="19"/>
      <c r="K53" s="13"/>
      <c r="L53" s="13"/>
      <c r="O53" s="13"/>
      <c r="P53" s="13"/>
      <c r="Q53" s="19"/>
      <c r="T53" s="13"/>
      <c r="U53" s="57">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57">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563</v>
      </c>
      <c r="Z100" s="30" t="s">
        <v>482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2022-08-26T14:23:50Z</dcterms:created>
  <dcterms:modified xsi:type="dcterms:W3CDTF">2022-08-26T14:24:10Z</dcterms:modified>
</cp:coreProperties>
</file>