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行政事業レビューシート!$AZ$1:$AZ$113</definedName>
    <definedName name="_xlnm.Print_Area" localSheetId="0">行政事業レビューシート!$A$1:$AX$113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9" i="11" l="1"/>
  <c r="AY44" i="11" s="1"/>
  <c r="AY43" i="11" l="1"/>
  <c r="AY41" i="11"/>
  <c r="AY45" i="11"/>
  <c r="AY42" i="11"/>
  <c r="AY40" i="11"/>
  <c r="AW98" i="11" l="1"/>
  <c r="AT98" i="11"/>
  <c r="AQ98" i="11"/>
  <c r="AL98" i="11"/>
  <c r="AI98" i="11"/>
  <c r="AF98" i="11"/>
  <c r="Z98" i="11"/>
  <c r="W98" i="11"/>
  <c r="T98" i="11"/>
  <c r="N98" i="11"/>
  <c r="AW97" i="11"/>
  <c r="AT97" i="11"/>
  <c r="AQ97" i="11"/>
  <c r="AL97" i="11"/>
  <c r="AI97" i="11"/>
  <c r="AF97" i="11"/>
  <c r="Z97" i="11"/>
  <c r="W97" i="11"/>
  <c r="T97" i="11"/>
  <c r="N97" i="11"/>
  <c r="K97" i="11"/>
  <c r="H97" i="11"/>
  <c r="AD21" i="11" l="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<sst xmlns="http://schemas.openxmlformats.org/spreadsheetml/2006/main" count="751" uniqueCount="614">
  <si>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</si>
  <si>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</si>
  <si>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</si>
  <si>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</si>
  <si>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</si>
  <si>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</si>
  <si>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</si>
  <si>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</si>
  <si>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</si>
  <si>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</si>
  <si>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</si>
  <si>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</si>
  <si>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</si>
  <si>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</si>
  <si>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</si>
  <si>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</si>
  <si>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</si>
  <si>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</si>
  <si>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</si>
  <si>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</si>
  <si>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</si>
  <si>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</si>
  <si>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</si>
  <si>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</si>
  <si>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</si>
  <si>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</si>
  <si>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</si>
  <si>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</si>
  <si>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</si>
  <si>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</si>
  <si>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</si>
  <si>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</si>
  <si>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</si>
  <si>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</si>
  <si>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</si>
  <si>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</si>
  <si>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</si>
  <si>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</si>
  <si>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</si>
  <si>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</si>
  <si>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</si>
  <si>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</si>
  <si>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</si>
  <si>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</si>
  <si>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</si>
  <si>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</si>
  <si>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</si>
  <si>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</si>
  <si>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</si>
  <si>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</si>
  <si>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</si>
  <si>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</si>
  <si>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</si>
  <si>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</si>
  <si>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</si>
  <si>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</si>
  <si>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</si>
  <si>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</si>
  <si>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</si>
  <si>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</si>
  <si>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</si>
  <si>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</si>
  <si>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</si>
  <si>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</si>
  <si>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</si>
  <si>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</si>
  <si>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</si>
  <si>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</si>
  <si>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</si>
  <si>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</si>
  <si>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</si>
  <si>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</si>
  <si>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</si>
  <si>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</si>
  <si>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</si>
  <si>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</si>
  <si>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</si>
  <si>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</si>
  <si>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</si>
  <si>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</si>
  <si>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</si>
  <si>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</si>
  <si>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</si>
  <si>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</si>
  <si>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</si>
  <si>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</si>
  <si>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</si>
  <si>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</si>
  <si>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</si>
  <si>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</si>
  <si>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</si>
  <si>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</si>
  <si>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</si>
  <si>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</si>
  <si>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</si>
  <si>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</si>
  <si>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</si>
  <si>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</si>
  <si>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</si>
  <si>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</si>
  <si>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</si>
  <si>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</si>
  <si>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</si>
  <si>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</si>
  <si>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</si>
  <si>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</si>
  <si>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</si>
  <si>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</si>
  <si>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</si>
  <si>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</si>
  <si>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</si>
  <si>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</si>
  <si>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</si>
  <si>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</si>
  <si>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</si>
  <si>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</si>
  <si>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</si>
  <si>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</si>
  <si>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</si>
  <si>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</si>
  <si>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</si>
  <si>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</si>
  <si>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</si>
  <si>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</si>
  <si>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</si>
  <si>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</si>
  <si>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</si>
  <si>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</si>
  <si>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</si>
  <si>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</si>
  <si>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</si>
  <si>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</si>
  <si>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</si>
  <si>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</si>
  <si>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</si>
  <si>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</si>
  <si>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</si>
  <si>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</si>
  <si>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</si>
  <si>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</si>
  <si>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</si>
  <si>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</si>
  <si>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</si>
  <si>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</si>
  <si>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</si>
  <si>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</si>
  <si>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</si>
  <si>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</si>
  <si>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</si>
  <si>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</si>
  <si>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</si>
  <si>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</si>
  <si>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</si>
  <si>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</si>
  <si>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</si>
  <si>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</si>
  <si>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</si>
  <si>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</si>
  <si>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</si>
  <si>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</si>
  <si>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</si>
  <si>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</si>
  <si>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</si>
  <si>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</si>
  <si>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</si>
  <si>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</si>
  <si>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</si>
  <si>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</si>
  <si>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</si>
  <si>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</si>
  <si>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</si>
  <si>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</si>
  <si>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</si>
  <si>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</si>
  <si>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</si>
  <si>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</si>
  <si>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</si>
  <si>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</si>
  <si>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</si>
  <si>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</si>
  <si>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</si>
  <si>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</si>
  <si>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</si>
  <si>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</si>
  <si>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</si>
  <si>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</si>
  <si>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</si>
  <si>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</si>
  <si>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</si>
  <si>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</si>
  <si>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</si>
  <si>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</si>
  <si>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</si>
  <si>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</si>
  <si>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</si>
  <si>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</si>
  <si>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</si>
  <si>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</si>
  <si>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</si>
  <si>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</si>
  <si>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</si>
  <si>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</si>
  <si>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</si>
  <si>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</si>
  <si>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</si>
  <si>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</si>
  <si>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</si>
  <si>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</si>
  <si>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</si>
  <si>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</si>
  <si>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</si>
  <si>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</si>
  <si>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</si>
  <si>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</si>
  <si>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</si>
  <si>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</si>
  <si>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</si>
  <si>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</si>
  <si>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</si>
  <si>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</si>
  <si>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</si>
  <si>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</si>
  <si>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</si>
  <si>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</si>
  <si>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</si>
  <si>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</si>
  <si>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</si>
  <si>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</si>
  <si>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</si>
  <si>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</si>
  <si>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</si>
  <si>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</si>
  <si>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</si>
  <si>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</si>
  <si>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</si>
  <si>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</si>
  <si>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</si>
  <si>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</si>
  <si>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</si>
  <si>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</si>
  <si>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</si>
  <si>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</si>
  <si>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</si>
  <si>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</si>
  <si>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</si>
  <si>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</si>
  <si>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</si>
  <si>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</si>
  <si>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</si>
  <si>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</si>
  <si>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</si>
  <si>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</si>
  <si>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</si>
  <si>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</si>
  <si>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</si>
  <si>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</si>
  <si>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</si>
  <si>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</si>
  <si>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</si>
  <si>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</si>
  <si>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</si>
  <si>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</si>
  <si>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</si>
  <si>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</si>
  <si>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</si>
  <si>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</si>
  <si>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</si>
  <si>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</si>
  <si>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</si>
  <si>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</si>
  <si>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</si>
  <si>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</si>
  <si>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</si>
  <si>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</si>
  <si>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</si>
  <si>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</si>
  <si>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</si>
  <si>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</si>
  <si>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</si>
  <si>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</si>
  <si>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</si>
  <si>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</si>
  <si>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</si>
  <si>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</si>
  <si>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</si>
  <si>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</si>
  <si>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</si>
  <si>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</si>
  <si>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</si>
  <si>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</si>
  <si>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</si>
  <si>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</si>
  <si>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</si>
  <si>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</si>
  <si>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</si>
  <si>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</si>
  <si>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</si>
  <si>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</si>
  <si>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</si>
  <si>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</si>
  <si>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</si>
  <si>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</si>
  <si>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</si>
  <si>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</si>
  <si>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</si>
  <si>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</si>
  <si>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</si>
  <si>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</si>
  <si>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</si>
  <si>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</si>
  <si>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</si>
  <si>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</si>
  <si>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</si>
  <si>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</si>
  <si>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</si>
  <si>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</si>
  <si>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</si>
  <si>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</si>
  <si>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</si>
  <si>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</si>
  <si>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</si>
  <si>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</si>
  <si>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</si>
  <si>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</si>
  <si>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</si>
  <si>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</si>
  <si>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</si>
  <si>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</si>
  <si>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</si>
  <si>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</si>
  <si>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</si>
  <si>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</si>
  <si>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</si>
  <si>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</si>
  <si>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</si>
  <si>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</si>
  <si>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</si>
  <si>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</si>
  <si>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</si>
  <si>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</si>
  <si>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</si>
  <si>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</si>
  <si>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</si>
  <si>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</si>
  <si>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</si>
  <si>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</si>
  <si>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</si>
  <si>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</si>
  <si>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</si>
  <si>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</si>
  <si>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</si>
  <si>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</si>
  <si>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</si>
  <si>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</si>
  <si>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</si>
  <si>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</si>
  <si>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</si>
  <si>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</si>
  <si>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</si>
  <si>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</si>
  <si>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</si>
  <si>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</si>
  <si>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</si>
  <si>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</si>
  <si>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</si>
  <si>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</si>
  <si>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</si>
  <si>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</si>
  <si>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</si>
  <si>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</si>
  <si>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</si>
  <si>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</si>
  <si>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</si>
  <si>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</si>
  <si>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</si>
  <si>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</si>
  <si>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</si>
  <si>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</si>
  <si>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</si>
  <si>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</si>
  <si>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</si>
  <si>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</si>
  <si>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</si>
  <si>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</si>
  <si>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</si>
  <si>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</si>
  <si>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</si>
  <si>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</si>
  <si>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</si>
  <si>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</si>
  <si>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</si>
  <si>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</si>
  <si>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</si>
  <si>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</si>
  <si>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</si>
  <si>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</si>
  <si>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</si>
  <si>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</si>
  <si>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</si>
  <si>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</si>
  <si>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</si>
  <si>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</si>
  <si>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</si>
  <si>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</si>
  <si>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</si>
  <si>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</si>
  <si>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</si>
  <si>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</si>
  <si>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</si>
  <si>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</si>
  <si>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</si>
  <si>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</si>
  <si>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</si>
  <si>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</si>
  <si>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</si>
  <si>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</si>
  <si>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</si>
  <si>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</si>
  <si>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</si>
  <si>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</si>
  <si>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</si>
  <si>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</si>
  <si>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</si>
  <si>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</si>
  <si>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</si>
  <si>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</si>
  <si>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</si>
  <si>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</si>
  <si>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</si>
  <si>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</si>
  <si>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</si>
  <si>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</si>
  <si>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</si>
  <si>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</si>
  <si>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</si>
  <si>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</si>
  <si>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</si>
  <si>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</si>
  <si>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</si>
  <si>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</si>
  <si>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</si>
  <si>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</si>
  <si>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</si>
  <si>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</si>
  <si>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</si>
  <si>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</si>
  <si>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</si>
  <si>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</si>
  <si>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</si>
  <si>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</si>
  <si>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</si>
  <si>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</si>
  <si>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</si>
  <si>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</si>
  <si>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</si>
  <si>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</si>
  <si>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</si>
  <si>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</si>
  <si>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</si>
  <si>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</si>
  <si>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</si>
  <si>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</si>
  <si>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</si>
  <si>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</si>
  <si>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</si>
  <si>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</si>
  <si>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</si>
  <si>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</si>
  <si>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</si>
  <si>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</si>
  <si>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</si>
  <si>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</si>
  <si>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</si>
  <si>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</si>
  <si>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</si>
  <si>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</si>
  <si>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</si>
  <si>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</si>
  <si>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</si>
  <si>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</si>
  <si>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</si>
  <si>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</si>
  <si>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</si>
  <si>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</si>
  <si>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</si>
  <si>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</si>
  <si>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</si>
  <si>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</si>
  <si>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</si>
  <si>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</si>
  <si>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</si>
  <si>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</si>
  <si>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</si>
  <si>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</si>
  <si>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</si>
  <si>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</si>
  <si>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</si>
  <si>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</si>
  <si>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</si>
  <si>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</si>
  <si>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</si>
  <si>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</si>
  <si>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</si>
  <si>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</si>
  <si>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</si>
  <si>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</si>
  <si>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</si>
  <si>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</si>
  <si>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</si>
  <si>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</si>
  <si>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</si>
  <si>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</si>
  <si>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</si>
  <si>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</si>
  <si>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</si>
  <si>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</si>
  <si>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</si>
  <si>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</si>
  <si>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</si>
  <si>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</si>
  <si>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</si>
  <si>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</si>
  <si>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</si>
  <si>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</si>
  <si>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</si>
  <si>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</si>
  <si>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</si>
  <si>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</si>
  <si>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</si>
  <si>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</si>
  <si>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</si>
  <si>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</si>
  <si>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</si>
  <si>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</si>
  <si>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</si>
  <si>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</si>
  <si>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</si>
  <si>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</si>
  <si>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</si>
  <si>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</si>
  <si>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</si>
  <si>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</si>
  <si>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</si>
  <si>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</si>
  <si>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</si>
  <si>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</si>
  <si>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</si>
  <si>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</si>
  <si>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</si>
  <si>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</si>
  <si>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総合特区の推進調整に必要な経費</t>
  </si>
  <si>
    <t>地方創生推進事務局</t>
  </si>
  <si>
    <t>平成23年度</t>
  </si>
  <si>
    <t>終了予定なし</t>
  </si>
  <si>
    <t>総合特別区域法
（平成２３年６月２２日成立）</t>
  </si>
  <si>
    <t>日本再興戦略
（平成２５年６月１４日閣議決定）</t>
  </si>
  <si>
    <t>　地域の責任ある戦略、民間の知恵と資金、国の施策の「選択と集中」の観点を最大限活かすため、規制の特例措置及び税制・財政・金融上の支援措置等を総合的な政策パッケージとして実施することで、産業の国際競争力の強化及び地域の活性化を目的とする。</t>
  </si>
  <si>
    <t>　総合特区制度は、地域の包括的・戦略的な取組を、規制の特例措置、税制・財政・金融上の支援措置により、地域の実情に合わせて総合的に支援するとともに、総合特区ごとに組織される国と地方の協議会を通じて、プロジェクトの推進に必要な措置を講じるものである。
　総合特区推進調整費は、総合特区制度における財政支援措置の一つとして、地域の戦略・提案を踏まえ、総合特区に関する計画の実現を支援するため、各府省庁の予算制度を重点的に活用した上でなお不足する場合に、各府省庁の予算制度での対応が可能となるまでの間、機動的に補完するものである。
  地域の主体的取り組みを支援する観点から、目未定の経費として予算計上した上で、執行段階において、地域からの提案を踏まえて、使途を確定することとなっている。</t>
  </si>
  <si>
    <t>-</t>
  </si>
  <si>
    <t>総合特区推進調整費</t>
  </si>
  <si>
    <t>国際戦略総合特区の評価結果における全特区の平均値（5点満点）</t>
  </si>
  <si>
    <t>点</t>
  </si>
  <si>
    <t>指定地方公共団体から提出を受けている「評価書」
総合特別区域事後評価の手引き</t>
  </si>
  <si>
    <t>地域活性化総合特区の評価結果における全特区の平均値（5点満点）</t>
  </si>
  <si>
    <t>総合特区推進調整費を活用した総合特別区域計画の認定数</t>
  </si>
  <si>
    <t>計画</t>
  </si>
  <si>
    <t>X：各年度予算執行額／Y:認定総合特別区域計画数　　　　　　　　</t>
    <phoneticPr fontId="5"/>
  </si>
  <si>
    <t>百万円</t>
  </si>
  <si>
    <t>百万円/計画</t>
    <phoneticPr fontId="5"/>
  </si>
  <si>
    <t>0百万円/0計画</t>
  </si>
  <si>
    <t>0052</t>
  </si>
  <si>
    <t>0033</t>
  </si>
  <si>
    <t>0034</t>
  </si>
  <si>
    <t>0030</t>
  </si>
  <si>
    <t>0029</t>
  </si>
  <si>
    <t>○</t>
  </si>
  <si>
    <t>府</t>
  </si>
  <si>
    <t>参事官　樋口　聰</t>
    <rPh sb="4" eb="6">
      <t>ヒグチ</t>
    </rPh>
    <rPh sb="7" eb="8">
      <t>ソウ</t>
    </rPh>
    <phoneticPr fontId="5"/>
  </si>
  <si>
    <t>-</t>
    <phoneticPr fontId="5"/>
  </si>
  <si>
    <t>地域の責任ある戦略、民間の知恵と資金、国の施策の「選択と集中」の観点を最大限活かすための重要な施策である総合特区制度の目的達成に資する財政支援措置の一つである。</t>
  </si>
  <si>
    <t>指定地方公共団体が作成する総合特区に関する計画の実現を支援するため、関係府省の予算制度を機動的に補完するものである。</t>
  </si>
  <si>
    <t>地域の責任ある戦略、民間の知恵と資金、国の施策の「選択と集中」の観点を最大限活かすための重要な施策である総合特区制度の目的達成に資する財政支援措置の一つであり、指定地方公共団体が作成する総合特区に関する計画の実現を支援するため、関係府省の予算制度を機動的に補完するものである。</t>
  </si>
  <si>
    <t>無</t>
  </si>
  <si>
    <t>‐</t>
  </si>
  <si>
    <r>
      <t>目未定の経費として内閣府に予算計上し、執行段階において、地域からの提案を踏まえて使途を確定し、関係府省に移替えて執行される経費であり、</t>
    </r>
    <r>
      <rPr>
        <sz val="11"/>
        <rFont val="ＭＳ Ｐゴシック"/>
        <family val="3"/>
        <charset val="128"/>
      </rPr>
      <t>各省の予算制度を補完することで間接的に支援するものであり、他の手段等は考えられない。</t>
    </r>
    <rPh sb="67" eb="69">
      <t>カクショウ</t>
    </rPh>
    <rPh sb="70" eb="72">
      <t>ヨサン</t>
    </rPh>
    <rPh sb="72" eb="74">
      <t>セイド</t>
    </rPh>
    <rPh sb="75" eb="77">
      <t>ホカン</t>
    </rPh>
    <rPh sb="82" eb="85">
      <t>カンセツテキ</t>
    </rPh>
    <rPh sb="86" eb="88">
      <t>シエン</t>
    </rPh>
    <rPh sb="96" eb="97">
      <t>タ</t>
    </rPh>
    <rPh sb="98" eb="100">
      <t>シュダン</t>
    </rPh>
    <rPh sb="100" eb="101">
      <t>ナド</t>
    </rPh>
    <rPh sb="102" eb="103">
      <t>カンガ</t>
    </rPh>
    <phoneticPr fontId="6"/>
  </si>
  <si>
    <r>
      <t>目的に見合った事業のみ適正な手続きを経て経費の移替え、事業の実施がなされており、</t>
    </r>
    <r>
      <rPr>
        <sz val="11"/>
        <rFont val="ＭＳ Ｐゴシック"/>
        <family val="3"/>
        <charset val="128"/>
      </rPr>
      <t>整備された施設や成果物は十分活用されている。十分活用されているかどうかは、フォローアップ調査を行っている。</t>
    </r>
    <rPh sb="40" eb="42">
      <t>セイビ</t>
    </rPh>
    <rPh sb="45" eb="47">
      <t>シセツ</t>
    </rPh>
    <rPh sb="48" eb="50">
      <t>セイカ</t>
    </rPh>
    <rPh sb="50" eb="51">
      <t>ブツ</t>
    </rPh>
    <rPh sb="52" eb="54">
      <t>ジュウブン</t>
    </rPh>
    <rPh sb="54" eb="56">
      <t>カツヨウ</t>
    </rPh>
    <rPh sb="62" eb="64">
      <t>ジュウブン</t>
    </rPh>
    <rPh sb="64" eb="66">
      <t>カツヨウ</t>
    </rPh>
    <rPh sb="84" eb="86">
      <t>チョウサ</t>
    </rPh>
    <rPh sb="87" eb="88">
      <t>オコナ</t>
    </rPh>
    <phoneticPr fontId="6"/>
  </si>
  <si>
    <t>特区の評価を通じ、引き続き、総合特区推進調整費の活用がどのような成果につながるのか明確化する。また、調整費について不案内な特区に対しても、一層の周知・徹底に努め、活用の利便性を高める。</t>
    <rPh sb="0" eb="2">
      <t>トック</t>
    </rPh>
    <rPh sb="3" eb="5">
      <t>ヒョウカ</t>
    </rPh>
    <rPh sb="6" eb="7">
      <t>ツウ</t>
    </rPh>
    <rPh sb="9" eb="10">
      <t>ヒ</t>
    </rPh>
    <rPh sb="11" eb="12">
      <t>ツヅ</t>
    </rPh>
    <phoneticPr fontId="6"/>
  </si>
  <si>
    <t>目未定の経費として内閣府に予算計上し、執行段階において、地域からの提案・要望を踏まえて使途を確定し、関係府省に移替えて執行する経費であり、支出先は妥当である。令和３年度の移し替え額は０であるが、これまでも適正な手続きを経て予算執行されている。</t>
    <rPh sb="28" eb="30">
      <t>チイキ</t>
    </rPh>
    <rPh sb="36" eb="38">
      <t>ヨウボウ</t>
    </rPh>
    <rPh sb="69" eb="71">
      <t>シシュツ</t>
    </rPh>
    <rPh sb="71" eb="72">
      <t>サキ</t>
    </rPh>
    <rPh sb="73" eb="75">
      <t>ダトウ</t>
    </rPh>
    <phoneticPr fontId="6"/>
  </si>
  <si>
    <t>地域からの財政支援要望の額や内容を精査し、さらに、執行段階において、使途を確定して関係府省の予算に移替えを行っており、妥当である。令和３年度の移し替え額は０であるが、これまで適正な手続きを経て予算執行されている。</t>
    <rPh sb="0" eb="2">
      <t>チイキ</t>
    </rPh>
    <rPh sb="59" eb="61">
      <t>ダトウ</t>
    </rPh>
    <rPh sb="65" eb="67">
      <t>レイワ</t>
    </rPh>
    <phoneticPr fontId="6"/>
  </si>
  <si>
    <t>目未定の経費として内閣府に予算計上し、執行段階において、地域からの提案・要望を踏まえて使途を確定し、関係府省に移替えて執行する経費であり、資金の流れは妥当である。令和３年度の移し替え額は０であるが、これまで適正な手続きを経て予算執行されている。</t>
    <rPh sb="36" eb="38">
      <t>ヨウボウ</t>
    </rPh>
    <rPh sb="69" eb="71">
      <t>シキン</t>
    </rPh>
    <rPh sb="72" eb="73">
      <t>ナガ</t>
    </rPh>
    <rPh sb="75" eb="77">
      <t>ダトウ</t>
    </rPh>
    <phoneticPr fontId="6"/>
  </si>
  <si>
    <t>地域からの財政支援要望の額や内容を精査し、さらに、執行段階において、使途を確定して関係府省の予算に移替えを行っている。調整費を活用できるのは、総合特区の方針に合致した事業に限られることから、真に必要な事業に限定している。令和３年度の移し替え額は０であるが、これまで適正な手続きを経て予算執行されている。</t>
    <rPh sb="0" eb="2">
      <t>チイキ</t>
    </rPh>
    <rPh sb="59" eb="62">
      <t>チョウセイヒ</t>
    </rPh>
    <rPh sb="63" eb="65">
      <t>カツヨウ</t>
    </rPh>
    <rPh sb="71" eb="73">
      <t>ソウゴウ</t>
    </rPh>
    <rPh sb="73" eb="75">
      <t>トック</t>
    </rPh>
    <rPh sb="76" eb="78">
      <t>ホウシン</t>
    </rPh>
    <rPh sb="79" eb="81">
      <t>ガッチ</t>
    </rPh>
    <rPh sb="83" eb="85">
      <t>ジギョウ</t>
    </rPh>
    <rPh sb="86" eb="87">
      <t>カギ</t>
    </rPh>
    <rPh sb="95" eb="96">
      <t>シン</t>
    </rPh>
    <rPh sb="97" eb="99">
      <t>ヒツヨウ</t>
    </rPh>
    <rPh sb="100" eb="102">
      <t>ジギョウ</t>
    </rPh>
    <rPh sb="103" eb="105">
      <t>ゲンテイ</t>
    </rPh>
    <phoneticPr fontId="6"/>
  </si>
  <si>
    <t>令和３年度の移し替え額は０であるが、地域からの財政支援要望の内容を関係府省において精査した結果、当該要望に係る事業の熟度の観点で指定自治体等において再度検討する必要があるものや、当該要望に対応する関係府省の適切な既存予算制度が存在しないものがあったこと等のためである。</t>
    <rPh sb="18" eb="20">
      <t>チイキ</t>
    </rPh>
    <rPh sb="61" eb="63">
      <t>カンテン</t>
    </rPh>
    <phoneticPr fontId="6"/>
  </si>
  <si>
    <t>地域からの財政支援要望の額や内容を精査し、活用の有無を判断している。執行段階において、使途を確定して関係府省の予算に移替えを行っており、令和３年度の移し替え額は０であるが、これまでも適正な手続きを経て予算執行されている。</t>
    <rPh sb="0" eb="2">
      <t>チイキ</t>
    </rPh>
    <phoneticPr fontId="6"/>
  </si>
  <si>
    <t>目未定の経費として内閣府に予算計上し、執行段階において、地域からの提案を踏まえて使途を確定し、関係府省に移替えて執行される経費であり、特区計画に位置づけられた特区事業にのみ活用できることから、真に必要な事業を精査した上で執行しており、実績は見合ったものになっている。令和３年度の移し替え額は０であるが、これまで目的に見合った事業のみ適正な手続きを経て経費の移替え、事業の実施がなされている。</t>
    <rPh sb="67" eb="69">
      <t>トック</t>
    </rPh>
    <rPh sb="69" eb="71">
      <t>ケイカク</t>
    </rPh>
    <rPh sb="72" eb="74">
      <t>イチ</t>
    </rPh>
    <rPh sb="79" eb="81">
      <t>トック</t>
    </rPh>
    <rPh sb="81" eb="83">
      <t>ジギョウ</t>
    </rPh>
    <rPh sb="86" eb="88">
      <t>カツヨウ</t>
    </rPh>
    <rPh sb="96" eb="97">
      <t>シン</t>
    </rPh>
    <rPh sb="98" eb="100">
      <t>ヒツヨウ</t>
    </rPh>
    <rPh sb="101" eb="103">
      <t>ジギョウ</t>
    </rPh>
    <rPh sb="104" eb="106">
      <t>セイサ</t>
    </rPh>
    <rPh sb="108" eb="109">
      <t>ウエ</t>
    </rPh>
    <rPh sb="110" eb="112">
      <t>シッコウ</t>
    </rPh>
    <rPh sb="117" eb="119">
      <t>ジッセキ</t>
    </rPh>
    <rPh sb="120" eb="122">
      <t>ミア</t>
    </rPh>
    <phoneticPr fontId="6"/>
  </si>
  <si>
    <t>令和３年度は要件に該当する案件がなかったため執行ができなかったが、それ以前の案件については、総合特区推進調整費により関係府省の予算制度が機動的に補完され、総合特区計画に関する事業が的確に実施されたことにより、総合特区計画の目標達成への支援が図られている。</t>
    <rPh sb="0" eb="2">
      <t>レイワ</t>
    </rPh>
    <rPh sb="4" eb="5">
      <t>ド</t>
    </rPh>
    <rPh sb="6" eb="8">
      <t>ヨウケン</t>
    </rPh>
    <rPh sb="9" eb="11">
      <t>ガイトウ</t>
    </rPh>
    <rPh sb="13" eb="15">
      <t>アンケン</t>
    </rPh>
    <rPh sb="22" eb="24">
      <t>シッコウ</t>
    </rPh>
    <rPh sb="35" eb="37">
      <t>イゼン</t>
    </rPh>
    <rPh sb="38" eb="40">
      <t>アンケン</t>
    </rPh>
    <rPh sb="46" eb="48">
      <t>ソウゴウ</t>
    </rPh>
    <phoneticPr fontId="6"/>
  </si>
  <si>
    <t>-</t>
    <phoneticPr fontId="5"/>
  </si>
  <si>
    <t>５．地方創生</t>
    <rPh sb="2" eb="4">
      <t>チホウ</t>
    </rPh>
    <rPh sb="4" eb="6">
      <t>ソウセイ</t>
    </rPh>
    <phoneticPr fontId="5"/>
  </si>
  <si>
    <t>５．地方創生に関する施策の推進</t>
    <rPh sb="2" eb="4">
      <t>チホウ</t>
    </rPh>
    <rPh sb="4" eb="6">
      <t>ソウセイ</t>
    </rPh>
    <rPh sb="7" eb="8">
      <t>カン</t>
    </rPh>
    <rPh sb="10" eb="12">
      <t>シサク</t>
    </rPh>
    <rPh sb="13" eb="15">
      <t>スイシン</t>
    </rPh>
    <phoneticPr fontId="5"/>
  </si>
  <si>
    <t>-</t>
    <phoneticPr fontId="5"/>
  </si>
  <si>
    <t>5百万円/2計画</t>
    <rPh sb="1" eb="4">
      <t>ヒャクマンエン</t>
    </rPh>
    <rPh sb="6" eb="8">
      <t>ケイカク</t>
    </rPh>
    <phoneticPr fontId="5"/>
  </si>
  <si>
    <t>総合特区に関する計画の実現に当たって、各省の予算制度を活用した上でなお不足する場合に、各省の予算制度での対応が可能となるまでの間、機動的に補完する。
地域の主体的取り組みを支援する観点から、目未定の経費として予算計上した上で、執行段階において、地域からの提案を踏まえて使途を確定し、関係府省に移し替えて執行するもの。</t>
    <rPh sb="14" eb="15">
      <t>ア</t>
    </rPh>
    <phoneticPr fontId="5"/>
  </si>
  <si>
    <t>総合特区推進調整費を活用した総合特別区域計画の認定</t>
    <rPh sb="23" eb="25">
      <t>ニンテイ</t>
    </rPh>
    <phoneticPr fontId="5"/>
  </si>
  <si>
    <t>https://www8.cao.go.jp/hyouka/r3bunseki/r3bunseki-1.pdf</t>
    <phoneticPr fontId="5"/>
  </si>
  <si>
    <t>-</t>
    <phoneticPr fontId="5"/>
  </si>
  <si>
    <t>国際戦略総合特区の評価（5点満点）結果における全特区の平均値を、3.8以上にすることを目標としている。
※平成26年度までの評価は、項目ごとに評点を算出し、最後に有識者による加点・減点を行い、評点に応じてA～Eの5段階表示としていた。平成27年度からは、有識者による加点、減点の採点方式を廃止し、各項目の評点を単純平均し、評価結果を数値表示することとした。なお、目標値の3.8点は平成26年度までのA評価（6点満点中4.5点以上）に相当する。</t>
    <phoneticPr fontId="5"/>
  </si>
  <si>
    <t>-</t>
    <phoneticPr fontId="5"/>
  </si>
  <si>
    <t>地域活性化総合特区の評価（5点満点）結果における全特区の平均値を、3.8以上にすることを目標としている。
令和３年度については、有識者委員の評価結果が確定していないため、現時点では達成度を判断することができない。
※平成26年度までの評価は、項目ごとに評点を算出し、最後に有識者による加点・減点を行い、評点に応じてA～Eの5段階表示としていた。平成27年度からは、有識者による加点、減点の採点方式を廃止し、各項目の評点を単純平均し、評価結果を数値表示することとした。なお、目標値の3.8点は平成26年度までのA評価（6点満点中4.5点以上）に相当する。</t>
    <phoneticPr fontId="5"/>
  </si>
  <si>
    <t>目未定の経費として内閣府に予算計上し、執行段階において、地域からの提案・要望を踏まえて使途を確定し、関係府省の予算制度を重点的に活用した上でなお不足する場合に、関係府省に移替えて執行する経費であり、妥当である。令和３年度の移し替え額は０であるが、これまで適正な手続きを経て予算執行されている。</t>
    <rPh sb="36" eb="38">
      <t>ヨウボウ</t>
    </rPh>
    <rPh sb="50" eb="52">
      <t>カンケイ</t>
    </rPh>
    <rPh sb="52" eb="54">
      <t>フショウ</t>
    </rPh>
    <rPh sb="55" eb="57">
      <t>ヨサン</t>
    </rPh>
    <rPh sb="57" eb="59">
      <t>セイド</t>
    </rPh>
    <rPh sb="60" eb="62">
      <t>ジュウテン</t>
    </rPh>
    <rPh sb="62" eb="63">
      <t>テキ</t>
    </rPh>
    <rPh sb="64" eb="66">
      <t>カツヨウ</t>
    </rPh>
    <rPh sb="68" eb="69">
      <t>ウエ</t>
    </rPh>
    <rPh sb="72" eb="74">
      <t>フソク</t>
    </rPh>
    <rPh sb="76" eb="78">
      <t>バアイ</t>
    </rPh>
    <rPh sb="99" eb="101">
      <t>ダトウ</t>
    </rPh>
    <phoneticPr fontId="6"/>
  </si>
  <si>
    <t>●平成27年度秋レビューの結果
◎指摘
①26年度の秋の年次公開検証「秋のレビュー」において、計画段階から中間目標を設定すること、対象となる事業への支援を初年度に限ること等、より明確かつ具体的な制限を加え、運用改善を図ることが指摘された。
　27年度においては、これらの指摘を反映させ、運用の改善を図っているが、28年度予算は運用改善後の執行状況を十分踏まえるべきである。
②また、事業開始後５年が経過することから、行政事業レビュー推進チームの所見のとおり、事業の効果測定や検証を行うべきである。検証にあたっては、総合特区制度がもたらした経済効果及び雇用創出効果等の検証を行い、その中で、本事業が果たした役割についても十分に検証して、総合特区推進調整費が所期の目的を達成したか否かを確認した上で、改めて事業継続の必要性について検討すべきである。
◎対応状況
①指摘を踏まえ、調整費を活用した支援は、事業ごとに初年度に限る等の運用基準が明記された「総合特区推進調整費の使途等に関する基準について」に基づき、運用・執行し、28年度予算は、それを十分踏まえた額とした。
②指摘を踏まえ、総合特区制度がもたらした成果や課題、その中で調整費が果たした役割等について、総合特区制度に関し専門的知見を有する有権者の意見・助言等を得つつ検証を進め、事業継続の必要性について検討を行った。その内容及び平成２８年度行政事業レビューにおける外部有識者及び推進チームの所見等を踏まえ、運用改善を行った上で本事業を継続することとした。
○前年度執行できなかった理由
各特区より総合特区推進調整費を活用したい旨の要望は多くあり、各省庁とも執行できるよう調整を図ったが、要件等で条件が合わない又事業の確度が不十分であったため、総合特区推進調整費を執行できなかった。</t>
    <rPh sb="658" eb="661">
      <t>ゼンネンド</t>
    </rPh>
    <rPh sb="661" eb="663">
      <t>シッコウ</t>
    </rPh>
    <rPh sb="669" eb="671">
      <t>リユウ</t>
    </rPh>
    <rPh sb="672" eb="673">
      <t>カク</t>
    </rPh>
    <rPh sb="673" eb="675">
      <t>トック</t>
    </rPh>
    <rPh sb="677" eb="679">
      <t>ソウゴウ</t>
    </rPh>
    <rPh sb="679" eb="681">
      <t>トック</t>
    </rPh>
    <rPh sb="681" eb="683">
      <t>スイシン</t>
    </rPh>
    <rPh sb="683" eb="686">
      <t>チョウセイヒ</t>
    </rPh>
    <rPh sb="687" eb="689">
      <t>カツヨウ</t>
    </rPh>
    <rPh sb="692" eb="693">
      <t>ウマ</t>
    </rPh>
    <rPh sb="694" eb="696">
      <t>ヨウボウ</t>
    </rPh>
    <rPh sb="697" eb="698">
      <t>オオ</t>
    </rPh>
    <rPh sb="702" eb="705">
      <t>カクショウチョウ</t>
    </rPh>
    <rPh sb="707" eb="709">
      <t>シッコウ</t>
    </rPh>
    <rPh sb="714" eb="716">
      <t>チョウセイ</t>
    </rPh>
    <rPh sb="717" eb="718">
      <t>ハカ</t>
    </rPh>
    <rPh sb="722" eb="724">
      <t>ヨウケン</t>
    </rPh>
    <rPh sb="724" eb="725">
      <t>ナド</t>
    </rPh>
    <rPh sb="726" eb="728">
      <t>ジョウケン</t>
    </rPh>
    <rPh sb="729" eb="730">
      <t>ア</t>
    </rPh>
    <rPh sb="733" eb="734">
      <t>マタ</t>
    </rPh>
    <rPh sb="734" eb="736">
      <t>ジギョウ</t>
    </rPh>
    <rPh sb="737" eb="739">
      <t>カクド</t>
    </rPh>
    <rPh sb="740" eb="743">
      <t>フジュウブン</t>
    </rPh>
    <rPh sb="750" eb="752">
      <t>ソウゴウ</t>
    </rPh>
    <rPh sb="752" eb="754">
      <t>トック</t>
    </rPh>
    <rPh sb="754" eb="756">
      <t>スイシン</t>
    </rPh>
    <rPh sb="756" eb="759">
      <t>チョウセイヒ</t>
    </rPh>
    <rPh sb="760" eb="762">
      <t>シッコウ</t>
    </rPh>
    <phoneticPr fontId="6"/>
  </si>
  <si>
    <t>点検対象外</t>
    <rPh sb="0" eb="2">
      <t>テンケン</t>
    </rPh>
    <rPh sb="2" eb="5">
      <t>タイショウガイ</t>
    </rPh>
    <phoneticPr fontId="5"/>
  </si>
  <si>
    <t>令和２年度に引き続き執行実績を上げることができなかったところ、その理由について昨年度のレビューシートと同様の説明内容となっているが、特に、地域からの財政支援要望に係る事業の熟度の観点に関しては、国と地方の協議会を介して改善を図る等の策を講じられるのではないか。財政支援に至らなかった要因のフォローアップを図り、弾力的な予算の執行に努めること。</t>
    <phoneticPr fontId="5"/>
  </si>
  <si>
    <t>縮減</t>
  </si>
  <si>
    <t>所見のとおり、地域からの財政支援要望に関わる事業の熟度の観点においては、国と地方の協議会を介して改善していく。本事業の有効性・効率性・成果について、引き続きフォローアップを行い実態を把握するとともに、これまでの執行実績等も踏まえて予算要求を行った。</t>
    <rPh sb="0" eb="2">
      <t>ショケン</t>
    </rPh>
    <rPh sb="25" eb="27">
      <t>ジュクド</t>
    </rPh>
    <rPh sb="28" eb="30">
      <t>カンテン</t>
    </rPh>
    <rPh sb="36" eb="37">
      <t>クニ</t>
    </rPh>
    <rPh sb="38" eb="40">
      <t>チホウ</t>
    </rPh>
    <rPh sb="41" eb="44">
      <t>キョウギカイ</t>
    </rPh>
    <rPh sb="45" eb="46">
      <t>カイ</t>
    </rPh>
    <rPh sb="48" eb="50">
      <t>カイゼン</t>
    </rPh>
    <rPh sb="55" eb="56">
      <t>ホン</t>
    </rPh>
    <rPh sb="56" eb="58">
      <t>ジギョウ</t>
    </rPh>
    <rPh sb="59" eb="62">
      <t>ユウコウセイ</t>
    </rPh>
    <rPh sb="63" eb="66">
      <t>コウリツセイ</t>
    </rPh>
    <rPh sb="67" eb="69">
      <t>セイカ</t>
    </rPh>
    <rPh sb="74" eb="75">
      <t>ヒ</t>
    </rPh>
    <rPh sb="76" eb="77">
      <t>ツヅ</t>
    </rPh>
    <rPh sb="86" eb="87">
      <t>オコナ</t>
    </rPh>
    <rPh sb="88" eb="90">
      <t>ジッタイ</t>
    </rPh>
    <rPh sb="91" eb="93">
      <t>ハアク</t>
    </rPh>
    <rPh sb="105" eb="107">
      <t>シッコウ</t>
    </rPh>
    <rPh sb="107" eb="109">
      <t>ジッセキ</t>
    </rPh>
    <rPh sb="109" eb="110">
      <t>トウ</t>
    </rPh>
    <rPh sb="111" eb="112">
      <t>フ</t>
    </rPh>
    <rPh sb="115" eb="117">
      <t>ヨサン</t>
    </rPh>
    <rPh sb="117" eb="119">
      <t>ヨウキュウ</t>
    </rPh>
    <rPh sb="120" eb="121">
      <t>オコナ</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</si>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</sst>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13">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5"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0" fontId="22" fillId="0" borderId="139" xfId="0"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178" fontId="22" fillId="0" borderId="139"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8"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3"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7" fontId="19" fillId="0" borderId="7"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6"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86"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6" fontId="0" fillId="0" borderId="91"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6" fontId="0" fillId="0" borderId="90"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6" fontId="0" fillId="0" borderId="101" xfId="0" applyNumberFormat="1" applyFont="1" applyFill="1" applyBorder="1" applyAlignment="1" applyProtection="1">
      <alignment horizontal="center" vertical="center"/>
      <protection locked="0"/>
    </xf>
    <xf numFmtId="176" fontId="0" fillId="0" borderId="102" xfId="0" applyNumberFormat="1" applyFont="1" applyFill="1" applyBorder="1" applyAlignment="1" applyProtection="1">
      <alignment horizontal="center" vertical="center"/>
      <protection locked="0"/>
    </xf>
    <xf numFmtId="176" fontId="0" fillId="0" borderId="121"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176" fontId="0" fillId="0" borderId="41" xfId="0" applyNumberFormat="1" applyFont="1" applyFill="1" applyBorder="1" applyAlignment="1" applyProtection="1">
      <alignment horizontal="center" vertical="center"/>
      <protection locked="0"/>
    </xf>
    <xf numFmtId="176"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6" fontId="3" fillId="0" borderId="11"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6"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6" fontId="3" fillId="0" borderId="25" xfId="0" applyNumberFormat="1" applyFont="1" applyFill="1" applyBorder="1" applyAlignment="1" applyProtection="1">
      <alignment horizontal="center" vertical="center" shrinkToFit="1"/>
      <protection locked="0"/>
    </xf>
    <xf numFmtId="176"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17"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18"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4" xfId="0" applyFont="1" applyFill="1" applyBorder="1" applyAlignment="1">
      <alignment horizontal="center" vertical="center" wrapText="1"/>
    </xf>
    <xf numFmtId="0" fontId="13" fillId="2" borderId="117" xfId="0" applyFont="1" applyFill="1" applyBorder="1" applyAlignment="1">
      <alignment horizontal="center" vertical="center"/>
    </xf>
    <xf numFmtId="0" fontId="13" fillId="2" borderId="130"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2" xfId="0" applyFont="1" applyFill="1" applyBorder="1" applyAlignment="1">
      <alignment horizontal="center" vertical="center"/>
    </xf>
    <xf numFmtId="0" fontId="0" fillId="2" borderId="117" xfId="0" applyFont="1" applyFill="1" applyBorder="1" applyAlignment="1">
      <alignment horizontal="center" vertical="center"/>
    </xf>
    <xf numFmtId="0" fontId="0" fillId="2" borderId="11"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4" xfId="0" applyFont="1" applyFill="1" applyBorder="1" applyAlignment="1">
      <alignment horizontal="center" vertical="center" wrapText="1"/>
    </xf>
    <xf numFmtId="0" fontId="13" fillId="6" borderId="117" xfId="0" applyFont="1" applyFill="1" applyBorder="1" applyAlignment="1">
      <alignment horizontal="center" vertical="center"/>
    </xf>
    <xf numFmtId="0" fontId="13" fillId="6" borderId="130"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3" xfId="0" applyFont="1" applyBorder="1" applyAlignment="1">
      <alignment horizontal="center" vertical="center"/>
    </xf>
    <xf numFmtId="0" fontId="0" fillId="0" borderId="100"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9" xfId="0" applyFont="1" applyFill="1" applyBorder="1" applyAlignment="1">
      <alignment vertical="center" wrapText="1"/>
    </xf>
    <xf numFmtId="0" fontId="0" fillId="5" borderId="102" xfId="0" applyFont="1" applyFill="1" applyBorder="1" applyAlignment="1">
      <alignment vertical="center" wrapText="1"/>
    </xf>
    <xf numFmtId="0" fontId="0" fillId="5" borderId="121"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8" fontId="22" fillId="0" borderId="133"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8" fontId="22" fillId="0" borderId="13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7" fontId="22" fillId="0" borderId="25" xfId="0" applyNumberFormat="1" applyFont="1" applyFill="1" applyBorder="1" applyAlignment="1" applyProtection="1">
      <alignment horizontal="center" vertical="center" wrapText="1"/>
      <protection locked="0"/>
    </xf>
    <xf numFmtId="177"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8">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43142</xdr:colOff>
      <xdr:row>100</xdr:row>
      <xdr:rowOff>56030</xdr:rowOff>
    </xdr:from>
    <xdr:to>
      <xdr:col>31</xdr:col>
      <xdr:colOff>94609</xdr:colOff>
      <xdr:row>101</xdr:row>
      <xdr:rowOff>313696</xdr:rowOff>
    </xdr:to>
    <xdr:sp macro="" textlink="">
      <xdr:nvSpPr>
        <xdr:cNvPr id="2" name="正方形/長方形 1">
          <a:extLst>
            <a:ext uri="{FF2B5EF4-FFF2-40B4-BE49-F238E27FC236}">
              <a16:creationId xmlns:a16="http://schemas.microsoft.com/office/drawing/2014/main" id="{00000000-0008-0000-0000-000003000000}"/>
            </a:ext>
          </a:extLst>
        </xdr:cNvPr>
        <xdr:cNvSpPr/>
      </xdr:nvSpPr>
      <xdr:spPr>
        <a:xfrm>
          <a:off x="4480671" y="42548736"/>
          <a:ext cx="1866820" cy="605048"/>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50"/>
            <a:t> 内閣府</a:t>
          </a:r>
          <a:endParaRPr kumimoji="1" lang="en-US" altLang="ja-JP" sz="1050">
            <a:solidFill>
              <a:sysClr val="windowText" lastClr="000000"/>
            </a:solidFill>
          </a:endParaRPr>
        </a:p>
      </xdr:txBody>
    </xdr:sp>
    <xdr:clientData/>
  </xdr:twoCellAnchor>
  <xdr:twoCellAnchor>
    <xdr:from>
      <xdr:col>21</xdr:col>
      <xdr:colOff>33617</xdr:colOff>
      <xdr:row>102</xdr:row>
      <xdr:rowOff>58144</xdr:rowOff>
    </xdr:from>
    <xdr:to>
      <xdr:col>32</xdr:col>
      <xdr:colOff>112059</xdr:colOff>
      <xdr:row>104</xdr:row>
      <xdr:rowOff>89647</xdr:rowOff>
    </xdr:to>
    <xdr:sp macro="" textlink="">
      <xdr:nvSpPr>
        <xdr:cNvPr id="3" name="大かっこ 2">
          <a:extLst>
            <a:ext uri="{FF2B5EF4-FFF2-40B4-BE49-F238E27FC236}">
              <a16:creationId xmlns:a16="http://schemas.microsoft.com/office/drawing/2014/main" id="{00000000-0008-0000-0000-000005000000}"/>
            </a:ext>
          </a:extLst>
        </xdr:cNvPr>
        <xdr:cNvSpPr/>
      </xdr:nvSpPr>
      <xdr:spPr>
        <a:xfrm>
          <a:off x="4269441" y="43245615"/>
          <a:ext cx="2297206" cy="726267"/>
        </a:xfrm>
        <a:prstGeom prst="bracketPair">
          <a:avLst>
            <a:gd name="adj" fmla="val 2245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55220</xdr:colOff>
      <xdr:row>105</xdr:row>
      <xdr:rowOff>221680</xdr:rowOff>
    </xdr:from>
    <xdr:to>
      <xdr:col>31</xdr:col>
      <xdr:colOff>109744</xdr:colOff>
      <xdr:row>107</xdr:row>
      <xdr:rowOff>222955</xdr:rowOff>
    </xdr:to>
    <xdr:sp macro="" textlink="">
      <xdr:nvSpPr>
        <xdr:cNvPr id="4" name="正方形/長方形 3">
          <a:extLst>
            <a:ext uri="{FF2B5EF4-FFF2-40B4-BE49-F238E27FC236}">
              <a16:creationId xmlns:a16="http://schemas.microsoft.com/office/drawing/2014/main" id="{00000000-0008-0000-0000-000007000000}"/>
            </a:ext>
          </a:extLst>
        </xdr:cNvPr>
        <xdr:cNvSpPr/>
      </xdr:nvSpPr>
      <xdr:spPr>
        <a:xfrm>
          <a:off x="4455770" y="52199605"/>
          <a:ext cx="1854749" cy="706125"/>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50"/>
            <a:t>各省庁</a:t>
          </a:r>
          <a:endParaRPr kumimoji="1" lang="en-US" altLang="ja-JP" sz="1050"/>
        </a:p>
      </xdr:txBody>
    </xdr:sp>
    <xdr:clientData/>
  </xdr:twoCellAnchor>
  <xdr:twoCellAnchor>
    <xdr:from>
      <xdr:col>26</xdr:col>
      <xdr:colOff>191308</xdr:colOff>
      <xdr:row>103</xdr:row>
      <xdr:rowOff>331995</xdr:rowOff>
    </xdr:from>
    <xdr:to>
      <xdr:col>26</xdr:col>
      <xdr:colOff>195391</xdr:colOff>
      <xdr:row>105</xdr:row>
      <xdr:rowOff>59824</xdr:rowOff>
    </xdr:to>
    <xdr:cxnSp macro="">
      <xdr:nvCxnSpPr>
        <xdr:cNvPr id="5" name="直線矢印コネクタ 4">
          <a:extLst>
            <a:ext uri="{FF2B5EF4-FFF2-40B4-BE49-F238E27FC236}">
              <a16:creationId xmlns:a16="http://schemas.microsoft.com/office/drawing/2014/main" id="{00000000-0008-0000-0000-000006000000}"/>
            </a:ext>
          </a:extLst>
        </xdr:cNvPr>
        <xdr:cNvCxnSpPr/>
      </xdr:nvCxnSpPr>
      <xdr:spPr>
        <a:xfrm>
          <a:off x="5435661" y="43866848"/>
          <a:ext cx="4083" cy="422594"/>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26645</xdr:colOff>
      <xdr:row>109</xdr:row>
      <xdr:rowOff>299188</xdr:rowOff>
    </xdr:from>
    <xdr:to>
      <xdr:col>31</xdr:col>
      <xdr:colOff>81169</xdr:colOff>
      <xdr:row>111</xdr:row>
      <xdr:rowOff>152400</xdr:rowOff>
    </xdr:to>
    <xdr:sp macro="" textlink="">
      <xdr:nvSpPr>
        <xdr:cNvPr id="6" name="正方形/長方形 5">
          <a:extLst>
            <a:ext uri="{FF2B5EF4-FFF2-40B4-BE49-F238E27FC236}">
              <a16:creationId xmlns:a16="http://schemas.microsoft.com/office/drawing/2014/main" id="{00000000-0008-0000-0000-000007000000}"/>
            </a:ext>
          </a:extLst>
        </xdr:cNvPr>
        <xdr:cNvSpPr/>
      </xdr:nvSpPr>
      <xdr:spPr>
        <a:xfrm>
          <a:off x="4427195" y="53686813"/>
          <a:ext cx="1854749" cy="558062"/>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50"/>
            <a:t>民間事業者等</a:t>
          </a:r>
          <a:endParaRPr kumimoji="1" lang="en-US" altLang="ja-JP" sz="1050"/>
        </a:p>
      </xdr:txBody>
    </xdr:sp>
    <xdr:clientData/>
  </xdr:twoCellAnchor>
  <xdr:twoCellAnchor>
    <xdr:from>
      <xdr:col>26</xdr:col>
      <xdr:colOff>177020</xdr:colOff>
      <xdr:row>108</xdr:row>
      <xdr:rowOff>107364</xdr:rowOff>
    </xdr:from>
    <xdr:to>
      <xdr:col>26</xdr:col>
      <xdr:colOff>181103</xdr:colOff>
      <xdr:row>109</xdr:row>
      <xdr:rowOff>174639</xdr:rowOff>
    </xdr:to>
    <xdr:cxnSp macro="">
      <xdr:nvCxnSpPr>
        <xdr:cNvPr id="7" name="直線矢印コネクタ 6">
          <a:extLst>
            <a:ext uri="{FF2B5EF4-FFF2-40B4-BE49-F238E27FC236}">
              <a16:creationId xmlns:a16="http://schemas.microsoft.com/office/drawing/2014/main" id="{00000000-0008-0000-0000-000006000000}"/>
            </a:ext>
          </a:extLst>
        </xdr:cNvPr>
        <xdr:cNvCxnSpPr/>
      </xdr:nvCxnSpPr>
      <xdr:spPr>
        <a:xfrm>
          <a:off x="5421373" y="45379129"/>
          <a:ext cx="4083" cy="41465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22412</xdr:colOff>
      <xdr:row>102</xdr:row>
      <xdr:rowOff>156882</xdr:rowOff>
    </xdr:from>
    <xdr:to>
      <xdr:col>32</xdr:col>
      <xdr:colOff>79998</xdr:colOff>
      <xdr:row>104</xdr:row>
      <xdr:rowOff>316006</xdr:rowOff>
    </xdr:to>
    <xdr:sp macro="" textlink="">
      <xdr:nvSpPr>
        <xdr:cNvPr id="8" name="テキスト ボックス 7">
          <a:extLst>
            <a:ext uri="{FF2B5EF4-FFF2-40B4-BE49-F238E27FC236}">
              <a16:creationId xmlns:a16="http://schemas.microsoft.com/office/drawing/2014/main" id="{00000000-0008-0000-0000-000004000000}"/>
            </a:ext>
          </a:extLst>
        </xdr:cNvPr>
        <xdr:cNvSpPr txBox="1"/>
      </xdr:nvSpPr>
      <xdr:spPr>
        <a:xfrm>
          <a:off x="4459941" y="43344353"/>
          <a:ext cx="2074645" cy="853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a:t>総合特区に関する計画の実現を支援するため、各府省の予算制度を機動的に補完するために必要な経費</a:t>
          </a:r>
        </a:p>
      </xdr:txBody>
    </xdr:sp>
    <xdr:clientData/>
  </xdr:twoCellAnchor>
  <xdr:twoCellAnchor>
    <xdr:from>
      <xdr:col>14</xdr:col>
      <xdr:colOff>156882</xdr:colOff>
      <xdr:row>100</xdr:row>
      <xdr:rowOff>11205</xdr:rowOff>
    </xdr:from>
    <xdr:to>
      <xdr:col>20</xdr:col>
      <xdr:colOff>161908</xdr:colOff>
      <xdr:row>101</xdr:row>
      <xdr:rowOff>124181</xdr:rowOff>
    </xdr:to>
    <xdr:sp macro="" textlink="">
      <xdr:nvSpPr>
        <xdr:cNvPr id="9" name="テキスト ボックス 8">
          <a:extLst>
            <a:ext uri="{FF2B5EF4-FFF2-40B4-BE49-F238E27FC236}">
              <a16:creationId xmlns:a16="http://schemas.microsoft.com/office/drawing/2014/main" id="{00000000-0008-0000-0000-000004000000}"/>
            </a:ext>
          </a:extLst>
        </xdr:cNvPr>
        <xdr:cNvSpPr txBox="1"/>
      </xdr:nvSpPr>
      <xdr:spPr>
        <a:xfrm>
          <a:off x="2980764" y="42503911"/>
          <a:ext cx="1215262" cy="460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000"/>
            </a:lnSpc>
          </a:pPr>
          <a:r>
            <a:rPr kumimoji="1" lang="ja-JP" altLang="en-US" sz="1200"/>
            <a:t>（イメージ）</a:t>
          </a:r>
        </a:p>
      </xdr:txBody>
    </xdr:sp>
    <xdr:clientData/>
  </xdr:twoCellAnchor>
  <xdr:twoCellAnchor>
    <xdr:from>
      <xdr:col>21</xdr:col>
      <xdr:colOff>179294</xdr:colOff>
      <xdr:row>104</xdr:row>
      <xdr:rowOff>280146</xdr:rowOff>
    </xdr:from>
    <xdr:to>
      <xdr:col>26</xdr:col>
      <xdr:colOff>104153</xdr:colOff>
      <xdr:row>105</xdr:row>
      <xdr:rowOff>211107</xdr:rowOff>
    </xdr:to>
    <xdr:sp macro="" textlink="">
      <xdr:nvSpPr>
        <xdr:cNvPr id="11" name="テキスト ボックス 10">
          <a:extLst>
            <a:ext uri="{FF2B5EF4-FFF2-40B4-BE49-F238E27FC236}">
              <a16:creationId xmlns:a16="http://schemas.microsoft.com/office/drawing/2014/main" id="{00000000-0008-0000-0000-000008000000}"/>
            </a:ext>
          </a:extLst>
        </xdr:cNvPr>
        <xdr:cNvSpPr txBox="1"/>
      </xdr:nvSpPr>
      <xdr:spPr>
        <a:xfrm>
          <a:off x="4415118" y="57990440"/>
          <a:ext cx="933388" cy="2783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移替</a:t>
          </a:r>
          <a:r>
            <a:rPr kumimoji="1" lang="en-US" altLang="ja-JP" sz="1050"/>
            <a:t>】</a:t>
          </a:r>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3"/>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40"/>
      <c r="B2" s="40"/>
      <c r="C2" s="40"/>
      <c r="D2" s="40"/>
      <c r="E2" s="40"/>
      <c r="F2" s="40"/>
      <c r="G2" s="40"/>
      <c r="H2" s="40"/>
      <c r="I2" s="40"/>
      <c r="J2" s="40"/>
      <c r="K2" s="40"/>
      <c r="L2" s="40"/>
      <c r="M2" s="40"/>
      <c r="N2" s="40"/>
      <c r="O2" s="40"/>
      <c r="P2" s="40"/>
      <c r="Q2" s="40"/>
      <c r="R2" s="40"/>
      <c r="S2" s="40"/>
      <c r="T2" s="40"/>
      <c r="U2" s="40"/>
      <c r="V2" s="40"/>
      <c r="W2" s="40"/>
      <c r="X2" s="48" t="s">
        <v>0</v>
      </c>
      <c r="Y2" s="40"/>
      <c r="Z2" s="35"/>
      <c r="AA2" s="35"/>
      <c r="AB2" s="35"/>
      <c r="AC2" s="35"/>
      <c r="AD2" s="144">
        <v>2022</v>
      </c>
      <c r="AE2" s="144"/>
      <c r="AF2" s="144"/>
      <c r="AG2" s="144"/>
      <c r="AH2" s="144"/>
      <c r="AI2" s="50" t="s">
        <v>235</v>
      </c>
      <c r="AJ2" s="144" t="s">
        <v>576</v>
      </c>
      <c r="AK2" s="144"/>
      <c r="AL2" s="144"/>
      <c r="AM2" s="144"/>
      <c r="AN2" s="50" t="s">
        <v>235</v>
      </c>
      <c r="AO2" s="144">
        <v>21</v>
      </c>
      <c r="AP2" s="144"/>
      <c r="AQ2" s="144"/>
      <c r="AR2" s="51" t="s">
        <v>235</v>
      </c>
      <c r="AS2" s="145">
        <v>40</v>
      </c>
      <c r="AT2" s="145"/>
      <c r="AU2" s="145"/>
      <c r="AV2" s="50" t="str">
        <f>IF(AW2="","","-")</f>
        <v/>
      </c>
      <c r="AW2" s="146"/>
      <c r="AX2" s="146"/>
    </row>
    <row r="3" spans="1:50" ht="21" customHeight="1" thickBot="1" x14ac:dyDescent="0.2">
      <c r="A3" s="147" t="s">
        <v>539</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5" t="s">
        <v>49</v>
      </c>
      <c r="AJ3" s="149" t="s">
        <v>549</v>
      </c>
      <c r="AK3" s="149"/>
      <c r="AL3" s="149"/>
      <c r="AM3" s="149"/>
      <c r="AN3" s="149"/>
      <c r="AO3" s="149"/>
      <c r="AP3" s="149"/>
      <c r="AQ3" s="149"/>
      <c r="AR3" s="149"/>
      <c r="AS3" s="149"/>
      <c r="AT3" s="149"/>
      <c r="AU3" s="149"/>
      <c r="AV3" s="149"/>
      <c r="AW3" s="149"/>
      <c r="AX3" s="16" t="s">
        <v>50</v>
      </c>
    </row>
    <row r="4" spans="1:50" ht="24.75" customHeight="1" x14ac:dyDescent="0.15">
      <c r="A4" s="119" t="s">
        <v>19</v>
      </c>
      <c r="B4" s="120"/>
      <c r="C4" s="120"/>
      <c r="D4" s="120"/>
      <c r="E4" s="120"/>
      <c r="F4" s="120"/>
      <c r="G4" s="121" t="s">
        <v>550</v>
      </c>
      <c r="H4" s="122"/>
      <c r="I4" s="122"/>
      <c r="J4" s="122"/>
      <c r="K4" s="122"/>
      <c r="L4" s="122"/>
      <c r="M4" s="122"/>
      <c r="N4" s="122"/>
      <c r="O4" s="122"/>
      <c r="P4" s="122"/>
      <c r="Q4" s="122"/>
      <c r="R4" s="122"/>
      <c r="S4" s="122"/>
      <c r="T4" s="122"/>
      <c r="U4" s="122"/>
      <c r="V4" s="122"/>
      <c r="W4" s="122"/>
      <c r="X4" s="122"/>
      <c r="Y4" s="123" t="s">
        <v>1</v>
      </c>
      <c r="Z4" s="124"/>
      <c r="AA4" s="124"/>
      <c r="AB4" s="124"/>
      <c r="AC4" s="124"/>
      <c r="AD4" s="125"/>
      <c r="AE4" s="126" t="s">
        <v>551</v>
      </c>
      <c r="AF4" s="127"/>
      <c r="AG4" s="127"/>
      <c r="AH4" s="127"/>
      <c r="AI4" s="127"/>
      <c r="AJ4" s="127"/>
      <c r="AK4" s="127"/>
      <c r="AL4" s="127"/>
      <c r="AM4" s="127"/>
      <c r="AN4" s="127"/>
      <c r="AO4" s="127"/>
      <c r="AP4" s="128"/>
      <c r="AQ4" s="129" t="s">
        <v>2</v>
      </c>
      <c r="AR4" s="124"/>
      <c r="AS4" s="124"/>
      <c r="AT4" s="124"/>
      <c r="AU4" s="124"/>
      <c r="AV4" s="124"/>
      <c r="AW4" s="124"/>
      <c r="AX4" s="130"/>
    </row>
    <row r="5" spans="1:50" ht="30" customHeight="1" x14ac:dyDescent="0.15">
      <c r="A5" s="131" t="s">
        <v>52</v>
      </c>
      <c r="B5" s="132"/>
      <c r="C5" s="132"/>
      <c r="D5" s="132"/>
      <c r="E5" s="132"/>
      <c r="F5" s="133"/>
      <c r="G5" s="134" t="s">
        <v>552</v>
      </c>
      <c r="H5" s="135"/>
      <c r="I5" s="135"/>
      <c r="J5" s="135"/>
      <c r="K5" s="135"/>
      <c r="L5" s="135"/>
      <c r="M5" s="136" t="s">
        <v>51</v>
      </c>
      <c r="N5" s="137"/>
      <c r="O5" s="137"/>
      <c r="P5" s="137"/>
      <c r="Q5" s="137"/>
      <c r="R5" s="138"/>
      <c r="S5" s="139" t="s">
        <v>553</v>
      </c>
      <c r="T5" s="135"/>
      <c r="U5" s="135"/>
      <c r="V5" s="135"/>
      <c r="W5" s="135"/>
      <c r="X5" s="140"/>
      <c r="Y5" s="141" t="s">
        <v>3</v>
      </c>
      <c r="Z5" s="142"/>
      <c r="AA5" s="142"/>
      <c r="AB5" s="142"/>
      <c r="AC5" s="142"/>
      <c r="AD5" s="143"/>
      <c r="AE5" s="166" t="s">
        <v>551</v>
      </c>
      <c r="AF5" s="166"/>
      <c r="AG5" s="166"/>
      <c r="AH5" s="166"/>
      <c r="AI5" s="166"/>
      <c r="AJ5" s="166"/>
      <c r="AK5" s="166"/>
      <c r="AL5" s="166"/>
      <c r="AM5" s="166"/>
      <c r="AN5" s="166"/>
      <c r="AO5" s="166"/>
      <c r="AP5" s="167"/>
      <c r="AQ5" s="168" t="s">
        <v>577</v>
      </c>
      <c r="AR5" s="169"/>
      <c r="AS5" s="169"/>
      <c r="AT5" s="169"/>
      <c r="AU5" s="169"/>
      <c r="AV5" s="169"/>
      <c r="AW5" s="169"/>
      <c r="AX5" s="170"/>
    </row>
    <row r="6" spans="1:50" ht="39" customHeight="1" x14ac:dyDescent="0.15">
      <c r="A6" s="171" t="s">
        <v>4</v>
      </c>
      <c r="B6" s="172"/>
      <c r="C6" s="172"/>
      <c r="D6" s="172"/>
      <c r="E6" s="172"/>
      <c r="F6" s="172"/>
      <c r="G6" s="173" t="str">
        <f>入力規則等!F39</f>
        <v>一般会計</v>
      </c>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5"/>
    </row>
    <row r="7" spans="1:50" ht="49.5" customHeight="1" x14ac:dyDescent="0.15">
      <c r="A7" s="150" t="s">
        <v>16</v>
      </c>
      <c r="B7" s="151"/>
      <c r="C7" s="151"/>
      <c r="D7" s="151"/>
      <c r="E7" s="151"/>
      <c r="F7" s="152"/>
      <c r="G7" s="176" t="s">
        <v>554</v>
      </c>
      <c r="H7" s="177"/>
      <c r="I7" s="177"/>
      <c r="J7" s="177"/>
      <c r="K7" s="177"/>
      <c r="L7" s="177"/>
      <c r="M7" s="177"/>
      <c r="N7" s="177"/>
      <c r="O7" s="177"/>
      <c r="P7" s="177"/>
      <c r="Q7" s="177"/>
      <c r="R7" s="177"/>
      <c r="S7" s="177"/>
      <c r="T7" s="177"/>
      <c r="U7" s="177"/>
      <c r="V7" s="177"/>
      <c r="W7" s="177"/>
      <c r="X7" s="178"/>
      <c r="Y7" s="179" t="s">
        <v>220</v>
      </c>
      <c r="Z7" s="180"/>
      <c r="AA7" s="180"/>
      <c r="AB7" s="180"/>
      <c r="AC7" s="180"/>
      <c r="AD7" s="181"/>
      <c r="AE7" s="182" t="s">
        <v>555</v>
      </c>
      <c r="AF7" s="183"/>
      <c r="AG7" s="183"/>
      <c r="AH7" s="183"/>
      <c r="AI7" s="183"/>
      <c r="AJ7" s="183"/>
      <c r="AK7" s="183"/>
      <c r="AL7" s="183"/>
      <c r="AM7" s="183"/>
      <c r="AN7" s="183"/>
      <c r="AO7" s="183"/>
      <c r="AP7" s="183"/>
      <c r="AQ7" s="183"/>
      <c r="AR7" s="183"/>
      <c r="AS7" s="183"/>
      <c r="AT7" s="183"/>
      <c r="AU7" s="183"/>
      <c r="AV7" s="183"/>
      <c r="AW7" s="183"/>
      <c r="AX7" s="184"/>
    </row>
    <row r="8" spans="1:50" ht="53.25" customHeight="1" x14ac:dyDescent="0.15">
      <c r="A8" s="150" t="s">
        <v>165</v>
      </c>
      <c r="B8" s="151"/>
      <c r="C8" s="151"/>
      <c r="D8" s="151"/>
      <c r="E8" s="151"/>
      <c r="F8" s="152"/>
      <c r="G8" s="153" t="str">
        <f>入力規則等!A27</f>
        <v>地方創生</v>
      </c>
      <c r="H8" s="154"/>
      <c r="I8" s="154"/>
      <c r="J8" s="154"/>
      <c r="K8" s="154"/>
      <c r="L8" s="154"/>
      <c r="M8" s="154"/>
      <c r="N8" s="154"/>
      <c r="O8" s="154"/>
      <c r="P8" s="154"/>
      <c r="Q8" s="154"/>
      <c r="R8" s="154"/>
      <c r="S8" s="154"/>
      <c r="T8" s="154"/>
      <c r="U8" s="154"/>
      <c r="V8" s="154"/>
      <c r="W8" s="154"/>
      <c r="X8" s="155"/>
      <c r="Y8" s="156" t="s">
        <v>166</v>
      </c>
      <c r="Z8" s="157"/>
      <c r="AA8" s="157"/>
      <c r="AB8" s="157"/>
      <c r="AC8" s="157"/>
      <c r="AD8" s="158"/>
      <c r="AE8" s="159" t="str">
        <f>入力規則等!K13</f>
        <v>その他の事項経費</v>
      </c>
      <c r="AF8" s="154"/>
      <c r="AG8" s="154"/>
      <c r="AH8" s="154"/>
      <c r="AI8" s="154"/>
      <c r="AJ8" s="154"/>
      <c r="AK8" s="154"/>
      <c r="AL8" s="154"/>
      <c r="AM8" s="154"/>
      <c r="AN8" s="154"/>
      <c r="AO8" s="154"/>
      <c r="AP8" s="154"/>
      <c r="AQ8" s="154"/>
      <c r="AR8" s="154"/>
      <c r="AS8" s="154"/>
      <c r="AT8" s="154"/>
      <c r="AU8" s="154"/>
      <c r="AV8" s="154"/>
      <c r="AW8" s="154"/>
      <c r="AX8" s="160"/>
    </row>
    <row r="9" spans="1:50" ht="58.5" customHeight="1" x14ac:dyDescent="0.15">
      <c r="A9" s="161" t="s">
        <v>17</v>
      </c>
      <c r="B9" s="162"/>
      <c r="C9" s="162"/>
      <c r="D9" s="162"/>
      <c r="E9" s="162"/>
      <c r="F9" s="162"/>
      <c r="G9" s="163" t="s">
        <v>556</v>
      </c>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5"/>
    </row>
    <row r="10" spans="1:50" ht="93.75" customHeight="1" x14ac:dyDescent="0.15">
      <c r="A10" s="206" t="s">
        <v>20</v>
      </c>
      <c r="B10" s="207"/>
      <c r="C10" s="207"/>
      <c r="D10" s="207"/>
      <c r="E10" s="207"/>
      <c r="F10" s="207"/>
      <c r="G10" s="208" t="s">
        <v>557</v>
      </c>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10"/>
    </row>
    <row r="11" spans="1:50" ht="42" customHeight="1" x14ac:dyDescent="0.15">
      <c r="A11" s="206" t="s">
        <v>5</v>
      </c>
      <c r="B11" s="207"/>
      <c r="C11" s="207"/>
      <c r="D11" s="207"/>
      <c r="E11" s="207"/>
      <c r="F11" s="211"/>
      <c r="G11" s="212" t="str">
        <f>入力規則等!P10</f>
        <v>その他</v>
      </c>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4"/>
    </row>
    <row r="12" spans="1:50" ht="21" customHeight="1" x14ac:dyDescent="0.15">
      <c r="A12" s="215" t="s">
        <v>18</v>
      </c>
      <c r="B12" s="216"/>
      <c r="C12" s="216"/>
      <c r="D12" s="216"/>
      <c r="E12" s="216"/>
      <c r="F12" s="217"/>
      <c r="G12" s="222"/>
      <c r="H12" s="223"/>
      <c r="I12" s="223"/>
      <c r="J12" s="223"/>
      <c r="K12" s="223"/>
      <c r="L12" s="223"/>
      <c r="M12" s="223"/>
      <c r="N12" s="223"/>
      <c r="O12" s="223"/>
      <c r="P12" s="194" t="s">
        <v>367</v>
      </c>
      <c r="Q12" s="195"/>
      <c r="R12" s="195"/>
      <c r="S12" s="195"/>
      <c r="T12" s="195"/>
      <c r="U12" s="195"/>
      <c r="V12" s="224"/>
      <c r="W12" s="194" t="s">
        <v>519</v>
      </c>
      <c r="X12" s="195"/>
      <c r="Y12" s="195"/>
      <c r="Z12" s="195"/>
      <c r="AA12" s="195"/>
      <c r="AB12" s="195"/>
      <c r="AC12" s="224"/>
      <c r="AD12" s="194" t="s">
        <v>521</v>
      </c>
      <c r="AE12" s="195"/>
      <c r="AF12" s="195"/>
      <c r="AG12" s="195"/>
      <c r="AH12" s="195"/>
      <c r="AI12" s="195"/>
      <c r="AJ12" s="224"/>
      <c r="AK12" s="194" t="s">
        <v>531</v>
      </c>
      <c r="AL12" s="195"/>
      <c r="AM12" s="195"/>
      <c r="AN12" s="195"/>
      <c r="AO12" s="195"/>
      <c r="AP12" s="195"/>
      <c r="AQ12" s="224"/>
      <c r="AR12" s="194" t="s">
        <v>532</v>
      </c>
      <c r="AS12" s="195"/>
      <c r="AT12" s="195"/>
      <c r="AU12" s="195"/>
      <c r="AV12" s="195"/>
      <c r="AW12" s="195"/>
      <c r="AX12" s="196"/>
    </row>
    <row r="13" spans="1:50" ht="21" customHeight="1" x14ac:dyDescent="0.15">
      <c r="A13" s="218"/>
      <c r="B13" s="219"/>
      <c r="C13" s="219"/>
      <c r="D13" s="219"/>
      <c r="E13" s="219"/>
      <c r="F13" s="220"/>
      <c r="G13" s="238" t="s">
        <v>6</v>
      </c>
      <c r="H13" s="239"/>
      <c r="I13" s="197" t="s">
        <v>7</v>
      </c>
      <c r="J13" s="198"/>
      <c r="K13" s="198"/>
      <c r="L13" s="198"/>
      <c r="M13" s="198"/>
      <c r="N13" s="198"/>
      <c r="O13" s="199"/>
      <c r="P13" s="188">
        <v>200</v>
      </c>
      <c r="Q13" s="189"/>
      <c r="R13" s="189"/>
      <c r="S13" s="189"/>
      <c r="T13" s="189"/>
      <c r="U13" s="189"/>
      <c r="V13" s="190"/>
      <c r="W13" s="188">
        <v>10</v>
      </c>
      <c r="X13" s="189"/>
      <c r="Y13" s="189"/>
      <c r="Z13" s="189"/>
      <c r="AA13" s="189"/>
      <c r="AB13" s="189"/>
      <c r="AC13" s="190"/>
      <c r="AD13" s="188">
        <v>5</v>
      </c>
      <c r="AE13" s="189"/>
      <c r="AF13" s="189"/>
      <c r="AG13" s="189"/>
      <c r="AH13" s="189"/>
      <c r="AI13" s="189"/>
      <c r="AJ13" s="190"/>
      <c r="AK13" s="188">
        <v>5</v>
      </c>
      <c r="AL13" s="189"/>
      <c r="AM13" s="189"/>
      <c r="AN13" s="189"/>
      <c r="AO13" s="189"/>
      <c r="AP13" s="189"/>
      <c r="AQ13" s="190"/>
      <c r="AR13" s="200">
        <v>4</v>
      </c>
      <c r="AS13" s="201"/>
      <c r="AT13" s="201"/>
      <c r="AU13" s="201"/>
      <c r="AV13" s="201"/>
      <c r="AW13" s="201"/>
      <c r="AX13" s="202"/>
    </row>
    <row r="14" spans="1:50" ht="21" customHeight="1" x14ac:dyDescent="0.15">
      <c r="A14" s="218"/>
      <c r="B14" s="219"/>
      <c r="C14" s="219"/>
      <c r="D14" s="219"/>
      <c r="E14" s="219"/>
      <c r="F14" s="220"/>
      <c r="G14" s="240"/>
      <c r="H14" s="241"/>
      <c r="I14" s="185" t="s">
        <v>8</v>
      </c>
      <c r="J14" s="203"/>
      <c r="K14" s="203"/>
      <c r="L14" s="203"/>
      <c r="M14" s="203"/>
      <c r="N14" s="203"/>
      <c r="O14" s="204"/>
      <c r="P14" s="188" t="s">
        <v>558</v>
      </c>
      <c r="Q14" s="189"/>
      <c r="R14" s="189"/>
      <c r="S14" s="189"/>
      <c r="T14" s="189"/>
      <c r="U14" s="189"/>
      <c r="V14" s="190"/>
      <c r="W14" s="188" t="s">
        <v>558</v>
      </c>
      <c r="X14" s="189"/>
      <c r="Y14" s="189"/>
      <c r="Z14" s="189"/>
      <c r="AA14" s="189"/>
      <c r="AB14" s="189"/>
      <c r="AC14" s="190"/>
      <c r="AD14" s="188" t="s">
        <v>558</v>
      </c>
      <c r="AE14" s="189"/>
      <c r="AF14" s="189"/>
      <c r="AG14" s="189"/>
      <c r="AH14" s="189"/>
      <c r="AI14" s="189"/>
      <c r="AJ14" s="190"/>
      <c r="AK14" s="188" t="s">
        <v>558</v>
      </c>
      <c r="AL14" s="189"/>
      <c r="AM14" s="189"/>
      <c r="AN14" s="189"/>
      <c r="AO14" s="189"/>
      <c r="AP14" s="189"/>
      <c r="AQ14" s="190"/>
      <c r="AR14" s="244"/>
      <c r="AS14" s="244"/>
      <c r="AT14" s="244"/>
      <c r="AU14" s="244"/>
      <c r="AV14" s="244"/>
      <c r="AW14" s="244"/>
      <c r="AX14" s="245"/>
    </row>
    <row r="15" spans="1:50" ht="21" customHeight="1" x14ac:dyDescent="0.15">
      <c r="A15" s="218"/>
      <c r="B15" s="219"/>
      <c r="C15" s="219"/>
      <c r="D15" s="219"/>
      <c r="E15" s="219"/>
      <c r="F15" s="220"/>
      <c r="G15" s="240"/>
      <c r="H15" s="241"/>
      <c r="I15" s="185" t="s">
        <v>40</v>
      </c>
      <c r="J15" s="186"/>
      <c r="K15" s="186"/>
      <c r="L15" s="186"/>
      <c r="M15" s="186"/>
      <c r="N15" s="186"/>
      <c r="O15" s="187"/>
      <c r="P15" s="188" t="s">
        <v>558</v>
      </c>
      <c r="Q15" s="189"/>
      <c r="R15" s="189"/>
      <c r="S15" s="189"/>
      <c r="T15" s="189"/>
      <c r="U15" s="189"/>
      <c r="V15" s="190"/>
      <c r="W15" s="188" t="s">
        <v>558</v>
      </c>
      <c r="X15" s="189"/>
      <c r="Y15" s="189"/>
      <c r="Z15" s="189"/>
      <c r="AA15" s="189"/>
      <c r="AB15" s="189"/>
      <c r="AC15" s="190"/>
      <c r="AD15" s="188" t="s">
        <v>558</v>
      </c>
      <c r="AE15" s="189"/>
      <c r="AF15" s="189"/>
      <c r="AG15" s="189"/>
      <c r="AH15" s="189"/>
      <c r="AI15" s="189"/>
      <c r="AJ15" s="190"/>
      <c r="AK15" s="188" t="s">
        <v>558</v>
      </c>
      <c r="AL15" s="189"/>
      <c r="AM15" s="189"/>
      <c r="AN15" s="189"/>
      <c r="AO15" s="189"/>
      <c r="AP15" s="189"/>
      <c r="AQ15" s="190"/>
      <c r="AR15" s="188"/>
      <c r="AS15" s="189"/>
      <c r="AT15" s="189"/>
      <c r="AU15" s="189"/>
      <c r="AV15" s="189"/>
      <c r="AW15" s="189"/>
      <c r="AX15" s="205"/>
    </row>
    <row r="16" spans="1:50" ht="21" customHeight="1" x14ac:dyDescent="0.15">
      <c r="A16" s="218"/>
      <c r="B16" s="219"/>
      <c r="C16" s="219"/>
      <c r="D16" s="219"/>
      <c r="E16" s="219"/>
      <c r="F16" s="220"/>
      <c r="G16" s="240"/>
      <c r="H16" s="241"/>
      <c r="I16" s="185" t="s">
        <v>41</v>
      </c>
      <c r="J16" s="186"/>
      <c r="K16" s="186"/>
      <c r="L16" s="186"/>
      <c r="M16" s="186"/>
      <c r="N16" s="186"/>
      <c r="O16" s="187"/>
      <c r="P16" s="188" t="s">
        <v>558</v>
      </c>
      <c r="Q16" s="189"/>
      <c r="R16" s="189"/>
      <c r="S16" s="189"/>
      <c r="T16" s="189"/>
      <c r="U16" s="189"/>
      <c r="V16" s="190"/>
      <c r="W16" s="188" t="s">
        <v>558</v>
      </c>
      <c r="X16" s="189"/>
      <c r="Y16" s="189"/>
      <c r="Z16" s="189"/>
      <c r="AA16" s="189"/>
      <c r="AB16" s="189"/>
      <c r="AC16" s="190"/>
      <c r="AD16" s="188" t="s">
        <v>558</v>
      </c>
      <c r="AE16" s="189"/>
      <c r="AF16" s="189"/>
      <c r="AG16" s="189"/>
      <c r="AH16" s="189"/>
      <c r="AI16" s="189"/>
      <c r="AJ16" s="190"/>
      <c r="AK16" s="188" t="s">
        <v>558</v>
      </c>
      <c r="AL16" s="189"/>
      <c r="AM16" s="189"/>
      <c r="AN16" s="189"/>
      <c r="AO16" s="189"/>
      <c r="AP16" s="189"/>
      <c r="AQ16" s="190"/>
      <c r="AR16" s="191"/>
      <c r="AS16" s="192"/>
      <c r="AT16" s="192"/>
      <c r="AU16" s="192"/>
      <c r="AV16" s="192"/>
      <c r="AW16" s="192"/>
      <c r="AX16" s="193"/>
    </row>
    <row r="17" spans="1:50" ht="24.75" customHeight="1" x14ac:dyDescent="0.15">
      <c r="A17" s="218"/>
      <c r="B17" s="219"/>
      <c r="C17" s="219"/>
      <c r="D17" s="219"/>
      <c r="E17" s="219"/>
      <c r="F17" s="220"/>
      <c r="G17" s="240"/>
      <c r="H17" s="241"/>
      <c r="I17" s="185" t="s">
        <v>39</v>
      </c>
      <c r="J17" s="203"/>
      <c r="K17" s="203"/>
      <c r="L17" s="203"/>
      <c r="M17" s="203"/>
      <c r="N17" s="203"/>
      <c r="O17" s="204"/>
      <c r="P17" s="188" t="s">
        <v>558</v>
      </c>
      <c r="Q17" s="189"/>
      <c r="R17" s="189"/>
      <c r="S17" s="189"/>
      <c r="T17" s="189"/>
      <c r="U17" s="189"/>
      <c r="V17" s="190"/>
      <c r="W17" s="188" t="s">
        <v>558</v>
      </c>
      <c r="X17" s="189"/>
      <c r="Y17" s="189"/>
      <c r="Z17" s="189"/>
      <c r="AA17" s="189"/>
      <c r="AB17" s="189"/>
      <c r="AC17" s="190"/>
      <c r="AD17" s="188" t="s">
        <v>558</v>
      </c>
      <c r="AE17" s="189"/>
      <c r="AF17" s="189"/>
      <c r="AG17" s="189"/>
      <c r="AH17" s="189"/>
      <c r="AI17" s="189"/>
      <c r="AJ17" s="190"/>
      <c r="AK17" s="188" t="s">
        <v>558</v>
      </c>
      <c r="AL17" s="189"/>
      <c r="AM17" s="189"/>
      <c r="AN17" s="189"/>
      <c r="AO17" s="189"/>
      <c r="AP17" s="189"/>
      <c r="AQ17" s="190"/>
      <c r="AR17" s="236"/>
      <c r="AS17" s="236"/>
      <c r="AT17" s="236"/>
      <c r="AU17" s="236"/>
      <c r="AV17" s="236"/>
      <c r="AW17" s="236"/>
      <c r="AX17" s="237"/>
    </row>
    <row r="18" spans="1:50" ht="24.75" customHeight="1" x14ac:dyDescent="0.15">
      <c r="A18" s="218"/>
      <c r="B18" s="219"/>
      <c r="C18" s="219"/>
      <c r="D18" s="219"/>
      <c r="E18" s="219"/>
      <c r="F18" s="220"/>
      <c r="G18" s="242"/>
      <c r="H18" s="243"/>
      <c r="I18" s="229" t="s">
        <v>15</v>
      </c>
      <c r="J18" s="230"/>
      <c r="K18" s="230"/>
      <c r="L18" s="230"/>
      <c r="M18" s="230"/>
      <c r="N18" s="230"/>
      <c r="O18" s="231"/>
      <c r="P18" s="232">
        <f>SUM(P13:V17)</f>
        <v>200</v>
      </c>
      <c r="Q18" s="233"/>
      <c r="R18" s="233"/>
      <c r="S18" s="233"/>
      <c r="T18" s="233"/>
      <c r="U18" s="233"/>
      <c r="V18" s="234"/>
      <c r="W18" s="232">
        <f>SUM(W13:AC17)</f>
        <v>10</v>
      </c>
      <c r="X18" s="233"/>
      <c r="Y18" s="233"/>
      <c r="Z18" s="233"/>
      <c r="AA18" s="233"/>
      <c r="AB18" s="233"/>
      <c r="AC18" s="234"/>
      <c r="AD18" s="232">
        <f>SUM(AD13:AJ17)</f>
        <v>5</v>
      </c>
      <c r="AE18" s="233"/>
      <c r="AF18" s="233"/>
      <c r="AG18" s="233"/>
      <c r="AH18" s="233"/>
      <c r="AI18" s="233"/>
      <c r="AJ18" s="234"/>
      <c r="AK18" s="232">
        <f>SUM(AK13:AQ17)</f>
        <v>5</v>
      </c>
      <c r="AL18" s="233"/>
      <c r="AM18" s="233"/>
      <c r="AN18" s="233"/>
      <c r="AO18" s="233"/>
      <c r="AP18" s="233"/>
      <c r="AQ18" s="234"/>
      <c r="AR18" s="232">
        <f>SUM(AR13:AX17)</f>
        <v>4</v>
      </c>
      <c r="AS18" s="233"/>
      <c r="AT18" s="233"/>
      <c r="AU18" s="233"/>
      <c r="AV18" s="233"/>
      <c r="AW18" s="233"/>
      <c r="AX18" s="235"/>
    </row>
    <row r="19" spans="1:50" ht="24.75" customHeight="1" x14ac:dyDescent="0.15">
      <c r="A19" s="218"/>
      <c r="B19" s="219"/>
      <c r="C19" s="219"/>
      <c r="D19" s="219"/>
      <c r="E19" s="219"/>
      <c r="F19" s="220"/>
      <c r="G19" s="225" t="s">
        <v>9</v>
      </c>
      <c r="H19" s="226"/>
      <c r="I19" s="226"/>
      <c r="J19" s="226"/>
      <c r="K19" s="226"/>
      <c r="L19" s="226"/>
      <c r="M19" s="226"/>
      <c r="N19" s="226"/>
      <c r="O19" s="226"/>
      <c r="P19" s="188">
        <v>0</v>
      </c>
      <c r="Q19" s="189"/>
      <c r="R19" s="189"/>
      <c r="S19" s="189"/>
      <c r="T19" s="189"/>
      <c r="U19" s="189"/>
      <c r="V19" s="190"/>
      <c r="W19" s="188">
        <v>0</v>
      </c>
      <c r="X19" s="189"/>
      <c r="Y19" s="189"/>
      <c r="Z19" s="189"/>
      <c r="AA19" s="189"/>
      <c r="AB19" s="189"/>
      <c r="AC19" s="190"/>
      <c r="AD19" s="188">
        <v>0</v>
      </c>
      <c r="AE19" s="189"/>
      <c r="AF19" s="189"/>
      <c r="AG19" s="189"/>
      <c r="AH19" s="189"/>
      <c r="AI19" s="189"/>
      <c r="AJ19" s="190"/>
      <c r="AK19" s="227"/>
      <c r="AL19" s="227"/>
      <c r="AM19" s="227"/>
      <c r="AN19" s="227"/>
      <c r="AO19" s="227"/>
      <c r="AP19" s="227"/>
      <c r="AQ19" s="227"/>
      <c r="AR19" s="227"/>
      <c r="AS19" s="227"/>
      <c r="AT19" s="227"/>
      <c r="AU19" s="227"/>
      <c r="AV19" s="227"/>
      <c r="AW19" s="227"/>
      <c r="AX19" s="228"/>
    </row>
    <row r="20" spans="1:50" ht="24.75" customHeight="1" x14ac:dyDescent="0.15">
      <c r="A20" s="218"/>
      <c r="B20" s="219"/>
      <c r="C20" s="219"/>
      <c r="D20" s="219"/>
      <c r="E20" s="219"/>
      <c r="F20" s="220"/>
      <c r="G20" s="225" t="s">
        <v>10</v>
      </c>
      <c r="H20" s="226"/>
      <c r="I20" s="226"/>
      <c r="J20" s="226"/>
      <c r="K20" s="226"/>
      <c r="L20" s="226"/>
      <c r="M20" s="226"/>
      <c r="N20" s="226"/>
      <c r="O20" s="226"/>
      <c r="P20" s="260">
        <f>IF(P18=0, "-", SUM(P19)/P18)</f>
        <v>0</v>
      </c>
      <c r="Q20" s="260"/>
      <c r="R20" s="260"/>
      <c r="S20" s="260"/>
      <c r="T20" s="260"/>
      <c r="U20" s="260"/>
      <c r="V20" s="260"/>
      <c r="W20" s="260">
        <f>IF(W18=0, "-", SUM(W19)/W18)</f>
        <v>0</v>
      </c>
      <c r="X20" s="260"/>
      <c r="Y20" s="260"/>
      <c r="Z20" s="260"/>
      <c r="AA20" s="260"/>
      <c r="AB20" s="260"/>
      <c r="AC20" s="260"/>
      <c r="AD20" s="260">
        <f>IF(AD18=0, "-", SUM(AD19)/AD18)</f>
        <v>0</v>
      </c>
      <c r="AE20" s="260"/>
      <c r="AF20" s="260"/>
      <c r="AG20" s="260"/>
      <c r="AH20" s="260"/>
      <c r="AI20" s="260"/>
      <c r="AJ20" s="260"/>
      <c r="AK20" s="227"/>
      <c r="AL20" s="227"/>
      <c r="AM20" s="227"/>
      <c r="AN20" s="227"/>
      <c r="AO20" s="227"/>
      <c r="AP20" s="227"/>
      <c r="AQ20" s="261"/>
      <c r="AR20" s="261"/>
      <c r="AS20" s="261"/>
      <c r="AT20" s="261"/>
      <c r="AU20" s="227"/>
      <c r="AV20" s="227"/>
      <c r="AW20" s="227"/>
      <c r="AX20" s="228"/>
    </row>
    <row r="21" spans="1:50" ht="25.5" customHeight="1" x14ac:dyDescent="0.15">
      <c r="A21" s="161"/>
      <c r="B21" s="162"/>
      <c r="C21" s="162"/>
      <c r="D21" s="162"/>
      <c r="E21" s="162"/>
      <c r="F21" s="221"/>
      <c r="G21" s="258" t="s">
        <v>198</v>
      </c>
      <c r="H21" s="259"/>
      <c r="I21" s="259"/>
      <c r="J21" s="259"/>
      <c r="K21" s="259"/>
      <c r="L21" s="259"/>
      <c r="M21" s="259"/>
      <c r="N21" s="259"/>
      <c r="O21" s="259"/>
      <c r="P21" s="260" t="str">
        <f>IF(P19=0, "-", SUM(P19)/SUM(P13,P14))</f>
        <v>-</v>
      </c>
      <c r="Q21" s="260"/>
      <c r="R21" s="260"/>
      <c r="S21" s="260"/>
      <c r="T21" s="260"/>
      <c r="U21" s="260"/>
      <c r="V21" s="260"/>
      <c r="W21" s="260" t="str">
        <f>IF(W19=0, "-", SUM(W19)/SUM(W13,W14))</f>
        <v>-</v>
      </c>
      <c r="X21" s="260"/>
      <c r="Y21" s="260"/>
      <c r="Z21" s="260"/>
      <c r="AA21" s="260"/>
      <c r="AB21" s="260"/>
      <c r="AC21" s="260"/>
      <c r="AD21" s="260" t="str">
        <f>IF(AD19=0, "-", SUM(AD19)/SUM(AD13,AD14))</f>
        <v>-</v>
      </c>
      <c r="AE21" s="260"/>
      <c r="AF21" s="260"/>
      <c r="AG21" s="260"/>
      <c r="AH21" s="260"/>
      <c r="AI21" s="260"/>
      <c r="AJ21" s="260"/>
      <c r="AK21" s="227"/>
      <c r="AL21" s="227"/>
      <c r="AM21" s="227"/>
      <c r="AN21" s="227"/>
      <c r="AO21" s="227"/>
      <c r="AP21" s="227"/>
      <c r="AQ21" s="261"/>
      <c r="AR21" s="261"/>
      <c r="AS21" s="261"/>
      <c r="AT21" s="261"/>
      <c r="AU21" s="227"/>
      <c r="AV21" s="227"/>
      <c r="AW21" s="227"/>
      <c r="AX21" s="228"/>
    </row>
    <row r="22" spans="1:50" ht="18.75" customHeight="1" x14ac:dyDescent="0.15">
      <c r="A22" s="262" t="s">
        <v>535</v>
      </c>
      <c r="B22" s="263"/>
      <c r="C22" s="263"/>
      <c r="D22" s="263"/>
      <c r="E22" s="263"/>
      <c r="F22" s="264"/>
      <c r="G22" s="268" t="s">
        <v>193</v>
      </c>
      <c r="H22" s="247"/>
      <c r="I22" s="247"/>
      <c r="J22" s="247"/>
      <c r="K22" s="247"/>
      <c r="L22" s="247"/>
      <c r="M22" s="247"/>
      <c r="N22" s="247"/>
      <c r="O22" s="269"/>
      <c r="P22" s="246" t="s">
        <v>533</v>
      </c>
      <c r="Q22" s="247"/>
      <c r="R22" s="247"/>
      <c r="S22" s="247"/>
      <c r="T22" s="247"/>
      <c r="U22" s="247"/>
      <c r="V22" s="269"/>
      <c r="W22" s="246" t="s">
        <v>534</v>
      </c>
      <c r="X22" s="247"/>
      <c r="Y22" s="247"/>
      <c r="Z22" s="247"/>
      <c r="AA22" s="247"/>
      <c r="AB22" s="247"/>
      <c r="AC22" s="269"/>
      <c r="AD22" s="246" t="s">
        <v>192</v>
      </c>
      <c r="AE22" s="247"/>
      <c r="AF22" s="247"/>
      <c r="AG22" s="247"/>
      <c r="AH22" s="247"/>
      <c r="AI22" s="247"/>
      <c r="AJ22" s="247"/>
      <c r="AK22" s="247"/>
      <c r="AL22" s="247"/>
      <c r="AM22" s="247"/>
      <c r="AN22" s="247"/>
      <c r="AO22" s="247"/>
      <c r="AP22" s="247"/>
      <c r="AQ22" s="247"/>
      <c r="AR22" s="247"/>
      <c r="AS22" s="247"/>
      <c r="AT22" s="247"/>
      <c r="AU22" s="247"/>
      <c r="AV22" s="247"/>
      <c r="AW22" s="247"/>
      <c r="AX22" s="248"/>
    </row>
    <row r="23" spans="1:50" ht="25.5" customHeight="1" x14ac:dyDescent="0.15">
      <c r="A23" s="265"/>
      <c r="B23" s="266"/>
      <c r="C23" s="266"/>
      <c r="D23" s="266"/>
      <c r="E23" s="266"/>
      <c r="F23" s="267"/>
      <c r="G23" s="249" t="s">
        <v>559</v>
      </c>
      <c r="H23" s="250"/>
      <c r="I23" s="250"/>
      <c r="J23" s="250"/>
      <c r="K23" s="250"/>
      <c r="L23" s="250"/>
      <c r="M23" s="250"/>
      <c r="N23" s="250"/>
      <c r="O23" s="251"/>
      <c r="P23" s="200">
        <v>5</v>
      </c>
      <c r="Q23" s="201"/>
      <c r="R23" s="201"/>
      <c r="S23" s="201"/>
      <c r="T23" s="201"/>
      <c r="U23" s="201"/>
      <c r="V23" s="252"/>
      <c r="W23" s="200">
        <v>4</v>
      </c>
      <c r="X23" s="201"/>
      <c r="Y23" s="201"/>
      <c r="Z23" s="201"/>
      <c r="AA23" s="201"/>
      <c r="AB23" s="201"/>
      <c r="AC23" s="252"/>
      <c r="AD23" s="253" t="s">
        <v>613</v>
      </c>
      <c r="AE23" s="254"/>
      <c r="AF23" s="254"/>
      <c r="AG23" s="254"/>
      <c r="AH23" s="254"/>
      <c r="AI23" s="254"/>
      <c r="AJ23" s="254"/>
      <c r="AK23" s="254"/>
      <c r="AL23" s="254"/>
      <c r="AM23" s="254"/>
      <c r="AN23" s="254"/>
      <c r="AO23" s="254"/>
      <c r="AP23" s="254"/>
      <c r="AQ23" s="254"/>
      <c r="AR23" s="254"/>
      <c r="AS23" s="254"/>
      <c r="AT23" s="254"/>
      <c r="AU23" s="254"/>
      <c r="AV23" s="254"/>
      <c r="AW23" s="254"/>
      <c r="AX23" s="255"/>
    </row>
    <row r="24" spans="1:50" ht="25.5" customHeight="1" thickBot="1" x14ac:dyDescent="0.2">
      <c r="A24" s="265"/>
      <c r="B24" s="266"/>
      <c r="C24" s="266"/>
      <c r="D24" s="266"/>
      <c r="E24" s="266"/>
      <c r="F24" s="267"/>
      <c r="G24" s="98" t="s">
        <v>15</v>
      </c>
      <c r="H24" s="99"/>
      <c r="I24" s="99"/>
      <c r="J24" s="99"/>
      <c r="K24" s="99"/>
      <c r="L24" s="99"/>
      <c r="M24" s="99"/>
      <c r="N24" s="99"/>
      <c r="O24" s="100"/>
      <c r="P24" s="270">
        <v>5</v>
      </c>
      <c r="Q24" s="271"/>
      <c r="R24" s="271"/>
      <c r="S24" s="271"/>
      <c r="T24" s="271"/>
      <c r="U24" s="271"/>
      <c r="V24" s="272"/>
      <c r="W24" s="273">
        <v>4</v>
      </c>
      <c r="X24" s="274"/>
      <c r="Y24" s="274"/>
      <c r="Z24" s="274"/>
      <c r="AA24" s="274"/>
      <c r="AB24" s="274"/>
      <c r="AC24" s="275"/>
      <c r="AD24" s="256"/>
      <c r="AE24" s="256"/>
      <c r="AF24" s="256"/>
      <c r="AG24" s="256"/>
      <c r="AH24" s="256"/>
      <c r="AI24" s="256"/>
      <c r="AJ24" s="256"/>
      <c r="AK24" s="256"/>
      <c r="AL24" s="256"/>
      <c r="AM24" s="256"/>
      <c r="AN24" s="256"/>
      <c r="AO24" s="256"/>
      <c r="AP24" s="256"/>
      <c r="AQ24" s="256"/>
      <c r="AR24" s="256"/>
      <c r="AS24" s="256"/>
      <c r="AT24" s="256"/>
      <c r="AU24" s="256"/>
      <c r="AV24" s="256"/>
      <c r="AW24" s="256"/>
      <c r="AX24" s="257"/>
    </row>
    <row r="25" spans="1:50" ht="63" customHeight="1" x14ac:dyDescent="0.15">
      <c r="A25" s="276" t="s">
        <v>524</v>
      </c>
      <c r="B25" s="277"/>
      <c r="C25" s="277"/>
      <c r="D25" s="277"/>
      <c r="E25" s="277"/>
      <c r="F25" s="278"/>
      <c r="G25" s="279" t="s">
        <v>600</v>
      </c>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0"/>
      <c r="AS25" s="280"/>
      <c r="AT25" s="280"/>
      <c r="AU25" s="280"/>
      <c r="AV25" s="280"/>
      <c r="AW25" s="280"/>
      <c r="AX25" s="281"/>
    </row>
    <row r="26" spans="1:50" ht="31.5" customHeight="1" x14ac:dyDescent="0.15">
      <c r="A26" s="349" t="s">
        <v>525</v>
      </c>
      <c r="B26" s="350"/>
      <c r="C26" s="350"/>
      <c r="D26" s="350"/>
      <c r="E26" s="350"/>
      <c r="F26" s="351"/>
      <c r="G26" s="355" t="s">
        <v>523</v>
      </c>
      <c r="H26" s="356"/>
      <c r="I26" s="356"/>
      <c r="J26" s="356"/>
      <c r="K26" s="356"/>
      <c r="L26" s="356"/>
      <c r="M26" s="356"/>
      <c r="N26" s="356"/>
      <c r="O26" s="356"/>
      <c r="P26" s="357" t="s">
        <v>522</v>
      </c>
      <c r="Q26" s="356"/>
      <c r="R26" s="356"/>
      <c r="S26" s="356"/>
      <c r="T26" s="356"/>
      <c r="U26" s="356"/>
      <c r="V26" s="356"/>
      <c r="W26" s="356"/>
      <c r="X26" s="358"/>
      <c r="Y26" s="359"/>
      <c r="Z26" s="360"/>
      <c r="AA26" s="361"/>
      <c r="AB26" s="362" t="s">
        <v>11</v>
      </c>
      <c r="AC26" s="362"/>
      <c r="AD26" s="362"/>
      <c r="AE26" s="333" t="s">
        <v>367</v>
      </c>
      <c r="AF26" s="334"/>
      <c r="AG26" s="334"/>
      <c r="AH26" s="335"/>
      <c r="AI26" s="333" t="s">
        <v>519</v>
      </c>
      <c r="AJ26" s="334"/>
      <c r="AK26" s="334"/>
      <c r="AL26" s="335"/>
      <c r="AM26" s="333" t="s">
        <v>335</v>
      </c>
      <c r="AN26" s="334"/>
      <c r="AO26" s="334"/>
      <c r="AP26" s="335"/>
      <c r="AQ26" s="336" t="s">
        <v>366</v>
      </c>
      <c r="AR26" s="337"/>
      <c r="AS26" s="337"/>
      <c r="AT26" s="338"/>
      <c r="AU26" s="336" t="s">
        <v>536</v>
      </c>
      <c r="AV26" s="337"/>
      <c r="AW26" s="337"/>
      <c r="AX26" s="339"/>
    </row>
    <row r="27" spans="1:50" ht="23.25" customHeight="1" x14ac:dyDescent="0.15">
      <c r="A27" s="349"/>
      <c r="B27" s="350"/>
      <c r="C27" s="350"/>
      <c r="D27" s="350"/>
      <c r="E27" s="350"/>
      <c r="F27" s="351"/>
      <c r="G27" s="282" t="s">
        <v>601</v>
      </c>
      <c r="H27" s="283"/>
      <c r="I27" s="283"/>
      <c r="J27" s="283"/>
      <c r="K27" s="283"/>
      <c r="L27" s="283"/>
      <c r="M27" s="283"/>
      <c r="N27" s="283"/>
      <c r="O27" s="283"/>
      <c r="P27" s="286" t="s">
        <v>564</v>
      </c>
      <c r="Q27" s="287"/>
      <c r="R27" s="287"/>
      <c r="S27" s="287"/>
      <c r="T27" s="287"/>
      <c r="U27" s="287"/>
      <c r="V27" s="287"/>
      <c r="W27" s="287"/>
      <c r="X27" s="288"/>
      <c r="Y27" s="292" t="s">
        <v>44</v>
      </c>
      <c r="Z27" s="293"/>
      <c r="AA27" s="294"/>
      <c r="AB27" s="295" t="s">
        <v>565</v>
      </c>
      <c r="AC27" s="295"/>
      <c r="AD27" s="295"/>
      <c r="AE27" s="296">
        <v>0</v>
      </c>
      <c r="AF27" s="296"/>
      <c r="AG27" s="296"/>
      <c r="AH27" s="296"/>
      <c r="AI27" s="296">
        <v>0</v>
      </c>
      <c r="AJ27" s="296"/>
      <c r="AK27" s="296"/>
      <c r="AL27" s="296"/>
      <c r="AM27" s="296">
        <v>0</v>
      </c>
      <c r="AN27" s="296"/>
      <c r="AO27" s="296"/>
      <c r="AP27" s="296"/>
      <c r="AQ27" s="325" t="s">
        <v>578</v>
      </c>
      <c r="AR27" s="296"/>
      <c r="AS27" s="296"/>
      <c r="AT27" s="296"/>
      <c r="AU27" s="314" t="s">
        <v>578</v>
      </c>
      <c r="AV27" s="328"/>
      <c r="AW27" s="328"/>
      <c r="AX27" s="329"/>
    </row>
    <row r="28" spans="1:50" ht="23.25" customHeight="1" x14ac:dyDescent="0.15">
      <c r="A28" s="352"/>
      <c r="B28" s="353"/>
      <c r="C28" s="353"/>
      <c r="D28" s="353"/>
      <c r="E28" s="353"/>
      <c r="F28" s="354"/>
      <c r="G28" s="284"/>
      <c r="H28" s="285"/>
      <c r="I28" s="285"/>
      <c r="J28" s="285"/>
      <c r="K28" s="285"/>
      <c r="L28" s="285"/>
      <c r="M28" s="285"/>
      <c r="N28" s="285"/>
      <c r="O28" s="285"/>
      <c r="P28" s="289"/>
      <c r="Q28" s="290"/>
      <c r="R28" s="290"/>
      <c r="S28" s="290"/>
      <c r="T28" s="290"/>
      <c r="U28" s="290"/>
      <c r="V28" s="290"/>
      <c r="W28" s="290"/>
      <c r="X28" s="291"/>
      <c r="Y28" s="330" t="s">
        <v>45</v>
      </c>
      <c r="Z28" s="331"/>
      <c r="AA28" s="332"/>
      <c r="AB28" s="295" t="s">
        <v>565</v>
      </c>
      <c r="AC28" s="295"/>
      <c r="AD28" s="295"/>
      <c r="AE28" s="296">
        <v>2</v>
      </c>
      <c r="AF28" s="296"/>
      <c r="AG28" s="296"/>
      <c r="AH28" s="296"/>
      <c r="AI28" s="296">
        <v>2</v>
      </c>
      <c r="AJ28" s="296"/>
      <c r="AK28" s="296"/>
      <c r="AL28" s="296"/>
      <c r="AM28" s="296">
        <v>2</v>
      </c>
      <c r="AN28" s="296"/>
      <c r="AO28" s="296"/>
      <c r="AP28" s="296"/>
      <c r="AQ28" s="296">
        <v>2</v>
      </c>
      <c r="AR28" s="296"/>
      <c r="AS28" s="296"/>
      <c r="AT28" s="296"/>
      <c r="AU28" s="314" t="s">
        <v>578</v>
      </c>
      <c r="AV28" s="328"/>
      <c r="AW28" s="328"/>
      <c r="AX28" s="329"/>
    </row>
    <row r="29" spans="1:50" ht="23.25" customHeight="1" x14ac:dyDescent="0.15">
      <c r="A29" s="371" t="s">
        <v>526</v>
      </c>
      <c r="B29" s="372"/>
      <c r="C29" s="372"/>
      <c r="D29" s="372"/>
      <c r="E29" s="372"/>
      <c r="F29" s="373"/>
      <c r="G29" s="195" t="s">
        <v>527</v>
      </c>
      <c r="H29" s="195"/>
      <c r="I29" s="195"/>
      <c r="J29" s="195"/>
      <c r="K29" s="195"/>
      <c r="L29" s="195"/>
      <c r="M29" s="195"/>
      <c r="N29" s="195"/>
      <c r="O29" s="195"/>
      <c r="P29" s="195"/>
      <c r="Q29" s="195"/>
      <c r="R29" s="195"/>
      <c r="S29" s="195"/>
      <c r="T29" s="195"/>
      <c r="U29" s="195"/>
      <c r="V29" s="195"/>
      <c r="W29" s="195"/>
      <c r="X29" s="224"/>
      <c r="Y29" s="379"/>
      <c r="Z29" s="380"/>
      <c r="AA29" s="381"/>
      <c r="AB29" s="194" t="s">
        <v>11</v>
      </c>
      <c r="AC29" s="195"/>
      <c r="AD29" s="224"/>
      <c r="AE29" s="194" t="s">
        <v>367</v>
      </c>
      <c r="AF29" s="195"/>
      <c r="AG29" s="195"/>
      <c r="AH29" s="224"/>
      <c r="AI29" s="194" t="s">
        <v>519</v>
      </c>
      <c r="AJ29" s="195"/>
      <c r="AK29" s="195"/>
      <c r="AL29" s="224"/>
      <c r="AM29" s="194" t="s">
        <v>335</v>
      </c>
      <c r="AN29" s="195"/>
      <c r="AO29" s="195"/>
      <c r="AP29" s="224"/>
      <c r="AQ29" s="340" t="s">
        <v>537</v>
      </c>
      <c r="AR29" s="341"/>
      <c r="AS29" s="341"/>
      <c r="AT29" s="341"/>
      <c r="AU29" s="341"/>
      <c r="AV29" s="341"/>
      <c r="AW29" s="341"/>
      <c r="AX29" s="342"/>
    </row>
    <row r="30" spans="1:50" ht="23.25" customHeight="1" x14ac:dyDescent="0.15">
      <c r="A30" s="374"/>
      <c r="B30" s="375"/>
      <c r="C30" s="375"/>
      <c r="D30" s="375"/>
      <c r="E30" s="375"/>
      <c r="F30" s="376"/>
      <c r="G30" s="321" t="s">
        <v>566</v>
      </c>
      <c r="H30" s="322"/>
      <c r="I30" s="322"/>
      <c r="J30" s="322"/>
      <c r="K30" s="322"/>
      <c r="L30" s="322"/>
      <c r="M30" s="322"/>
      <c r="N30" s="322"/>
      <c r="O30" s="322"/>
      <c r="P30" s="322"/>
      <c r="Q30" s="322"/>
      <c r="R30" s="322"/>
      <c r="S30" s="322"/>
      <c r="T30" s="322"/>
      <c r="U30" s="322"/>
      <c r="V30" s="322"/>
      <c r="W30" s="322"/>
      <c r="X30" s="322"/>
      <c r="Y30" s="343" t="s">
        <v>526</v>
      </c>
      <c r="Z30" s="344"/>
      <c r="AA30" s="345"/>
      <c r="AB30" s="346" t="s">
        <v>567</v>
      </c>
      <c r="AC30" s="347"/>
      <c r="AD30" s="348"/>
      <c r="AE30" s="325">
        <v>0</v>
      </c>
      <c r="AF30" s="325"/>
      <c r="AG30" s="325"/>
      <c r="AH30" s="325"/>
      <c r="AI30" s="325">
        <v>0</v>
      </c>
      <c r="AJ30" s="325"/>
      <c r="AK30" s="325"/>
      <c r="AL30" s="325"/>
      <c r="AM30" s="325">
        <v>0</v>
      </c>
      <c r="AN30" s="325"/>
      <c r="AO30" s="325"/>
      <c r="AP30" s="325"/>
      <c r="AQ30" s="314">
        <v>2.5</v>
      </c>
      <c r="AR30" s="297"/>
      <c r="AS30" s="297"/>
      <c r="AT30" s="297"/>
      <c r="AU30" s="297"/>
      <c r="AV30" s="297"/>
      <c r="AW30" s="297"/>
      <c r="AX30" s="298"/>
    </row>
    <row r="31" spans="1:50" ht="46.5" customHeight="1" x14ac:dyDescent="0.15">
      <c r="A31" s="377"/>
      <c r="B31" s="180"/>
      <c r="C31" s="180"/>
      <c r="D31" s="180"/>
      <c r="E31" s="180"/>
      <c r="F31" s="378"/>
      <c r="G31" s="323"/>
      <c r="H31" s="324"/>
      <c r="I31" s="324"/>
      <c r="J31" s="324"/>
      <c r="K31" s="324"/>
      <c r="L31" s="324"/>
      <c r="M31" s="324"/>
      <c r="N31" s="324"/>
      <c r="O31" s="324"/>
      <c r="P31" s="324"/>
      <c r="Q31" s="324"/>
      <c r="R31" s="324"/>
      <c r="S31" s="324"/>
      <c r="T31" s="324"/>
      <c r="U31" s="324"/>
      <c r="V31" s="324"/>
      <c r="W31" s="324"/>
      <c r="X31" s="324"/>
      <c r="Y31" s="310" t="s">
        <v>528</v>
      </c>
      <c r="Z31" s="326"/>
      <c r="AA31" s="327"/>
      <c r="AB31" s="382" t="s">
        <v>568</v>
      </c>
      <c r="AC31" s="383"/>
      <c r="AD31" s="384"/>
      <c r="AE31" s="363" t="s">
        <v>569</v>
      </c>
      <c r="AF31" s="363"/>
      <c r="AG31" s="363"/>
      <c r="AH31" s="363"/>
      <c r="AI31" s="363" t="s">
        <v>569</v>
      </c>
      <c r="AJ31" s="363"/>
      <c r="AK31" s="363"/>
      <c r="AL31" s="363"/>
      <c r="AM31" s="363" t="s">
        <v>569</v>
      </c>
      <c r="AN31" s="363"/>
      <c r="AO31" s="363"/>
      <c r="AP31" s="363"/>
      <c r="AQ31" s="363" t="s">
        <v>599</v>
      </c>
      <c r="AR31" s="363"/>
      <c r="AS31" s="363"/>
      <c r="AT31" s="363"/>
      <c r="AU31" s="363"/>
      <c r="AV31" s="363"/>
      <c r="AW31" s="363"/>
      <c r="AX31" s="364"/>
    </row>
    <row r="32" spans="1:50" ht="18.75" customHeight="1" x14ac:dyDescent="0.15">
      <c r="A32" s="390" t="s">
        <v>196</v>
      </c>
      <c r="B32" s="391"/>
      <c r="C32" s="391"/>
      <c r="D32" s="391"/>
      <c r="E32" s="391"/>
      <c r="F32" s="392"/>
      <c r="G32" s="400" t="s">
        <v>128</v>
      </c>
      <c r="H32" s="388"/>
      <c r="I32" s="388"/>
      <c r="J32" s="388"/>
      <c r="K32" s="388"/>
      <c r="L32" s="388"/>
      <c r="M32" s="388"/>
      <c r="N32" s="388"/>
      <c r="O32" s="401"/>
      <c r="P32" s="404" t="s">
        <v>48</v>
      </c>
      <c r="Q32" s="388"/>
      <c r="R32" s="388"/>
      <c r="S32" s="388"/>
      <c r="T32" s="388"/>
      <c r="U32" s="388"/>
      <c r="V32" s="388"/>
      <c r="W32" s="388"/>
      <c r="X32" s="401"/>
      <c r="Y32" s="406"/>
      <c r="Z32" s="407"/>
      <c r="AA32" s="408"/>
      <c r="AB32" s="412" t="s">
        <v>11</v>
      </c>
      <c r="AC32" s="413"/>
      <c r="AD32" s="414"/>
      <c r="AE32" s="412" t="s">
        <v>367</v>
      </c>
      <c r="AF32" s="413"/>
      <c r="AG32" s="413"/>
      <c r="AH32" s="414"/>
      <c r="AI32" s="417" t="s">
        <v>519</v>
      </c>
      <c r="AJ32" s="417"/>
      <c r="AK32" s="417"/>
      <c r="AL32" s="412"/>
      <c r="AM32" s="417" t="s">
        <v>335</v>
      </c>
      <c r="AN32" s="417"/>
      <c r="AO32" s="417"/>
      <c r="AP32" s="412"/>
      <c r="AQ32" s="385" t="s">
        <v>156</v>
      </c>
      <c r="AR32" s="386"/>
      <c r="AS32" s="386"/>
      <c r="AT32" s="387"/>
      <c r="AU32" s="388" t="s">
        <v>118</v>
      </c>
      <c r="AV32" s="388"/>
      <c r="AW32" s="388"/>
      <c r="AX32" s="389"/>
    </row>
    <row r="33" spans="1:51" ht="18.75" customHeight="1" x14ac:dyDescent="0.15">
      <c r="A33" s="393"/>
      <c r="B33" s="394"/>
      <c r="C33" s="394"/>
      <c r="D33" s="394"/>
      <c r="E33" s="394"/>
      <c r="F33" s="395"/>
      <c r="G33" s="402"/>
      <c r="H33" s="316"/>
      <c r="I33" s="316"/>
      <c r="J33" s="316"/>
      <c r="K33" s="316"/>
      <c r="L33" s="316"/>
      <c r="M33" s="316"/>
      <c r="N33" s="316"/>
      <c r="O33" s="403"/>
      <c r="P33" s="405"/>
      <c r="Q33" s="316"/>
      <c r="R33" s="316"/>
      <c r="S33" s="316"/>
      <c r="T33" s="316"/>
      <c r="U33" s="316"/>
      <c r="V33" s="316"/>
      <c r="W33" s="316"/>
      <c r="X33" s="403"/>
      <c r="Y33" s="409"/>
      <c r="Z33" s="410"/>
      <c r="AA33" s="411"/>
      <c r="AB33" s="333"/>
      <c r="AC33" s="415"/>
      <c r="AD33" s="416"/>
      <c r="AE33" s="333"/>
      <c r="AF33" s="415"/>
      <c r="AG33" s="415"/>
      <c r="AH33" s="416"/>
      <c r="AI33" s="418"/>
      <c r="AJ33" s="418"/>
      <c r="AK33" s="418"/>
      <c r="AL33" s="333"/>
      <c r="AM33" s="418"/>
      <c r="AN33" s="418"/>
      <c r="AO33" s="418"/>
      <c r="AP33" s="333"/>
      <c r="AQ33" s="365" t="s">
        <v>558</v>
      </c>
      <c r="AR33" s="366"/>
      <c r="AS33" s="367" t="s">
        <v>157</v>
      </c>
      <c r="AT33" s="368"/>
      <c r="AU33" s="369" t="s">
        <v>558</v>
      </c>
      <c r="AV33" s="369"/>
      <c r="AW33" s="316" t="s">
        <v>155</v>
      </c>
      <c r="AX33" s="317"/>
    </row>
    <row r="34" spans="1:51" ht="95.25" customHeight="1" x14ac:dyDescent="0.15">
      <c r="A34" s="396"/>
      <c r="B34" s="394"/>
      <c r="C34" s="394"/>
      <c r="D34" s="394"/>
      <c r="E34" s="394"/>
      <c r="F34" s="395"/>
      <c r="G34" s="299" t="s">
        <v>604</v>
      </c>
      <c r="H34" s="300"/>
      <c r="I34" s="300"/>
      <c r="J34" s="300"/>
      <c r="K34" s="300"/>
      <c r="L34" s="300"/>
      <c r="M34" s="300"/>
      <c r="N34" s="300"/>
      <c r="O34" s="301"/>
      <c r="P34" s="111" t="s">
        <v>560</v>
      </c>
      <c r="Q34" s="111"/>
      <c r="R34" s="111"/>
      <c r="S34" s="111"/>
      <c r="T34" s="111"/>
      <c r="U34" s="111"/>
      <c r="V34" s="111"/>
      <c r="W34" s="111"/>
      <c r="X34" s="112"/>
      <c r="Y34" s="310" t="s">
        <v>12</v>
      </c>
      <c r="Z34" s="311"/>
      <c r="AA34" s="312"/>
      <c r="AB34" s="313" t="s">
        <v>561</v>
      </c>
      <c r="AC34" s="313"/>
      <c r="AD34" s="313"/>
      <c r="AE34" s="314">
        <v>4.2</v>
      </c>
      <c r="AF34" s="297"/>
      <c r="AG34" s="297"/>
      <c r="AH34" s="297"/>
      <c r="AI34" s="314">
        <v>4</v>
      </c>
      <c r="AJ34" s="297"/>
      <c r="AK34" s="297"/>
      <c r="AL34" s="297"/>
      <c r="AM34" s="314" t="s">
        <v>595</v>
      </c>
      <c r="AN34" s="297"/>
      <c r="AO34" s="297"/>
      <c r="AP34" s="297"/>
      <c r="AQ34" s="318" t="s">
        <v>558</v>
      </c>
      <c r="AR34" s="319"/>
      <c r="AS34" s="319"/>
      <c r="AT34" s="320"/>
      <c r="AU34" s="297" t="s">
        <v>558</v>
      </c>
      <c r="AV34" s="297"/>
      <c r="AW34" s="297"/>
      <c r="AX34" s="298"/>
    </row>
    <row r="35" spans="1:51" ht="95.25" customHeight="1" x14ac:dyDescent="0.15">
      <c r="A35" s="397"/>
      <c r="B35" s="398"/>
      <c r="C35" s="398"/>
      <c r="D35" s="398"/>
      <c r="E35" s="398"/>
      <c r="F35" s="399"/>
      <c r="G35" s="302"/>
      <c r="H35" s="303"/>
      <c r="I35" s="303"/>
      <c r="J35" s="303"/>
      <c r="K35" s="303"/>
      <c r="L35" s="303"/>
      <c r="M35" s="303"/>
      <c r="N35" s="303"/>
      <c r="O35" s="304"/>
      <c r="P35" s="308"/>
      <c r="Q35" s="308"/>
      <c r="R35" s="308"/>
      <c r="S35" s="308"/>
      <c r="T35" s="308"/>
      <c r="U35" s="308"/>
      <c r="V35" s="308"/>
      <c r="W35" s="308"/>
      <c r="X35" s="309"/>
      <c r="Y35" s="194" t="s">
        <v>43</v>
      </c>
      <c r="Z35" s="195"/>
      <c r="AA35" s="224"/>
      <c r="AB35" s="370" t="s">
        <v>561</v>
      </c>
      <c r="AC35" s="370"/>
      <c r="AD35" s="370"/>
      <c r="AE35" s="314">
        <v>3.8</v>
      </c>
      <c r="AF35" s="297"/>
      <c r="AG35" s="297"/>
      <c r="AH35" s="297"/>
      <c r="AI35" s="314">
        <v>3.8</v>
      </c>
      <c r="AJ35" s="297"/>
      <c r="AK35" s="297"/>
      <c r="AL35" s="297"/>
      <c r="AM35" s="314">
        <v>3.8</v>
      </c>
      <c r="AN35" s="297"/>
      <c r="AO35" s="297"/>
      <c r="AP35" s="297"/>
      <c r="AQ35" s="318" t="s">
        <v>558</v>
      </c>
      <c r="AR35" s="319"/>
      <c r="AS35" s="319"/>
      <c r="AT35" s="320"/>
      <c r="AU35" s="297" t="s">
        <v>558</v>
      </c>
      <c r="AV35" s="297"/>
      <c r="AW35" s="297"/>
      <c r="AX35" s="298"/>
    </row>
    <row r="36" spans="1:51" ht="95.25" customHeight="1" x14ac:dyDescent="0.15">
      <c r="A36" s="396"/>
      <c r="B36" s="394"/>
      <c r="C36" s="394"/>
      <c r="D36" s="394"/>
      <c r="E36" s="394"/>
      <c r="F36" s="395"/>
      <c r="G36" s="305"/>
      <c r="H36" s="306"/>
      <c r="I36" s="306"/>
      <c r="J36" s="306"/>
      <c r="K36" s="306"/>
      <c r="L36" s="306"/>
      <c r="M36" s="306"/>
      <c r="N36" s="306"/>
      <c r="O36" s="307"/>
      <c r="P36" s="114"/>
      <c r="Q36" s="114"/>
      <c r="R36" s="114"/>
      <c r="S36" s="114"/>
      <c r="T36" s="114"/>
      <c r="U36" s="114"/>
      <c r="V36" s="114"/>
      <c r="W36" s="114"/>
      <c r="X36" s="115"/>
      <c r="Y36" s="194" t="s">
        <v>13</v>
      </c>
      <c r="Z36" s="195"/>
      <c r="AA36" s="224"/>
      <c r="AB36" s="315" t="s">
        <v>14</v>
      </c>
      <c r="AC36" s="315"/>
      <c r="AD36" s="315"/>
      <c r="AE36" s="314">
        <v>110.5</v>
      </c>
      <c r="AF36" s="297"/>
      <c r="AG36" s="297"/>
      <c r="AH36" s="297"/>
      <c r="AI36" s="314">
        <v>105.3</v>
      </c>
      <c r="AJ36" s="297"/>
      <c r="AK36" s="297"/>
      <c r="AL36" s="297"/>
      <c r="AM36" s="314" t="s">
        <v>595</v>
      </c>
      <c r="AN36" s="297"/>
      <c r="AO36" s="297"/>
      <c r="AP36" s="297"/>
      <c r="AQ36" s="318" t="s">
        <v>558</v>
      </c>
      <c r="AR36" s="319"/>
      <c r="AS36" s="319"/>
      <c r="AT36" s="320"/>
      <c r="AU36" s="297" t="s">
        <v>558</v>
      </c>
      <c r="AV36" s="297"/>
      <c r="AW36" s="297"/>
      <c r="AX36" s="298"/>
    </row>
    <row r="37" spans="1:51" ht="23.25" customHeight="1" x14ac:dyDescent="0.15">
      <c r="A37" s="420" t="s">
        <v>213</v>
      </c>
      <c r="B37" s="421"/>
      <c r="C37" s="421"/>
      <c r="D37" s="421"/>
      <c r="E37" s="421"/>
      <c r="F37" s="422"/>
      <c r="G37" s="423" t="s">
        <v>562</v>
      </c>
      <c r="H37" s="424"/>
      <c r="I37" s="424"/>
      <c r="J37" s="424"/>
      <c r="K37" s="424"/>
      <c r="L37" s="424"/>
      <c r="M37" s="424"/>
      <c r="N37" s="424"/>
      <c r="O37" s="424"/>
      <c r="P37" s="424"/>
      <c r="Q37" s="424"/>
      <c r="R37" s="424"/>
      <c r="S37" s="424"/>
      <c r="T37" s="424"/>
      <c r="U37" s="424"/>
      <c r="V37" s="424"/>
      <c r="W37" s="424"/>
      <c r="X37" s="424"/>
      <c r="Y37" s="424"/>
      <c r="Z37" s="424"/>
      <c r="AA37" s="424"/>
      <c r="AB37" s="424"/>
      <c r="AC37" s="424"/>
      <c r="AD37" s="424"/>
      <c r="AE37" s="424"/>
      <c r="AF37" s="424"/>
      <c r="AG37" s="424"/>
      <c r="AH37" s="424"/>
      <c r="AI37" s="424"/>
      <c r="AJ37" s="424"/>
      <c r="AK37" s="424"/>
      <c r="AL37" s="424"/>
      <c r="AM37" s="424"/>
      <c r="AN37" s="424"/>
      <c r="AO37" s="424"/>
      <c r="AP37" s="424"/>
      <c r="AQ37" s="424"/>
      <c r="AR37" s="424"/>
      <c r="AS37" s="424"/>
      <c r="AT37" s="424"/>
      <c r="AU37" s="424"/>
      <c r="AV37" s="424"/>
      <c r="AW37" s="424"/>
      <c r="AX37" s="425"/>
    </row>
    <row r="38" spans="1:51" ht="23.25" customHeight="1" x14ac:dyDescent="0.15">
      <c r="A38" s="352"/>
      <c r="B38" s="353"/>
      <c r="C38" s="353"/>
      <c r="D38" s="353"/>
      <c r="E38" s="353"/>
      <c r="F38" s="354"/>
      <c r="G38" s="426"/>
      <c r="H38" s="427"/>
      <c r="I38" s="427"/>
      <c r="J38" s="427"/>
      <c r="K38" s="427"/>
      <c r="L38" s="427"/>
      <c r="M38" s="427"/>
      <c r="N38" s="427"/>
      <c r="O38" s="427"/>
      <c r="P38" s="427"/>
      <c r="Q38" s="427"/>
      <c r="R38" s="427"/>
      <c r="S38" s="427"/>
      <c r="T38" s="427"/>
      <c r="U38" s="427"/>
      <c r="V38" s="427"/>
      <c r="W38" s="427"/>
      <c r="X38" s="427"/>
      <c r="Y38" s="427"/>
      <c r="Z38" s="427"/>
      <c r="AA38" s="427"/>
      <c r="AB38" s="427"/>
      <c r="AC38" s="427"/>
      <c r="AD38" s="427"/>
      <c r="AE38" s="427"/>
      <c r="AF38" s="427"/>
      <c r="AG38" s="427"/>
      <c r="AH38" s="427"/>
      <c r="AI38" s="427"/>
      <c r="AJ38" s="427"/>
      <c r="AK38" s="427"/>
      <c r="AL38" s="427"/>
      <c r="AM38" s="427"/>
      <c r="AN38" s="427"/>
      <c r="AO38" s="427"/>
      <c r="AP38" s="427"/>
      <c r="AQ38" s="427"/>
      <c r="AR38" s="427"/>
      <c r="AS38" s="427"/>
      <c r="AT38" s="427"/>
      <c r="AU38" s="427"/>
      <c r="AV38" s="427"/>
      <c r="AW38" s="427"/>
      <c r="AX38" s="428"/>
    </row>
    <row r="39" spans="1:51" ht="18.75" customHeight="1" x14ac:dyDescent="0.15">
      <c r="A39" s="429" t="s">
        <v>196</v>
      </c>
      <c r="B39" s="430"/>
      <c r="C39" s="430"/>
      <c r="D39" s="430"/>
      <c r="E39" s="430"/>
      <c r="F39" s="431"/>
      <c r="G39" s="400" t="s">
        <v>128</v>
      </c>
      <c r="H39" s="388"/>
      <c r="I39" s="388"/>
      <c r="J39" s="388"/>
      <c r="K39" s="388"/>
      <c r="L39" s="388"/>
      <c r="M39" s="388"/>
      <c r="N39" s="388"/>
      <c r="O39" s="401"/>
      <c r="P39" s="404" t="s">
        <v>48</v>
      </c>
      <c r="Q39" s="388"/>
      <c r="R39" s="388"/>
      <c r="S39" s="388"/>
      <c r="T39" s="388"/>
      <c r="U39" s="388"/>
      <c r="V39" s="388"/>
      <c r="W39" s="388"/>
      <c r="X39" s="401"/>
      <c r="Y39" s="406"/>
      <c r="Z39" s="407"/>
      <c r="AA39" s="408"/>
      <c r="AB39" s="412" t="s">
        <v>11</v>
      </c>
      <c r="AC39" s="413"/>
      <c r="AD39" s="414"/>
      <c r="AE39" s="419" t="s">
        <v>367</v>
      </c>
      <c r="AF39" s="419"/>
      <c r="AG39" s="419"/>
      <c r="AH39" s="419"/>
      <c r="AI39" s="419" t="s">
        <v>519</v>
      </c>
      <c r="AJ39" s="419"/>
      <c r="AK39" s="419"/>
      <c r="AL39" s="419"/>
      <c r="AM39" s="419" t="s">
        <v>335</v>
      </c>
      <c r="AN39" s="419"/>
      <c r="AO39" s="419"/>
      <c r="AP39" s="419"/>
      <c r="AQ39" s="385" t="s">
        <v>156</v>
      </c>
      <c r="AR39" s="386"/>
      <c r="AS39" s="386"/>
      <c r="AT39" s="387"/>
      <c r="AU39" s="388" t="s">
        <v>118</v>
      </c>
      <c r="AV39" s="388"/>
      <c r="AW39" s="388"/>
      <c r="AX39" s="389"/>
      <c r="AY39">
        <f>COUNTA($G$41)</f>
        <v>1</v>
      </c>
    </row>
    <row r="40" spans="1:51" ht="18.75" customHeight="1" x14ac:dyDescent="0.15">
      <c r="A40" s="432"/>
      <c r="B40" s="433"/>
      <c r="C40" s="433"/>
      <c r="D40" s="433"/>
      <c r="E40" s="433"/>
      <c r="F40" s="434"/>
      <c r="G40" s="402"/>
      <c r="H40" s="316"/>
      <c r="I40" s="316"/>
      <c r="J40" s="316"/>
      <c r="K40" s="316"/>
      <c r="L40" s="316"/>
      <c r="M40" s="316"/>
      <c r="N40" s="316"/>
      <c r="O40" s="403"/>
      <c r="P40" s="405"/>
      <c r="Q40" s="316"/>
      <c r="R40" s="316"/>
      <c r="S40" s="316"/>
      <c r="T40" s="316"/>
      <c r="U40" s="316"/>
      <c r="V40" s="316"/>
      <c r="W40" s="316"/>
      <c r="X40" s="403"/>
      <c r="Y40" s="409"/>
      <c r="Z40" s="410"/>
      <c r="AA40" s="411"/>
      <c r="AB40" s="333"/>
      <c r="AC40" s="415"/>
      <c r="AD40" s="416"/>
      <c r="AE40" s="419"/>
      <c r="AF40" s="419"/>
      <c r="AG40" s="419"/>
      <c r="AH40" s="419"/>
      <c r="AI40" s="419"/>
      <c r="AJ40" s="419"/>
      <c r="AK40" s="419"/>
      <c r="AL40" s="419"/>
      <c r="AM40" s="419"/>
      <c r="AN40" s="419"/>
      <c r="AO40" s="419"/>
      <c r="AP40" s="419"/>
      <c r="AQ40" s="365" t="s">
        <v>558</v>
      </c>
      <c r="AR40" s="366"/>
      <c r="AS40" s="367" t="s">
        <v>157</v>
      </c>
      <c r="AT40" s="368"/>
      <c r="AU40" s="369" t="s">
        <v>558</v>
      </c>
      <c r="AV40" s="369"/>
      <c r="AW40" s="316" t="s">
        <v>155</v>
      </c>
      <c r="AX40" s="317"/>
      <c r="AY40">
        <f t="shared" ref="AY40:AY45" si="0">$AY$39</f>
        <v>1</v>
      </c>
    </row>
    <row r="41" spans="1:51" ht="123" customHeight="1" x14ac:dyDescent="0.15">
      <c r="A41" s="435"/>
      <c r="B41" s="433"/>
      <c r="C41" s="433"/>
      <c r="D41" s="433"/>
      <c r="E41" s="433"/>
      <c r="F41" s="434"/>
      <c r="G41" s="299" t="s">
        <v>606</v>
      </c>
      <c r="H41" s="300"/>
      <c r="I41" s="300"/>
      <c r="J41" s="300"/>
      <c r="K41" s="300"/>
      <c r="L41" s="300"/>
      <c r="M41" s="300"/>
      <c r="N41" s="300"/>
      <c r="O41" s="301"/>
      <c r="P41" s="111" t="s">
        <v>563</v>
      </c>
      <c r="Q41" s="111"/>
      <c r="R41" s="111"/>
      <c r="S41" s="111"/>
      <c r="T41" s="111"/>
      <c r="U41" s="111"/>
      <c r="V41" s="111"/>
      <c r="W41" s="111"/>
      <c r="X41" s="112"/>
      <c r="Y41" s="310" t="s">
        <v>12</v>
      </c>
      <c r="Z41" s="311"/>
      <c r="AA41" s="312"/>
      <c r="AB41" s="313" t="s">
        <v>561</v>
      </c>
      <c r="AC41" s="313"/>
      <c r="AD41" s="313"/>
      <c r="AE41" s="314">
        <v>4</v>
      </c>
      <c r="AF41" s="297"/>
      <c r="AG41" s="297"/>
      <c r="AH41" s="297"/>
      <c r="AI41" s="314">
        <v>3.9</v>
      </c>
      <c r="AJ41" s="297"/>
      <c r="AK41" s="297"/>
      <c r="AL41" s="297"/>
      <c r="AM41" s="314" t="s">
        <v>605</v>
      </c>
      <c r="AN41" s="297"/>
      <c r="AO41" s="297"/>
      <c r="AP41" s="297"/>
      <c r="AQ41" s="318" t="s">
        <v>558</v>
      </c>
      <c r="AR41" s="319"/>
      <c r="AS41" s="319"/>
      <c r="AT41" s="320"/>
      <c r="AU41" s="297" t="s">
        <v>558</v>
      </c>
      <c r="AV41" s="297"/>
      <c r="AW41" s="297"/>
      <c r="AX41" s="298"/>
      <c r="AY41">
        <f t="shared" si="0"/>
        <v>1</v>
      </c>
    </row>
    <row r="42" spans="1:51" ht="123" customHeight="1" x14ac:dyDescent="0.15">
      <c r="A42" s="436"/>
      <c r="B42" s="437"/>
      <c r="C42" s="437"/>
      <c r="D42" s="437"/>
      <c r="E42" s="437"/>
      <c r="F42" s="438"/>
      <c r="G42" s="302"/>
      <c r="H42" s="303"/>
      <c r="I42" s="303"/>
      <c r="J42" s="303"/>
      <c r="K42" s="303"/>
      <c r="L42" s="303"/>
      <c r="M42" s="303"/>
      <c r="N42" s="303"/>
      <c r="O42" s="304"/>
      <c r="P42" s="308"/>
      <c r="Q42" s="308"/>
      <c r="R42" s="308"/>
      <c r="S42" s="308"/>
      <c r="T42" s="308"/>
      <c r="U42" s="308"/>
      <c r="V42" s="308"/>
      <c r="W42" s="308"/>
      <c r="X42" s="309"/>
      <c r="Y42" s="194" t="s">
        <v>43</v>
      </c>
      <c r="Z42" s="195"/>
      <c r="AA42" s="224"/>
      <c r="AB42" s="370" t="s">
        <v>561</v>
      </c>
      <c r="AC42" s="370"/>
      <c r="AD42" s="370"/>
      <c r="AE42" s="314">
        <v>3.8</v>
      </c>
      <c r="AF42" s="297"/>
      <c r="AG42" s="297"/>
      <c r="AH42" s="297"/>
      <c r="AI42" s="314">
        <v>3.8</v>
      </c>
      <c r="AJ42" s="297"/>
      <c r="AK42" s="297"/>
      <c r="AL42" s="297"/>
      <c r="AM42" s="314">
        <v>3.8</v>
      </c>
      <c r="AN42" s="297"/>
      <c r="AO42" s="297"/>
      <c r="AP42" s="297"/>
      <c r="AQ42" s="318" t="s">
        <v>558</v>
      </c>
      <c r="AR42" s="319"/>
      <c r="AS42" s="319"/>
      <c r="AT42" s="320"/>
      <c r="AU42" s="297" t="s">
        <v>558</v>
      </c>
      <c r="AV42" s="297"/>
      <c r="AW42" s="297"/>
      <c r="AX42" s="298"/>
      <c r="AY42">
        <f t="shared" si="0"/>
        <v>1</v>
      </c>
    </row>
    <row r="43" spans="1:51" ht="123" customHeight="1" x14ac:dyDescent="0.15">
      <c r="A43" s="435"/>
      <c r="B43" s="433"/>
      <c r="C43" s="433"/>
      <c r="D43" s="433"/>
      <c r="E43" s="433"/>
      <c r="F43" s="434"/>
      <c r="G43" s="305"/>
      <c r="H43" s="306"/>
      <c r="I43" s="306"/>
      <c r="J43" s="306"/>
      <c r="K43" s="306"/>
      <c r="L43" s="306"/>
      <c r="M43" s="306"/>
      <c r="N43" s="306"/>
      <c r="O43" s="307"/>
      <c r="P43" s="114"/>
      <c r="Q43" s="114"/>
      <c r="R43" s="114"/>
      <c r="S43" s="114"/>
      <c r="T43" s="114"/>
      <c r="U43" s="114"/>
      <c r="V43" s="114"/>
      <c r="W43" s="114"/>
      <c r="X43" s="115"/>
      <c r="Y43" s="194" t="s">
        <v>13</v>
      </c>
      <c r="Z43" s="195"/>
      <c r="AA43" s="224"/>
      <c r="AB43" s="315" t="s">
        <v>14</v>
      </c>
      <c r="AC43" s="315"/>
      <c r="AD43" s="315"/>
      <c r="AE43" s="314">
        <v>105.3</v>
      </c>
      <c r="AF43" s="297"/>
      <c r="AG43" s="297"/>
      <c r="AH43" s="297"/>
      <c r="AI43" s="314">
        <v>102.6</v>
      </c>
      <c r="AJ43" s="297"/>
      <c r="AK43" s="297"/>
      <c r="AL43" s="297"/>
      <c r="AM43" s="314" t="s">
        <v>605</v>
      </c>
      <c r="AN43" s="297"/>
      <c r="AO43" s="297"/>
      <c r="AP43" s="297"/>
      <c r="AQ43" s="318" t="s">
        <v>558</v>
      </c>
      <c r="AR43" s="319"/>
      <c r="AS43" s="319"/>
      <c r="AT43" s="320"/>
      <c r="AU43" s="297" t="s">
        <v>558</v>
      </c>
      <c r="AV43" s="297"/>
      <c r="AW43" s="297"/>
      <c r="AX43" s="298"/>
      <c r="AY43">
        <f t="shared" si="0"/>
        <v>1</v>
      </c>
    </row>
    <row r="44" spans="1:51" ht="23.25" customHeight="1" x14ac:dyDescent="0.15">
      <c r="A44" s="420" t="s">
        <v>213</v>
      </c>
      <c r="B44" s="421"/>
      <c r="C44" s="421"/>
      <c r="D44" s="421"/>
      <c r="E44" s="421"/>
      <c r="F44" s="422"/>
      <c r="G44" s="423" t="s">
        <v>562</v>
      </c>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c r="AF44" s="424"/>
      <c r="AG44" s="424"/>
      <c r="AH44" s="424"/>
      <c r="AI44" s="424"/>
      <c r="AJ44" s="424"/>
      <c r="AK44" s="424"/>
      <c r="AL44" s="424"/>
      <c r="AM44" s="424"/>
      <c r="AN44" s="424"/>
      <c r="AO44" s="424"/>
      <c r="AP44" s="424"/>
      <c r="AQ44" s="424"/>
      <c r="AR44" s="424"/>
      <c r="AS44" s="424"/>
      <c r="AT44" s="424"/>
      <c r="AU44" s="424"/>
      <c r="AV44" s="424"/>
      <c r="AW44" s="424"/>
      <c r="AX44" s="425"/>
      <c r="AY44">
        <f t="shared" si="0"/>
        <v>1</v>
      </c>
    </row>
    <row r="45" spans="1:51" ht="23.25" customHeight="1" thickBot="1" x14ac:dyDescent="0.2">
      <c r="A45" s="352"/>
      <c r="B45" s="353"/>
      <c r="C45" s="353"/>
      <c r="D45" s="353"/>
      <c r="E45" s="353"/>
      <c r="F45" s="354"/>
      <c r="G45" s="426"/>
      <c r="H45" s="427"/>
      <c r="I45" s="427"/>
      <c r="J45" s="427"/>
      <c r="K45" s="427"/>
      <c r="L45" s="427"/>
      <c r="M45" s="427"/>
      <c r="N45" s="427"/>
      <c r="O45" s="427"/>
      <c r="P45" s="427"/>
      <c r="Q45" s="427"/>
      <c r="R45" s="427"/>
      <c r="S45" s="427"/>
      <c r="T45" s="427"/>
      <c r="U45" s="427"/>
      <c r="V45" s="427"/>
      <c r="W45" s="427"/>
      <c r="X45" s="427"/>
      <c r="Y45" s="427"/>
      <c r="Z45" s="427"/>
      <c r="AA45" s="427"/>
      <c r="AB45" s="427"/>
      <c r="AC45" s="427"/>
      <c r="AD45" s="427"/>
      <c r="AE45" s="427"/>
      <c r="AF45" s="427"/>
      <c r="AG45" s="427"/>
      <c r="AH45" s="427"/>
      <c r="AI45" s="427"/>
      <c r="AJ45" s="427"/>
      <c r="AK45" s="427"/>
      <c r="AL45" s="427"/>
      <c r="AM45" s="427"/>
      <c r="AN45" s="427"/>
      <c r="AO45" s="427"/>
      <c r="AP45" s="427"/>
      <c r="AQ45" s="427"/>
      <c r="AR45" s="427"/>
      <c r="AS45" s="427"/>
      <c r="AT45" s="427"/>
      <c r="AU45" s="427"/>
      <c r="AV45" s="427"/>
      <c r="AW45" s="427"/>
      <c r="AX45" s="428"/>
      <c r="AY45">
        <f t="shared" si="0"/>
        <v>1</v>
      </c>
    </row>
    <row r="46" spans="1:51" ht="45" customHeight="1" x14ac:dyDescent="0.15">
      <c r="A46" s="471" t="s">
        <v>234</v>
      </c>
      <c r="B46" s="472"/>
      <c r="C46" s="474" t="s">
        <v>158</v>
      </c>
      <c r="D46" s="472"/>
      <c r="E46" s="475" t="s">
        <v>171</v>
      </c>
      <c r="F46" s="476"/>
      <c r="G46" s="477" t="s">
        <v>596</v>
      </c>
      <c r="H46" s="478"/>
      <c r="I46" s="478"/>
      <c r="J46" s="478"/>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8"/>
      <c r="AH46" s="478"/>
      <c r="AI46" s="478"/>
      <c r="AJ46" s="478"/>
      <c r="AK46" s="478"/>
      <c r="AL46" s="478"/>
      <c r="AM46" s="478"/>
      <c r="AN46" s="478"/>
      <c r="AO46" s="478"/>
      <c r="AP46" s="478"/>
      <c r="AQ46" s="478"/>
      <c r="AR46" s="478"/>
      <c r="AS46" s="478"/>
      <c r="AT46" s="478"/>
      <c r="AU46" s="478"/>
      <c r="AV46" s="478"/>
      <c r="AW46" s="478"/>
      <c r="AX46" s="479"/>
    </row>
    <row r="47" spans="1:51" ht="32.25" customHeight="1" x14ac:dyDescent="0.15">
      <c r="A47" s="473"/>
      <c r="B47" s="464"/>
      <c r="C47" s="463"/>
      <c r="D47" s="464"/>
      <c r="E47" s="465" t="s">
        <v>170</v>
      </c>
      <c r="F47" s="422"/>
      <c r="G47" s="110" t="s">
        <v>597</v>
      </c>
      <c r="H47" s="111"/>
      <c r="I47" s="111"/>
      <c r="J47" s="111"/>
      <c r="K47" s="111"/>
      <c r="L47" s="111"/>
      <c r="M47" s="111"/>
      <c r="N47" s="111"/>
      <c r="O47" s="111"/>
      <c r="P47" s="111"/>
      <c r="Q47" s="111"/>
      <c r="R47" s="111"/>
      <c r="S47" s="111"/>
      <c r="T47" s="111"/>
      <c r="U47" s="111"/>
      <c r="V47" s="112"/>
      <c r="W47" s="452" t="s">
        <v>529</v>
      </c>
      <c r="X47" s="453"/>
      <c r="Y47" s="453"/>
      <c r="Z47" s="453"/>
      <c r="AA47" s="454"/>
      <c r="AB47" s="455" t="s">
        <v>602</v>
      </c>
      <c r="AC47" s="456"/>
      <c r="AD47" s="456"/>
      <c r="AE47" s="456"/>
      <c r="AF47" s="456"/>
      <c r="AG47" s="456"/>
      <c r="AH47" s="456"/>
      <c r="AI47" s="456"/>
      <c r="AJ47" s="456"/>
      <c r="AK47" s="456"/>
      <c r="AL47" s="456"/>
      <c r="AM47" s="456"/>
      <c r="AN47" s="456"/>
      <c r="AO47" s="456"/>
      <c r="AP47" s="456"/>
      <c r="AQ47" s="456"/>
      <c r="AR47" s="456"/>
      <c r="AS47" s="456"/>
      <c r="AT47" s="456"/>
      <c r="AU47" s="456"/>
      <c r="AV47" s="456"/>
      <c r="AW47" s="456"/>
      <c r="AX47" s="457"/>
    </row>
    <row r="48" spans="1:51" ht="21" customHeight="1" x14ac:dyDescent="0.15">
      <c r="A48" s="473"/>
      <c r="B48" s="464"/>
      <c r="C48" s="463"/>
      <c r="D48" s="464"/>
      <c r="E48" s="467"/>
      <c r="F48" s="354"/>
      <c r="G48" s="113"/>
      <c r="H48" s="114"/>
      <c r="I48" s="114"/>
      <c r="J48" s="114"/>
      <c r="K48" s="114"/>
      <c r="L48" s="114"/>
      <c r="M48" s="114"/>
      <c r="N48" s="114"/>
      <c r="O48" s="114"/>
      <c r="P48" s="114"/>
      <c r="Q48" s="114"/>
      <c r="R48" s="114"/>
      <c r="S48" s="114"/>
      <c r="T48" s="114"/>
      <c r="U48" s="114"/>
      <c r="V48" s="115"/>
      <c r="W48" s="458" t="s">
        <v>530</v>
      </c>
      <c r="X48" s="459"/>
      <c r="Y48" s="459"/>
      <c r="Z48" s="459"/>
      <c r="AA48" s="460"/>
      <c r="AB48" s="455" t="s">
        <v>558</v>
      </c>
      <c r="AC48" s="456"/>
      <c r="AD48" s="456"/>
      <c r="AE48" s="456"/>
      <c r="AF48" s="456"/>
      <c r="AG48" s="456"/>
      <c r="AH48" s="456"/>
      <c r="AI48" s="456"/>
      <c r="AJ48" s="456"/>
      <c r="AK48" s="456"/>
      <c r="AL48" s="456"/>
      <c r="AM48" s="456"/>
      <c r="AN48" s="456"/>
      <c r="AO48" s="456"/>
      <c r="AP48" s="456"/>
      <c r="AQ48" s="456"/>
      <c r="AR48" s="456"/>
      <c r="AS48" s="456"/>
      <c r="AT48" s="456"/>
      <c r="AU48" s="456"/>
      <c r="AV48" s="456"/>
      <c r="AW48" s="456"/>
      <c r="AX48" s="457"/>
    </row>
    <row r="49" spans="1:51" ht="34.5" customHeight="1" x14ac:dyDescent="0.15">
      <c r="A49" s="473"/>
      <c r="B49" s="464"/>
      <c r="C49" s="461" t="s">
        <v>541</v>
      </c>
      <c r="D49" s="462"/>
      <c r="E49" s="465" t="s">
        <v>230</v>
      </c>
      <c r="F49" s="422"/>
      <c r="G49" s="442" t="s">
        <v>161</v>
      </c>
      <c r="H49" s="443"/>
      <c r="I49" s="443"/>
      <c r="J49" s="468" t="s">
        <v>558</v>
      </c>
      <c r="K49" s="469"/>
      <c r="L49" s="469"/>
      <c r="M49" s="469"/>
      <c r="N49" s="469"/>
      <c r="O49" s="469"/>
      <c r="P49" s="469"/>
      <c r="Q49" s="469"/>
      <c r="R49" s="469"/>
      <c r="S49" s="469"/>
      <c r="T49" s="470"/>
      <c r="U49" s="440" t="s">
        <v>603</v>
      </c>
      <c r="V49" s="440"/>
      <c r="W49" s="440"/>
      <c r="X49" s="440"/>
      <c r="Y49" s="440"/>
      <c r="Z49" s="440"/>
      <c r="AA49" s="440"/>
      <c r="AB49" s="440"/>
      <c r="AC49" s="440"/>
      <c r="AD49" s="440"/>
      <c r="AE49" s="440"/>
      <c r="AF49" s="440"/>
      <c r="AG49" s="440"/>
      <c r="AH49" s="440"/>
      <c r="AI49" s="440"/>
      <c r="AJ49" s="440"/>
      <c r="AK49" s="440"/>
      <c r="AL49" s="440"/>
      <c r="AM49" s="440"/>
      <c r="AN49" s="440"/>
      <c r="AO49" s="440"/>
      <c r="AP49" s="440"/>
      <c r="AQ49" s="440"/>
      <c r="AR49" s="440"/>
      <c r="AS49" s="440"/>
      <c r="AT49" s="440"/>
      <c r="AU49" s="440"/>
      <c r="AV49" s="440"/>
      <c r="AW49" s="440"/>
      <c r="AX49" s="441"/>
      <c r="AY49" s="45"/>
    </row>
    <row r="50" spans="1:51" ht="34.5" customHeight="1" x14ac:dyDescent="0.15">
      <c r="A50" s="473"/>
      <c r="B50" s="464"/>
      <c r="C50" s="463"/>
      <c r="D50" s="464"/>
      <c r="E50" s="466"/>
      <c r="F50" s="351"/>
      <c r="G50" s="442" t="s">
        <v>542</v>
      </c>
      <c r="H50" s="443"/>
      <c r="I50" s="443"/>
      <c r="J50" s="443"/>
      <c r="K50" s="443"/>
      <c r="L50" s="443"/>
      <c r="M50" s="443"/>
      <c r="N50" s="443"/>
      <c r="O50" s="443"/>
      <c r="P50" s="443"/>
      <c r="Q50" s="443"/>
      <c r="R50" s="443"/>
      <c r="S50" s="443"/>
      <c r="T50" s="443"/>
      <c r="U50" s="439" t="s">
        <v>558</v>
      </c>
      <c r="V50" s="440"/>
      <c r="W50" s="440"/>
      <c r="X50" s="440"/>
      <c r="Y50" s="440"/>
      <c r="Z50" s="440"/>
      <c r="AA50" s="440"/>
      <c r="AB50" s="440"/>
      <c r="AC50" s="440"/>
      <c r="AD50" s="440"/>
      <c r="AE50" s="440"/>
      <c r="AF50" s="440"/>
      <c r="AG50" s="440"/>
      <c r="AH50" s="440"/>
      <c r="AI50" s="440"/>
      <c r="AJ50" s="440"/>
      <c r="AK50" s="440"/>
      <c r="AL50" s="440"/>
      <c r="AM50" s="440"/>
      <c r="AN50" s="440"/>
      <c r="AO50" s="440"/>
      <c r="AP50" s="440"/>
      <c r="AQ50" s="440"/>
      <c r="AR50" s="440"/>
      <c r="AS50" s="440"/>
      <c r="AT50" s="440"/>
      <c r="AU50" s="440"/>
      <c r="AV50" s="440"/>
      <c r="AW50" s="440"/>
      <c r="AX50" s="441"/>
      <c r="AY50" s="45"/>
    </row>
    <row r="51" spans="1:51" ht="34.5" customHeight="1" thickBot="1" x14ac:dyDescent="0.2">
      <c r="A51" s="473"/>
      <c r="B51" s="464"/>
      <c r="C51" s="463"/>
      <c r="D51" s="464"/>
      <c r="E51" s="467"/>
      <c r="F51" s="354"/>
      <c r="G51" s="442" t="s">
        <v>530</v>
      </c>
      <c r="H51" s="443"/>
      <c r="I51" s="443"/>
      <c r="J51" s="443"/>
      <c r="K51" s="443"/>
      <c r="L51" s="443"/>
      <c r="M51" s="443"/>
      <c r="N51" s="443"/>
      <c r="O51" s="443"/>
      <c r="P51" s="443"/>
      <c r="Q51" s="443"/>
      <c r="R51" s="443"/>
      <c r="S51" s="443"/>
      <c r="T51" s="443"/>
      <c r="U51" s="116" t="s">
        <v>558</v>
      </c>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8"/>
      <c r="AY51" s="45"/>
    </row>
    <row r="52" spans="1:51" ht="27" customHeight="1" x14ac:dyDescent="0.15">
      <c r="A52" s="444" t="s">
        <v>37</v>
      </c>
      <c r="B52" s="445"/>
      <c r="C52" s="445"/>
      <c r="D52" s="445"/>
      <c r="E52" s="445"/>
      <c r="F52" s="445"/>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c r="AD52" s="445"/>
      <c r="AE52" s="445"/>
      <c r="AF52" s="445"/>
      <c r="AG52" s="445"/>
      <c r="AH52" s="445"/>
      <c r="AI52" s="445"/>
      <c r="AJ52" s="445"/>
      <c r="AK52" s="445"/>
      <c r="AL52" s="445"/>
      <c r="AM52" s="445"/>
      <c r="AN52" s="445"/>
      <c r="AO52" s="445"/>
      <c r="AP52" s="445"/>
      <c r="AQ52" s="445"/>
      <c r="AR52" s="445"/>
      <c r="AS52" s="445"/>
      <c r="AT52" s="445"/>
      <c r="AU52" s="445"/>
      <c r="AV52" s="445"/>
      <c r="AW52" s="445"/>
      <c r="AX52" s="446"/>
    </row>
    <row r="53" spans="1:51" ht="27" customHeight="1" x14ac:dyDescent="0.15">
      <c r="A53" s="2"/>
      <c r="B53" s="3"/>
      <c r="C53" s="447" t="s">
        <v>22</v>
      </c>
      <c r="D53" s="448"/>
      <c r="E53" s="448"/>
      <c r="F53" s="448"/>
      <c r="G53" s="448"/>
      <c r="H53" s="448"/>
      <c r="I53" s="448"/>
      <c r="J53" s="448"/>
      <c r="K53" s="448"/>
      <c r="L53" s="448"/>
      <c r="M53" s="448"/>
      <c r="N53" s="448"/>
      <c r="O53" s="448"/>
      <c r="P53" s="448"/>
      <c r="Q53" s="448"/>
      <c r="R53" s="448"/>
      <c r="S53" s="448"/>
      <c r="T53" s="448"/>
      <c r="U53" s="448"/>
      <c r="V53" s="448"/>
      <c r="W53" s="448"/>
      <c r="X53" s="448"/>
      <c r="Y53" s="448"/>
      <c r="Z53" s="448"/>
      <c r="AA53" s="448"/>
      <c r="AB53" s="448"/>
      <c r="AC53" s="449"/>
      <c r="AD53" s="448" t="s">
        <v>26</v>
      </c>
      <c r="AE53" s="448"/>
      <c r="AF53" s="448"/>
      <c r="AG53" s="450" t="s">
        <v>21</v>
      </c>
      <c r="AH53" s="448"/>
      <c r="AI53" s="448"/>
      <c r="AJ53" s="448"/>
      <c r="AK53" s="448"/>
      <c r="AL53" s="448"/>
      <c r="AM53" s="448"/>
      <c r="AN53" s="448"/>
      <c r="AO53" s="448"/>
      <c r="AP53" s="448"/>
      <c r="AQ53" s="448"/>
      <c r="AR53" s="448"/>
      <c r="AS53" s="448"/>
      <c r="AT53" s="448"/>
      <c r="AU53" s="448"/>
      <c r="AV53" s="448"/>
      <c r="AW53" s="448"/>
      <c r="AX53" s="451"/>
    </row>
    <row r="54" spans="1:51" ht="56.25" customHeight="1" x14ac:dyDescent="0.15">
      <c r="A54" s="513" t="s">
        <v>123</v>
      </c>
      <c r="B54" s="514"/>
      <c r="C54" s="519" t="s">
        <v>124</v>
      </c>
      <c r="D54" s="520"/>
      <c r="E54" s="520"/>
      <c r="F54" s="520"/>
      <c r="G54" s="520"/>
      <c r="H54" s="520"/>
      <c r="I54" s="520"/>
      <c r="J54" s="520"/>
      <c r="K54" s="520"/>
      <c r="L54" s="520"/>
      <c r="M54" s="520"/>
      <c r="N54" s="520"/>
      <c r="O54" s="520"/>
      <c r="P54" s="520"/>
      <c r="Q54" s="520"/>
      <c r="R54" s="520"/>
      <c r="S54" s="520"/>
      <c r="T54" s="520"/>
      <c r="U54" s="520"/>
      <c r="V54" s="520"/>
      <c r="W54" s="520"/>
      <c r="X54" s="520"/>
      <c r="Y54" s="520"/>
      <c r="Z54" s="520"/>
      <c r="AA54" s="520"/>
      <c r="AB54" s="520"/>
      <c r="AC54" s="521"/>
      <c r="AD54" s="522" t="s">
        <v>575</v>
      </c>
      <c r="AE54" s="523"/>
      <c r="AF54" s="523"/>
      <c r="AG54" s="524" t="s">
        <v>579</v>
      </c>
      <c r="AH54" s="525"/>
      <c r="AI54" s="525"/>
      <c r="AJ54" s="525"/>
      <c r="AK54" s="525"/>
      <c r="AL54" s="525"/>
      <c r="AM54" s="525"/>
      <c r="AN54" s="525"/>
      <c r="AO54" s="525"/>
      <c r="AP54" s="525"/>
      <c r="AQ54" s="525"/>
      <c r="AR54" s="525"/>
      <c r="AS54" s="525"/>
      <c r="AT54" s="525"/>
      <c r="AU54" s="525"/>
      <c r="AV54" s="525"/>
      <c r="AW54" s="525"/>
      <c r="AX54" s="526"/>
    </row>
    <row r="55" spans="1:51" ht="56.25" customHeight="1" x14ac:dyDescent="0.15">
      <c r="A55" s="515"/>
      <c r="B55" s="516"/>
      <c r="C55" s="527" t="s">
        <v>27</v>
      </c>
      <c r="D55" s="528"/>
      <c r="E55" s="528"/>
      <c r="F55" s="528"/>
      <c r="G55" s="528"/>
      <c r="H55" s="528"/>
      <c r="I55" s="528"/>
      <c r="J55" s="528"/>
      <c r="K55" s="528"/>
      <c r="L55" s="528"/>
      <c r="M55" s="528"/>
      <c r="N55" s="528"/>
      <c r="O55" s="528"/>
      <c r="P55" s="528"/>
      <c r="Q55" s="528"/>
      <c r="R55" s="528"/>
      <c r="S55" s="528"/>
      <c r="T55" s="528"/>
      <c r="U55" s="528"/>
      <c r="V55" s="528"/>
      <c r="W55" s="528"/>
      <c r="X55" s="528"/>
      <c r="Y55" s="528"/>
      <c r="Z55" s="528"/>
      <c r="AA55" s="528"/>
      <c r="AB55" s="528"/>
      <c r="AC55" s="529"/>
      <c r="AD55" s="503" t="s">
        <v>575</v>
      </c>
      <c r="AE55" s="504"/>
      <c r="AF55" s="504"/>
      <c r="AG55" s="530" t="s">
        <v>580</v>
      </c>
      <c r="AH55" s="531"/>
      <c r="AI55" s="531"/>
      <c r="AJ55" s="531"/>
      <c r="AK55" s="531"/>
      <c r="AL55" s="531"/>
      <c r="AM55" s="531"/>
      <c r="AN55" s="531"/>
      <c r="AO55" s="531"/>
      <c r="AP55" s="531"/>
      <c r="AQ55" s="531"/>
      <c r="AR55" s="531"/>
      <c r="AS55" s="531"/>
      <c r="AT55" s="531"/>
      <c r="AU55" s="531"/>
      <c r="AV55" s="531"/>
      <c r="AW55" s="531"/>
      <c r="AX55" s="532"/>
    </row>
    <row r="56" spans="1:51" ht="82.5" customHeight="1" x14ac:dyDescent="0.15">
      <c r="A56" s="517"/>
      <c r="B56" s="518"/>
      <c r="C56" s="533" t="s">
        <v>125</v>
      </c>
      <c r="D56" s="534"/>
      <c r="E56" s="534"/>
      <c r="F56" s="534"/>
      <c r="G56" s="534"/>
      <c r="H56" s="534"/>
      <c r="I56" s="534"/>
      <c r="J56" s="534"/>
      <c r="K56" s="534"/>
      <c r="L56" s="534"/>
      <c r="M56" s="534"/>
      <c r="N56" s="534"/>
      <c r="O56" s="534"/>
      <c r="P56" s="534"/>
      <c r="Q56" s="534"/>
      <c r="R56" s="534"/>
      <c r="S56" s="534"/>
      <c r="T56" s="534"/>
      <c r="U56" s="534"/>
      <c r="V56" s="534"/>
      <c r="W56" s="534"/>
      <c r="X56" s="534"/>
      <c r="Y56" s="534"/>
      <c r="Z56" s="534"/>
      <c r="AA56" s="534"/>
      <c r="AB56" s="534"/>
      <c r="AC56" s="535"/>
      <c r="AD56" s="536" t="s">
        <v>575</v>
      </c>
      <c r="AE56" s="537"/>
      <c r="AF56" s="537"/>
      <c r="AG56" s="494" t="s">
        <v>581</v>
      </c>
      <c r="AH56" s="308"/>
      <c r="AI56" s="308"/>
      <c r="AJ56" s="308"/>
      <c r="AK56" s="308"/>
      <c r="AL56" s="308"/>
      <c r="AM56" s="308"/>
      <c r="AN56" s="308"/>
      <c r="AO56" s="308"/>
      <c r="AP56" s="308"/>
      <c r="AQ56" s="308"/>
      <c r="AR56" s="308"/>
      <c r="AS56" s="308"/>
      <c r="AT56" s="308"/>
      <c r="AU56" s="308"/>
      <c r="AV56" s="308"/>
      <c r="AW56" s="308"/>
      <c r="AX56" s="495"/>
    </row>
    <row r="57" spans="1:51" ht="27" customHeight="1" x14ac:dyDescent="0.15">
      <c r="A57" s="94" t="s">
        <v>29</v>
      </c>
      <c r="B57" s="480"/>
      <c r="C57" s="486" t="s">
        <v>31</v>
      </c>
      <c r="D57" s="487"/>
      <c r="E57" s="488"/>
      <c r="F57" s="488"/>
      <c r="G57" s="488"/>
      <c r="H57" s="488"/>
      <c r="I57" s="488"/>
      <c r="J57" s="488"/>
      <c r="K57" s="488"/>
      <c r="L57" s="488"/>
      <c r="M57" s="488"/>
      <c r="N57" s="488"/>
      <c r="O57" s="488"/>
      <c r="P57" s="488"/>
      <c r="Q57" s="488"/>
      <c r="R57" s="488"/>
      <c r="S57" s="488"/>
      <c r="T57" s="488"/>
      <c r="U57" s="488"/>
      <c r="V57" s="488"/>
      <c r="W57" s="488"/>
      <c r="X57" s="488"/>
      <c r="Y57" s="488"/>
      <c r="Z57" s="488"/>
      <c r="AA57" s="488"/>
      <c r="AB57" s="488"/>
      <c r="AC57" s="489"/>
      <c r="AD57" s="490" t="s">
        <v>575</v>
      </c>
      <c r="AE57" s="491"/>
      <c r="AF57" s="491"/>
      <c r="AG57" s="492" t="s">
        <v>587</v>
      </c>
      <c r="AH57" s="111"/>
      <c r="AI57" s="111"/>
      <c r="AJ57" s="111"/>
      <c r="AK57" s="111"/>
      <c r="AL57" s="111"/>
      <c r="AM57" s="111"/>
      <c r="AN57" s="111"/>
      <c r="AO57" s="111"/>
      <c r="AP57" s="111"/>
      <c r="AQ57" s="111"/>
      <c r="AR57" s="111"/>
      <c r="AS57" s="111"/>
      <c r="AT57" s="111"/>
      <c r="AU57" s="111"/>
      <c r="AV57" s="111"/>
      <c r="AW57" s="111"/>
      <c r="AX57" s="493"/>
    </row>
    <row r="58" spans="1:51" ht="35.25" customHeight="1" x14ac:dyDescent="0.15">
      <c r="A58" s="481"/>
      <c r="B58" s="482"/>
      <c r="C58" s="496"/>
      <c r="D58" s="497"/>
      <c r="E58" s="500" t="s">
        <v>214</v>
      </c>
      <c r="F58" s="501"/>
      <c r="G58" s="501"/>
      <c r="H58" s="501"/>
      <c r="I58" s="501"/>
      <c r="J58" s="501"/>
      <c r="K58" s="501"/>
      <c r="L58" s="501"/>
      <c r="M58" s="501"/>
      <c r="N58" s="501"/>
      <c r="O58" s="501"/>
      <c r="P58" s="501"/>
      <c r="Q58" s="501"/>
      <c r="R58" s="501"/>
      <c r="S58" s="501"/>
      <c r="T58" s="501"/>
      <c r="U58" s="501"/>
      <c r="V58" s="501"/>
      <c r="W58" s="501"/>
      <c r="X58" s="501"/>
      <c r="Y58" s="501"/>
      <c r="Z58" s="501"/>
      <c r="AA58" s="501"/>
      <c r="AB58" s="501"/>
      <c r="AC58" s="502"/>
      <c r="AD58" s="503" t="s">
        <v>582</v>
      </c>
      <c r="AE58" s="504"/>
      <c r="AF58" s="505"/>
      <c r="AG58" s="494"/>
      <c r="AH58" s="308"/>
      <c r="AI58" s="308"/>
      <c r="AJ58" s="308"/>
      <c r="AK58" s="308"/>
      <c r="AL58" s="308"/>
      <c r="AM58" s="308"/>
      <c r="AN58" s="308"/>
      <c r="AO58" s="308"/>
      <c r="AP58" s="308"/>
      <c r="AQ58" s="308"/>
      <c r="AR58" s="308"/>
      <c r="AS58" s="308"/>
      <c r="AT58" s="308"/>
      <c r="AU58" s="308"/>
      <c r="AV58" s="308"/>
      <c r="AW58" s="308"/>
      <c r="AX58" s="495"/>
    </row>
    <row r="59" spans="1:51" ht="26.25" customHeight="1" x14ac:dyDescent="0.15">
      <c r="A59" s="481"/>
      <c r="B59" s="482"/>
      <c r="C59" s="498"/>
      <c r="D59" s="499"/>
      <c r="E59" s="506" t="s">
        <v>187</v>
      </c>
      <c r="F59" s="507"/>
      <c r="G59" s="507"/>
      <c r="H59" s="507"/>
      <c r="I59" s="507"/>
      <c r="J59" s="507"/>
      <c r="K59" s="507"/>
      <c r="L59" s="507"/>
      <c r="M59" s="507"/>
      <c r="N59" s="507"/>
      <c r="O59" s="507"/>
      <c r="P59" s="507"/>
      <c r="Q59" s="507"/>
      <c r="R59" s="507"/>
      <c r="S59" s="507"/>
      <c r="T59" s="507"/>
      <c r="U59" s="507"/>
      <c r="V59" s="507"/>
      <c r="W59" s="507"/>
      <c r="X59" s="507"/>
      <c r="Y59" s="507"/>
      <c r="Z59" s="507"/>
      <c r="AA59" s="507"/>
      <c r="AB59" s="507"/>
      <c r="AC59" s="508"/>
      <c r="AD59" s="509" t="s">
        <v>582</v>
      </c>
      <c r="AE59" s="510"/>
      <c r="AF59" s="510"/>
      <c r="AG59" s="494"/>
      <c r="AH59" s="308"/>
      <c r="AI59" s="308"/>
      <c r="AJ59" s="308"/>
      <c r="AK59" s="308"/>
      <c r="AL59" s="308"/>
      <c r="AM59" s="308"/>
      <c r="AN59" s="308"/>
      <c r="AO59" s="308"/>
      <c r="AP59" s="308"/>
      <c r="AQ59" s="308"/>
      <c r="AR59" s="308"/>
      <c r="AS59" s="308"/>
      <c r="AT59" s="308"/>
      <c r="AU59" s="308"/>
      <c r="AV59" s="308"/>
      <c r="AW59" s="308"/>
      <c r="AX59" s="495"/>
    </row>
    <row r="60" spans="1:51" ht="80.25" customHeight="1" x14ac:dyDescent="0.15">
      <c r="A60" s="481"/>
      <c r="B60" s="483"/>
      <c r="C60" s="511" t="s">
        <v>32</v>
      </c>
      <c r="D60" s="512"/>
      <c r="E60" s="512"/>
      <c r="F60" s="512"/>
      <c r="G60" s="512"/>
      <c r="H60" s="512"/>
      <c r="I60" s="512"/>
      <c r="J60" s="512"/>
      <c r="K60" s="512"/>
      <c r="L60" s="512"/>
      <c r="M60" s="512"/>
      <c r="N60" s="512"/>
      <c r="O60" s="512"/>
      <c r="P60" s="512"/>
      <c r="Q60" s="512"/>
      <c r="R60" s="512"/>
      <c r="S60" s="512"/>
      <c r="T60" s="512"/>
      <c r="U60" s="512"/>
      <c r="V60" s="512"/>
      <c r="W60" s="512"/>
      <c r="X60" s="512"/>
      <c r="Y60" s="512"/>
      <c r="Z60" s="512"/>
      <c r="AA60" s="512"/>
      <c r="AB60" s="512"/>
      <c r="AC60" s="512"/>
      <c r="AD60" s="555" t="s">
        <v>575</v>
      </c>
      <c r="AE60" s="556"/>
      <c r="AF60" s="556"/>
      <c r="AG60" s="557" t="s">
        <v>607</v>
      </c>
      <c r="AH60" s="558"/>
      <c r="AI60" s="558"/>
      <c r="AJ60" s="558"/>
      <c r="AK60" s="558"/>
      <c r="AL60" s="558"/>
      <c r="AM60" s="558"/>
      <c r="AN60" s="558"/>
      <c r="AO60" s="558"/>
      <c r="AP60" s="558"/>
      <c r="AQ60" s="558"/>
      <c r="AR60" s="558"/>
      <c r="AS60" s="558"/>
      <c r="AT60" s="558"/>
      <c r="AU60" s="558"/>
      <c r="AV60" s="558"/>
      <c r="AW60" s="558"/>
      <c r="AX60" s="559"/>
    </row>
    <row r="61" spans="1:51" ht="80.25" customHeight="1" x14ac:dyDescent="0.15">
      <c r="A61" s="481"/>
      <c r="B61" s="483"/>
      <c r="C61" s="550" t="s">
        <v>126</v>
      </c>
      <c r="D61" s="529"/>
      <c r="E61" s="529"/>
      <c r="F61" s="529"/>
      <c r="G61" s="529"/>
      <c r="H61" s="529"/>
      <c r="I61" s="529"/>
      <c r="J61" s="529"/>
      <c r="K61" s="529"/>
      <c r="L61" s="529"/>
      <c r="M61" s="529"/>
      <c r="N61" s="529"/>
      <c r="O61" s="529"/>
      <c r="P61" s="529"/>
      <c r="Q61" s="529"/>
      <c r="R61" s="529"/>
      <c r="S61" s="529"/>
      <c r="T61" s="529"/>
      <c r="U61" s="529"/>
      <c r="V61" s="529"/>
      <c r="W61" s="529"/>
      <c r="X61" s="529"/>
      <c r="Y61" s="529"/>
      <c r="Z61" s="529"/>
      <c r="AA61" s="529"/>
      <c r="AB61" s="529"/>
      <c r="AC61" s="529"/>
      <c r="AD61" s="503" t="s">
        <v>575</v>
      </c>
      <c r="AE61" s="504"/>
      <c r="AF61" s="504"/>
      <c r="AG61" s="530" t="s">
        <v>588</v>
      </c>
      <c r="AH61" s="531"/>
      <c r="AI61" s="531"/>
      <c r="AJ61" s="531"/>
      <c r="AK61" s="531"/>
      <c r="AL61" s="531"/>
      <c r="AM61" s="531"/>
      <c r="AN61" s="531"/>
      <c r="AO61" s="531"/>
      <c r="AP61" s="531"/>
      <c r="AQ61" s="531"/>
      <c r="AR61" s="531"/>
      <c r="AS61" s="531"/>
      <c r="AT61" s="531"/>
      <c r="AU61" s="531"/>
      <c r="AV61" s="531"/>
      <c r="AW61" s="531"/>
      <c r="AX61" s="532"/>
    </row>
    <row r="62" spans="1:51" ht="80.25" customHeight="1" x14ac:dyDescent="0.15">
      <c r="A62" s="481"/>
      <c r="B62" s="483"/>
      <c r="C62" s="550" t="s">
        <v>28</v>
      </c>
      <c r="D62" s="529"/>
      <c r="E62" s="529"/>
      <c r="F62" s="529"/>
      <c r="G62" s="529"/>
      <c r="H62" s="529"/>
      <c r="I62" s="529"/>
      <c r="J62" s="529"/>
      <c r="K62" s="529"/>
      <c r="L62" s="529"/>
      <c r="M62" s="529"/>
      <c r="N62" s="529"/>
      <c r="O62" s="529"/>
      <c r="P62" s="529"/>
      <c r="Q62" s="529"/>
      <c r="R62" s="529"/>
      <c r="S62" s="529"/>
      <c r="T62" s="529"/>
      <c r="U62" s="529"/>
      <c r="V62" s="529"/>
      <c r="W62" s="529"/>
      <c r="X62" s="529"/>
      <c r="Y62" s="529"/>
      <c r="Z62" s="529"/>
      <c r="AA62" s="529"/>
      <c r="AB62" s="529"/>
      <c r="AC62" s="529"/>
      <c r="AD62" s="503" t="s">
        <v>575</v>
      </c>
      <c r="AE62" s="504"/>
      <c r="AF62" s="504"/>
      <c r="AG62" s="530" t="s">
        <v>589</v>
      </c>
      <c r="AH62" s="531"/>
      <c r="AI62" s="531"/>
      <c r="AJ62" s="531"/>
      <c r="AK62" s="531"/>
      <c r="AL62" s="531"/>
      <c r="AM62" s="531"/>
      <c r="AN62" s="531"/>
      <c r="AO62" s="531"/>
      <c r="AP62" s="531"/>
      <c r="AQ62" s="531"/>
      <c r="AR62" s="531"/>
      <c r="AS62" s="531"/>
      <c r="AT62" s="531"/>
      <c r="AU62" s="531"/>
      <c r="AV62" s="531"/>
      <c r="AW62" s="531"/>
      <c r="AX62" s="532"/>
    </row>
    <row r="63" spans="1:51" ht="80.25" customHeight="1" x14ac:dyDescent="0.15">
      <c r="A63" s="481"/>
      <c r="B63" s="483"/>
      <c r="C63" s="550" t="s">
        <v>33</v>
      </c>
      <c r="D63" s="529"/>
      <c r="E63" s="529"/>
      <c r="F63" s="529"/>
      <c r="G63" s="529"/>
      <c r="H63" s="529"/>
      <c r="I63" s="529"/>
      <c r="J63" s="529"/>
      <c r="K63" s="529"/>
      <c r="L63" s="529"/>
      <c r="M63" s="529"/>
      <c r="N63" s="529"/>
      <c r="O63" s="529"/>
      <c r="P63" s="529"/>
      <c r="Q63" s="529"/>
      <c r="R63" s="529"/>
      <c r="S63" s="529"/>
      <c r="T63" s="529"/>
      <c r="U63" s="529"/>
      <c r="V63" s="529"/>
      <c r="W63" s="529"/>
      <c r="X63" s="529"/>
      <c r="Y63" s="529"/>
      <c r="Z63" s="529"/>
      <c r="AA63" s="529"/>
      <c r="AB63" s="529"/>
      <c r="AC63" s="551"/>
      <c r="AD63" s="503" t="s">
        <v>575</v>
      </c>
      <c r="AE63" s="504"/>
      <c r="AF63" s="504"/>
      <c r="AG63" s="530" t="s">
        <v>590</v>
      </c>
      <c r="AH63" s="531"/>
      <c r="AI63" s="531"/>
      <c r="AJ63" s="531"/>
      <c r="AK63" s="531"/>
      <c r="AL63" s="531"/>
      <c r="AM63" s="531"/>
      <c r="AN63" s="531"/>
      <c r="AO63" s="531"/>
      <c r="AP63" s="531"/>
      <c r="AQ63" s="531"/>
      <c r="AR63" s="531"/>
      <c r="AS63" s="531"/>
      <c r="AT63" s="531"/>
      <c r="AU63" s="531"/>
      <c r="AV63" s="531"/>
      <c r="AW63" s="531"/>
      <c r="AX63" s="532"/>
    </row>
    <row r="64" spans="1:51" ht="80.25" customHeight="1" x14ac:dyDescent="0.15">
      <c r="A64" s="481"/>
      <c r="B64" s="483"/>
      <c r="C64" s="550" t="s">
        <v>194</v>
      </c>
      <c r="D64" s="529"/>
      <c r="E64" s="529"/>
      <c r="F64" s="529"/>
      <c r="G64" s="529"/>
      <c r="H64" s="529"/>
      <c r="I64" s="529"/>
      <c r="J64" s="529"/>
      <c r="K64" s="529"/>
      <c r="L64" s="529"/>
      <c r="M64" s="529"/>
      <c r="N64" s="529"/>
      <c r="O64" s="529"/>
      <c r="P64" s="529"/>
      <c r="Q64" s="529"/>
      <c r="R64" s="529"/>
      <c r="S64" s="529"/>
      <c r="T64" s="529"/>
      <c r="U64" s="529"/>
      <c r="V64" s="529"/>
      <c r="W64" s="529"/>
      <c r="X64" s="529"/>
      <c r="Y64" s="529"/>
      <c r="Z64" s="529"/>
      <c r="AA64" s="529"/>
      <c r="AB64" s="529"/>
      <c r="AC64" s="551"/>
      <c r="AD64" s="536" t="s">
        <v>575</v>
      </c>
      <c r="AE64" s="537"/>
      <c r="AF64" s="537"/>
      <c r="AG64" s="552" t="s">
        <v>591</v>
      </c>
      <c r="AH64" s="553"/>
      <c r="AI64" s="553"/>
      <c r="AJ64" s="553"/>
      <c r="AK64" s="553"/>
      <c r="AL64" s="553"/>
      <c r="AM64" s="553"/>
      <c r="AN64" s="553"/>
      <c r="AO64" s="553"/>
      <c r="AP64" s="553"/>
      <c r="AQ64" s="553"/>
      <c r="AR64" s="553"/>
      <c r="AS64" s="553"/>
      <c r="AT64" s="553"/>
      <c r="AU64" s="553"/>
      <c r="AV64" s="553"/>
      <c r="AW64" s="553"/>
      <c r="AX64" s="554"/>
    </row>
    <row r="65" spans="1:50" ht="80.25" customHeight="1" x14ac:dyDescent="0.15">
      <c r="A65" s="481"/>
      <c r="B65" s="483"/>
      <c r="C65" s="538" t="s">
        <v>195</v>
      </c>
      <c r="D65" s="539"/>
      <c r="E65" s="539"/>
      <c r="F65" s="539"/>
      <c r="G65" s="539"/>
      <c r="H65" s="539"/>
      <c r="I65" s="539"/>
      <c r="J65" s="539"/>
      <c r="K65" s="539"/>
      <c r="L65" s="539"/>
      <c r="M65" s="539"/>
      <c r="N65" s="539"/>
      <c r="O65" s="539"/>
      <c r="P65" s="539"/>
      <c r="Q65" s="539"/>
      <c r="R65" s="539"/>
      <c r="S65" s="539"/>
      <c r="T65" s="539"/>
      <c r="U65" s="539"/>
      <c r="V65" s="539"/>
      <c r="W65" s="539"/>
      <c r="X65" s="539"/>
      <c r="Y65" s="539"/>
      <c r="Z65" s="539"/>
      <c r="AA65" s="539"/>
      <c r="AB65" s="539"/>
      <c r="AC65" s="540"/>
      <c r="AD65" s="503" t="s">
        <v>583</v>
      </c>
      <c r="AE65" s="504"/>
      <c r="AF65" s="505"/>
      <c r="AG65" s="530" t="s">
        <v>558</v>
      </c>
      <c r="AH65" s="531"/>
      <c r="AI65" s="531"/>
      <c r="AJ65" s="531"/>
      <c r="AK65" s="531"/>
      <c r="AL65" s="531"/>
      <c r="AM65" s="531"/>
      <c r="AN65" s="531"/>
      <c r="AO65" s="531"/>
      <c r="AP65" s="531"/>
      <c r="AQ65" s="531"/>
      <c r="AR65" s="531"/>
      <c r="AS65" s="531"/>
      <c r="AT65" s="531"/>
      <c r="AU65" s="531"/>
      <c r="AV65" s="531"/>
      <c r="AW65" s="531"/>
      <c r="AX65" s="532"/>
    </row>
    <row r="66" spans="1:50" ht="80.25" customHeight="1" x14ac:dyDescent="0.15">
      <c r="A66" s="484"/>
      <c r="B66" s="485"/>
      <c r="C66" s="541" t="s">
        <v>188</v>
      </c>
      <c r="D66" s="542"/>
      <c r="E66" s="542"/>
      <c r="F66" s="542"/>
      <c r="G66" s="542"/>
      <c r="H66" s="542"/>
      <c r="I66" s="542"/>
      <c r="J66" s="542"/>
      <c r="K66" s="542"/>
      <c r="L66" s="542"/>
      <c r="M66" s="542"/>
      <c r="N66" s="542"/>
      <c r="O66" s="542"/>
      <c r="P66" s="542"/>
      <c r="Q66" s="542"/>
      <c r="R66" s="542"/>
      <c r="S66" s="542"/>
      <c r="T66" s="542"/>
      <c r="U66" s="542"/>
      <c r="V66" s="542"/>
      <c r="W66" s="542"/>
      <c r="X66" s="542"/>
      <c r="Y66" s="542"/>
      <c r="Z66" s="542"/>
      <c r="AA66" s="542"/>
      <c r="AB66" s="542"/>
      <c r="AC66" s="543"/>
      <c r="AD66" s="544" t="s">
        <v>575</v>
      </c>
      <c r="AE66" s="545"/>
      <c r="AF66" s="546"/>
      <c r="AG66" s="547" t="s">
        <v>592</v>
      </c>
      <c r="AH66" s="548"/>
      <c r="AI66" s="548"/>
      <c r="AJ66" s="548"/>
      <c r="AK66" s="548"/>
      <c r="AL66" s="548"/>
      <c r="AM66" s="548"/>
      <c r="AN66" s="548"/>
      <c r="AO66" s="548"/>
      <c r="AP66" s="548"/>
      <c r="AQ66" s="548"/>
      <c r="AR66" s="548"/>
      <c r="AS66" s="548"/>
      <c r="AT66" s="548"/>
      <c r="AU66" s="548"/>
      <c r="AV66" s="548"/>
      <c r="AW66" s="548"/>
      <c r="AX66" s="549"/>
    </row>
    <row r="67" spans="1:50" ht="27" customHeight="1" x14ac:dyDescent="0.15">
      <c r="A67" s="94" t="s">
        <v>30</v>
      </c>
      <c r="B67" s="562"/>
      <c r="C67" s="563" t="s">
        <v>189</v>
      </c>
      <c r="D67" s="564"/>
      <c r="E67" s="564"/>
      <c r="F67" s="564"/>
      <c r="G67" s="564"/>
      <c r="H67" s="564"/>
      <c r="I67" s="564"/>
      <c r="J67" s="564"/>
      <c r="K67" s="564"/>
      <c r="L67" s="564"/>
      <c r="M67" s="564"/>
      <c r="N67" s="564"/>
      <c r="O67" s="564"/>
      <c r="P67" s="564"/>
      <c r="Q67" s="564"/>
      <c r="R67" s="564"/>
      <c r="S67" s="564"/>
      <c r="T67" s="564"/>
      <c r="U67" s="564"/>
      <c r="V67" s="564"/>
      <c r="W67" s="564"/>
      <c r="X67" s="564"/>
      <c r="Y67" s="564"/>
      <c r="Z67" s="564"/>
      <c r="AA67" s="564"/>
      <c r="AB67" s="564"/>
      <c r="AC67" s="565"/>
      <c r="AD67" s="555" t="s">
        <v>583</v>
      </c>
      <c r="AE67" s="556"/>
      <c r="AF67" s="566"/>
      <c r="AG67" s="557" t="s">
        <v>558</v>
      </c>
      <c r="AH67" s="558"/>
      <c r="AI67" s="558"/>
      <c r="AJ67" s="558"/>
      <c r="AK67" s="558"/>
      <c r="AL67" s="558"/>
      <c r="AM67" s="558"/>
      <c r="AN67" s="558"/>
      <c r="AO67" s="558"/>
      <c r="AP67" s="558"/>
      <c r="AQ67" s="558"/>
      <c r="AR67" s="558"/>
      <c r="AS67" s="558"/>
      <c r="AT67" s="558"/>
      <c r="AU67" s="558"/>
      <c r="AV67" s="558"/>
      <c r="AW67" s="558"/>
      <c r="AX67" s="559"/>
    </row>
    <row r="68" spans="1:50" ht="66.75" customHeight="1" x14ac:dyDescent="0.15">
      <c r="A68" s="481"/>
      <c r="B68" s="483"/>
      <c r="C68" s="567" t="s">
        <v>35</v>
      </c>
      <c r="D68" s="568"/>
      <c r="E68" s="568"/>
      <c r="F68" s="568"/>
      <c r="G68" s="568"/>
      <c r="H68" s="568"/>
      <c r="I68" s="568"/>
      <c r="J68" s="568"/>
      <c r="K68" s="568"/>
      <c r="L68" s="568"/>
      <c r="M68" s="568"/>
      <c r="N68" s="568"/>
      <c r="O68" s="568"/>
      <c r="P68" s="568"/>
      <c r="Q68" s="568"/>
      <c r="R68" s="568"/>
      <c r="S68" s="568"/>
      <c r="T68" s="568"/>
      <c r="U68" s="568"/>
      <c r="V68" s="568"/>
      <c r="W68" s="568"/>
      <c r="X68" s="568"/>
      <c r="Y68" s="568"/>
      <c r="Z68" s="568"/>
      <c r="AA68" s="568"/>
      <c r="AB68" s="568"/>
      <c r="AC68" s="569"/>
      <c r="AD68" s="570" t="s">
        <v>575</v>
      </c>
      <c r="AE68" s="571"/>
      <c r="AF68" s="571"/>
      <c r="AG68" s="530" t="s">
        <v>584</v>
      </c>
      <c r="AH68" s="531"/>
      <c r="AI68" s="531"/>
      <c r="AJ68" s="531"/>
      <c r="AK68" s="531"/>
      <c r="AL68" s="531"/>
      <c r="AM68" s="531"/>
      <c r="AN68" s="531"/>
      <c r="AO68" s="531"/>
      <c r="AP68" s="531"/>
      <c r="AQ68" s="531"/>
      <c r="AR68" s="531"/>
      <c r="AS68" s="531"/>
      <c r="AT68" s="531"/>
      <c r="AU68" s="531"/>
      <c r="AV68" s="531"/>
      <c r="AW68" s="531"/>
      <c r="AX68" s="532"/>
    </row>
    <row r="69" spans="1:50" ht="120.75" customHeight="1" x14ac:dyDescent="0.15">
      <c r="A69" s="481"/>
      <c r="B69" s="483"/>
      <c r="C69" s="550" t="s">
        <v>159</v>
      </c>
      <c r="D69" s="529"/>
      <c r="E69" s="529"/>
      <c r="F69" s="529"/>
      <c r="G69" s="529"/>
      <c r="H69" s="529"/>
      <c r="I69" s="529"/>
      <c r="J69" s="529"/>
      <c r="K69" s="529"/>
      <c r="L69" s="529"/>
      <c r="M69" s="529"/>
      <c r="N69" s="529"/>
      <c r="O69" s="529"/>
      <c r="P69" s="529"/>
      <c r="Q69" s="529"/>
      <c r="R69" s="529"/>
      <c r="S69" s="529"/>
      <c r="T69" s="529"/>
      <c r="U69" s="529"/>
      <c r="V69" s="529"/>
      <c r="W69" s="529"/>
      <c r="X69" s="529"/>
      <c r="Y69" s="529"/>
      <c r="Z69" s="529"/>
      <c r="AA69" s="529"/>
      <c r="AB69" s="529"/>
      <c r="AC69" s="529"/>
      <c r="AD69" s="503" t="s">
        <v>575</v>
      </c>
      <c r="AE69" s="504"/>
      <c r="AF69" s="504"/>
      <c r="AG69" s="530" t="s">
        <v>593</v>
      </c>
      <c r="AH69" s="531"/>
      <c r="AI69" s="531"/>
      <c r="AJ69" s="531"/>
      <c r="AK69" s="531"/>
      <c r="AL69" s="531"/>
      <c r="AM69" s="531"/>
      <c r="AN69" s="531"/>
      <c r="AO69" s="531"/>
      <c r="AP69" s="531"/>
      <c r="AQ69" s="531"/>
      <c r="AR69" s="531"/>
      <c r="AS69" s="531"/>
      <c r="AT69" s="531"/>
      <c r="AU69" s="531"/>
      <c r="AV69" s="531"/>
      <c r="AW69" s="531"/>
      <c r="AX69" s="532"/>
    </row>
    <row r="70" spans="1:50" ht="66.75" customHeight="1" x14ac:dyDescent="0.15">
      <c r="A70" s="484"/>
      <c r="B70" s="485"/>
      <c r="C70" s="550" t="s">
        <v>34</v>
      </c>
      <c r="D70" s="529"/>
      <c r="E70" s="529"/>
      <c r="F70" s="529"/>
      <c r="G70" s="529"/>
      <c r="H70" s="529"/>
      <c r="I70" s="529"/>
      <c r="J70" s="529"/>
      <c r="K70" s="529"/>
      <c r="L70" s="529"/>
      <c r="M70" s="529"/>
      <c r="N70" s="529"/>
      <c r="O70" s="529"/>
      <c r="P70" s="529"/>
      <c r="Q70" s="529"/>
      <c r="R70" s="529"/>
      <c r="S70" s="529"/>
      <c r="T70" s="529"/>
      <c r="U70" s="529"/>
      <c r="V70" s="529"/>
      <c r="W70" s="529"/>
      <c r="X70" s="529"/>
      <c r="Y70" s="529"/>
      <c r="Z70" s="529"/>
      <c r="AA70" s="529"/>
      <c r="AB70" s="529"/>
      <c r="AC70" s="529"/>
      <c r="AD70" s="503" t="s">
        <v>575</v>
      </c>
      <c r="AE70" s="504"/>
      <c r="AF70" s="504"/>
      <c r="AG70" s="560" t="s">
        <v>585</v>
      </c>
      <c r="AH70" s="114"/>
      <c r="AI70" s="114"/>
      <c r="AJ70" s="114"/>
      <c r="AK70" s="114"/>
      <c r="AL70" s="114"/>
      <c r="AM70" s="114"/>
      <c r="AN70" s="114"/>
      <c r="AO70" s="114"/>
      <c r="AP70" s="114"/>
      <c r="AQ70" s="114"/>
      <c r="AR70" s="114"/>
      <c r="AS70" s="114"/>
      <c r="AT70" s="114"/>
      <c r="AU70" s="114"/>
      <c r="AV70" s="114"/>
      <c r="AW70" s="114"/>
      <c r="AX70" s="561"/>
    </row>
    <row r="71" spans="1:50" ht="41.25" customHeight="1" x14ac:dyDescent="0.15">
      <c r="A71" s="575" t="s">
        <v>47</v>
      </c>
      <c r="B71" s="576"/>
      <c r="C71" s="581" t="s">
        <v>127</v>
      </c>
      <c r="D71" s="582"/>
      <c r="E71" s="582"/>
      <c r="F71" s="582"/>
      <c r="G71" s="582"/>
      <c r="H71" s="582"/>
      <c r="I71" s="582"/>
      <c r="J71" s="582"/>
      <c r="K71" s="582"/>
      <c r="L71" s="582"/>
      <c r="M71" s="582"/>
      <c r="N71" s="582"/>
      <c r="O71" s="582"/>
      <c r="P71" s="582"/>
      <c r="Q71" s="582"/>
      <c r="R71" s="582"/>
      <c r="S71" s="582"/>
      <c r="T71" s="582"/>
      <c r="U71" s="582"/>
      <c r="V71" s="582"/>
      <c r="W71" s="582"/>
      <c r="X71" s="582"/>
      <c r="Y71" s="582"/>
      <c r="Z71" s="582"/>
      <c r="AA71" s="582"/>
      <c r="AB71" s="582"/>
      <c r="AC71" s="487"/>
      <c r="AD71" s="490" t="s">
        <v>583</v>
      </c>
      <c r="AE71" s="491"/>
      <c r="AF71" s="583"/>
      <c r="AG71" s="492" t="s">
        <v>598</v>
      </c>
      <c r="AH71" s="111"/>
      <c r="AI71" s="111"/>
      <c r="AJ71" s="111"/>
      <c r="AK71" s="111"/>
      <c r="AL71" s="111"/>
      <c r="AM71" s="111"/>
      <c r="AN71" s="111"/>
      <c r="AO71" s="111"/>
      <c r="AP71" s="111"/>
      <c r="AQ71" s="111"/>
      <c r="AR71" s="111"/>
      <c r="AS71" s="111"/>
      <c r="AT71" s="111"/>
      <c r="AU71" s="111"/>
      <c r="AV71" s="111"/>
      <c r="AW71" s="111"/>
      <c r="AX71" s="493"/>
    </row>
    <row r="72" spans="1:50" ht="19.7" customHeight="1" x14ac:dyDescent="0.15">
      <c r="A72" s="577"/>
      <c r="B72" s="578"/>
      <c r="C72" s="76" t="s">
        <v>0</v>
      </c>
      <c r="D72" s="77"/>
      <c r="E72" s="77"/>
      <c r="F72" s="77"/>
      <c r="G72" s="77"/>
      <c r="H72" s="77"/>
      <c r="I72" s="77"/>
      <c r="J72" s="77"/>
      <c r="K72" s="77"/>
      <c r="L72" s="77"/>
      <c r="M72" s="77"/>
      <c r="N72" s="77"/>
      <c r="O72" s="73" t="s">
        <v>547</v>
      </c>
      <c r="P72" s="74"/>
      <c r="Q72" s="74"/>
      <c r="R72" s="74"/>
      <c r="S72" s="74"/>
      <c r="T72" s="74"/>
      <c r="U72" s="74"/>
      <c r="V72" s="74"/>
      <c r="W72" s="74"/>
      <c r="X72" s="74"/>
      <c r="Y72" s="74"/>
      <c r="Z72" s="74"/>
      <c r="AA72" s="74"/>
      <c r="AB72" s="74"/>
      <c r="AC72" s="74"/>
      <c r="AD72" s="74"/>
      <c r="AE72" s="74"/>
      <c r="AF72" s="75"/>
      <c r="AG72" s="494"/>
      <c r="AH72" s="308"/>
      <c r="AI72" s="308"/>
      <c r="AJ72" s="308"/>
      <c r="AK72" s="308"/>
      <c r="AL72" s="308"/>
      <c r="AM72" s="308"/>
      <c r="AN72" s="308"/>
      <c r="AO72" s="308"/>
      <c r="AP72" s="308"/>
      <c r="AQ72" s="308"/>
      <c r="AR72" s="308"/>
      <c r="AS72" s="308"/>
      <c r="AT72" s="308"/>
      <c r="AU72" s="308"/>
      <c r="AV72" s="308"/>
      <c r="AW72" s="308"/>
      <c r="AX72" s="495"/>
    </row>
    <row r="73" spans="1:50" ht="24.75" customHeight="1" x14ac:dyDescent="0.15">
      <c r="A73" s="577"/>
      <c r="B73" s="578"/>
      <c r="C73" s="58"/>
      <c r="D73" s="59"/>
      <c r="E73" s="60"/>
      <c r="F73" s="60"/>
      <c r="G73" s="60"/>
      <c r="H73" s="61"/>
      <c r="I73" s="61"/>
      <c r="J73" s="62"/>
      <c r="K73" s="62"/>
      <c r="L73" s="62"/>
      <c r="M73" s="61"/>
      <c r="N73" s="63"/>
      <c r="O73" s="64" t="s">
        <v>613</v>
      </c>
      <c r="P73" s="65"/>
      <c r="Q73" s="65"/>
      <c r="R73" s="65"/>
      <c r="S73" s="65"/>
      <c r="T73" s="65"/>
      <c r="U73" s="65"/>
      <c r="V73" s="65"/>
      <c r="W73" s="65"/>
      <c r="X73" s="65"/>
      <c r="Y73" s="65"/>
      <c r="Z73" s="65"/>
      <c r="AA73" s="65"/>
      <c r="AB73" s="65"/>
      <c r="AC73" s="65"/>
      <c r="AD73" s="65"/>
      <c r="AE73" s="65"/>
      <c r="AF73" s="66"/>
      <c r="AG73" s="494"/>
      <c r="AH73" s="308"/>
      <c r="AI73" s="308"/>
      <c r="AJ73" s="308"/>
      <c r="AK73" s="308"/>
      <c r="AL73" s="308"/>
      <c r="AM73" s="308"/>
      <c r="AN73" s="308"/>
      <c r="AO73" s="308"/>
      <c r="AP73" s="308"/>
      <c r="AQ73" s="308"/>
      <c r="AR73" s="308"/>
      <c r="AS73" s="308"/>
      <c r="AT73" s="308"/>
      <c r="AU73" s="308"/>
      <c r="AV73" s="308"/>
      <c r="AW73" s="308"/>
      <c r="AX73" s="495"/>
    </row>
    <row r="74" spans="1:50" ht="24.75" customHeight="1" x14ac:dyDescent="0.15">
      <c r="A74" s="577"/>
      <c r="B74" s="578"/>
      <c r="C74" s="79"/>
      <c r="D74" s="80"/>
      <c r="E74" s="60"/>
      <c r="F74" s="60"/>
      <c r="G74" s="60"/>
      <c r="H74" s="61"/>
      <c r="I74" s="61"/>
      <c r="J74" s="572"/>
      <c r="K74" s="572"/>
      <c r="L74" s="572"/>
      <c r="M74" s="573"/>
      <c r="N74" s="574"/>
      <c r="O74" s="67"/>
      <c r="P74" s="68"/>
      <c r="Q74" s="68"/>
      <c r="R74" s="68"/>
      <c r="S74" s="68"/>
      <c r="T74" s="68"/>
      <c r="U74" s="68"/>
      <c r="V74" s="68"/>
      <c r="W74" s="68"/>
      <c r="X74" s="68"/>
      <c r="Y74" s="68"/>
      <c r="Z74" s="68"/>
      <c r="AA74" s="68"/>
      <c r="AB74" s="68"/>
      <c r="AC74" s="68"/>
      <c r="AD74" s="68"/>
      <c r="AE74" s="68"/>
      <c r="AF74" s="69"/>
      <c r="AG74" s="494"/>
      <c r="AH74" s="308"/>
      <c r="AI74" s="308"/>
      <c r="AJ74" s="308"/>
      <c r="AK74" s="308"/>
      <c r="AL74" s="308"/>
      <c r="AM74" s="308"/>
      <c r="AN74" s="308"/>
      <c r="AO74" s="308"/>
      <c r="AP74" s="308"/>
      <c r="AQ74" s="308"/>
      <c r="AR74" s="308"/>
      <c r="AS74" s="308"/>
      <c r="AT74" s="308"/>
      <c r="AU74" s="308"/>
      <c r="AV74" s="308"/>
      <c r="AW74" s="308"/>
      <c r="AX74" s="495"/>
    </row>
    <row r="75" spans="1:50" ht="24.75" customHeight="1" x14ac:dyDescent="0.15">
      <c r="A75" s="577"/>
      <c r="B75" s="578"/>
      <c r="C75" s="79"/>
      <c r="D75" s="80"/>
      <c r="E75" s="60"/>
      <c r="F75" s="60"/>
      <c r="G75" s="60"/>
      <c r="H75" s="61"/>
      <c r="I75" s="61"/>
      <c r="J75" s="572"/>
      <c r="K75" s="572"/>
      <c r="L75" s="572"/>
      <c r="M75" s="573"/>
      <c r="N75" s="574"/>
      <c r="O75" s="67"/>
      <c r="P75" s="68"/>
      <c r="Q75" s="68"/>
      <c r="R75" s="68"/>
      <c r="S75" s="68"/>
      <c r="T75" s="68"/>
      <c r="U75" s="68"/>
      <c r="V75" s="68"/>
      <c r="W75" s="68"/>
      <c r="X75" s="68"/>
      <c r="Y75" s="68"/>
      <c r="Z75" s="68"/>
      <c r="AA75" s="68"/>
      <c r="AB75" s="68"/>
      <c r="AC75" s="68"/>
      <c r="AD75" s="68"/>
      <c r="AE75" s="68"/>
      <c r="AF75" s="69"/>
      <c r="AG75" s="494"/>
      <c r="AH75" s="308"/>
      <c r="AI75" s="308"/>
      <c r="AJ75" s="308"/>
      <c r="AK75" s="308"/>
      <c r="AL75" s="308"/>
      <c r="AM75" s="308"/>
      <c r="AN75" s="308"/>
      <c r="AO75" s="308"/>
      <c r="AP75" s="308"/>
      <c r="AQ75" s="308"/>
      <c r="AR75" s="308"/>
      <c r="AS75" s="308"/>
      <c r="AT75" s="308"/>
      <c r="AU75" s="308"/>
      <c r="AV75" s="308"/>
      <c r="AW75" s="308"/>
      <c r="AX75" s="495"/>
    </row>
    <row r="76" spans="1:50" ht="24.75" customHeight="1" x14ac:dyDescent="0.15">
      <c r="A76" s="577"/>
      <c r="B76" s="578"/>
      <c r="C76" s="79"/>
      <c r="D76" s="80"/>
      <c r="E76" s="60"/>
      <c r="F76" s="60"/>
      <c r="G76" s="60"/>
      <c r="H76" s="61"/>
      <c r="I76" s="61"/>
      <c r="J76" s="572"/>
      <c r="K76" s="572"/>
      <c r="L76" s="572"/>
      <c r="M76" s="573"/>
      <c r="N76" s="574"/>
      <c r="O76" s="67"/>
      <c r="P76" s="68"/>
      <c r="Q76" s="68"/>
      <c r="R76" s="68"/>
      <c r="S76" s="68"/>
      <c r="T76" s="68"/>
      <c r="U76" s="68"/>
      <c r="V76" s="68"/>
      <c r="W76" s="68"/>
      <c r="X76" s="68"/>
      <c r="Y76" s="68"/>
      <c r="Z76" s="68"/>
      <c r="AA76" s="68"/>
      <c r="AB76" s="68"/>
      <c r="AC76" s="68"/>
      <c r="AD76" s="68"/>
      <c r="AE76" s="68"/>
      <c r="AF76" s="69"/>
      <c r="AG76" s="494"/>
      <c r="AH76" s="308"/>
      <c r="AI76" s="308"/>
      <c r="AJ76" s="308"/>
      <c r="AK76" s="308"/>
      <c r="AL76" s="308"/>
      <c r="AM76" s="308"/>
      <c r="AN76" s="308"/>
      <c r="AO76" s="308"/>
      <c r="AP76" s="308"/>
      <c r="AQ76" s="308"/>
      <c r="AR76" s="308"/>
      <c r="AS76" s="308"/>
      <c r="AT76" s="308"/>
      <c r="AU76" s="308"/>
      <c r="AV76" s="308"/>
      <c r="AW76" s="308"/>
      <c r="AX76" s="495"/>
    </row>
    <row r="77" spans="1:50" ht="24.75" customHeight="1" x14ac:dyDescent="0.15">
      <c r="A77" s="579"/>
      <c r="B77" s="580"/>
      <c r="C77" s="584"/>
      <c r="D77" s="585"/>
      <c r="E77" s="60"/>
      <c r="F77" s="60"/>
      <c r="G77" s="60"/>
      <c r="H77" s="61"/>
      <c r="I77" s="61"/>
      <c r="J77" s="586"/>
      <c r="K77" s="586"/>
      <c r="L77" s="586"/>
      <c r="M77" s="56"/>
      <c r="N77" s="57"/>
      <c r="O77" s="70"/>
      <c r="P77" s="71"/>
      <c r="Q77" s="71"/>
      <c r="R77" s="71"/>
      <c r="S77" s="71"/>
      <c r="T77" s="71"/>
      <c r="U77" s="71"/>
      <c r="V77" s="71"/>
      <c r="W77" s="71"/>
      <c r="X77" s="71"/>
      <c r="Y77" s="71"/>
      <c r="Z77" s="71"/>
      <c r="AA77" s="71"/>
      <c r="AB77" s="71"/>
      <c r="AC77" s="71"/>
      <c r="AD77" s="71"/>
      <c r="AE77" s="71"/>
      <c r="AF77" s="72"/>
      <c r="AG77" s="560"/>
      <c r="AH77" s="114"/>
      <c r="AI77" s="114"/>
      <c r="AJ77" s="114"/>
      <c r="AK77" s="114"/>
      <c r="AL77" s="114"/>
      <c r="AM77" s="114"/>
      <c r="AN77" s="114"/>
      <c r="AO77" s="114"/>
      <c r="AP77" s="114"/>
      <c r="AQ77" s="114"/>
      <c r="AR77" s="114"/>
      <c r="AS77" s="114"/>
      <c r="AT77" s="114"/>
      <c r="AU77" s="114"/>
      <c r="AV77" s="114"/>
      <c r="AW77" s="114"/>
      <c r="AX77" s="561"/>
    </row>
    <row r="78" spans="1:50" ht="67.5" customHeight="1" x14ac:dyDescent="0.15">
      <c r="A78" s="94" t="s">
        <v>38</v>
      </c>
      <c r="B78" s="95"/>
      <c r="C78" s="98" t="s">
        <v>42</v>
      </c>
      <c r="D78" s="99"/>
      <c r="E78" s="99"/>
      <c r="F78" s="100"/>
      <c r="G78" s="101" t="s">
        <v>594</v>
      </c>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2"/>
    </row>
    <row r="79" spans="1:50" ht="67.5" customHeight="1" thickBot="1" x14ac:dyDescent="0.2">
      <c r="A79" s="96"/>
      <c r="B79" s="97"/>
      <c r="C79" s="103" t="s">
        <v>46</v>
      </c>
      <c r="D79" s="104"/>
      <c r="E79" s="104"/>
      <c r="F79" s="105"/>
      <c r="G79" s="106" t="s">
        <v>586</v>
      </c>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7"/>
    </row>
    <row r="80" spans="1:50" ht="24" customHeight="1" x14ac:dyDescent="0.15">
      <c r="A80" s="81" t="s">
        <v>23</v>
      </c>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3"/>
    </row>
    <row r="81" spans="1:52" ht="67.5" customHeight="1" thickBot="1" x14ac:dyDescent="0.2">
      <c r="A81" s="84" t="s">
        <v>609</v>
      </c>
      <c r="B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6"/>
    </row>
    <row r="82" spans="1:52" ht="24.75" customHeight="1" x14ac:dyDescent="0.15">
      <c r="A82" s="87" t="s">
        <v>24</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88"/>
      <c r="AT82" s="88"/>
      <c r="AU82" s="88"/>
      <c r="AV82" s="88"/>
      <c r="AW82" s="88"/>
      <c r="AX82" s="89"/>
    </row>
    <row r="83" spans="1:52" ht="67.5" customHeight="1" thickBot="1" x14ac:dyDescent="0.2">
      <c r="A83" s="90" t="s">
        <v>122</v>
      </c>
      <c r="B83" s="91"/>
      <c r="C83" s="91"/>
      <c r="D83" s="91"/>
      <c r="E83" s="92"/>
      <c r="F83" s="93" t="s">
        <v>610</v>
      </c>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6"/>
    </row>
    <row r="84" spans="1:52" ht="24.75" customHeight="1" x14ac:dyDescent="0.15">
      <c r="A84" s="87" t="s">
        <v>36</v>
      </c>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88"/>
      <c r="AT84" s="88"/>
      <c r="AU84" s="88"/>
      <c r="AV84" s="88"/>
      <c r="AW84" s="88"/>
      <c r="AX84" s="89"/>
    </row>
    <row r="85" spans="1:52" ht="66" customHeight="1" thickBot="1" x14ac:dyDescent="0.2">
      <c r="A85" s="90" t="s">
        <v>611</v>
      </c>
      <c r="B85" s="91"/>
      <c r="C85" s="91"/>
      <c r="D85" s="91"/>
      <c r="E85" s="92"/>
      <c r="F85" s="591" t="s">
        <v>612</v>
      </c>
      <c r="G85" s="592"/>
      <c r="H85" s="592"/>
      <c r="I85" s="592"/>
      <c r="J85" s="592"/>
      <c r="K85" s="592"/>
      <c r="L85" s="592"/>
      <c r="M85" s="592"/>
      <c r="N85" s="592"/>
      <c r="O85" s="592"/>
      <c r="P85" s="592"/>
      <c r="Q85" s="592"/>
      <c r="R85" s="592"/>
      <c r="S85" s="592"/>
      <c r="T85" s="592"/>
      <c r="U85" s="592"/>
      <c r="V85" s="592"/>
      <c r="W85" s="592"/>
      <c r="X85" s="592"/>
      <c r="Y85" s="592"/>
      <c r="Z85" s="592"/>
      <c r="AA85" s="592"/>
      <c r="AB85" s="592"/>
      <c r="AC85" s="592"/>
      <c r="AD85" s="592"/>
      <c r="AE85" s="592"/>
      <c r="AF85" s="592"/>
      <c r="AG85" s="592"/>
      <c r="AH85" s="592"/>
      <c r="AI85" s="592"/>
      <c r="AJ85" s="592"/>
      <c r="AK85" s="592"/>
      <c r="AL85" s="592"/>
      <c r="AM85" s="592"/>
      <c r="AN85" s="592"/>
      <c r="AO85" s="592"/>
      <c r="AP85" s="592"/>
      <c r="AQ85" s="592"/>
      <c r="AR85" s="592"/>
      <c r="AS85" s="592"/>
      <c r="AT85" s="592"/>
      <c r="AU85" s="592"/>
      <c r="AV85" s="592"/>
      <c r="AW85" s="592"/>
      <c r="AX85" s="593"/>
    </row>
    <row r="86" spans="1:52" ht="24.75" customHeight="1" x14ac:dyDescent="0.15">
      <c r="A86" s="594" t="s">
        <v>25</v>
      </c>
      <c r="B86" s="595"/>
      <c r="C86" s="595"/>
      <c r="D86" s="595"/>
      <c r="E86" s="595"/>
      <c r="F86" s="595"/>
      <c r="G86" s="595"/>
      <c r="H86" s="595"/>
      <c r="I86" s="595"/>
      <c r="J86" s="595"/>
      <c r="K86" s="595"/>
      <c r="L86" s="595"/>
      <c r="M86" s="595"/>
      <c r="N86" s="595"/>
      <c r="O86" s="595"/>
      <c r="P86" s="595"/>
      <c r="Q86" s="595"/>
      <c r="R86" s="595"/>
      <c r="S86" s="595"/>
      <c r="T86" s="595"/>
      <c r="U86" s="595"/>
      <c r="V86" s="595"/>
      <c r="W86" s="595"/>
      <c r="X86" s="595"/>
      <c r="Y86" s="595"/>
      <c r="Z86" s="595"/>
      <c r="AA86" s="595"/>
      <c r="AB86" s="595"/>
      <c r="AC86" s="595"/>
      <c r="AD86" s="595"/>
      <c r="AE86" s="595"/>
      <c r="AF86" s="595"/>
      <c r="AG86" s="595"/>
      <c r="AH86" s="595"/>
      <c r="AI86" s="595"/>
      <c r="AJ86" s="595"/>
      <c r="AK86" s="595"/>
      <c r="AL86" s="595"/>
      <c r="AM86" s="595"/>
      <c r="AN86" s="595"/>
      <c r="AO86" s="595"/>
      <c r="AP86" s="595"/>
      <c r="AQ86" s="595"/>
      <c r="AR86" s="595"/>
      <c r="AS86" s="595"/>
      <c r="AT86" s="595"/>
      <c r="AU86" s="595"/>
      <c r="AV86" s="595"/>
      <c r="AW86" s="595"/>
      <c r="AX86" s="596"/>
    </row>
    <row r="87" spans="1:52" ht="295.5" customHeight="1" thickBot="1" x14ac:dyDescent="0.2">
      <c r="A87" s="597" t="s">
        <v>608</v>
      </c>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8"/>
    </row>
    <row r="88" spans="1:52" ht="24.75" customHeight="1" x14ac:dyDescent="0.15">
      <c r="A88" s="598" t="s">
        <v>197</v>
      </c>
      <c r="B88" s="599"/>
      <c r="C88" s="599"/>
      <c r="D88" s="599"/>
      <c r="E88" s="599"/>
      <c r="F88" s="599"/>
      <c r="G88" s="599"/>
      <c r="H88" s="599"/>
      <c r="I88" s="599"/>
      <c r="J88" s="599"/>
      <c r="K88" s="599"/>
      <c r="L88" s="599"/>
      <c r="M88" s="599"/>
      <c r="N88" s="599"/>
      <c r="O88" s="599"/>
      <c r="P88" s="599"/>
      <c r="Q88" s="599"/>
      <c r="R88" s="599"/>
      <c r="S88" s="599"/>
      <c r="T88" s="599"/>
      <c r="U88" s="599"/>
      <c r="V88" s="599"/>
      <c r="W88" s="599"/>
      <c r="X88" s="599"/>
      <c r="Y88" s="599"/>
      <c r="Z88" s="599"/>
      <c r="AA88" s="599"/>
      <c r="AB88" s="599"/>
      <c r="AC88" s="599"/>
      <c r="AD88" s="599"/>
      <c r="AE88" s="599"/>
      <c r="AF88" s="599"/>
      <c r="AG88" s="599"/>
      <c r="AH88" s="599"/>
      <c r="AI88" s="599"/>
      <c r="AJ88" s="599"/>
      <c r="AK88" s="599"/>
      <c r="AL88" s="599"/>
      <c r="AM88" s="599"/>
      <c r="AN88" s="599"/>
      <c r="AO88" s="599"/>
      <c r="AP88" s="599"/>
      <c r="AQ88" s="599"/>
      <c r="AR88" s="599"/>
      <c r="AS88" s="599"/>
      <c r="AT88" s="599"/>
      <c r="AU88" s="599"/>
      <c r="AV88" s="599"/>
      <c r="AW88" s="599"/>
      <c r="AX88" s="600"/>
      <c r="AZ88" s="4"/>
    </row>
    <row r="89" spans="1:52" ht="24.75" customHeight="1" x14ac:dyDescent="0.15">
      <c r="A89" s="601" t="s">
        <v>228</v>
      </c>
      <c r="B89" s="602"/>
      <c r="C89" s="602"/>
      <c r="D89" s="603"/>
      <c r="E89" s="587" t="s">
        <v>558</v>
      </c>
      <c r="F89" s="588"/>
      <c r="G89" s="588"/>
      <c r="H89" s="588"/>
      <c r="I89" s="588"/>
      <c r="J89" s="588"/>
      <c r="K89" s="588"/>
      <c r="L89" s="588"/>
      <c r="M89" s="588"/>
      <c r="N89" s="588"/>
      <c r="O89" s="588"/>
      <c r="P89" s="589"/>
      <c r="Q89" s="587"/>
      <c r="R89" s="588"/>
      <c r="S89" s="588"/>
      <c r="T89" s="588"/>
      <c r="U89" s="588"/>
      <c r="V89" s="588"/>
      <c r="W89" s="588"/>
      <c r="X89" s="588"/>
      <c r="Y89" s="588"/>
      <c r="Z89" s="588"/>
      <c r="AA89" s="588"/>
      <c r="AB89" s="589"/>
      <c r="AC89" s="587"/>
      <c r="AD89" s="588"/>
      <c r="AE89" s="588"/>
      <c r="AF89" s="588"/>
      <c r="AG89" s="588"/>
      <c r="AH89" s="588"/>
      <c r="AI89" s="588"/>
      <c r="AJ89" s="588"/>
      <c r="AK89" s="588"/>
      <c r="AL89" s="588"/>
      <c r="AM89" s="588"/>
      <c r="AN89" s="589"/>
      <c r="AO89" s="587"/>
      <c r="AP89" s="588"/>
      <c r="AQ89" s="588"/>
      <c r="AR89" s="588"/>
      <c r="AS89" s="588"/>
      <c r="AT89" s="588"/>
      <c r="AU89" s="588"/>
      <c r="AV89" s="588"/>
      <c r="AW89" s="588"/>
      <c r="AX89" s="590"/>
      <c r="AY89" s="49"/>
    </row>
    <row r="90" spans="1:52" ht="24.75" customHeight="1" x14ac:dyDescent="0.15">
      <c r="A90" s="108" t="s">
        <v>227</v>
      </c>
      <c r="B90" s="108"/>
      <c r="C90" s="108"/>
      <c r="D90" s="108"/>
      <c r="E90" s="587" t="s">
        <v>570</v>
      </c>
      <c r="F90" s="588"/>
      <c r="G90" s="588"/>
      <c r="H90" s="588"/>
      <c r="I90" s="588"/>
      <c r="J90" s="588"/>
      <c r="K90" s="588"/>
      <c r="L90" s="588"/>
      <c r="M90" s="588"/>
      <c r="N90" s="588"/>
      <c r="O90" s="588"/>
      <c r="P90" s="589"/>
      <c r="Q90" s="587"/>
      <c r="R90" s="588"/>
      <c r="S90" s="588"/>
      <c r="T90" s="588"/>
      <c r="U90" s="588"/>
      <c r="V90" s="588"/>
      <c r="W90" s="588"/>
      <c r="X90" s="588"/>
      <c r="Y90" s="588"/>
      <c r="Z90" s="588"/>
      <c r="AA90" s="588"/>
      <c r="AB90" s="589"/>
      <c r="AC90" s="587"/>
      <c r="AD90" s="588"/>
      <c r="AE90" s="588"/>
      <c r="AF90" s="588"/>
      <c r="AG90" s="588"/>
      <c r="AH90" s="588"/>
      <c r="AI90" s="588"/>
      <c r="AJ90" s="588"/>
      <c r="AK90" s="588"/>
      <c r="AL90" s="588"/>
      <c r="AM90" s="588"/>
      <c r="AN90" s="589"/>
      <c r="AO90" s="587"/>
      <c r="AP90" s="588"/>
      <c r="AQ90" s="588"/>
      <c r="AR90" s="588"/>
      <c r="AS90" s="588"/>
      <c r="AT90" s="588"/>
      <c r="AU90" s="588"/>
      <c r="AV90" s="588"/>
      <c r="AW90" s="588"/>
      <c r="AX90" s="590"/>
    </row>
    <row r="91" spans="1:52" ht="24.75" customHeight="1" x14ac:dyDescent="0.15">
      <c r="A91" s="108" t="s">
        <v>226</v>
      </c>
      <c r="B91" s="108"/>
      <c r="C91" s="108"/>
      <c r="D91" s="108"/>
      <c r="E91" s="587" t="s">
        <v>571</v>
      </c>
      <c r="F91" s="588"/>
      <c r="G91" s="588"/>
      <c r="H91" s="588"/>
      <c r="I91" s="588"/>
      <c r="J91" s="588"/>
      <c r="K91" s="588"/>
      <c r="L91" s="588"/>
      <c r="M91" s="588"/>
      <c r="N91" s="588"/>
      <c r="O91" s="588"/>
      <c r="P91" s="589"/>
      <c r="Q91" s="587"/>
      <c r="R91" s="588"/>
      <c r="S91" s="588"/>
      <c r="T91" s="588"/>
      <c r="U91" s="588"/>
      <c r="V91" s="588"/>
      <c r="W91" s="588"/>
      <c r="X91" s="588"/>
      <c r="Y91" s="588"/>
      <c r="Z91" s="588"/>
      <c r="AA91" s="588"/>
      <c r="AB91" s="589"/>
      <c r="AC91" s="587"/>
      <c r="AD91" s="588"/>
      <c r="AE91" s="588"/>
      <c r="AF91" s="588"/>
      <c r="AG91" s="588"/>
      <c r="AH91" s="588"/>
      <c r="AI91" s="588"/>
      <c r="AJ91" s="588"/>
      <c r="AK91" s="588"/>
      <c r="AL91" s="588"/>
      <c r="AM91" s="588"/>
      <c r="AN91" s="589"/>
      <c r="AO91" s="587"/>
      <c r="AP91" s="588"/>
      <c r="AQ91" s="588"/>
      <c r="AR91" s="588"/>
      <c r="AS91" s="588"/>
      <c r="AT91" s="588"/>
      <c r="AU91" s="588"/>
      <c r="AV91" s="588"/>
      <c r="AW91" s="588"/>
      <c r="AX91" s="590"/>
    </row>
    <row r="92" spans="1:52" ht="24.75" customHeight="1" x14ac:dyDescent="0.15">
      <c r="A92" s="108" t="s">
        <v>225</v>
      </c>
      <c r="B92" s="108"/>
      <c r="C92" s="108"/>
      <c r="D92" s="108"/>
      <c r="E92" s="587" t="s">
        <v>572</v>
      </c>
      <c r="F92" s="588"/>
      <c r="G92" s="588"/>
      <c r="H92" s="588"/>
      <c r="I92" s="588"/>
      <c r="J92" s="588"/>
      <c r="K92" s="588"/>
      <c r="L92" s="588"/>
      <c r="M92" s="588"/>
      <c r="N92" s="588"/>
      <c r="O92" s="588"/>
      <c r="P92" s="589"/>
      <c r="Q92" s="587"/>
      <c r="R92" s="588"/>
      <c r="S92" s="588"/>
      <c r="T92" s="588"/>
      <c r="U92" s="588"/>
      <c r="V92" s="588"/>
      <c r="W92" s="588"/>
      <c r="X92" s="588"/>
      <c r="Y92" s="588"/>
      <c r="Z92" s="588"/>
      <c r="AA92" s="588"/>
      <c r="AB92" s="589"/>
      <c r="AC92" s="587"/>
      <c r="AD92" s="588"/>
      <c r="AE92" s="588"/>
      <c r="AF92" s="588"/>
      <c r="AG92" s="588"/>
      <c r="AH92" s="588"/>
      <c r="AI92" s="588"/>
      <c r="AJ92" s="588"/>
      <c r="AK92" s="588"/>
      <c r="AL92" s="588"/>
      <c r="AM92" s="588"/>
      <c r="AN92" s="589"/>
      <c r="AO92" s="587"/>
      <c r="AP92" s="588"/>
      <c r="AQ92" s="588"/>
      <c r="AR92" s="588"/>
      <c r="AS92" s="588"/>
      <c r="AT92" s="588"/>
      <c r="AU92" s="588"/>
      <c r="AV92" s="588"/>
      <c r="AW92" s="588"/>
      <c r="AX92" s="590"/>
    </row>
    <row r="93" spans="1:52" ht="24.75" customHeight="1" x14ac:dyDescent="0.15">
      <c r="A93" s="108" t="s">
        <v>224</v>
      </c>
      <c r="B93" s="108"/>
      <c r="C93" s="108"/>
      <c r="D93" s="108"/>
      <c r="E93" s="587" t="s">
        <v>573</v>
      </c>
      <c r="F93" s="588"/>
      <c r="G93" s="588"/>
      <c r="H93" s="588"/>
      <c r="I93" s="588"/>
      <c r="J93" s="588"/>
      <c r="K93" s="588"/>
      <c r="L93" s="588"/>
      <c r="M93" s="588"/>
      <c r="N93" s="588"/>
      <c r="O93" s="588"/>
      <c r="P93" s="589"/>
      <c r="Q93" s="587"/>
      <c r="R93" s="588"/>
      <c r="S93" s="588"/>
      <c r="T93" s="588"/>
      <c r="U93" s="588"/>
      <c r="V93" s="588"/>
      <c r="W93" s="588"/>
      <c r="X93" s="588"/>
      <c r="Y93" s="588"/>
      <c r="Z93" s="588"/>
      <c r="AA93" s="588"/>
      <c r="AB93" s="589"/>
      <c r="AC93" s="587"/>
      <c r="AD93" s="588"/>
      <c r="AE93" s="588"/>
      <c r="AF93" s="588"/>
      <c r="AG93" s="588"/>
      <c r="AH93" s="588"/>
      <c r="AI93" s="588"/>
      <c r="AJ93" s="588"/>
      <c r="AK93" s="588"/>
      <c r="AL93" s="588"/>
      <c r="AM93" s="588"/>
      <c r="AN93" s="589"/>
      <c r="AO93" s="587"/>
      <c r="AP93" s="588"/>
      <c r="AQ93" s="588"/>
      <c r="AR93" s="588"/>
      <c r="AS93" s="588"/>
      <c r="AT93" s="588"/>
      <c r="AU93" s="588"/>
      <c r="AV93" s="588"/>
      <c r="AW93" s="588"/>
      <c r="AX93" s="590"/>
    </row>
    <row r="94" spans="1:52" ht="24.75" customHeight="1" x14ac:dyDescent="0.15">
      <c r="A94" s="108" t="s">
        <v>223</v>
      </c>
      <c r="B94" s="108"/>
      <c r="C94" s="108"/>
      <c r="D94" s="108"/>
      <c r="E94" s="587" t="s">
        <v>573</v>
      </c>
      <c r="F94" s="588"/>
      <c r="G94" s="588"/>
      <c r="H94" s="588"/>
      <c r="I94" s="588"/>
      <c r="J94" s="588"/>
      <c r="K94" s="588"/>
      <c r="L94" s="588"/>
      <c r="M94" s="588"/>
      <c r="N94" s="588"/>
      <c r="O94" s="588"/>
      <c r="P94" s="589"/>
      <c r="Q94" s="587"/>
      <c r="R94" s="588"/>
      <c r="S94" s="588"/>
      <c r="T94" s="588"/>
      <c r="U94" s="588"/>
      <c r="V94" s="588"/>
      <c r="W94" s="588"/>
      <c r="X94" s="588"/>
      <c r="Y94" s="588"/>
      <c r="Z94" s="588"/>
      <c r="AA94" s="588"/>
      <c r="AB94" s="589"/>
      <c r="AC94" s="587"/>
      <c r="AD94" s="588"/>
      <c r="AE94" s="588"/>
      <c r="AF94" s="588"/>
      <c r="AG94" s="588"/>
      <c r="AH94" s="588"/>
      <c r="AI94" s="588"/>
      <c r="AJ94" s="588"/>
      <c r="AK94" s="588"/>
      <c r="AL94" s="588"/>
      <c r="AM94" s="588"/>
      <c r="AN94" s="589"/>
      <c r="AO94" s="587"/>
      <c r="AP94" s="588"/>
      <c r="AQ94" s="588"/>
      <c r="AR94" s="588"/>
      <c r="AS94" s="588"/>
      <c r="AT94" s="588"/>
      <c r="AU94" s="588"/>
      <c r="AV94" s="588"/>
      <c r="AW94" s="588"/>
      <c r="AX94" s="590"/>
    </row>
    <row r="95" spans="1:52" ht="24.75" customHeight="1" x14ac:dyDescent="0.15">
      <c r="A95" s="108" t="s">
        <v>222</v>
      </c>
      <c r="B95" s="108"/>
      <c r="C95" s="108"/>
      <c r="D95" s="108"/>
      <c r="E95" s="587" t="s">
        <v>574</v>
      </c>
      <c r="F95" s="588"/>
      <c r="G95" s="588"/>
      <c r="H95" s="588"/>
      <c r="I95" s="588"/>
      <c r="J95" s="588"/>
      <c r="K95" s="588"/>
      <c r="L95" s="588"/>
      <c r="M95" s="588"/>
      <c r="N95" s="588"/>
      <c r="O95" s="588"/>
      <c r="P95" s="589"/>
      <c r="Q95" s="587"/>
      <c r="R95" s="588"/>
      <c r="S95" s="588"/>
      <c r="T95" s="588"/>
      <c r="U95" s="588"/>
      <c r="V95" s="588"/>
      <c r="W95" s="588"/>
      <c r="X95" s="588"/>
      <c r="Y95" s="588"/>
      <c r="Z95" s="588"/>
      <c r="AA95" s="588"/>
      <c r="AB95" s="589"/>
      <c r="AC95" s="587"/>
      <c r="AD95" s="588"/>
      <c r="AE95" s="588"/>
      <c r="AF95" s="588"/>
      <c r="AG95" s="588"/>
      <c r="AH95" s="588"/>
      <c r="AI95" s="588"/>
      <c r="AJ95" s="588"/>
      <c r="AK95" s="588"/>
      <c r="AL95" s="588"/>
      <c r="AM95" s="588"/>
      <c r="AN95" s="589"/>
      <c r="AO95" s="587"/>
      <c r="AP95" s="588"/>
      <c r="AQ95" s="588"/>
      <c r="AR95" s="588"/>
      <c r="AS95" s="588"/>
      <c r="AT95" s="588"/>
      <c r="AU95" s="588"/>
      <c r="AV95" s="588"/>
      <c r="AW95" s="588"/>
      <c r="AX95" s="590"/>
    </row>
    <row r="96" spans="1:52" ht="24.75" customHeight="1" x14ac:dyDescent="0.15">
      <c r="A96" s="108" t="s">
        <v>221</v>
      </c>
      <c r="B96" s="108"/>
      <c r="C96" s="108"/>
      <c r="D96" s="108"/>
      <c r="E96" s="587" t="s">
        <v>573</v>
      </c>
      <c r="F96" s="588"/>
      <c r="G96" s="588"/>
      <c r="H96" s="588"/>
      <c r="I96" s="588"/>
      <c r="J96" s="588"/>
      <c r="K96" s="588"/>
      <c r="L96" s="588"/>
      <c r="M96" s="588"/>
      <c r="N96" s="588"/>
      <c r="O96" s="588"/>
      <c r="P96" s="589"/>
      <c r="Q96" s="587"/>
      <c r="R96" s="588"/>
      <c r="S96" s="588"/>
      <c r="T96" s="588"/>
      <c r="U96" s="588"/>
      <c r="V96" s="588"/>
      <c r="W96" s="588"/>
      <c r="X96" s="588"/>
      <c r="Y96" s="588"/>
      <c r="Z96" s="588"/>
      <c r="AA96" s="588"/>
      <c r="AB96" s="589"/>
      <c r="AC96" s="587"/>
      <c r="AD96" s="588"/>
      <c r="AE96" s="588"/>
      <c r="AF96" s="588"/>
      <c r="AG96" s="588"/>
      <c r="AH96" s="588"/>
      <c r="AI96" s="588"/>
      <c r="AJ96" s="588"/>
      <c r="AK96" s="588"/>
      <c r="AL96" s="588"/>
      <c r="AM96" s="588"/>
      <c r="AN96" s="589"/>
      <c r="AO96" s="587"/>
      <c r="AP96" s="588"/>
      <c r="AQ96" s="588"/>
      <c r="AR96" s="588"/>
      <c r="AS96" s="588"/>
      <c r="AT96" s="588"/>
      <c r="AU96" s="588"/>
      <c r="AV96" s="588"/>
      <c r="AW96" s="588"/>
      <c r="AX96" s="590"/>
    </row>
    <row r="97" spans="1:50" ht="24.75" customHeight="1" x14ac:dyDescent="0.15">
      <c r="A97" s="108" t="s">
        <v>367</v>
      </c>
      <c r="B97" s="108"/>
      <c r="C97" s="108"/>
      <c r="D97" s="108"/>
      <c r="E97" s="606" t="s">
        <v>549</v>
      </c>
      <c r="F97" s="607"/>
      <c r="G97" s="607"/>
      <c r="H97" s="52" t="str">
        <f>IF(E97="","","-")</f>
        <v>-</v>
      </c>
      <c r="I97" s="607"/>
      <c r="J97" s="607"/>
      <c r="K97" s="52" t="str">
        <f>IF(I97="","","-")</f>
        <v/>
      </c>
      <c r="L97" s="78">
        <v>30</v>
      </c>
      <c r="M97" s="78"/>
      <c r="N97" s="52" t="str">
        <f>IF(O97="","","-")</f>
        <v/>
      </c>
      <c r="O97" s="604"/>
      <c r="P97" s="605"/>
      <c r="Q97" s="606"/>
      <c r="R97" s="607"/>
      <c r="S97" s="607"/>
      <c r="T97" s="52" t="str">
        <f>IF(Q97="","","-")</f>
        <v/>
      </c>
      <c r="U97" s="607"/>
      <c r="V97" s="607"/>
      <c r="W97" s="52" t="str">
        <f>IF(U97="","","-")</f>
        <v/>
      </c>
      <c r="X97" s="78"/>
      <c r="Y97" s="78"/>
      <c r="Z97" s="52" t="str">
        <f>IF(AA97="","","-")</f>
        <v/>
      </c>
      <c r="AA97" s="604"/>
      <c r="AB97" s="605"/>
      <c r="AC97" s="606"/>
      <c r="AD97" s="607"/>
      <c r="AE97" s="607"/>
      <c r="AF97" s="52" t="str">
        <f>IF(AC97="","","-")</f>
        <v/>
      </c>
      <c r="AG97" s="607"/>
      <c r="AH97" s="607"/>
      <c r="AI97" s="52" t="str">
        <f>IF(AG97="","","-")</f>
        <v/>
      </c>
      <c r="AJ97" s="78"/>
      <c r="AK97" s="78"/>
      <c r="AL97" s="52" t="str">
        <f>IF(AM97="","","-")</f>
        <v/>
      </c>
      <c r="AM97" s="604"/>
      <c r="AN97" s="605"/>
      <c r="AO97" s="606"/>
      <c r="AP97" s="607"/>
      <c r="AQ97" s="52" t="str">
        <f>IF(AO97="","","-")</f>
        <v/>
      </c>
      <c r="AR97" s="607"/>
      <c r="AS97" s="607"/>
      <c r="AT97" s="52" t="str">
        <f>IF(AR97="","","-")</f>
        <v/>
      </c>
      <c r="AU97" s="78"/>
      <c r="AV97" s="78"/>
      <c r="AW97" s="52" t="str">
        <f>IF(AX97="","","-")</f>
        <v/>
      </c>
      <c r="AX97" s="54"/>
    </row>
    <row r="98" spans="1:50" ht="24.75" customHeight="1" x14ac:dyDescent="0.15">
      <c r="A98" s="108" t="s">
        <v>538</v>
      </c>
      <c r="B98" s="108"/>
      <c r="C98" s="108"/>
      <c r="D98" s="108"/>
      <c r="E98" s="606" t="s">
        <v>549</v>
      </c>
      <c r="F98" s="607"/>
      <c r="G98" s="607"/>
      <c r="H98" s="52"/>
      <c r="I98" s="607"/>
      <c r="J98" s="607"/>
      <c r="K98" s="52"/>
      <c r="L98" s="78">
        <v>29</v>
      </c>
      <c r="M98" s="78"/>
      <c r="N98" s="52" t="str">
        <f>IF(O98="","","-")</f>
        <v/>
      </c>
      <c r="O98" s="604"/>
      <c r="P98" s="605"/>
      <c r="Q98" s="606"/>
      <c r="R98" s="607"/>
      <c r="S98" s="607"/>
      <c r="T98" s="52" t="str">
        <f>IF(Q98="","","-")</f>
        <v/>
      </c>
      <c r="U98" s="607"/>
      <c r="V98" s="607"/>
      <c r="W98" s="52" t="str">
        <f>IF(U98="","","-")</f>
        <v/>
      </c>
      <c r="X98" s="78"/>
      <c r="Y98" s="78"/>
      <c r="Z98" s="52" t="str">
        <f>IF(AA98="","","-")</f>
        <v/>
      </c>
      <c r="AA98" s="604"/>
      <c r="AB98" s="605"/>
      <c r="AC98" s="606"/>
      <c r="AD98" s="607"/>
      <c r="AE98" s="607"/>
      <c r="AF98" s="52" t="str">
        <f>IF(AC98="","","-")</f>
        <v/>
      </c>
      <c r="AG98" s="607"/>
      <c r="AH98" s="607"/>
      <c r="AI98" s="52" t="str">
        <f>IF(AG98="","","-")</f>
        <v/>
      </c>
      <c r="AJ98" s="78"/>
      <c r="AK98" s="78"/>
      <c r="AL98" s="52" t="str">
        <f>IF(AM98="","","-")</f>
        <v/>
      </c>
      <c r="AM98" s="604"/>
      <c r="AN98" s="605"/>
      <c r="AO98" s="606"/>
      <c r="AP98" s="607"/>
      <c r="AQ98" s="52" t="str">
        <f>IF(AO98="","","-")</f>
        <v/>
      </c>
      <c r="AR98" s="607"/>
      <c r="AS98" s="607"/>
      <c r="AT98" s="52" t="str">
        <f>IF(AR98="","","-")</f>
        <v/>
      </c>
      <c r="AU98" s="78"/>
      <c r="AV98" s="78"/>
      <c r="AW98" s="52" t="str">
        <f>IF(AX98="","","-")</f>
        <v/>
      </c>
      <c r="AX98" s="54"/>
    </row>
    <row r="99" spans="1:50" ht="24.75" customHeight="1" x14ac:dyDescent="0.15">
      <c r="A99" s="108" t="s">
        <v>335</v>
      </c>
      <c r="B99" s="108"/>
      <c r="C99" s="108"/>
      <c r="D99" s="108"/>
      <c r="E99" s="609">
        <v>2021</v>
      </c>
      <c r="F99" s="109"/>
      <c r="G99" s="607" t="s">
        <v>576</v>
      </c>
      <c r="H99" s="607"/>
      <c r="I99" s="607"/>
      <c r="J99" s="109">
        <v>20</v>
      </c>
      <c r="K99" s="109"/>
      <c r="L99" s="78">
        <v>39</v>
      </c>
      <c r="M99" s="78"/>
      <c r="N99" s="78"/>
      <c r="O99" s="109"/>
      <c r="P99" s="109"/>
      <c r="Q99" s="609"/>
      <c r="R99" s="109"/>
      <c r="S99" s="607"/>
      <c r="T99" s="607"/>
      <c r="U99" s="607"/>
      <c r="V99" s="109"/>
      <c r="W99" s="109"/>
      <c r="X99" s="78"/>
      <c r="Y99" s="78"/>
      <c r="Z99" s="78"/>
      <c r="AA99" s="109"/>
      <c r="AB99" s="608"/>
      <c r="AC99" s="609"/>
      <c r="AD99" s="109"/>
      <c r="AE99" s="607"/>
      <c r="AF99" s="607"/>
      <c r="AG99" s="607"/>
      <c r="AH99" s="109"/>
      <c r="AI99" s="109"/>
      <c r="AJ99" s="78"/>
      <c r="AK99" s="78"/>
      <c r="AL99" s="78"/>
      <c r="AM99" s="109"/>
      <c r="AN99" s="608"/>
      <c r="AO99" s="609"/>
      <c r="AP99" s="109"/>
      <c r="AQ99" s="607"/>
      <c r="AR99" s="607"/>
      <c r="AS99" s="607"/>
      <c r="AT99" s="109"/>
      <c r="AU99" s="109"/>
      <c r="AV99" s="78"/>
      <c r="AW99" s="78"/>
      <c r="AX99" s="54"/>
    </row>
    <row r="100" spans="1:50" ht="28.35" customHeight="1" x14ac:dyDescent="0.15">
      <c r="A100" s="218" t="s">
        <v>216</v>
      </c>
      <c r="B100" s="219"/>
      <c r="C100" s="219"/>
      <c r="D100" s="219"/>
      <c r="E100" s="219"/>
      <c r="F100" s="220"/>
      <c r="G100" s="39" t="s">
        <v>540</v>
      </c>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8.35" customHeight="1" x14ac:dyDescent="0.15">
      <c r="A101" s="218"/>
      <c r="B101" s="219"/>
      <c r="C101" s="219"/>
      <c r="D101" s="219"/>
      <c r="E101" s="219"/>
      <c r="F101" s="220"/>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8.35" customHeight="1" x14ac:dyDescent="0.15">
      <c r="A102" s="218"/>
      <c r="B102" s="219"/>
      <c r="C102" s="219"/>
      <c r="D102" s="219"/>
      <c r="E102" s="219"/>
      <c r="F102" s="220"/>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8.35" customHeight="1" x14ac:dyDescent="0.15">
      <c r="A103" s="218"/>
      <c r="B103" s="219"/>
      <c r="C103" s="219"/>
      <c r="D103" s="219"/>
      <c r="E103" s="219"/>
      <c r="F103" s="220"/>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7.75" customHeight="1" x14ac:dyDescent="0.15">
      <c r="A104" s="218"/>
      <c r="B104" s="219"/>
      <c r="C104" s="219"/>
      <c r="D104" s="219"/>
      <c r="E104" s="219"/>
      <c r="F104" s="220"/>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8.35" customHeight="1" x14ac:dyDescent="0.15">
      <c r="A105" s="218"/>
      <c r="B105" s="219"/>
      <c r="C105" s="219"/>
      <c r="D105" s="219"/>
      <c r="E105" s="219"/>
      <c r="F105" s="220"/>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8.35" customHeight="1" x14ac:dyDescent="0.15">
      <c r="A106" s="218"/>
      <c r="B106" s="219"/>
      <c r="C106" s="219"/>
      <c r="D106" s="219"/>
      <c r="E106" s="219"/>
      <c r="F106" s="220"/>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7.75" customHeight="1" x14ac:dyDescent="0.15">
      <c r="A107" s="218"/>
      <c r="B107" s="219"/>
      <c r="C107" s="219"/>
      <c r="D107" s="219"/>
      <c r="E107" s="219"/>
      <c r="F107" s="220"/>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8.35" customHeight="1" x14ac:dyDescent="0.15">
      <c r="A108" s="218"/>
      <c r="B108" s="219"/>
      <c r="C108" s="219"/>
      <c r="D108" s="219"/>
      <c r="E108" s="219"/>
      <c r="F108" s="220"/>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8.35" customHeight="1" x14ac:dyDescent="0.15">
      <c r="A109" s="218"/>
      <c r="B109" s="219"/>
      <c r="C109" s="219"/>
      <c r="D109" s="219"/>
      <c r="E109" s="219"/>
      <c r="F109" s="220"/>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8.35" customHeight="1" x14ac:dyDescent="0.15">
      <c r="A110" s="218"/>
      <c r="B110" s="219"/>
      <c r="C110" s="219"/>
      <c r="D110" s="219"/>
      <c r="E110" s="219"/>
      <c r="F110" s="220"/>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28.35" customHeight="1" x14ac:dyDescent="0.15">
      <c r="A111" s="218"/>
      <c r="B111" s="219"/>
      <c r="C111" s="219"/>
      <c r="D111" s="219"/>
      <c r="E111" s="219"/>
      <c r="F111" s="220"/>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28.35" customHeight="1" x14ac:dyDescent="0.15">
      <c r="A112" s="218"/>
      <c r="B112" s="219"/>
      <c r="C112" s="219"/>
      <c r="D112" s="219"/>
      <c r="E112" s="219"/>
      <c r="F112" s="220"/>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24.75" customHeight="1" thickBot="1" x14ac:dyDescent="0.2">
      <c r="A113" s="610"/>
      <c r="B113" s="611"/>
      <c r="C113" s="611"/>
      <c r="D113" s="611"/>
      <c r="E113" s="611"/>
      <c r="F113" s="612"/>
      <c r="G113" s="30"/>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2"/>
    </row>
  </sheetData>
  <sheetProtection formatRows="0"/>
  <dataConsolidate link="1"/>
  <mergeCells count="457">
    <mergeCell ref="AB41:AD41"/>
    <mergeCell ref="AE41:AH41"/>
    <mergeCell ref="AI41:AL41"/>
    <mergeCell ref="AR97:AS97"/>
    <mergeCell ref="AU97:AV97"/>
    <mergeCell ref="E99:F99"/>
    <mergeCell ref="G99:I99"/>
    <mergeCell ref="J99:K99"/>
    <mergeCell ref="Q99:R99"/>
    <mergeCell ref="S99:U99"/>
    <mergeCell ref="V99:W99"/>
    <mergeCell ref="AC99:AD99"/>
    <mergeCell ref="AE99:AG99"/>
    <mergeCell ref="AH99:AI99"/>
    <mergeCell ref="AQ99:AS99"/>
    <mergeCell ref="E97:G97"/>
    <mergeCell ref="I97:J97"/>
    <mergeCell ref="L97:M97"/>
    <mergeCell ref="O97:P97"/>
    <mergeCell ref="Q97:S97"/>
    <mergeCell ref="U97:V97"/>
    <mergeCell ref="X97:Y97"/>
    <mergeCell ref="AM99:AN99"/>
    <mergeCell ref="AO99:AP99"/>
    <mergeCell ref="A100:F113"/>
    <mergeCell ref="AA99:AB99"/>
    <mergeCell ref="AM98:AN98"/>
    <mergeCell ref="AO98:AP98"/>
    <mergeCell ref="AR98:AS98"/>
    <mergeCell ref="AU98:AV98"/>
    <mergeCell ref="A99:D99"/>
    <mergeCell ref="O99:P99"/>
    <mergeCell ref="U98:V98"/>
    <mergeCell ref="X98:Y98"/>
    <mergeCell ref="AA98:AB98"/>
    <mergeCell ref="AC98:AE98"/>
    <mergeCell ref="AG98:AH98"/>
    <mergeCell ref="AJ98:AK98"/>
    <mergeCell ref="A98:D98"/>
    <mergeCell ref="E98:G98"/>
    <mergeCell ref="I98:J98"/>
    <mergeCell ref="L98:M98"/>
    <mergeCell ref="O98:P98"/>
    <mergeCell ref="Q98:S98"/>
    <mergeCell ref="L99:N99"/>
    <mergeCell ref="A92:D92"/>
    <mergeCell ref="E92:P92"/>
    <mergeCell ref="Q92:AB92"/>
    <mergeCell ref="AC92:AN92"/>
    <mergeCell ref="AO92:AX92"/>
    <mergeCell ref="A93:D93"/>
    <mergeCell ref="E93:P93"/>
    <mergeCell ref="Q93:AB93"/>
    <mergeCell ref="AC93:AN93"/>
    <mergeCell ref="AO93:AX93"/>
    <mergeCell ref="A96:D96"/>
    <mergeCell ref="E96:P96"/>
    <mergeCell ref="Q96:AB96"/>
    <mergeCell ref="AC96:AN96"/>
    <mergeCell ref="AO96:AX96"/>
    <mergeCell ref="A97:D97"/>
    <mergeCell ref="A94:D94"/>
    <mergeCell ref="E94:P94"/>
    <mergeCell ref="Q94:AB94"/>
    <mergeCell ref="AC94:AN94"/>
    <mergeCell ref="AO94:AX94"/>
    <mergeCell ref="A95:D95"/>
    <mergeCell ref="E95:P95"/>
    <mergeCell ref="Q95:AB95"/>
    <mergeCell ref="AC95:AN95"/>
    <mergeCell ref="AO95:AX95"/>
    <mergeCell ref="AA97:AB97"/>
    <mergeCell ref="AC97:AE97"/>
    <mergeCell ref="AG97:AH97"/>
    <mergeCell ref="AJ97:AK97"/>
    <mergeCell ref="AM97:AN97"/>
    <mergeCell ref="AO97:AP97"/>
    <mergeCell ref="A85:E85"/>
    <mergeCell ref="F85:AX85"/>
    <mergeCell ref="A86:AX86"/>
    <mergeCell ref="A87:AX87"/>
    <mergeCell ref="A88:AX88"/>
    <mergeCell ref="A89:D89"/>
    <mergeCell ref="E89:P89"/>
    <mergeCell ref="Q89:AB89"/>
    <mergeCell ref="AC89:AN89"/>
    <mergeCell ref="AO89:AX89"/>
    <mergeCell ref="E90:P90"/>
    <mergeCell ref="Q90:AB90"/>
    <mergeCell ref="AC90:AN90"/>
    <mergeCell ref="AO90:AX90"/>
    <mergeCell ref="A91:D91"/>
    <mergeCell ref="E91:P91"/>
    <mergeCell ref="Q91:AB91"/>
    <mergeCell ref="AC91:AN91"/>
    <mergeCell ref="AO91:AX91"/>
    <mergeCell ref="A71:B77"/>
    <mergeCell ref="C71:AC71"/>
    <mergeCell ref="AD71:AF71"/>
    <mergeCell ref="AG71:AX77"/>
    <mergeCell ref="J75:L75"/>
    <mergeCell ref="M75:N75"/>
    <mergeCell ref="C76:D76"/>
    <mergeCell ref="E76:G76"/>
    <mergeCell ref="H76:I76"/>
    <mergeCell ref="J76:L76"/>
    <mergeCell ref="M76:N76"/>
    <mergeCell ref="C77:D77"/>
    <mergeCell ref="E77:G77"/>
    <mergeCell ref="H77:I77"/>
    <mergeCell ref="J77:L77"/>
    <mergeCell ref="C61:AC61"/>
    <mergeCell ref="AD61:AF61"/>
    <mergeCell ref="AG61:AX61"/>
    <mergeCell ref="C62:AC62"/>
    <mergeCell ref="AD62:AF62"/>
    <mergeCell ref="AG62:AX62"/>
    <mergeCell ref="AG70:AX70"/>
    <mergeCell ref="A67:B70"/>
    <mergeCell ref="C67:AC67"/>
    <mergeCell ref="AD67:AF67"/>
    <mergeCell ref="AG67:AX67"/>
    <mergeCell ref="C68:AC68"/>
    <mergeCell ref="AD68:AF68"/>
    <mergeCell ref="AG68:AX68"/>
    <mergeCell ref="C69:AC69"/>
    <mergeCell ref="AD69:AF69"/>
    <mergeCell ref="AG69:AX69"/>
    <mergeCell ref="C70:AC70"/>
    <mergeCell ref="AD70:AF70"/>
    <mergeCell ref="A54:B56"/>
    <mergeCell ref="C54:AC54"/>
    <mergeCell ref="AD54:AF54"/>
    <mergeCell ref="AG54:AX54"/>
    <mergeCell ref="C55:AC55"/>
    <mergeCell ref="AD55:AF55"/>
    <mergeCell ref="AG55:AX55"/>
    <mergeCell ref="C56:AC56"/>
    <mergeCell ref="AD56:AF56"/>
    <mergeCell ref="AG56:AX56"/>
    <mergeCell ref="A57:B66"/>
    <mergeCell ref="C57:AC57"/>
    <mergeCell ref="AD57:AF57"/>
    <mergeCell ref="AG57:AX59"/>
    <mergeCell ref="C58:D59"/>
    <mergeCell ref="E58:AC58"/>
    <mergeCell ref="AD58:AF58"/>
    <mergeCell ref="E59:AC59"/>
    <mergeCell ref="AD59:AF59"/>
    <mergeCell ref="C60:AC60"/>
    <mergeCell ref="C65:AC65"/>
    <mergeCell ref="AD65:AF65"/>
    <mergeCell ref="AG65:AX65"/>
    <mergeCell ref="C66:AC66"/>
    <mergeCell ref="AD66:AF66"/>
    <mergeCell ref="AG66:AX66"/>
    <mergeCell ref="C63:AC63"/>
    <mergeCell ref="AD63:AF63"/>
    <mergeCell ref="AG63:AX63"/>
    <mergeCell ref="C64:AC64"/>
    <mergeCell ref="AD64:AF64"/>
    <mergeCell ref="AG64:AX64"/>
    <mergeCell ref="AD60:AF60"/>
    <mergeCell ref="AG60:AX60"/>
    <mergeCell ref="A44:F45"/>
    <mergeCell ref="G44:AX45"/>
    <mergeCell ref="U50:AX50"/>
    <mergeCell ref="G51:T51"/>
    <mergeCell ref="A52:AX52"/>
    <mergeCell ref="C53:AC53"/>
    <mergeCell ref="AD53:AF53"/>
    <mergeCell ref="AG53:AX53"/>
    <mergeCell ref="W47:AA47"/>
    <mergeCell ref="AB47:AX47"/>
    <mergeCell ref="W48:AA48"/>
    <mergeCell ref="AB48:AX48"/>
    <mergeCell ref="C49:D51"/>
    <mergeCell ref="E49:F51"/>
    <mergeCell ref="G49:I49"/>
    <mergeCell ref="J49:T49"/>
    <mergeCell ref="U49:AX49"/>
    <mergeCell ref="G50:T50"/>
    <mergeCell ref="A46:B51"/>
    <mergeCell ref="C46:D48"/>
    <mergeCell ref="E46:F46"/>
    <mergeCell ref="G46:AX46"/>
    <mergeCell ref="E47:F48"/>
    <mergeCell ref="A37:F38"/>
    <mergeCell ref="G37:AX38"/>
    <mergeCell ref="A39:F43"/>
    <mergeCell ref="G39:O40"/>
    <mergeCell ref="P39:X40"/>
    <mergeCell ref="Y39:AA40"/>
    <mergeCell ref="AB39:AD40"/>
    <mergeCell ref="AM41:AP41"/>
    <mergeCell ref="AQ41:AT41"/>
    <mergeCell ref="AU41:AX41"/>
    <mergeCell ref="Y42:AA42"/>
    <mergeCell ref="AM42:AP42"/>
    <mergeCell ref="AQ42:AT42"/>
    <mergeCell ref="AU42:AX42"/>
    <mergeCell ref="G41:O43"/>
    <mergeCell ref="P41:X43"/>
    <mergeCell ref="Y43:AA43"/>
    <mergeCell ref="AB43:AD43"/>
    <mergeCell ref="AE43:AH43"/>
    <mergeCell ref="AI43:AL43"/>
    <mergeCell ref="AM43:AP43"/>
    <mergeCell ref="AQ43:AT43"/>
    <mergeCell ref="AU43:AX43"/>
    <mergeCell ref="Y41:AA41"/>
    <mergeCell ref="AM32:AP33"/>
    <mergeCell ref="AM34:AP34"/>
    <mergeCell ref="AQ34:AT34"/>
    <mergeCell ref="AU34:AX34"/>
    <mergeCell ref="Y35:AA35"/>
    <mergeCell ref="AB35:AD35"/>
    <mergeCell ref="AE35:AH35"/>
    <mergeCell ref="AI36:AL36"/>
    <mergeCell ref="AE39:AH40"/>
    <mergeCell ref="AI39:AL40"/>
    <mergeCell ref="AM39:AP40"/>
    <mergeCell ref="AQ39:AT39"/>
    <mergeCell ref="AU39:AX39"/>
    <mergeCell ref="AQ40:AR40"/>
    <mergeCell ref="AS40:AT40"/>
    <mergeCell ref="AU40:AV40"/>
    <mergeCell ref="AW40:AX40"/>
    <mergeCell ref="AM36:AP36"/>
    <mergeCell ref="AQ36:AT36"/>
    <mergeCell ref="AU36:AX36"/>
    <mergeCell ref="AQ33:AR33"/>
    <mergeCell ref="AS33:AT33"/>
    <mergeCell ref="AU33:AV33"/>
    <mergeCell ref="AB42:AD42"/>
    <mergeCell ref="AE42:AH42"/>
    <mergeCell ref="AI42:AL42"/>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Q30:AX30"/>
    <mergeCell ref="Y31:AA31"/>
    <mergeCell ref="AM27:AP27"/>
    <mergeCell ref="AQ27:AT27"/>
    <mergeCell ref="AU27:AX27"/>
    <mergeCell ref="Y28:AA28"/>
    <mergeCell ref="AB28:AD28"/>
    <mergeCell ref="AE28:AH28"/>
    <mergeCell ref="AI28:AL28"/>
    <mergeCell ref="AM28:AP28"/>
    <mergeCell ref="AQ28:AT28"/>
    <mergeCell ref="AU28:AX28"/>
    <mergeCell ref="AM31:AP31"/>
    <mergeCell ref="AQ31:AX31"/>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7:V48"/>
    <mergeCell ref="U51:AX51"/>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72:AF72"/>
    <mergeCell ref="C72:N72"/>
    <mergeCell ref="X99:Z99"/>
    <mergeCell ref="AJ99:AL99"/>
    <mergeCell ref="C75:D75"/>
    <mergeCell ref="E75:G75"/>
    <mergeCell ref="H75:I75"/>
    <mergeCell ref="A80:AX80"/>
    <mergeCell ref="A81:AX81"/>
    <mergeCell ref="A82:AX82"/>
    <mergeCell ref="A83:E83"/>
    <mergeCell ref="F83:AX83"/>
    <mergeCell ref="A84:AX84"/>
    <mergeCell ref="A78:B79"/>
    <mergeCell ref="C78:F78"/>
    <mergeCell ref="G78:AX78"/>
    <mergeCell ref="C79:F79"/>
    <mergeCell ref="G79:AX79"/>
    <mergeCell ref="A90:D90"/>
    <mergeCell ref="AT99:AU99"/>
    <mergeCell ref="AV99:AW99"/>
    <mergeCell ref="C74:D74"/>
    <mergeCell ref="E74:G74"/>
    <mergeCell ref="H74:I74"/>
    <mergeCell ref="M77:N77"/>
    <mergeCell ref="C73:D73"/>
    <mergeCell ref="E73:G73"/>
    <mergeCell ref="H73:I73"/>
    <mergeCell ref="J73:L73"/>
    <mergeCell ref="M73:N73"/>
    <mergeCell ref="O73:AF73"/>
    <mergeCell ref="O74:AF74"/>
    <mergeCell ref="O75:AF75"/>
    <mergeCell ref="O76:AF76"/>
    <mergeCell ref="O77:AF77"/>
    <mergeCell ref="J74:L74"/>
    <mergeCell ref="M74:N74"/>
  </mergeCells>
  <phoneticPr fontId="5"/>
  <conditionalFormatting sqref="P14:AQ14">
    <cfRule type="expression" dxfId="87" priority="905">
      <formula>IF(RIGHT(TEXT(P14,"0.#"),1)=".",FALSE,TRUE)</formula>
    </cfRule>
    <cfRule type="expression" dxfId="86" priority="906">
      <formula>IF(RIGHT(TEXT(P14,"0.#"),1)=".",TRUE,FALSE)</formula>
    </cfRule>
  </conditionalFormatting>
  <conditionalFormatting sqref="P18:AX18">
    <cfRule type="expression" dxfId="85" priority="903">
      <formula>IF(RIGHT(TEXT(P18,"0.#"),1)=".",FALSE,TRUE)</formula>
    </cfRule>
    <cfRule type="expression" dxfId="84" priority="904">
      <formula>IF(RIGHT(TEXT(P18,"0.#"),1)=".",TRUE,FALSE)</formula>
    </cfRule>
  </conditionalFormatting>
  <conditionalFormatting sqref="P16:AQ17 P15:AX15 P13:AX13">
    <cfRule type="expression" dxfId="83" priority="897">
      <formula>IF(RIGHT(TEXT(P13,"0.#"),1)=".",FALSE,TRUE)</formula>
    </cfRule>
    <cfRule type="expression" dxfId="82" priority="898">
      <formula>IF(RIGHT(TEXT(P13,"0.#"),1)=".",TRUE,FALSE)</formula>
    </cfRule>
  </conditionalFormatting>
  <conditionalFormatting sqref="P19:AJ19">
    <cfRule type="expression" dxfId="81" priority="895">
      <formula>IF(RIGHT(TEXT(P19,"0.#"),1)=".",FALSE,TRUE)</formula>
    </cfRule>
    <cfRule type="expression" dxfId="80" priority="896">
      <formula>IF(RIGHT(TEXT(P19,"0.#"),1)=".",TRUE,FALSE)</formula>
    </cfRule>
  </conditionalFormatting>
  <conditionalFormatting sqref="AE27 AQ27">
    <cfRule type="expression" dxfId="79" priority="893">
      <formula>IF(RIGHT(TEXT(AE27,"0.#"),1)=".",FALSE,TRUE)</formula>
    </cfRule>
    <cfRule type="expression" dxfId="78" priority="894">
      <formula>IF(RIGHT(TEXT(AE27,"0.#"),1)=".",TRUE,FALSE)</formula>
    </cfRule>
  </conditionalFormatting>
  <conditionalFormatting sqref="AI27">
    <cfRule type="expression" dxfId="77" priority="871">
      <formula>IF(RIGHT(TEXT(AI27,"0.#"),1)=".",FALSE,TRUE)</formula>
    </cfRule>
    <cfRule type="expression" dxfId="76" priority="872">
      <formula>IF(RIGHT(TEXT(AI27,"0.#"),1)=".",TRUE,FALSE)</formula>
    </cfRule>
  </conditionalFormatting>
  <conditionalFormatting sqref="AM27">
    <cfRule type="expression" dxfId="75" priority="869">
      <formula>IF(RIGHT(TEXT(AM27,"0.#"),1)=".",FALSE,TRUE)</formula>
    </cfRule>
    <cfRule type="expression" dxfId="74" priority="870">
      <formula>IF(RIGHT(TEXT(AM27,"0.#"),1)=".",TRUE,FALSE)</formula>
    </cfRule>
  </conditionalFormatting>
  <conditionalFormatting sqref="AE28">
    <cfRule type="expression" dxfId="73" priority="867">
      <formula>IF(RIGHT(TEXT(AE28,"0.#"),1)=".",FALSE,TRUE)</formula>
    </cfRule>
    <cfRule type="expression" dxfId="72" priority="868">
      <formula>IF(RIGHT(TEXT(AE28,"0.#"),1)=".",TRUE,FALSE)</formula>
    </cfRule>
  </conditionalFormatting>
  <conditionalFormatting sqref="AI28">
    <cfRule type="expression" dxfId="71" priority="865">
      <formula>IF(RIGHT(TEXT(AI28,"0.#"),1)=".",FALSE,TRUE)</formula>
    </cfRule>
    <cfRule type="expression" dxfId="70" priority="866">
      <formula>IF(RIGHT(TEXT(AI28,"0.#"),1)=".",TRUE,FALSE)</formula>
    </cfRule>
  </conditionalFormatting>
  <conditionalFormatting sqref="AM28">
    <cfRule type="expression" dxfId="69" priority="863">
      <formula>IF(RIGHT(TEXT(AM28,"0.#"),1)=".",FALSE,TRUE)</formula>
    </cfRule>
    <cfRule type="expression" dxfId="68" priority="864">
      <formula>IF(RIGHT(TEXT(AM28,"0.#"),1)=".",TRUE,FALSE)</formula>
    </cfRule>
  </conditionalFormatting>
  <conditionalFormatting sqref="AQ28">
    <cfRule type="expression" dxfId="67" priority="861">
      <formula>IF(RIGHT(TEXT(AQ28,"0.#"),1)=".",FALSE,TRUE)</formula>
    </cfRule>
    <cfRule type="expression" dxfId="66" priority="862">
      <formula>IF(RIGHT(TEXT(AQ28,"0.#"),1)=".",TRUE,FALSE)</formula>
    </cfRule>
  </conditionalFormatting>
  <conditionalFormatting sqref="W23">
    <cfRule type="expression" dxfId="65" priority="819">
      <formula>IF(RIGHT(TEXT(W23,"0.#"),1)=".",FALSE,TRUE)</formula>
    </cfRule>
    <cfRule type="expression" dxfId="64" priority="820">
      <formula>IF(RIGHT(TEXT(W23,"0.#"),1)=".",TRUE,FALSE)</formula>
    </cfRule>
  </conditionalFormatting>
  <conditionalFormatting sqref="P23">
    <cfRule type="expression" dxfId="63" priority="813">
      <formula>IF(RIGHT(TEXT(P23,"0.#"),1)=".",FALSE,TRUE)</formula>
    </cfRule>
    <cfRule type="expression" dxfId="62" priority="814">
      <formula>IF(RIGHT(TEXT(P23,"0.#"),1)=".",TRUE,FALSE)</formula>
    </cfRule>
  </conditionalFormatting>
  <conditionalFormatting sqref="AU28">
    <cfRule type="expression" dxfId="61" priority="677">
      <formula>IF(RIGHT(TEXT(AU28,"0.#"),1)=".",FALSE,TRUE)</formula>
    </cfRule>
    <cfRule type="expression" dxfId="60" priority="678">
      <formula>IF(RIGHT(TEXT(AU28,"0.#"),1)=".",TRUE,FALSE)</formula>
    </cfRule>
  </conditionalFormatting>
  <conditionalFormatting sqref="AU27">
    <cfRule type="expression" dxfId="59" priority="679">
      <formula>IF(RIGHT(TEXT(AU27,"0.#"),1)=".",FALSE,TRUE)</formula>
    </cfRule>
    <cfRule type="expression" dxfId="58" priority="680">
      <formula>IF(RIGHT(TEXT(AU27,"0.#"),1)=".",TRUE,FALSE)</formula>
    </cfRule>
  </conditionalFormatting>
  <conditionalFormatting sqref="P24:AC24">
    <cfRule type="expression" dxfId="57" priority="675">
      <formula>IF(RIGHT(TEXT(P24,"0.#"),1)=".",FALSE,TRUE)</formula>
    </cfRule>
    <cfRule type="expression" dxfId="56" priority="676">
      <formula>IF(RIGHT(TEXT(P24,"0.#"),1)=".",TRUE,FALSE)</formula>
    </cfRule>
  </conditionalFormatting>
  <conditionalFormatting sqref="AM36">
    <cfRule type="expression" dxfId="55" priority="657">
      <formula>IF(RIGHT(TEXT(AM36,"0.#"),1)=".",FALSE,TRUE)</formula>
    </cfRule>
    <cfRule type="expression" dxfId="54" priority="658">
      <formula>IF(RIGHT(TEXT(AM36,"0.#"),1)=".",TRUE,FALSE)</formula>
    </cfRule>
  </conditionalFormatting>
  <conditionalFormatting sqref="AM35">
    <cfRule type="expression" dxfId="53" priority="659">
      <formula>IF(RIGHT(TEXT(AM35,"0.#"),1)=".",FALSE,TRUE)</formula>
    </cfRule>
    <cfRule type="expression" dxfId="52" priority="660">
      <formula>IF(RIGHT(TEXT(AM35,"0.#"),1)=".",TRUE,FALSE)</formula>
    </cfRule>
  </conditionalFormatting>
  <conditionalFormatting sqref="AE34">
    <cfRule type="expression" dxfId="51" priority="673">
      <formula>IF(RIGHT(TEXT(AE34,"0.#"),1)=".",FALSE,TRUE)</formula>
    </cfRule>
    <cfRule type="expression" dxfId="50" priority="674">
      <formula>IF(RIGHT(TEXT(AE34,"0.#"),1)=".",TRUE,FALSE)</formula>
    </cfRule>
  </conditionalFormatting>
  <conditionalFormatting sqref="AQ34:AQ36">
    <cfRule type="expression" dxfId="49" priority="655">
      <formula>IF(RIGHT(TEXT(AQ34,"0.#"),1)=".",FALSE,TRUE)</formula>
    </cfRule>
    <cfRule type="expression" dxfId="48" priority="656">
      <formula>IF(RIGHT(TEXT(AQ34,"0.#"),1)=".",TRUE,FALSE)</formula>
    </cfRule>
  </conditionalFormatting>
  <conditionalFormatting sqref="AU34:AU36">
    <cfRule type="expression" dxfId="47" priority="653">
      <formula>IF(RIGHT(TEXT(AU34,"0.#"),1)=".",FALSE,TRUE)</formula>
    </cfRule>
    <cfRule type="expression" dxfId="46" priority="654">
      <formula>IF(RIGHT(TEXT(AU34,"0.#"),1)=".",TRUE,FALSE)</formula>
    </cfRule>
  </conditionalFormatting>
  <conditionalFormatting sqref="AI36">
    <cfRule type="expression" dxfId="45" priority="667">
      <formula>IF(RIGHT(TEXT(AI36,"0.#"),1)=".",FALSE,TRUE)</formula>
    </cfRule>
    <cfRule type="expression" dxfId="44" priority="668">
      <formula>IF(RIGHT(TEXT(AI36,"0.#"),1)=".",TRUE,FALSE)</formula>
    </cfRule>
  </conditionalFormatting>
  <conditionalFormatting sqref="AE35">
    <cfRule type="expression" dxfId="43" priority="671">
      <formula>IF(RIGHT(TEXT(AE35,"0.#"),1)=".",FALSE,TRUE)</formula>
    </cfRule>
    <cfRule type="expression" dxfId="42" priority="672">
      <formula>IF(RIGHT(TEXT(AE35,"0.#"),1)=".",TRUE,FALSE)</formula>
    </cfRule>
  </conditionalFormatting>
  <conditionalFormatting sqref="AE36">
    <cfRule type="expression" dxfId="41" priority="669">
      <formula>IF(RIGHT(TEXT(AE36,"0.#"),1)=".",FALSE,TRUE)</formula>
    </cfRule>
    <cfRule type="expression" dxfId="40" priority="670">
      <formula>IF(RIGHT(TEXT(AE36,"0.#"),1)=".",TRUE,FALSE)</formula>
    </cfRule>
  </conditionalFormatting>
  <conditionalFormatting sqref="AM34">
    <cfRule type="expression" dxfId="39" priority="661">
      <formula>IF(RIGHT(TEXT(AM34,"0.#"),1)=".",FALSE,TRUE)</formula>
    </cfRule>
    <cfRule type="expression" dxfId="38" priority="662">
      <formula>IF(RIGHT(TEXT(AM34,"0.#"),1)=".",TRUE,FALSE)</formula>
    </cfRule>
  </conditionalFormatting>
  <conditionalFormatting sqref="AI34">
    <cfRule type="expression" dxfId="37" priority="663">
      <formula>IF(RIGHT(TEXT(AI34,"0.#"),1)=".",FALSE,TRUE)</formula>
    </cfRule>
    <cfRule type="expression" dxfId="36" priority="664">
      <formula>IF(RIGHT(TEXT(AI34,"0.#"),1)=".",TRUE,FALSE)</formula>
    </cfRule>
  </conditionalFormatting>
  <conditionalFormatting sqref="AI35">
    <cfRule type="expression" dxfId="35" priority="665">
      <formula>IF(RIGHT(TEXT(AI35,"0.#"),1)=".",FALSE,TRUE)</formula>
    </cfRule>
    <cfRule type="expression" dxfId="34" priority="666">
      <formula>IF(RIGHT(TEXT(AI35,"0.#"),1)=".",TRUE,FALSE)</formula>
    </cfRule>
  </conditionalFormatting>
  <conditionalFormatting sqref="AM30">
    <cfRule type="expression" dxfId="33" priority="541">
      <formula>IF(RIGHT(TEXT(AM30,"0.#"),1)=".",FALSE,TRUE)</formula>
    </cfRule>
    <cfRule type="expression" dxfId="32" priority="542">
      <formula>IF(RIGHT(TEXT(AM30,"0.#"),1)=".",TRUE,FALSE)</formula>
    </cfRule>
  </conditionalFormatting>
  <conditionalFormatting sqref="AE31 AM31">
    <cfRule type="expression" dxfId="31" priority="539">
      <formula>IF(RIGHT(TEXT(AE31,"0.#"),1)=".",FALSE,TRUE)</formula>
    </cfRule>
    <cfRule type="expression" dxfId="30" priority="540">
      <formula>IF(RIGHT(TEXT(AE31,"0.#"),1)=".",TRUE,FALSE)</formula>
    </cfRule>
  </conditionalFormatting>
  <conditionalFormatting sqref="AI31">
    <cfRule type="expression" dxfId="29" priority="537">
      <formula>IF(RIGHT(TEXT(AI31,"0.#"),1)=".",FALSE,TRUE)</formula>
    </cfRule>
    <cfRule type="expression" dxfId="28" priority="538">
      <formula>IF(RIGHT(TEXT(AI31,"0.#"),1)=".",TRUE,FALSE)</formula>
    </cfRule>
  </conditionalFormatting>
  <conditionalFormatting sqref="AQ31">
    <cfRule type="expression" dxfId="27" priority="535">
      <formula>IF(RIGHT(TEXT(AQ31,"0.#"),1)=".",FALSE,TRUE)</formula>
    </cfRule>
    <cfRule type="expression" dxfId="26" priority="536">
      <formula>IF(RIGHT(TEXT(AQ31,"0.#"),1)=".",TRUE,FALSE)</formula>
    </cfRule>
  </conditionalFormatting>
  <conditionalFormatting sqref="AE30 AQ30">
    <cfRule type="expression" dxfId="25" priority="545">
      <formula>IF(RIGHT(TEXT(AE30,"0.#"),1)=".",FALSE,TRUE)</formula>
    </cfRule>
    <cfRule type="expression" dxfId="24" priority="546">
      <formula>IF(RIGHT(TEXT(AE30,"0.#"),1)=".",TRUE,FALSE)</formula>
    </cfRule>
  </conditionalFormatting>
  <conditionalFormatting sqref="AI30">
    <cfRule type="expression" dxfId="23" priority="543">
      <formula>IF(RIGHT(TEXT(AI30,"0.#"),1)=".",FALSE,TRUE)</formula>
    </cfRule>
    <cfRule type="expression" dxfId="22" priority="544">
      <formula>IF(RIGHT(TEXT(AI30,"0.#"),1)=".",TRUE,FALSE)</formula>
    </cfRule>
  </conditionalFormatting>
  <conditionalFormatting sqref="AE41">
    <cfRule type="expression" dxfId="21" priority="497">
      <formula>IF(RIGHT(TEXT(AE41,"0.#"),1)=".",FALSE,TRUE)</formula>
    </cfRule>
    <cfRule type="expression" dxfId="20" priority="498">
      <formula>IF(RIGHT(TEXT(AE41,"0.#"),1)=".",TRUE,FALSE)</formula>
    </cfRule>
  </conditionalFormatting>
  <conditionalFormatting sqref="AM43">
    <cfRule type="expression" dxfId="19" priority="481">
      <formula>IF(RIGHT(TEXT(AM43,"0.#"),1)=".",FALSE,TRUE)</formula>
    </cfRule>
    <cfRule type="expression" dxfId="18" priority="482">
      <formula>IF(RIGHT(TEXT(AM43,"0.#"),1)=".",TRUE,FALSE)</formula>
    </cfRule>
  </conditionalFormatting>
  <conditionalFormatting sqref="AE42">
    <cfRule type="expression" dxfId="17" priority="495">
      <formula>IF(RIGHT(TEXT(AE42,"0.#"),1)=".",FALSE,TRUE)</formula>
    </cfRule>
    <cfRule type="expression" dxfId="16" priority="496">
      <formula>IF(RIGHT(TEXT(AE42,"0.#"),1)=".",TRUE,FALSE)</formula>
    </cfRule>
  </conditionalFormatting>
  <conditionalFormatting sqref="AE43">
    <cfRule type="expression" dxfId="15" priority="493">
      <formula>IF(RIGHT(TEXT(AE43,"0.#"),1)=".",FALSE,TRUE)</formula>
    </cfRule>
    <cfRule type="expression" dxfId="14" priority="494">
      <formula>IF(RIGHT(TEXT(AE43,"0.#"),1)=".",TRUE,FALSE)</formula>
    </cfRule>
  </conditionalFormatting>
  <conditionalFormatting sqref="AI43">
    <cfRule type="expression" dxfId="13" priority="491">
      <formula>IF(RIGHT(TEXT(AI43,"0.#"),1)=".",FALSE,TRUE)</formula>
    </cfRule>
    <cfRule type="expression" dxfId="12" priority="492">
      <formula>IF(RIGHT(TEXT(AI43,"0.#"),1)=".",TRUE,FALSE)</formula>
    </cfRule>
  </conditionalFormatting>
  <conditionalFormatting sqref="AI42">
    <cfRule type="expression" dxfId="11" priority="489">
      <formula>IF(RIGHT(TEXT(AI42,"0.#"),1)=".",FALSE,TRUE)</formula>
    </cfRule>
    <cfRule type="expression" dxfId="10" priority="490">
      <formula>IF(RIGHT(TEXT(AI42,"0.#"),1)=".",TRUE,FALSE)</formula>
    </cfRule>
  </conditionalFormatting>
  <conditionalFormatting sqref="AI41">
    <cfRule type="expression" dxfId="9" priority="487">
      <formula>IF(RIGHT(TEXT(AI41,"0.#"),1)=".",FALSE,TRUE)</formula>
    </cfRule>
    <cfRule type="expression" dxfId="8" priority="488">
      <formula>IF(RIGHT(TEXT(AI41,"0.#"),1)=".",TRUE,FALSE)</formula>
    </cfRule>
  </conditionalFormatting>
  <conditionalFormatting sqref="AM41">
    <cfRule type="expression" dxfId="7" priority="485">
      <formula>IF(RIGHT(TEXT(AM41,"0.#"),1)=".",FALSE,TRUE)</formula>
    </cfRule>
    <cfRule type="expression" dxfId="6" priority="486">
      <formula>IF(RIGHT(TEXT(AM41,"0.#"),1)=".",TRUE,FALSE)</formula>
    </cfRule>
  </conditionalFormatting>
  <conditionalFormatting sqref="AM42">
    <cfRule type="expression" dxfId="5" priority="483">
      <formula>IF(RIGHT(TEXT(AM42,"0.#"),1)=".",FALSE,TRUE)</formula>
    </cfRule>
    <cfRule type="expression" dxfId="4" priority="484">
      <formula>IF(RIGHT(TEXT(AM42,"0.#"),1)=".",TRUE,FALSE)</formula>
    </cfRule>
  </conditionalFormatting>
  <conditionalFormatting sqref="AQ41:AQ43">
    <cfRule type="expression" dxfId="3" priority="479">
      <formula>IF(RIGHT(TEXT(AQ41,"0.#"),1)=".",FALSE,TRUE)</formula>
    </cfRule>
    <cfRule type="expression" dxfId="2" priority="480">
      <formula>IF(RIGHT(TEXT(AQ41,"0.#"),1)=".",TRUE,FALSE)</formula>
    </cfRule>
  </conditionalFormatting>
  <conditionalFormatting sqref="AU41:AU43">
    <cfRule type="expression" dxfId="1" priority="477">
      <formula>IF(RIGHT(TEXT(AU41,"0.#"),1)=".",FALSE,TRUE)</formula>
    </cfRule>
    <cfRule type="expression" dxfId="0" priority="478">
      <formula>IF(RIGHT(TEXT(AU41,"0.#"),1)=".",TRUE,FALSE)</formula>
    </cfRule>
  </conditionalFormatting>
  <dataValidations count="14">
    <dataValidation type="whole" allowBlank="1" showInputMessage="1" showErrorMessage="1" sqref="O97:P98 AX97:AX99 AA97:AB98 AM97:AN98">
      <formula1>0</formula1>
      <formula2>99</formula2>
    </dataValidation>
    <dataValidation type="whole" allowBlank="1" showInputMessage="1" showErrorMessage="1" sqref="AJ97:AK98 X97:Y98 AJ99 L97:L99 M97:M98 X99 AU97:AV98 J73:J7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3:E83">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85:E85">
      <formula1>T所見を踏まえた改善点</formula1>
    </dataValidation>
    <dataValidation type="list" allowBlank="1" showInputMessage="1" showErrorMessage="1" error="プルダウンリストから選択してください。" sqref="AD58:AF59">
      <formula1>"有,無"</formula1>
    </dataValidation>
    <dataValidation type="list" allowBlank="1" showInputMessage="1" showErrorMessage="1" error="プルダウンリストから選択してください。" sqref="AD54:AF57 AD60:AD71 AE60:AF64 AE66:AF71">
      <formula1>"○,△,×,‐"</formula1>
    </dataValidation>
    <dataValidation type="list" allowBlank="1" showInputMessage="1" showErrorMessage="1" sqref="S5:X5">
      <formula1>T終了年度</formula1>
    </dataValidation>
    <dataValidation type="list" allowBlank="1" showInputMessage="1" showErrorMessage="1" sqref="H73:I77">
      <formula1>T事業番号</formula1>
    </dataValidation>
    <dataValidation type="custom" imeMode="disabled" allowBlank="1" showInputMessage="1" showErrorMessage="1" sqref="AY23 P13:AX13 AR15:AX15 P14:AQ18 AR18:AX18 P19:AJ19 AQ33:AR33 AU33:AX33 AE34:AX36 AE27:AX28 AE30:AX30 AQ40:AR40 AU40:AX40 AE41:AX43 P23:AC24">
      <formula1>OR(ISNUMBER(P13), P13="-")</formula1>
    </dataValidation>
    <dataValidation type="list" allowBlank="1" showInputMessage="1" showErrorMessage="1" sqref="Q99:R99 AC99:AD99 AO99:AP99">
      <formula1>#REF!</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1" max="49" man="1"/>
    <brk id="51" max="49" man="1"/>
    <brk id="70"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U98:V98 I98:J98 AG98:AH98 AR98:AS98</xm:sqref>
        </x14:dataValidation>
        <x14:dataValidation type="list" allowBlank="1" showInputMessage="1" showErrorMessage="1">
          <x14:formula1>
            <xm:f>入力規則等!$U$40:$U$42</xm:f>
          </x14:formula1>
          <xm:sqref>AG97:AH97 U97:V97 I97:J97 AR97:AS97</xm:sqref>
        </x14:dataValidation>
        <x14:dataValidation type="list" allowBlank="1" showInputMessage="1" showErrorMessage="1">
          <x14:formula1>
            <xm:f>入力規則等!$AI$2:$AI$8</xm:f>
          </x14:formula1>
          <xm:sqref>J49:T49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AO97:AP98 Q97:S98 AC97:AE98 E97:G98</xm:sqref>
        </x14:dataValidation>
        <x14:dataValidation type="list" allowBlank="1" showInputMessage="1" showErrorMessage="1">
          <x14:formula1>
            <xm:f>入力規則等!$U$48</xm:f>
          </x14:formula1>
          <xm:sqref>E99:F99</xm:sqref>
        </x14:dataValidation>
        <x14:dataValidation type="list" allowBlank="1" showInputMessage="1" showErrorMessage="1">
          <x14:formula1>
            <xm:f>入力規則等!$U$13:$U$35</xm:f>
          </x14:formula1>
          <xm:sqref>AJ2:AM2 E73:G77 AE99:AG99 G99:I99 AQ99:AS99 S99:U99</xm:sqref>
        </x14:dataValidation>
        <x14:dataValidation type="list" allowBlank="1" showInputMessage="1" showErrorMessage="1">
          <x14:formula1>
            <xm:f>入力規則等!$U$56:$U$58</xm:f>
          </x14:formula1>
          <xm:sqref>J99:K99 AT99:AU99 AH99:AI99 V99:W99</xm:sqref>
        </x14:dataValidation>
        <x14:dataValidation type="list" allowBlank="1" showInputMessage="1" showErrorMessage="1">
          <x14:formula1>
            <xm:f>入力規則等!$U$49</xm:f>
          </x14:formula1>
          <xm:sqref>C73:D77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68</v>
      </c>
      <c r="B1" s="17" t="s">
        <v>69</v>
      </c>
      <c r="F1" s="18" t="s">
        <v>4</v>
      </c>
      <c r="G1" s="18" t="s">
        <v>58</v>
      </c>
      <c r="K1" s="19" t="s">
        <v>86</v>
      </c>
      <c r="L1" s="17" t="s">
        <v>69</v>
      </c>
      <c r="O1" s="7"/>
      <c r="P1" s="18" t="s">
        <v>5</v>
      </c>
      <c r="Q1" s="18" t="s">
        <v>58</v>
      </c>
      <c r="T1" s="7"/>
      <c r="U1" s="21" t="s">
        <v>149</v>
      </c>
      <c r="W1" s="21" t="s">
        <v>148</v>
      </c>
      <c r="Y1" s="21" t="s">
        <v>66</v>
      </c>
      <c r="Z1" s="21" t="s">
        <v>368</v>
      </c>
      <c r="AA1" s="21" t="s">
        <v>67</v>
      </c>
      <c r="AB1" s="21" t="s">
        <v>369</v>
      </c>
      <c r="AC1" s="21" t="s">
        <v>24</v>
      </c>
      <c r="AD1" s="20"/>
      <c r="AE1" s="21" t="s">
        <v>36</v>
      </c>
      <c r="AF1" s="22"/>
      <c r="AG1" s="33" t="s">
        <v>160</v>
      </c>
      <c r="AI1" s="33" t="s">
        <v>163</v>
      </c>
      <c r="AK1" s="33" t="s">
        <v>167</v>
      </c>
      <c r="AM1" s="38"/>
      <c r="AN1" s="38"/>
      <c r="AP1" s="20" t="s">
        <v>199</v>
      </c>
    </row>
    <row r="2" spans="1:42" ht="13.5" customHeight="1" x14ac:dyDescent="0.15">
      <c r="A2" s="8" t="s">
        <v>70</v>
      </c>
      <c r="B2" s="9"/>
      <c r="C2" s="7" t="str">
        <f>IF(B2="","",A2)</f>
        <v/>
      </c>
      <c r="D2" s="7" t="str">
        <f>IF(C2="","",IF(D1&lt;&gt;"",CONCATENATE(D1,"、",C2),C2))</f>
        <v/>
      </c>
      <c r="F2" s="6" t="s">
        <v>57</v>
      </c>
      <c r="G2" s="11" t="s">
        <v>575</v>
      </c>
      <c r="H2" s="7" t="str">
        <f>IF(G2="","",F2)</f>
        <v>一般会計</v>
      </c>
      <c r="I2" s="7" t="str">
        <f>IF(H2="","",IF(I1&lt;&gt;"",CONCATENATE(I1,"、",H2),H2))</f>
        <v>一般会計</v>
      </c>
      <c r="K2" s="8" t="s">
        <v>87</v>
      </c>
      <c r="L2" s="9"/>
      <c r="M2" s="7" t="str">
        <f>IF(L2="","",K2)</f>
        <v/>
      </c>
      <c r="N2" s="7" t="str">
        <f>IF(M2="","",IF(N1&lt;&gt;"",CONCATENATE(N1,"、",M2),M2))</f>
        <v/>
      </c>
      <c r="O2" s="7"/>
      <c r="P2" s="6" t="s">
        <v>59</v>
      </c>
      <c r="Q2" s="11"/>
      <c r="R2" s="7" t="str">
        <f>IF(Q2="","",P2)</f>
        <v/>
      </c>
      <c r="S2" s="7" t="str">
        <f>IF(R2="","",IF(S1&lt;&gt;"",CONCATENATE(S1,"、",R2),R2))</f>
        <v/>
      </c>
      <c r="T2" s="7"/>
      <c r="U2" s="53">
        <v>21</v>
      </c>
      <c r="W2" s="24" t="s">
        <v>154</v>
      </c>
      <c r="Y2" s="24" t="s">
        <v>53</v>
      </c>
      <c r="Z2" s="24" t="s">
        <v>53</v>
      </c>
      <c r="AA2" s="46" t="s">
        <v>238</v>
      </c>
      <c r="AB2" s="46" t="s">
        <v>463</v>
      </c>
      <c r="AC2" s="47" t="s">
        <v>119</v>
      </c>
      <c r="AD2" s="20"/>
      <c r="AE2" s="26" t="s">
        <v>150</v>
      </c>
      <c r="AF2" s="22"/>
      <c r="AG2" s="34" t="s">
        <v>205</v>
      </c>
      <c r="AI2" s="33" t="s">
        <v>235</v>
      </c>
      <c r="AK2" s="33" t="s">
        <v>168</v>
      </c>
      <c r="AM2" s="38"/>
      <c r="AN2" s="38"/>
      <c r="AP2" s="34" t="s">
        <v>205</v>
      </c>
    </row>
    <row r="3" spans="1:42" ht="13.5" customHeight="1" x14ac:dyDescent="0.15">
      <c r="A3" s="8" t="s">
        <v>71</v>
      </c>
      <c r="B3" s="9"/>
      <c r="C3" s="7" t="str">
        <f t="shared" ref="C3:C11" si="0">IF(B3="","",A3)</f>
        <v/>
      </c>
      <c r="D3" s="7" t="str">
        <f>IF(C3="",D2,IF(D2&lt;&gt;"",CONCATENATE(D2,"、",C3),C3))</f>
        <v/>
      </c>
      <c r="F3" s="12" t="s">
        <v>96</v>
      </c>
      <c r="G3" s="11"/>
      <c r="H3" s="7" t="str">
        <f t="shared" ref="H3:H37" si="1">IF(G3="","",F3)</f>
        <v/>
      </c>
      <c r="I3" s="7" t="str">
        <f>IF(H3="",I2,IF(I2&lt;&gt;"",CONCATENATE(I2,"、",H3),H3))</f>
        <v>一般会計</v>
      </c>
      <c r="K3" s="8" t="s">
        <v>88</v>
      </c>
      <c r="L3" s="9"/>
      <c r="M3" s="7" t="str">
        <f t="shared" ref="M3:M11" si="2">IF(L3="","",K3)</f>
        <v/>
      </c>
      <c r="N3" s="7" t="str">
        <f>IF(M3="",N2,IF(N2&lt;&gt;"",CONCATENATE(N2,"、",M3),M3))</f>
        <v/>
      </c>
      <c r="O3" s="7"/>
      <c r="P3" s="6" t="s">
        <v>60</v>
      </c>
      <c r="Q3" s="11"/>
      <c r="R3" s="7" t="str">
        <f t="shared" ref="R3:R8" si="3">IF(Q3="","",P3)</f>
        <v/>
      </c>
      <c r="S3" s="7" t="str">
        <f t="shared" ref="S3:S8" si="4">IF(R3="",S2,IF(S2&lt;&gt;"",CONCATENATE(S2,"、",R3),R3))</f>
        <v/>
      </c>
      <c r="T3" s="7"/>
      <c r="U3" s="24" t="s">
        <v>494</v>
      </c>
      <c r="W3" s="24" t="s">
        <v>129</v>
      </c>
      <c r="Y3" s="24" t="s">
        <v>54</v>
      </c>
      <c r="Z3" s="24" t="s">
        <v>370</v>
      </c>
      <c r="AA3" s="46" t="s">
        <v>336</v>
      </c>
      <c r="AB3" s="46" t="s">
        <v>464</v>
      </c>
      <c r="AC3" s="47" t="s">
        <v>120</v>
      </c>
      <c r="AD3" s="20"/>
      <c r="AE3" s="26" t="s">
        <v>151</v>
      </c>
      <c r="AF3" s="22"/>
      <c r="AG3" s="34" t="s">
        <v>206</v>
      </c>
      <c r="AI3" s="33" t="s">
        <v>162</v>
      </c>
      <c r="AK3" s="33" t="str">
        <f>CHAR(CODE(AK2)+1)</f>
        <v>B</v>
      </c>
      <c r="AM3" s="38"/>
      <c r="AN3" s="38"/>
      <c r="AP3" s="34" t="s">
        <v>206</v>
      </c>
    </row>
    <row r="4" spans="1:42" ht="13.5" customHeight="1" x14ac:dyDescent="0.15">
      <c r="A4" s="8" t="s">
        <v>72</v>
      </c>
      <c r="B4" s="9"/>
      <c r="C4" s="7" t="str">
        <f t="shared" si="0"/>
        <v/>
      </c>
      <c r="D4" s="7" t="str">
        <f>IF(C4="",D3,IF(D3&lt;&gt;"",CONCATENATE(D3,"、",C4),C4))</f>
        <v/>
      </c>
      <c r="F4" s="12" t="s">
        <v>97</v>
      </c>
      <c r="G4" s="11"/>
      <c r="H4" s="7" t="str">
        <f t="shared" si="1"/>
        <v/>
      </c>
      <c r="I4" s="7" t="str">
        <f t="shared" ref="I4:I37" si="5">IF(H4="",I3,IF(I3&lt;&gt;"",CONCATENATE(I3,"、",H4),H4))</f>
        <v>一般会計</v>
      </c>
      <c r="K4" s="8" t="s">
        <v>89</v>
      </c>
      <c r="L4" s="9"/>
      <c r="M4" s="7" t="str">
        <f t="shared" si="2"/>
        <v/>
      </c>
      <c r="N4" s="7" t="str">
        <f t="shared" ref="N4:N11" si="6">IF(M4="",N3,IF(N3&lt;&gt;"",CONCATENATE(N3,"、",M4),M4))</f>
        <v/>
      </c>
      <c r="O4" s="7"/>
      <c r="P4" s="6" t="s">
        <v>61</v>
      </c>
      <c r="Q4" s="11"/>
      <c r="R4" s="7" t="str">
        <f t="shared" si="3"/>
        <v/>
      </c>
      <c r="S4" s="7" t="str">
        <f t="shared" si="4"/>
        <v/>
      </c>
      <c r="T4" s="7"/>
      <c r="U4" s="24" t="s">
        <v>546</v>
      </c>
      <c r="W4" s="24" t="s">
        <v>130</v>
      </c>
      <c r="Y4" s="24" t="s">
        <v>243</v>
      </c>
      <c r="Z4" s="24" t="s">
        <v>371</v>
      </c>
      <c r="AA4" s="46" t="s">
        <v>337</v>
      </c>
      <c r="AB4" s="46" t="s">
        <v>465</v>
      </c>
      <c r="AC4" s="46" t="s">
        <v>121</v>
      </c>
      <c r="AD4" s="20"/>
      <c r="AE4" s="26" t="s">
        <v>152</v>
      </c>
      <c r="AF4" s="22"/>
      <c r="AG4" s="34" t="s">
        <v>207</v>
      </c>
      <c r="AI4" s="33" t="s">
        <v>164</v>
      </c>
      <c r="AK4" s="33" t="str">
        <f t="shared" ref="AK4:AK49" si="7">CHAR(CODE(AK3)+1)</f>
        <v>C</v>
      </c>
      <c r="AM4" s="38"/>
      <c r="AN4" s="38"/>
      <c r="AP4" s="34" t="s">
        <v>207</v>
      </c>
    </row>
    <row r="5" spans="1:42" ht="13.5" customHeight="1" x14ac:dyDescent="0.15">
      <c r="A5" s="8" t="s">
        <v>73</v>
      </c>
      <c r="B5" s="9"/>
      <c r="C5" s="7" t="str">
        <f t="shared" si="0"/>
        <v/>
      </c>
      <c r="D5" s="7" t="str">
        <f>IF(C5="",D4,IF(D4&lt;&gt;"",CONCATENATE(D4,"、",C5),C5))</f>
        <v/>
      </c>
      <c r="F5" s="12" t="s">
        <v>98</v>
      </c>
      <c r="G5" s="11"/>
      <c r="H5" s="7" t="str">
        <f t="shared" si="1"/>
        <v/>
      </c>
      <c r="I5" s="7" t="str">
        <f t="shared" si="5"/>
        <v>一般会計</v>
      </c>
      <c r="K5" s="8" t="s">
        <v>90</v>
      </c>
      <c r="L5" s="9"/>
      <c r="M5" s="7" t="str">
        <f t="shared" si="2"/>
        <v/>
      </c>
      <c r="N5" s="7" t="str">
        <f t="shared" si="6"/>
        <v/>
      </c>
      <c r="O5" s="7"/>
      <c r="P5" s="6" t="s">
        <v>62</v>
      </c>
      <c r="Q5" s="11"/>
      <c r="R5" s="7" t="str">
        <f t="shared" si="3"/>
        <v/>
      </c>
      <c r="S5" s="7" t="str">
        <f t="shared" si="4"/>
        <v/>
      </c>
      <c r="T5" s="7"/>
      <c r="W5" s="24" t="s">
        <v>518</v>
      </c>
      <c r="Y5" s="24" t="s">
        <v>244</v>
      </c>
      <c r="Z5" s="24" t="s">
        <v>372</v>
      </c>
      <c r="AA5" s="46" t="s">
        <v>338</v>
      </c>
      <c r="AB5" s="46" t="s">
        <v>466</v>
      </c>
      <c r="AC5" s="46" t="s">
        <v>153</v>
      </c>
      <c r="AD5" s="23"/>
      <c r="AE5" s="26" t="s">
        <v>217</v>
      </c>
      <c r="AF5" s="22"/>
      <c r="AG5" s="34" t="s">
        <v>208</v>
      </c>
      <c r="AI5" s="33" t="s">
        <v>241</v>
      </c>
      <c r="AK5" s="33" t="str">
        <f t="shared" si="7"/>
        <v>D</v>
      </c>
      <c r="AP5" s="34" t="s">
        <v>208</v>
      </c>
    </row>
    <row r="6" spans="1:42" ht="13.5" customHeight="1" x14ac:dyDescent="0.15">
      <c r="A6" s="8" t="s">
        <v>74</v>
      </c>
      <c r="B6" s="9"/>
      <c r="C6" s="7" t="str">
        <f t="shared" si="0"/>
        <v/>
      </c>
      <c r="D6" s="7" t="str">
        <f t="shared" ref="D6:D21" si="8">IF(C6="",D5,IF(D5&lt;&gt;"",CONCATENATE(D5,"、",C6),C6))</f>
        <v/>
      </c>
      <c r="F6" s="12" t="s">
        <v>99</v>
      </c>
      <c r="G6" s="11"/>
      <c r="H6" s="7" t="str">
        <f t="shared" si="1"/>
        <v/>
      </c>
      <c r="I6" s="7" t="str">
        <f t="shared" si="5"/>
        <v>一般会計</v>
      </c>
      <c r="K6" s="8" t="s">
        <v>91</v>
      </c>
      <c r="L6" s="9"/>
      <c r="M6" s="7" t="str">
        <f t="shared" si="2"/>
        <v/>
      </c>
      <c r="N6" s="7" t="str">
        <f t="shared" si="6"/>
        <v/>
      </c>
      <c r="O6" s="7"/>
      <c r="P6" s="6" t="s">
        <v>63</v>
      </c>
      <c r="Q6" s="11"/>
      <c r="R6" s="7" t="str">
        <f t="shared" si="3"/>
        <v/>
      </c>
      <c r="S6" s="7" t="str">
        <f t="shared" si="4"/>
        <v/>
      </c>
      <c r="T6" s="7"/>
      <c r="U6" s="24" t="s">
        <v>218</v>
      </c>
      <c r="W6" s="24" t="s">
        <v>520</v>
      </c>
      <c r="Y6" s="24" t="s">
        <v>245</v>
      </c>
      <c r="Z6" s="24" t="s">
        <v>373</v>
      </c>
      <c r="AA6" s="46" t="s">
        <v>339</v>
      </c>
      <c r="AB6" s="46" t="s">
        <v>467</v>
      </c>
      <c r="AC6" s="46" t="s">
        <v>122</v>
      </c>
      <c r="AD6" s="23"/>
      <c r="AE6" s="26" t="s">
        <v>215</v>
      </c>
      <c r="AF6" s="22"/>
      <c r="AG6" s="34" t="s">
        <v>209</v>
      </c>
      <c r="AI6" s="33" t="s">
        <v>242</v>
      </c>
      <c r="AK6" s="33" t="str">
        <f>CHAR(CODE(AK5)+1)</f>
        <v>E</v>
      </c>
      <c r="AP6" s="34" t="s">
        <v>209</v>
      </c>
    </row>
    <row r="7" spans="1:42" ht="13.5" customHeight="1" x14ac:dyDescent="0.15">
      <c r="A7" s="8" t="s">
        <v>75</v>
      </c>
      <c r="B7" s="9"/>
      <c r="C7" s="7" t="str">
        <f t="shared" si="0"/>
        <v/>
      </c>
      <c r="D7" s="7" t="str">
        <f t="shared" si="8"/>
        <v/>
      </c>
      <c r="F7" s="12" t="s">
        <v>172</v>
      </c>
      <c r="G7" s="11"/>
      <c r="H7" s="7" t="str">
        <f t="shared" si="1"/>
        <v/>
      </c>
      <c r="I7" s="7" t="str">
        <f t="shared" si="5"/>
        <v>一般会計</v>
      </c>
      <c r="K7" s="8" t="s">
        <v>92</v>
      </c>
      <c r="L7" s="9"/>
      <c r="M7" s="7" t="str">
        <f t="shared" si="2"/>
        <v/>
      </c>
      <c r="N7" s="7" t="str">
        <f t="shared" si="6"/>
        <v/>
      </c>
      <c r="O7" s="7"/>
      <c r="P7" s="6" t="s">
        <v>64</v>
      </c>
      <c r="Q7" s="11"/>
      <c r="R7" s="7" t="str">
        <f t="shared" si="3"/>
        <v/>
      </c>
      <c r="S7" s="7" t="str">
        <f t="shared" si="4"/>
        <v/>
      </c>
      <c r="T7" s="7"/>
      <c r="U7" s="24"/>
      <c r="W7" s="24" t="s">
        <v>131</v>
      </c>
      <c r="Y7" s="24" t="s">
        <v>246</v>
      </c>
      <c r="Z7" s="24" t="s">
        <v>374</v>
      </c>
      <c r="AA7" s="46" t="s">
        <v>340</v>
      </c>
      <c r="AB7" s="46" t="s">
        <v>468</v>
      </c>
      <c r="AC7" s="23"/>
      <c r="AD7" s="23"/>
      <c r="AE7" s="24" t="s">
        <v>122</v>
      </c>
      <c r="AF7" s="22"/>
      <c r="AG7" s="34" t="s">
        <v>210</v>
      </c>
      <c r="AH7" s="41"/>
      <c r="AI7" s="34" t="s">
        <v>231</v>
      </c>
      <c r="AK7" s="33" t="str">
        <f>CHAR(CODE(AK6)+1)</f>
        <v>F</v>
      </c>
      <c r="AP7" s="34" t="s">
        <v>210</v>
      </c>
    </row>
    <row r="8" spans="1:42" ht="13.5" customHeight="1" x14ac:dyDescent="0.15">
      <c r="A8" s="8" t="s">
        <v>76</v>
      </c>
      <c r="B8" s="9"/>
      <c r="C8" s="7" t="str">
        <f t="shared" si="0"/>
        <v/>
      </c>
      <c r="D8" s="7" t="str">
        <f t="shared" si="8"/>
        <v/>
      </c>
      <c r="F8" s="12" t="s">
        <v>100</v>
      </c>
      <c r="G8" s="11"/>
      <c r="H8" s="7" t="str">
        <f t="shared" si="1"/>
        <v/>
      </c>
      <c r="I8" s="7" t="str">
        <f t="shared" si="5"/>
        <v>一般会計</v>
      </c>
      <c r="K8" s="8" t="s">
        <v>93</v>
      </c>
      <c r="L8" s="9"/>
      <c r="M8" s="7" t="str">
        <f t="shared" si="2"/>
        <v/>
      </c>
      <c r="N8" s="7" t="str">
        <f t="shared" si="6"/>
        <v/>
      </c>
      <c r="O8" s="7"/>
      <c r="P8" s="6" t="s">
        <v>65</v>
      </c>
      <c r="Q8" s="11" t="s">
        <v>575</v>
      </c>
      <c r="R8" s="7" t="str">
        <f t="shared" si="3"/>
        <v>その他</v>
      </c>
      <c r="S8" s="7" t="str">
        <f t="shared" si="4"/>
        <v>その他</v>
      </c>
      <c r="T8" s="7"/>
      <c r="U8" s="24" t="s">
        <v>239</v>
      </c>
      <c r="W8" s="24" t="s">
        <v>132</v>
      </c>
      <c r="Y8" s="24" t="s">
        <v>247</v>
      </c>
      <c r="Z8" s="24" t="s">
        <v>375</v>
      </c>
      <c r="AA8" s="46" t="s">
        <v>341</v>
      </c>
      <c r="AB8" s="46" t="s">
        <v>469</v>
      </c>
      <c r="AC8" s="23"/>
      <c r="AD8" s="23"/>
      <c r="AE8" s="23"/>
      <c r="AF8" s="22"/>
      <c r="AG8" s="34" t="s">
        <v>211</v>
      </c>
      <c r="AI8" s="33" t="s">
        <v>232</v>
      </c>
      <c r="AK8" s="33" t="str">
        <f t="shared" si="7"/>
        <v>G</v>
      </c>
      <c r="AP8" s="34" t="s">
        <v>211</v>
      </c>
    </row>
    <row r="9" spans="1:42" ht="13.5" customHeight="1" x14ac:dyDescent="0.15">
      <c r="A9" s="8" t="s">
        <v>77</v>
      </c>
      <c r="B9" s="9"/>
      <c r="C9" s="7" t="str">
        <f t="shared" si="0"/>
        <v/>
      </c>
      <c r="D9" s="7" t="str">
        <f t="shared" si="8"/>
        <v/>
      </c>
      <c r="F9" s="12" t="s">
        <v>173</v>
      </c>
      <c r="G9" s="11"/>
      <c r="H9" s="7" t="str">
        <f t="shared" si="1"/>
        <v/>
      </c>
      <c r="I9" s="7" t="str">
        <f t="shared" si="5"/>
        <v>一般会計</v>
      </c>
      <c r="K9" s="8" t="s">
        <v>94</v>
      </c>
      <c r="L9" s="9"/>
      <c r="M9" s="7" t="str">
        <f t="shared" si="2"/>
        <v/>
      </c>
      <c r="N9" s="7" t="str">
        <f t="shared" si="6"/>
        <v/>
      </c>
      <c r="O9" s="7"/>
      <c r="P9" s="7"/>
      <c r="Q9" s="13"/>
      <c r="T9" s="7"/>
      <c r="U9" s="24" t="s">
        <v>240</v>
      </c>
      <c r="W9" s="24" t="s">
        <v>133</v>
      </c>
      <c r="Y9" s="24" t="s">
        <v>248</v>
      </c>
      <c r="Z9" s="24" t="s">
        <v>376</v>
      </c>
      <c r="AA9" s="46" t="s">
        <v>342</v>
      </c>
      <c r="AB9" s="46" t="s">
        <v>470</v>
      </c>
      <c r="AC9" s="23"/>
      <c r="AD9" s="23"/>
      <c r="AE9" s="23"/>
      <c r="AF9" s="22"/>
      <c r="AG9" s="34" t="s">
        <v>212</v>
      </c>
      <c r="AI9" s="37"/>
      <c r="AK9" s="33" t="str">
        <f t="shared" si="7"/>
        <v>H</v>
      </c>
      <c r="AP9" s="34" t="s">
        <v>212</v>
      </c>
    </row>
    <row r="10" spans="1:42" ht="13.5" customHeight="1" x14ac:dyDescent="0.15">
      <c r="A10" s="8" t="s">
        <v>190</v>
      </c>
      <c r="B10" s="9"/>
      <c r="C10" s="7" t="str">
        <f t="shared" si="0"/>
        <v/>
      </c>
      <c r="D10" s="7" t="str">
        <f t="shared" si="8"/>
        <v/>
      </c>
      <c r="F10" s="12" t="s">
        <v>101</v>
      </c>
      <c r="G10" s="11"/>
      <c r="H10" s="7" t="str">
        <f t="shared" si="1"/>
        <v/>
      </c>
      <c r="I10" s="7" t="str">
        <f t="shared" si="5"/>
        <v>一般会計</v>
      </c>
      <c r="K10" s="8" t="s">
        <v>191</v>
      </c>
      <c r="L10" s="9"/>
      <c r="M10" s="7" t="str">
        <f t="shared" si="2"/>
        <v/>
      </c>
      <c r="N10" s="7" t="str">
        <f t="shared" si="6"/>
        <v/>
      </c>
      <c r="O10" s="7"/>
      <c r="P10" s="7" t="str">
        <f>S8</f>
        <v>その他</v>
      </c>
      <c r="Q10" s="13"/>
      <c r="T10" s="7"/>
      <c r="W10" s="24" t="s">
        <v>134</v>
      </c>
      <c r="Y10" s="24" t="s">
        <v>249</v>
      </c>
      <c r="Z10" s="24" t="s">
        <v>377</v>
      </c>
      <c r="AA10" s="46" t="s">
        <v>343</v>
      </c>
      <c r="AB10" s="46" t="s">
        <v>471</v>
      </c>
      <c r="AC10" s="23"/>
      <c r="AD10" s="23"/>
      <c r="AE10" s="23"/>
      <c r="AF10" s="22"/>
      <c r="AG10" s="34" t="s">
        <v>201</v>
      </c>
      <c r="AK10" s="33" t="str">
        <f t="shared" si="7"/>
        <v>I</v>
      </c>
      <c r="AP10" s="33" t="s">
        <v>200</v>
      </c>
    </row>
    <row r="11" spans="1:42" ht="13.5" customHeight="1" x14ac:dyDescent="0.15">
      <c r="A11" s="8" t="s">
        <v>78</v>
      </c>
      <c r="B11" s="9"/>
      <c r="C11" s="7" t="str">
        <f t="shared" si="0"/>
        <v/>
      </c>
      <c r="D11" s="7" t="str">
        <f t="shared" si="8"/>
        <v/>
      </c>
      <c r="F11" s="12" t="s">
        <v>102</v>
      </c>
      <c r="G11" s="11"/>
      <c r="H11" s="7" t="str">
        <f t="shared" si="1"/>
        <v/>
      </c>
      <c r="I11" s="7" t="str">
        <f t="shared" si="5"/>
        <v>一般会計</v>
      </c>
      <c r="K11" s="8" t="s">
        <v>95</v>
      </c>
      <c r="L11" s="9" t="s">
        <v>575</v>
      </c>
      <c r="M11" s="7" t="str">
        <f t="shared" si="2"/>
        <v>その他の事項経費</v>
      </c>
      <c r="N11" s="7" t="str">
        <f t="shared" si="6"/>
        <v>その他の事項経費</v>
      </c>
      <c r="O11" s="7"/>
      <c r="P11" s="7"/>
      <c r="Q11" s="13"/>
      <c r="T11" s="7"/>
      <c r="W11" s="24" t="s">
        <v>543</v>
      </c>
      <c r="Y11" s="24" t="s">
        <v>250</v>
      </c>
      <c r="Z11" s="24" t="s">
        <v>378</v>
      </c>
      <c r="AA11" s="46" t="s">
        <v>344</v>
      </c>
      <c r="AB11" s="46" t="s">
        <v>472</v>
      </c>
      <c r="AC11" s="23"/>
      <c r="AD11" s="23"/>
      <c r="AE11" s="23"/>
      <c r="AF11" s="22"/>
      <c r="AG11" s="33" t="s">
        <v>204</v>
      </c>
      <c r="AK11" s="33" t="str">
        <f t="shared" si="7"/>
        <v>J</v>
      </c>
    </row>
    <row r="12" spans="1:42" ht="13.5" customHeight="1" x14ac:dyDescent="0.15">
      <c r="A12" s="8" t="s">
        <v>79</v>
      </c>
      <c r="B12" s="9"/>
      <c r="C12" s="7" t="str">
        <f t="shared" ref="C12:C23" si="9">IF(B12="","",A12)</f>
        <v/>
      </c>
      <c r="D12" s="7" t="str">
        <f t="shared" si="8"/>
        <v/>
      </c>
      <c r="F12" s="12" t="s">
        <v>103</v>
      </c>
      <c r="G12" s="11"/>
      <c r="H12" s="7" t="str">
        <f t="shared" si="1"/>
        <v/>
      </c>
      <c r="I12" s="7" t="str">
        <f t="shared" si="5"/>
        <v>一般会計</v>
      </c>
      <c r="K12" s="7"/>
      <c r="L12" s="7"/>
      <c r="O12" s="7"/>
      <c r="P12" s="7"/>
      <c r="Q12" s="13"/>
      <c r="T12" s="7"/>
      <c r="U12" s="21" t="s">
        <v>495</v>
      </c>
      <c r="W12" s="24" t="s">
        <v>135</v>
      </c>
      <c r="Y12" s="24" t="s">
        <v>251</v>
      </c>
      <c r="Z12" s="24" t="s">
        <v>379</v>
      </c>
      <c r="AA12" s="46" t="s">
        <v>345</v>
      </c>
      <c r="AB12" s="46" t="s">
        <v>473</v>
      </c>
      <c r="AC12" s="23"/>
      <c r="AD12" s="23"/>
      <c r="AE12" s="23"/>
      <c r="AF12" s="22"/>
      <c r="AG12" s="33" t="s">
        <v>202</v>
      </c>
      <c r="AK12" s="33" t="str">
        <f t="shared" si="7"/>
        <v>K</v>
      </c>
    </row>
    <row r="13" spans="1:42" ht="13.5" customHeight="1" x14ac:dyDescent="0.15">
      <c r="A13" s="8" t="s">
        <v>80</v>
      </c>
      <c r="B13" s="9"/>
      <c r="C13" s="7" t="str">
        <f t="shared" si="9"/>
        <v/>
      </c>
      <c r="D13" s="7" t="str">
        <f t="shared" si="8"/>
        <v/>
      </c>
      <c r="F13" s="12" t="s">
        <v>104</v>
      </c>
      <c r="G13" s="11"/>
      <c r="H13" s="7" t="str">
        <f t="shared" si="1"/>
        <v/>
      </c>
      <c r="I13" s="7" t="str">
        <f t="shared" si="5"/>
        <v>一般会計</v>
      </c>
      <c r="K13" s="7" t="str">
        <f>N11</f>
        <v>その他の事項経費</v>
      </c>
      <c r="L13" s="7"/>
      <c r="O13" s="7"/>
      <c r="P13" s="7"/>
      <c r="Q13" s="13"/>
      <c r="T13" s="7"/>
      <c r="U13" s="24" t="s">
        <v>154</v>
      </c>
      <c r="W13" s="24" t="s">
        <v>136</v>
      </c>
      <c r="Y13" s="24" t="s">
        <v>252</v>
      </c>
      <c r="Z13" s="24" t="s">
        <v>380</v>
      </c>
      <c r="AA13" s="46" t="s">
        <v>346</v>
      </c>
      <c r="AB13" s="46" t="s">
        <v>474</v>
      </c>
      <c r="AC13" s="23"/>
      <c r="AD13" s="23"/>
      <c r="AE13" s="23"/>
      <c r="AF13" s="22"/>
      <c r="AG13" s="33" t="s">
        <v>203</v>
      </c>
      <c r="AK13" s="33" t="str">
        <f t="shared" si="7"/>
        <v>L</v>
      </c>
    </row>
    <row r="14" spans="1:42" ht="13.5" customHeight="1" x14ac:dyDescent="0.15">
      <c r="A14" s="8" t="s">
        <v>81</v>
      </c>
      <c r="B14" s="9"/>
      <c r="C14" s="7" t="str">
        <f t="shared" si="9"/>
        <v/>
      </c>
      <c r="D14" s="7" t="str">
        <f t="shared" si="8"/>
        <v/>
      </c>
      <c r="F14" s="12" t="s">
        <v>105</v>
      </c>
      <c r="G14" s="11"/>
      <c r="H14" s="7" t="str">
        <f t="shared" si="1"/>
        <v/>
      </c>
      <c r="I14" s="7" t="str">
        <f t="shared" si="5"/>
        <v>一般会計</v>
      </c>
      <c r="K14" s="7"/>
      <c r="L14" s="7"/>
      <c r="O14" s="7"/>
      <c r="P14" s="7"/>
      <c r="Q14" s="13"/>
      <c r="T14" s="7"/>
      <c r="U14" s="24" t="s">
        <v>496</v>
      </c>
      <c r="W14" s="24" t="s">
        <v>137</v>
      </c>
      <c r="Y14" s="24" t="s">
        <v>253</v>
      </c>
      <c r="Z14" s="24" t="s">
        <v>381</v>
      </c>
      <c r="AA14" s="46" t="s">
        <v>347</v>
      </c>
      <c r="AB14" s="46" t="s">
        <v>475</v>
      </c>
      <c r="AC14" s="23"/>
      <c r="AD14" s="23"/>
      <c r="AE14" s="23"/>
      <c r="AF14" s="22"/>
      <c r="AG14" s="37"/>
      <c r="AK14" s="33" t="str">
        <f t="shared" si="7"/>
        <v>M</v>
      </c>
    </row>
    <row r="15" spans="1:42" ht="13.5" customHeight="1" x14ac:dyDescent="0.15">
      <c r="A15" s="8" t="s">
        <v>82</v>
      </c>
      <c r="B15" s="9"/>
      <c r="C15" s="7" t="str">
        <f t="shared" si="9"/>
        <v/>
      </c>
      <c r="D15" s="7" t="str">
        <f t="shared" si="8"/>
        <v/>
      </c>
      <c r="F15" s="12" t="s">
        <v>106</v>
      </c>
      <c r="G15" s="11"/>
      <c r="H15" s="7" t="str">
        <f t="shared" si="1"/>
        <v/>
      </c>
      <c r="I15" s="7" t="str">
        <f t="shared" si="5"/>
        <v>一般会計</v>
      </c>
      <c r="K15" s="7"/>
      <c r="L15" s="7"/>
      <c r="O15" s="7"/>
      <c r="P15" s="7"/>
      <c r="Q15" s="13"/>
      <c r="T15" s="7"/>
      <c r="U15" s="24" t="s">
        <v>497</v>
      </c>
      <c r="W15" s="24" t="s">
        <v>138</v>
      </c>
      <c r="Y15" s="24" t="s">
        <v>254</v>
      </c>
      <c r="Z15" s="24" t="s">
        <v>382</v>
      </c>
      <c r="AA15" s="46" t="s">
        <v>348</v>
      </c>
      <c r="AB15" s="46" t="s">
        <v>476</v>
      </c>
      <c r="AC15" s="23"/>
      <c r="AD15" s="23"/>
      <c r="AE15" s="23"/>
      <c r="AF15" s="22"/>
      <c r="AG15" s="38"/>
      <c r="AK15" s="33" t="str">
        <f t="shared" si="7"/>
        <v>N</v>
      </c>
    </row>
    <row r="16" spans="1:42" ht="13.5" customHeight="1" x14ac:dyDescent="0.15">
      <c r="A16" s="8" t="s">
        <v>83</v>
      </c>
      <c r="B16" s="9"/>
      <c r="C16" s="7" t="str">
        <f t="shared" si="9"/>
        <v/>
      </c>
      <c r="D16" s="7" t="str">
        <f t="shared" si="8"/>
        <v/>
      </c>
      <c r="F16" s="12" t="s">
        <v>107</v>
      </c>
      <c r="G16" s="11"/>
      <c r="H16" s="7" t="str">
        <f t="shared" si="1"/>
        <v/>
      </c>
      <c r="I16" s="7" t="str">
        <f t="shared" si="5"/>
        <v>一般会計</v>
      </c>
      <c r="K16" s="7"/>
      <c r="L16" s="7"/>
      <c r="O16" s="7"/>
      <c r="P16" s="7"/>
      <c r="Q16" s="13"/>
      <c r="T16" s="7"/>
      <c r="U16" s="24" t="s">
        <v>498</v>
      </c>
      <c r="W16" s="24" t="s">
        <v>139</v>
      </c>
      <c r="Y16" s="24" t="s">
        <v>255</v>
      </c>
      <c r="Z16" s="24" t="s">
        <v>383</v>
      </c>
      <c r="AA16" s="46" t="s">
        <v>349</v>
      </c>
      <c r="AB16" s="46" t="s">
        <v>477</v>
      </c>
      <c r="AC16" s="23"/>
      <c r="AD16" s="23"/>
      <c r="AE16" s="23"/>
      <c r="AF16" s="22"/>
      <c r="AG16" s="38"/>
      <c r="AK16" s="33" t="str">
        <f t="shared" si="7"/>
        <v>O</v>
      </c>
    </row>
    <row r="17" spans="1:37" ht="13.5" customHeight="1" x14ac:dyDescent="0.15">
      <c r="A17" s="8" t="s">
        <v>84</v>
      </c>
      <c r="B17" s="9"/>
      <c r="C17" s="7" t="str">
        <f t="shared" si="9"/>
        <v/>
      </c>
      <c r="D17" s="7" t="str">
        <f t="shared" si="8"/>
        <v/>
      </c>
      <c r="F17" s="12" t="s">
        <v>108</v>
      </c>
      <c r="G17" s="11"/>
      <c r="H17" s="7" t="str">
        <f t="shared" si="1"/>
        <v/>
      </c>
      <c r="I17" s="7" t="str">
        <f t="shared" si="5"/>
        <v>一般会計</v>
      </c>
      <c r="K17" s="7"/>
      <c r="L17" s="7"/>
      <c r="O17" s="7"/>
      <c r="P17" s="7"/>
      <c r="Q17" s="13"/>
      <c r="T17" s="7"/>
      <c r="U17" s="24" t="s">
        <v>516</v>
      </c>
      <c r="W17" s="24" t="s">
        <v>140</v>
      </c>
      <c r="Y17" s="24" t="s">
        <v>256</v>
      </c>
      <c r="Z17" s="24" t="s">
        <v>384</v>
      </c>
      <c r="AA17" s="46" t="s">
        <v>350</v>
      </c>
      <c r="AB17" s="46" t="s">
        <v>478</v>
      </c>
      <c r="AC17" s="23"/>
      <c r="AD17" s="23"/>
      <c r="AE17" s="23"/>
      <c r="AF17" s="22"/>
      <c r="AG17" s="38"/>
      <c r="AK17" s="33" t="str">
        <f t="shared" si="7"/>
        <v>P</v>
      </c>
    </row>
    <row r="18" spans="1:37" ht="13.5" customHeight="1" x14ac:dyDescent="0.15">
      <c r="A18" s="8" t="s">
        <v>85</v>
      </c>
      <c r="B18" s="9"/>
      <c r="C18" s="7" t="str">
        <f t="shared" si="9"/>
        <v/>
      </c>
      <c r="D18" s="7" t="str">
        <f t="shared" si="8"/>
        <v/>
      </c>
      <c r="F18" s="12" t="s">
        <v>109</v>
      </c>
      <c r="G18" s="11"/>
      <c r="H18" s="7" t="str">
        <f t="shared" si="1"/>
        <v/>
      </c>
      <c r="I18" s="7" t="str">
        <f t="shared" si="5"/>
        <v>一般会計</v>
      </c>
      <c r="K18" s="7"/>
      <c r="L18" s="7"/>
      <c r="O18" s="7"/>
      <c r="P18" s="7"/>
      <c r="Q18" s="13"/>
      <c r="T18" s="7"/>
      <c r="U18" s="24" t="s">
        <v>499</v>
      </c>
      <c r="W18" s="24" t="s">
        <v>141</v>
      </c>
      <c r="Y18" s="24" t="s">
        <v>257</v>
      </c>
      <c r="Z18" s="24" t="s">
        <v>385</v>
      </c>
      <c r="AA18" s="46" t="s">
        <v>351</v>
      </c>
      <c r="AB18" s="46" t="s">
        <v>479</v>
      </c>
      <c r="AC18" s="23"/>
      <c r="AD18" s="23"/>
      <c r="AE18" s="23"/>
      <c r="AF18" s="22"/>
      <c r="AK18" s="33" t="str">
        <f t="shared" si="7"/>
        <v>Q</v>
      </c>
    </row>
    <row r="19" spans="1:37" ht="13.5" customHeight="1" x14ac:dyDescent="0.15">
      <c r="A19" s="8" t="s">
        <v>183</v>
      </c>
      <c r="B19" s="9"/>
      <c r="C19" s="7" t="str">
        <f t="shared" si="9"/>
        <v/>
      </c>
      <c r="D19" s="7" t="str">
        <f t="shared" si="8"/>
        <v/>
      </c>
      <c r="F19" s="12" t="s">
        <v>110</v>
      </c>
      <c r="G19" s="11"/>
      <c r="H19" s="7" t="str">
        <f t="shared" si="1"/>
        <v/>
      </c>
      <c r="I19" s="7" t="str">
        <f t="shared" si="5"/>
        <v>一般会計</v>
      </c>
      <c r="K19" s="7"/>
      <c r="L19" s="7"/>
      <c r="O19" s="7"/>
      <c r="P19" s="7"/>
      <c r="Q19" s="13"/>
      <c r="T19" s="7"/>
      <c r="U19" s="24" t="s">
        <v>500</v>
      </c>
      <c r="W19" s="24" t="s">
        <v>142</v>
      </c>
      <c r="Y19" s="24" t="s">
        <v>258</v>
      </c>
      <c r="Z19" s="24" t="s">
        <v>386</v>
      </c>
      <c r="AA19" s="46" t="s">
        <v>352</v>
      </c>
      <c r="AB19" s="46" t="s">
        <v>480</v>
      </c>
      <c r="AC19" s="23"/>
      <c r="AD19" s="23"/>
      <c r="AE19" s="23"/>
      <c r="AF19" s="22"/>
      <c r="AK19" s="33" t="str">
        <f t="shared" si="7"/>
        <v>R</v>
      </c>
    </row>
    <row r="20" spans="1:37" ht="13.5" customHeight="1" x14ac:dyDescent="0.15">
      <c r="A20" s="8" t="s">
        <v>184</v>
      </c>
      <c r="B20" s="9" t="s">
        <v>575</v>
      </c>
      <c r="C20" s="7" t="str">
        <f t="shared" si="9"/>
        <v>地方創生</v>
      </c>
      <c r="D20" s="7" t="str">
        <f t="shared" si="8"/>
        <v>地方創生</v>
      </c>
      <c r="F20" s="12" t="s">
        <v>182</v>
      </c>
      <c r="G20" s="11"/>
      <c r="H20" s="7" t="str">
        <f t="shared" si="1"/>
        <v/>
      </c>
      <c r="I20" s="7" t="str">
        <f t="shared" si="5"/>
        <v>一般会計</v>
      </c>
      <c r="K20" s="7"/>
      <c r="L20" s="7"/>
      <c r="O20" s="7"/>
      <c r="P20" s="7"/>
      <c r="Q20" s="13"/>
      <c r="T20" s="7"/>
      <c r="U20" s="24" t="s">
        <v>501</v>
      </c>
      <c r="W20" s="24" t="s">
        <v>143</v>
      </c>
      <c r="Y20" s="24" t="s">
        <v>259</v>
      </c>
      <c r="Z20" s="24" t="s">
        <v>387</v>
      </c>
      <c r="AA20" s="46" t="s">
        <v>353</v>
      </c>
      <c r="AB20" s="46" t="s">
        <v>481</v>
      </c>
      <c r="AC20" s="23"/>
      <c r="AD20" s="23"/>
      <c r="AE20" s="23"/>
      <c r="AF20" s="22"/>
      <c r="AK20" s="33" t="str">
        <f t="shared" si="7"/>
        <v>S</v>
      </c>
    </row>
    <row r="21" spans="1:37" ht="13.5" customHeight="1" x14ac:dyDescent="0.15">
      <c r="A21" s="8" t="s">
        <v>185</v>
      </c>
      <c r="B21" s="9"/>
      <c r="C21" s="7" t="str">
        <f t="shared" si="9"/>
        <v/>
      </c>
      <c r="D21" s="7" t="str">
        <f t="shared" si="8"/>
        <v>地方創生</v>
      </c>
      <c r="F21" s="12" t="s">
        <v>111</v>
      </c>
      <c r="G21" s="11"/>
      <c r="H21" s="7" t="str">
        <f t="shared" si="1"/>
        <v/>
      </c>
      <c r="I21" s="7" t="str">
        <f t="shared" si="5"/>
        <v>一般会計</v>
      </c>
      <c r="K21" s="7"/>
      <c r="L21" s="7"/>
      <c r="O21" s="7"/>
      <c r="P21" s="7"/>
      <c r="Q21" s="13"/>
      <c r="T21" s="7"/>
      <c r="U21" s="24" t="s">
        <v>502</v>
      </c>
      <c r="W21" s="24" t="s">
        <v>144</v>
      </c>
      <c r="Y21" s="24" t="s">
        <v>260</v>
      </c>
      <c r="Z21" s="24" t="s">
        <v>388</v>
      </c>
      <c r="AA21" s="46" t="s">
        <v>354</v>
      </c>
      <c r="AB21" s="46" t="s">
        <v>482</v>
      </c>
      <c r="AC21" s="23"/>
      <c r="AD21" s="23"/>
      <c r="AE21" s="23"/>
      <c r="AF21" s="22"/>
      <c r="AK21" s="33" t="str">
        <f t="shared" si="7"/>
        <v>T</v>
      </c>
    </row>
    <row r="22" spans="1:37" ht="13.5" customHeight="1" x14ac:dyDescent="0.15">
      <c r="A22" s="8" t="s">
        <v>186</v>
      </c>
      <c r="B22" s="9"/>
      <c r="C22" s="7" t="str">
        <f t="shared" si="9"/>
        <v/>
      </c>
      <c r="D22" s="7" t="str">
        <f>IF(C22="",D21,IF(D21&lt;&gt;"",CONCATENATE(D21,"、",C22),C22))</f>
        <v>地方創生</v>
      </c>
      <c r="F22" s="12" t="s">
        <v>112</v>
      </c>
      <c r="G22" s="11"/>
      <c r="H22" s="7" t="str">
        <f t="shared" si="1"/>
        <v/>
      </c>
      <c r="I22" s="7" t="str">
        <f t="shared" si="5"/>
        <v>一般会計</v>
      </c>
      <c r="K22" s="7"/>
      <c r="L22" s="7"/>
      <c r="O22" s="7"/>
      <c r="P22" s="7"/>
      <c r="Q22" s="13"/>
      <c r="T22" s="7"/>
      <c r="U22" s="24" t="s">
        <v>545</v>
      </c>
      <c r="W22" s="24" t="s">
        <v>145</v>
      </c>
      <c r="Y22" s="24" t="s">
        <v>261</v>
      </c>
      <c r="Z22" s="24" t="s">
        <v>389</v>
      </c>
      <c r="AA22" s="46" t="s">
        <v>355</v>
      </c>
      <c r="AB22" s="46" t="s">
        <v>483</v>
      </c>
      <c r="AC22" s="23"/>
      <c r="AD22" s="23"/>
      <c r="AE22" s="23"/>
      <c r="AF22" s="22"/>
      <c r="AK22" s="33" t="str">
        <f t="shared" si="7"/>
        <v>U</v>
      </c>
    </row>
    <row r="23" spans="1:37" ht="13.5" customHeight="1" x14ac:dyDescent="0.15">
      <c r="A23" s="44" t="s">
        <v>233</v>
      </c>
      <c r="B23" s="9"/>
      <c r="C23" s="7" t="str">
        <f t="shared" si="9"/>
        <v/>
      </c>
      <c r="D23" s="7" t="str">
        <f>IF(C23="",D22,IF(D22&lt;&gt;"",CONCATENATE(D22,"、",C23),C23))</f>
        <v>地方創生</v>
      </c>
      <c r="F23" s="12" t="s">
        <v>113</v>
      </c>
      <c r="G23" s="11"/>
      <c r="H23" s="7" t="str">
        <f t="shared" si="1"/>
        <v/>
      </c>
      <c r="I23" s="7" t="str">
        <f t="shared" si="5"/>
        <v>一般会計</v>
      </c>
      <c r="K23" s="7"/>
      <c r="L23" s="7"/>
      <c r="O23" s="7"/>
      <c r="P23" s="7"/>
      <c r="Q23" s="13"/>
      <c r="T23" s="7"/>
      <c r="U23" s="24" t="s">
        <v>503</v>
      </c>
      <c r="W23" s="24" t="s">
        <v>146</v>
      </c>
      <c r="Y23" s="24" t="s">
        <v>262</v>
      </c>
      <c r="Z23" s="24" t="s">
        <v>390</v>
      </c>
      <c r="AA23" s="46" t="s">
        <v>356</v>
      </c>
      <c r="AB23" s="46" t="s">
        <v>484</v>
      </c>
      <c r="AC23" s="23"/>
      <c r="AD23" s="23"/>
      <c r="AE23" s="23"/>
      <c r="AF23" s="22"/>
      <c r="AK23" s="33" t="str">
        <f t="shared" si="7"/>
        <v>V</v>
      </c>
    </row>
    <row r="24" spans="1:37" ht="13.5" customHeight="1" x14ac:dyDescent="0.15">
      <c r="A24" s="55"/>
      <c r="B24" s="42"/>
      <c r="F24" s="12" t="s">
        <v>236</v>
      </c>
      <c r="G24" s="11"/>
      <c r="H24" s="7" t="str">
        <f t="shared" si="1"/>
        <v/>
      </c>
      <c r="I24" s="7" t="str">
        <f t="shared" si="5"/>
        <v>一般会計</v>
      </c>
      <c r="K24" s="7"/>
      <c r="L24" s="7"/>
      <c r="O24" s="7"/>
      <c r="P24" s="7"/>
      <c r="Q24" s="13"/>
      <c r="T24" s="7"/>
      <c r="U24" s="24" t="s">
        <v>504</v>
      </c>
      <c r="W24" s="24" t="s">
        <v>147</v>
      </c>
      <c r="Y24" s="24" t="s">
        <v>263</v>
      </c>
      <c r="Z24" s="24" t="s">
        <v>391</v>
      </c>
      <c r="AA24" s="46" t="s">
        <v>357</v>
      </c>
      <c r="AB24" s="46" t="s">
        <v>485</v>
      </c>
      <c r="AC24" s="23"/>
      <c r="AD24" s="23"/>
      <c r="AE24" s="23"/>
      <c r="AF24" s="22"/>
      <c r="AK24" s="33" t="str">
        <f>CHAR(CODE(AK23)+1)</f>
        <v>W</v>
      </c>
    </row>
    <row r="25" spans="1:37" ht="13.5" customHeight="1" x14ac:dyDescent="0.15">
      <c r="A25" s="43"/>
      <c r="B25" s="42"/>
      <c r="F25" s="12" t="s">
        <v>114</v>
      </c>
      <c r="G25" s="11"/>
      <c r="H25" s="7" t="str">
        <f t="shared" si="1"/>
        <v/>
      </c>
      <c r="I25" s="7" t="str">
        <f t="shared" si="5"/>
        <v>一般会計</v>
      </c>
      <c r="K25" s="7"/>
      <c r="L25" s="7"/>
      <c r="O25" s="7"/>
      <c r="P25" s="7"/>
      <c r="Q25" s="13"/>
      <c r="T25" s="7"/>
      <c r="U25" s="24" t="s">
        <v>505</v>
      </c>
      <c r="W25" s="36"/>
      <c r="Y25" s="24" t="s">
        <v>264</v>
      </c>
      <c r="Z25" s="24" t="s">
        <v>392</v>
      </c>
      <c r="AA25" s="46" t="s">
        <v>358</v>
      </c>
      <c r="AB25" s="46" t="s">
        <v>486</v>
      </c>
      <c r="AC25" s="23"/>
      <c r="AD25" s="23"/>
      <c r="AE25" s="23"/>
      <c r="AF25" s="22"/>
      <c r="AK25" s="33" t="str">
        <f t="shared" si="7"/>
        <v>X</v>
      </c>
    </row>
    <row r="26" spans="1:37" ht="13.5" customHeight="1" x14ac:dyDescent="0.15">
      <c r="A26" s="43"/>
      <c r="B26" s="42"/>
      <c r="F26" s="12" t="s">
        <v>115</v>
      </c>
      <c r="G26" s="11"/>
      <c r="H26" s="7" t="str">
        <f t="shared" si="1"/>
        <v/>
      </c>
      <c r="I26" s="7" t="str">
        <f t="shared" si="5"/>
        <v>一般会計</v>
      </c>
      <c r="K26" s="7"/>
      <c r="L26" s="7"/>
      <c r="O26" s="7"/>
      <c r="P26" s="7"/>
      <c r="Q26" s="13"/>
      <c r="T26" s="7"/>
      <c r="U26" s="24" t="s">
        <v>506</v>
      </c>
      <c r="Y26" s="24" t="s">
        <v>265</v>
      </c>
      <c r="Z26" s="24" t="s">
        <v>393</v>
      </c>
      <c r="AA26" s="46" t="s">
        <v>359</v>
      </c>
      <c r="AB26" s="46" t="s">
        <v>487</v>
      </c>
      <c r="AC26" s="23"/>
      <c r="AD26" s="23"/>
      <c r="AE26" s="23"/>
      <c r="AF26" s="22"/>
      <c r="AK26" s="33" t="str">
        <f t="shared" si="7"/>
        <v>Y</v>
      </c>
    </row>
    <row r="27" spans="1:37" ht="13.5" customHeight="1" x14ac:dyDescent="0.15">
      <c r="A27" s="7" t="str">
        <f>IF(D23="", "-", D23)</f>
        <v>地方創生</v>
      </c>
      <c r="B27" s="7"/>
      <c r="F27" s="12" t="s">
        <v>116</v>
      </c>
      <c r="G27" s="11"/>
      <c r="H27" s="7" t="str">
        <f t="shared" si="1"/>
        <v/>
      </c>
      <c r="I27" s="7" t="str">
        <f t="shared" si="5"/>
        <v>一般会計</v>
      </c>
      <c r="K27" s="7"/>
      <c r="L27" s="7"/>
      <c r="O27" s="7"/>
      <c r="P27" s="7"/>
      <c r="Q27" s="13"/>
      <c r="T27" s="7"/>
      <c r="U27" s="24" t="s">
        <v>507</v>
      </c>
      <c r="Y27" s="24" t="s">
        <v>266</v>
      </c>
      <c r="Z27" s="24" t="s">
        <v>394</v>
      </c>
      <c r="AA27" s="46" t="s">
        <v>360</v>
      </c>
      <c r="AB27" s="46" t="s">
        <v>488</v>
      </c>
      <c r="AC27" s="23"/>
      <c r="AD27" s="23"/>
      <c r="AE27" s="23"/>
      <c r="AF27" s="22"/>
      <c r="AK27" s="33" t="str">
        <f>CHAR(CODE(AK26)+1)</f>
        <v>Z</v>
      </c>
    </row>
    <row r="28" spans="1:37" ht="13.5" customHeight="1" x14ac:dyDescent="0.15">
      <c r="B28" s="7"/>
      <c r="F28" s="12" t="s">
        <v>117</v>
      </c>
      <c r="G28" s="11"/>
      <c r="H28" s="7" t="str">
        <f t="shared" si="1"/>
        <v/>
      </c>
      <c r="I28" s="7" t="str">
        <f t="shared" si="5"/>
        <v>一般会計</v>
      </c>
      <c r="K28" s="7"/>
      <c r="L28" s="7"/>
      <c r="O28" s="7"/>
      <c r="P28" s="7"/>
      <c r="Q28" s="13"/>
      <c r="T28" s="7"/>
      <c r="U28" s="24" t="s">
        <v>508</v>
      </c>
      <c r="Y28" s="24" t="s">
        <v>267</v>
      </c>
      <c r="Z28" s="24" t="s">
        <v>395</v>
      </c>
      <c r="AA28" s="46" t="s">
        <v>361</v>
      </c>
      <c r="AB28" s="46" t="s">
        <v>489</v>
      </c>
      <c r="AC28" s="23"/>
      <c r="AD28" s="23"/>
      <c r="AE28" s="23"/>
      <c r="AF28" s="22"/>
      <c r="AK28" s="33" t="s">
        <v>169</v>
      </c>
    </row>
    <row r="29" spans="1:37" ht="13.5" customHeight="1" x14ac:dyDescent="0.15">
      <c r="A29" s="7"/>
      <c r="B29" s="7"/>
      <c r="F29" s="12" t="s">
        <v>174</v>
      </c>
      <c r="G29" s="11"/>
      <c r="H29" s="7" t="str">
        <f t="shared" si="1"/>
        <v/>
      </c>
      <c r="I29" s="7" t="str">
        <f t="shared" si="5"/>
        <v>一般会計</v>
      </c>
      <c r="K29" s="7"/>
      <c r="L29" s="7"/>
      <c r="O29" s="7"/>
      <c r="P29" s="7"/>
      <c r="Q29" s="13"/>
      <c r="T29" s="7"/>
      <c r="U29" s="24" t="s">
        <v>509</v>
      </c>
      <c r="Y29" s="24" t="s">
        <v>268</v>
      </c>
      <c r="Z29" s="24" t="s">
        <v>396</v>
      </c>
      <c r="AA29" s="46" t="s">
        <v>362</v>
      </c>
      <c r="AB29" s="46" t="s">
        <v>490</v>
      </c>
      <c r="AC29" s="23"/>
      <c r="AD29" s="23"/>
      <c r="AE29" s="23"/>
      <c r="AF29" s="22"/>
      <c r="AK29" s="33" t="str">
        <f t="shared" si="7"/>
        <v>b</v>
      </c>
    </row>
    <row r="30" spans="1:37" ht="13.5" customHeight="1" x14ac:dyDescent="0.15">
      <c r="A30" s="7"/>
      <c r="B30" s="7"/>
      <c r="F30" s="12" t="s">
        <v>175</v>
      </c>
      <c r="G30" s="11"/>
      <c r="H30" s="7" t="str">
        <f t="shared" si="1"/>
        <v/>
      </c>
      <c r="I30" s="7" t="str">
        <f t="shared" si="5"/>
        <v>一般会計</v>
      </c>
      <c r="K30" s="7"/>
      <c r="L30" s="7"/>
      <c r="O30" s="7"/>
      <c r="P30" s="7"/>
      <c r="Q30" s="13"/>
      <c r="T30" s="7"/>
      <c r="U30" s="24" t="s">
        <v>510</v>
      </c>
      <c r="Y30" s="24" t="s">
        <v>269</v>
      </c>
      <c r="Z30" s="24" t="s">
        <v>397</v>
      </c>
      <c r="AA30" s="46" t="s">
        <v>363</v>
      </c>
      <c r="AB30" s="46" t="s">
        <v>491</v>
      </c>
      <c r="AC30" s="23"/>
      <c r="AD30" s="23"/>
      <c r="AE30" s="23"/>
      <c r="AF30" s="22"/>
      <c r="AK30" s="33" t="str">
        <f t="shared" si="7"/>
        <v>c</v>
      </c>
    </row>
    <row r="31" spans="1:37" ht="13.5" customHeight="1" x14ac:dyDescent="0.15">
      <c r="A31" s="7"/>
      <c r="B31" s="7"/>
      <c r="F31" s="12" t="s">
        <v>176</v>
      </c>
      <c r="G31" s="11"/>
      <c r="H31" s="7" t="str">
        <f t="shared" si="1"/>
        <v/>
      </c>
      <c r="I31" s="7" t="str">
        <f t="shared" si="5"/>
        <v>一般会計</v>
      </c>
      <c r="K31" s="7"/>
      <c r="L31" s="7"/>
      <c r="O31" s="7"/>
      <c r="P31" s="7"/>
      <c r="Q31" s="13"/>
      <c r="T31" s="7"/>
      <c r="U31" s="24" t="s">
        <v>511</v>
      </c>
      <c r="Y31" s="24" t="s">
        <v>270</v>
      </c>
      <c r="Z31" s="24" t="s">
        <v>398</v>
      </c>
      <c r="AA31" s="46" t="s">
        <v>364</v>
      </c>
      <c r="AB31" s="46" t="s">
        <v>492</v>
      </c>
      <c r="AC31" s="23"/>
      <c r="AD31" s="23"/>
      <c r="AE31" s="23"/>
      <c r="AF31" s="22"/>
      <c r="AK31" s="33" t="str">
        <f t="shared" si="7"/>
        <v>d</v>
      </c>
    </row>
    <row r="32" spans="1:37" ht="13.5" customHeight="1" x14ac:dyDescent="0.15">
      <c r="A32" s="7"/>
      <c r="B32" s="7"/>
      <c r="F32" s="12" t="s">
        <v>177</v>
      </c>
      <c r="G32" s="11"/>
      <c r="H32" s="7" t="str">
        <f t="shared" si="1"/>
        <v/>
      </c>
      <c r="I32" s="7" t="str">
        <f t="shared" si="5"/>
        <v>一般会計</v>
      </c>
      <c r="K32" s="7"/>
      <c r="L32" s="7"/>
      <c r="O32" s="7"/>
      <c r="P32" s="7"/>
      <c r="Q32" s="13"/>
      <c r="T32" s="7"/>
      <c r="U32" s="24" t="s">
        <v>512</v>
      </c>
      <c r="Y32" s="24" t="s">
        <v>271</v>
      </c>
      <c r="Z32" s="24" t="s">
        <v>399</v>
      </c>
      <c r="AA32" s="46" t="s">
        <v>55</v>
      </c>
      <c r="AB32" s="46" t="s">
        <v>55</v>
      </c>
      <c r="AC32" s="23"/>
      <c r="AD32" s="23"/>
      <c r="AE32" s="23"/>
      <c r="AF32" s="22"/>
      <c r="AK32" s="33" t="str">
        <f t="shared" si="7"/>
        <v>e</v>
      </c>
    </row>
    <row r="33" spans="1:37" ht="13.5" customHeight="1" x14ac:dyDescent="0.15">
      <c r="A33" s="7"/>
      <c r="B33" s="7"/>
      <c r="F33" s="12" t="s">
        <v>178</v>
      </c>
      <c r="G33" s="11"/>
      <c r="H33" s="7" t="str">
        <f t="shared" si="1"/>
        <v/>
      </c>
      <c r="I33" s="7" t="str">
        <f t="shared" si="5"/>
        <v>一般会計</v>
      </c>
      <c r="K33" s="7"/>
      <c r="L33" s="7"/>
      <c r="O33" s="7"/>
      <c r="P33" s="7"/>
      <c r="Q33" s="13"/>
      <c r="T33" s="7"/>
      <c r="U33" s="24" t="s">
        <v>513</v>
      </c>
      <c r="Y33" s="24" t="s">
        <v>272</v>
      </c>
      <c r="Z33" s="24" t="s">
        <v>400</v>
      </c>
      <c r="AA33" s="36"/>
      <c r="AB33" s="23"/>
      <c r="AC33" s="23"/>
      <c r="AD33" s="23"/>
      <c r="AE33" s="23"/>
      <c r="AF33" s="22"/>
      <c r="AK33" s="33" t="str">
        <f t="shared" si="7"/>
        <v>f</v>
      </c>
    </row>
    <row r="34" spans="1:37" ht="13.5" customHeight="1" x14ac:dyDescent="0.15">
      <c r="A34" s="7"/>
      <c r="B34" s="7"/>
      <c r="F34" s="12" t="s">
        <v>179</v>
      </c>
      <c r="G34" s="11"/>
      <c r="H34" s="7" t="str">
        <f t="shared" si="1"/>
        <v/>
      </c>
      <c r="I34" s="7" t="str">
        <f t="shared" si="5"/>
        <v>一般会計</v>
      </c>
      <c r="K34" s="7"/>
      <c r="L34" s="7"/>
      <c r="O34" s="7"/>
      <c r="P34" s="7"/>
      <c r="Q34" s="13"/>
      <c r="T34" s="7"/>
      <c r="U34" s="24" t="s">
        <v>514</v>
      </c>
      <c r="Y34" s="24" t="s">
        <v>273</v>
      </c>
      <c r="Z34" s="24" t="s">
        <v>401</v>
      </c>
      <c r="AB34" s="23"/>
      <c r="AC34" s="23"/>
      <c r="AD34" s="23"/>
      <c r="AE34" s="23"/>
      <c r="AF34" s="22"/>
      <c r="AK34" s="33" t="str">
        <f t="shared" si="7"/>
        <v>g</v>
      </c>
    </row>
    <row r="35" spans="1:37" ht="13.5" customHeight="1" x14ac:dyDescent="0.15">
      <c r="A35" s="7"/>
      <c r="B35" s="7"/>
      <c r="F35" s="12" t="s">
        <v>180</v>
      </c>
      <c r="G35" s="11"/>
      <c r="H35" s="7" t="str">
        <f t="shared" si="1"/>
        <v/>
      </c>
      <c r="I35" s="7" t="str">
        <f t="shared" si="5"/>
        <v>一般会計</v>
      </c>
      <c r="K35" s="7"/>
      <c r="L35" s="7"/>
      <c r="O35" s="7"/>
      <c r="P35" s="7"/>
      <c r="Q35" s="13"/>
      <c r="T35" s="7"/>
      <c r="U35" s="24" t="s">
        <v>515</v>
      </c>
      <c r="Y35" s="24" t="s">
        <v>274</v>
      </c>
      <c r="Z35" s="24" t="s">
        <v>402</v>
      </c>
      <c r="AC35" s="23"/>
      <c r="AF35" s="22"/>
      <c r="AK35" s="33" t="str">
        <f t="shared" si="7"/>
        <v>h</v>
      </c>
    </row>
    <row r="36" spans="1:37" ht="13.5" customHeight="1" x14ac:dyDescent="0.15">
      <c r="A36" s="7"/>
      <c r="B36" s="7"/>
      <c r="F36" s="12" t="s">
        <v>181</v>
      </c>
      <c r="G36" s="11"/>
      <c r="H36" s="7" t="str">
        <f t="shared" si="1"/>
        <v/>
      </c>
      <c r="I36" s="7" t="str">
        <f t="shared" si="5"/>
        <v>一般会計</v>
      </c>
      <c r="K36" s="7"/>
      <c r="L36" s="7"/>
      <c r="O36" s="7"/>
      <c r="P36" s="7"/>
      <c r="Q36" s="13"/>
      <c r="T36" s="7"/>
      <c r="Y36" s="24" t="s">
        <v>275</v>
      </c>
      <c r="Z36" s="24" t="s">
        <v>403</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276</v>
      </c>
      <c r="Z37" s="24" t="s">
        <v>404</v>
      </c>
      <c r="AF37" s="22"/>
      <c r="AK37" s="33" t="str">
        <f t="shared" si="7"/>
        <v>j</v>
      </c>
    </row>
    <row r="38" spans="1:37" x14ac:dyDescent="0.15">
      <c r="A38" s="7"/>
      <c r="B38" s="7"/>
      <c r="F38" s="7"/>
      <c r="G38" s="13"/>
      <c r="K38" s="7"/>
      <c r="L38" s="7"/>
      <c r="O38" s="7"/>
      <c r="P38" s="7"/>
      <c r="Q38" s="13"/>
      <c r="T38" s="7"/>
      <c r="Y38" s="24" t="s">
        <v>277</v>
      </c>
      <c r="Z38" s="24" t="s">
        <v>405</v>
      </c>
      <c r="AF38" s="22"/>
      <c r="AK38" s="33" t="str">
        <f t="shared" si="7"/>
        <v>k</v>
      </c>
    </row>
    <row r="39" spans="1:37" x14ac:dyDescent="0.15">
      <c r="A39" s="7"/>
      <c r="B39" s="7"/>
      <c r="F39" s="7" t="str">
        <f>I37</f>
        <v>一般会計</v>
      </c>
      <c r="G39" s="13"/>
      <c r="K39" s="7"/>
      <c r="L39" s="7"/>
      <c r="O39" s="7"/>
      <c r="P39" s="7"/>
      <c r="Q39" s="13"/>
      <c r="T39" s="7"/>
      <c r="U39" s="24" t="s">
        <v>517</v>
      </c>
      <c r="Y39" s="24" t="s">
        <v>278</v>
      </c>
      <c r="Z39" s="24" t="s">
        <v>406</v>
      </c>
      <c r="AF39" s="22"/>
      <c r="AK39" s="33" t="str">
        <f t="shared" si="7"/>
        <v>l</v>
      </c>
    </row>
    <row r="40" spans="1:37" x14ac:dyDescent="0.15">
      <c r="A40" s="7"/>
      <c r="B40" s="7"/>
      <c r="F40" s="7"/>
      <c r="G40" s="13"/>
      <c r="K40" s="7"/>
      <c r="L40" s="7"/>
      <c r="O40" s="7"/>
      <c r="P40" s="7"/>
      <c r="Q40" s="13"/>
      <c r="T40" s="7"/>
      <c r="U40" s="24"/>
      <c r="Y40" s="24" t="s">
        <v>279</v>
      </c>
      <c r="Z40" s="24" t="s">
        <v>407</v>
      </c>
      <c r="AF40" s="22"/>
      <c r="AK40" s="33" t="str">
        <f t="shared" si="7"/>
        <v>m</v>
      </c>
    </row>
    <row r="41" spans="1:37" x14ac:dyDescent="0.15">
      <c r="A41" s="7"/>
      <c r="B41" s="7"/>
      <c r="F41" s="7"/>
      <c r="G41" s="13"/>
      <c r="K41" s="7"/>
      <c r="L41" s="7"/>
      <c r="O41" s="7"/>
      <c r="P41" s="7"/>
      <c r="Q41" s="13"/>
      <c r="T41" s="7"/>
      <c r="U41" s="24" t="s">
        <v>219</v>
      </c>
      <c r="Y41" s="24" t="s">
        <v>280</v>
      </c>
      <c r="Z41" s="24" t="s">
        <v>408</v>
      </c>
      <c r="AF41" s="22"/>
      <c r="AK41" s="33" t="str">
        <f t="shared" si="7"/>
        <v>n</v>
      </c>
    </row>
    <row r="42" spans="1:37" x14ac:dyDescent="0.15">
      <c r="A42" s="7"/>
      <c r="B42" s="7"/>
      <c r="F42" s="7"/>
      <c r="G42" s="13"/>
      <c r="K42" s="7"/>
      <c r="L42" s="7"/>
      <c r="O42" s="7"/>
      <c r="P42" s="7"/>
      <c r="Q42" s="13"/>
      <c r="T42" s="7"/>
      <c r="U42" s="24" t="s">
        <v>229</v>
      </c>
      <c r="Y42" s="24" t="s">
        <v>281</v>
      </c>
      <c r="Z42" s="24" t="s">
        <v>409</v>
      </c>
      <c r="AF42" s="22"/>
      <c r="AK42" s="33" t="str">
        <f t="shared" si="7"/>
        <v>o</v>
      </c>
    </row>
    <row r="43" spans="1:37" x14ac:dyDescent="0.15">
      <c r="A43" s="7"/>
      <c r="B43" s="7"/>
      <c r="F43" s="7"/>
      <c r="G43" s="13"/>
      <c r="K43" s="7"/>
      <c r="L43" s="7"/>
      <c r="O43" s="7"/>
      <c r="P43" s="7"/>
      <c r="Q43" s="13"/>
      <c r="T43" s="7"/>
      <c r="Y43" s="24" t="s">
        <v>282</v>
      </c>
      <c r="Z43" s="24" t="s">
        <v>410</v>
      </c>
      <c r="AF43" s="22"/>
      <c r="AK43" s="33" t="str">
        <f t="shared" si="7"/>
        <v>p</v>
      </c>
    </row>
    <row r="44" spans="1:37" x14ac:dyDescent="0.15">
      <c r="A44" s="7"/>
      <c r="B44" s="7"/>
      <c r="F44" s="7"/>
      <c r="G44" s="13"/>
      <c r="K44" s="7"/>
      <c r="L44" s="7"/>
      <c r="O44" s="7"/>
      <c r="P44" s="7"/>
      <c r="Q44" s="13"/>
      <c r="T44" s="7"/>
      <c r="Y44" s="24" t="s">
        <v>283</v>
      </c>
      <c r="Z44" s="24" t="s">
        <v>411</v>
      </c>
      <c r="AF44" s="22"/>
      <c r="AK44" s="33" t="str">
        <f t="shared" si="7"/>
        <v>q</v>
      </c>
    </row>
    <row r="45" spans="1:37" x14ac:dyDescent="0.15">
      <c r="A45" s="7"/>
      <c r="B45" s="7"/>
      <c r="F45" s="7"/>
      <c r="G45" s="13"/>
      <c r="K45" s="7"/>
      <c r="L45" s="7"/>
      <c r="O45" s="7"/>
      <c r="P45" s="7"/>
      <c r="Q45" s="13"/>
      <c r="T45" s="7"/>
      <c r="U45" s="21" t="s">
        <v>149</v>
      </c>
      <c r="Y45" s="24" t="s">
        <v>284</v>
      </c>
      <c r="Z45" s="24" t="s">
        <v>412</v>
      </c>
      <c r="AF45" s="22"/>
      <c r="AK45" s="33" t="str">
        <f t="shared" si="7"/>
        <v>r</v>
      </c>
    </row>
    <row r="46" spans="1:37" x14ac:dyDescent="0.15">
      <c r="A46" s="7"/>
      <c r="B46" s="7"/>
      <c r="F46" s="7"/>
      <c r="G46" s="13"/>
      <c r="K46" s="7"/>
      <c r="L46" s="7"/>
      <c r="O46" s="7"/>
      <c r="P46" s="7"/>
      <c r="Q46" s="13"/>
      <c r="T46" s="7"/>
      <c r="U46" s="53" t="s">
        <v>544</v>
      </c>
      <c r="Y46" s="24" t="s">
        <v>285</v>
      </c>
      <c r="Z46" s="24" t="s">
        <v>413</v>
      </c>
      <c r="AF46" s="22"/>
      <c r="AK46" s="33" t="str">
        <f t="shared" si="7"/>
        <v>s</v>
      </c>
    </row>
    <row r="47" spans="1:37" x14ac:dyDescent="0.15">
      <c r="A47" s="7"/>
      <c r="B47" s="7"/>
      <c r="F47" s="7"/>
      <c r="G47" s="13"/>
      <c r="K47" s="7"/>
      <c r="L47" s="7"/>
      <c r="O47" s="7"/>
      <c r="P47" s="7"/>
      <c r="Q47" s="13"/>
      <c r="T47" s="7"/>
      <c r="Y47" s="24" t="s">
        <v>286</v>
      </c>
      <c r="Z47" s="24" t="s">
        <v>414</v>
      </c>
      <c r="AF47" s="22"/>
      <c r="AK47" s="33" t="str">
        <f t="shared" si="7"/>
        <v>t</v>
      </c>
    </row>
    <row r="48" spans="1:37" x14ac:dyDescent="0.15">
      <c r="A48" s="7"/>
      <c r="B48" s="7"/>
      <c r="F48" s="7"/>
      <c r="G48" s="13"/>
      <c r="K48" s="7"/>
      <c r="L48" s="7"/>
      <c r="O48" s="7"/>
      <c r="P48" s="7"/>
      <c r="Q48" s="13"/>
      <c r="T48" s="7"/>
      <c r="U48" s="53">
        <v>2021</v>
      </c>
      <c r="Y48" s="24" t="s">
        <v>287</v>
      </c>
      <c r="Z48" s="24" t="s">
        <v>415</v>
      </c>
      <c r="AF48" s="22"/>
      <c r="AK48" s="33" t="str">
        <f t="shared" si="7"/>
        <v>u</v>
      </c>
    </row>
    <row r="49" spans="1:37" x14ac:dyDescent="0.15">
      <c r="A49" s="7"/>
      <c r="B49" s="7"/>
      <c r="F49" s="7"/>
      <c r="G49" s="13"/>
      <c r="K49" s="7"/>
      <c r="L49" s="7"/>
      <c r="O49" s="7"/>
      <c r="P49" s="7"/>
      <c r="Q49" s="13"/>
      <c r="T49" s="7"/>
      <c r="U49" s="53">
        <v>2022</v>
      </c>
      <c r="Y49" s="24" t="s">
        <v>288</v>
      </c>
      <c r="Z49" s="24" t="s">
        <v>416</v>
      </c>
      <c r="AF49" s="22"/>
      <c r="AK49" s="33" t="str">
        <f t="shared" si="7"/>
        <v>v</v>
      </c>
    </row>
    <row r="50" spans="1:37" x14ac:dyDescent="0.15">
      <c r="A50" s="7"/>
      <c r="B50" s="7"/>
      <c r="F50" s="7"/>
      <c r="G50" s="13"/>
      <c r="K50" s="7"/>
      <c r="L50" s="7"/>
      <c r="O50" s="7"/>
      <c r="P50" s="7"/>
      <c r="Q50" s="13"/>
      <c r="T50" s="7"/>
      <c r="U50" s="53">
        <v>2023</v>
      </c>
      <c r="Y50" s="24" t="s">
        <v>289</v>
      </c>
      <c r="Z50" s="24" t="s">
        <v>417</v>
      </c>
      <c r="AF50" s="22"/>
    </row>
    <row r="51" spans="1:37" x14ac:dyDescent="0.15">
      <c r="A51" s="7"/>
      <c r="B51" s="7"/>
      <c r="F51" s="7"/>
      <c r="G51" s="13"/>
      <c r="K51" s="7"/>
      <c r="L51" s="7"/>
      <c r="O51" s="7"/>
      <c r="P51" s="7"/>
      <c r="Q51" s="13"/>
      <c r="T51" s="7"/>
      <c r="U51" s="53">
        <v>2024</v>
      </c>
      <c r="Y51" s="24" t="s">
        <v>290</v>
      </c>
      <c r="Z51" s="24" t="s">
        <v>418</v>
      </c>
      <c r="AF51" s="22"/>
    </row>
    <row r="52" spans="1:37" x14ac:dyDescent="0.15">
      <c r="A52" s="7"/>
      <c r="B52" s="7"/>
      <c r="F52" s="7"/>
      <c r="G52" s="13"/>
      <c r="K52" s="7"/>
      <c r="L52" s="7"/>
      <c r="O52" s="7"/>
      <c r="P52" s="7"/>
      <c r="Q52" s="13"/>
      <c r="T52" s="7"/>
      <c r="U52" s="53">
        <v>2025</v>
      </c>
      <c r="Y52" s="24" t="s">
        <v>291</v>
      </c>
      <c r="Z52" s="24" t="s">
        <v>419</v>
      </c>
      <c r="AF52" s="22"/>
    </row>
    <row r="53" spans="1:37" x14ac:dyDescent="0.15">
      <c r="A53" s="7"/>
      <c r="B53" s="7"/>
      <c r="F53" s="7"/>
      <c r="G53" s="13"/>
      <c r="K53" s="7"/>
      <c r="L53" s="7"/>
      <c r="O53" s="7"/>
      <c r="P53" s="7"/>
      <c r="Q53" s="13"/>
      <c r="T53" s="7"/>
      <c r="U53" s="53">
        <v>2026</v>
      </c>
      <c r="Y53" s="24" t="s">
        <v>292</v>
      </c>
      <c r="Z53" s="24" t="s">
        <v>420</v>
      </c>
      <c r="AF53" s="22"/>
    </row>
    <row r="54" spans="1:37" x14ac:dyDescent="0.15">
      <c r="A54" s="7"/>
      <c r="B54" s="7"/>
      <c r="F54" s="7"/>
      <c r="G54" s="13"/>
      <c r="K54" s="7"/>
      <c r="L54" s="7"/>
      <c r="O54" s="7"/>
      <c r="P54" s="14"/>
      <c r="Q54" s="13"/>
      <c r="T54" s="7"/>
      <c r="Y54" s="24" t="s">
        <v>293</v>
      </c>
      <c r="Z54" s="24" t="s">
        <v>421</v>
      </c>
      <c r="AF54" s="22"/>
    </row>
    <row r="55" spans="1:37" x14ac:dyDescent="0.15">
      <c r="A55" s="7"/>
      <c r="B55" s="7"/>
      <c r="F55" s="7"/>
      <c r="G55" s="13"/>
      <c r="K55" s="7"/>
      <c r="L55" s="7"/>
      <c r="O55" s="7"/>
      <c r="P55" s="7"/>
      <c r="Q55" s="13"/>
      <c r="T55" s="7"/>
      <c r="Y55" s="24" t="s">
        <v>294</v>
      </c>
      <c r="Z55" s="24" t="s">
        <v>422</v>
      </c>
      <c r="AF55" s="22"/>
    </row>
    <row r="56" spans="1:37" x14ac:dyDescent="0.15">
      <c r="A56" s="7"/>
      <c r="B56" s="7"/>
      <c r="F56" s="7"/>
      <c r="G56" s="13"/>
      <c r="K56" s="7"/>
      <c r="L56" s="7"/>
      <c r="O56" s="7"/>
      <c r="P56" s="7"/>
      <c r="Q56" s="13"/>
      <c r="T56" s="7"/>
      <c r="U56" s="53">
        <v>20</v>
      </c>
      <c r="Y56" s="24" t="s">
        <v>295</v>
      </c>
      <c r="Z56" s="24" t="s">
        <v>423</v>
      </c>
      <c r="AF56" s="22"/>
    </row>
    <row r="57" spans="1:37" x14ac:dyDescent="0.15">
      <c r="A57" s="7"/>
      <c r="B57" s="7"/>
      <c r="F57" s="7"/>
      <c r="G57" s="13"/>
      <c r="K57" s="7"/>
      <c r="L57" s="7"/>
      <c r="O57" s="7"/>
      <c r="P57" s="7"/>
      <c r="Q57" s="13"/>
      <c r="T57" s="7"/>
      <c r="U57" s="24" t="s">
        <v>493</v>
      </c>
      <c r="Y57" s="24" t="s">
        <v>296</v>
      </c>
      <c r="Z57" s="24" t="s">
        <v>424</v>
      </c>
      <c r="AF57" s="22"/>
    </row>
    <row r="58" spans="1:37" x14ac:dyDescent="0.15">
      <c r="A58" s="7"/>
      <c r="B58" s="7"/>
      <c r="F58" s="7"/>
      <c r="G58" s="13"/>
      <c r="K58" s="7"/>
      <c r="L58" s="7"/>
      <c r="O58" s="7"/>
      <c r="P58" s="7"/>
      <c r="Q58" s="13"/>
      <c r="T58" s="7"/>
      <c r="U58" s="24" t="s">
        <v>494</v>
      </c>
      <c r="Y58" s="24" t="s">
        <v>297</v>
      </c>
      <c r="Z58" s="24" t="s">
        <v>425</v>
      </c>
      <c r="AF58" s="22"/>
    </row>
    <row r="59" spans="1:37" x14ac:dyDescent="0.15">
      <c r="A59" s="7"/>
      <c r="B59" s="7"/>
      <c r="F59" s="7"/>
      <c r="G59" s="13"/>
      <c r="K59" s="7"/>
      <c r="L59" s="7"/>
      <c r="O59" s="7"/>
      <c r="P59" s="7"/>
      <c r="Q59" s="13"/>
      <c r="T59" s="7"/>
      <c r="Y59" s="24" t="s">
        <v>298</v>
      </c>
      <c r="Z59" s="24" t="s">
        <v>426</v>
      </c>
      <c r="AF59" s="22"/>
    </row>
    <row r="60" spans="1:37" x14ac:dyDescent="0.15">
      <c r="A60" s="7"/>
      <c r="B60" s="7"/>
      <c r="F60" s="7"/>
      <c r="G60" s="13"/>
      <c r="K60" s="7"/>
      <c r="L60" s="7"/>
      <c r="O60" s="7"/>
      <c r="P60" s="7"/>
      <c r="Q60" s="13"/>
      <c r="T60" s="7"/>
      <c r="Y60" s="24" t="s">
        <v>299</v>
      </c>
      <c r="Z60" s="24" t="s">
        <v>427</v>
      </c>
      <c r="AF60" s="22"/>
    </row>
    <row r="61" spans="1:37" x14ac:dyDescent="0.15">
      <c r="A61" s="7"/>
      <c r="B61" s="7"/>
      <c r="F61" s="7"/>
      <c r="G61" s="13"/>
      <c r="K61" s="7"/>
      <c r="L61" s="7"/>
      <c r="O61" s="7"/>
      <c r="P61" s="7"/>
      <c r="Q61" s="13"/>
      <c r="T61" s="7"/>
      <c r="Y61" s="24" t="s">
        <v>300</v>
      </c>
      <c r="Z61" s="24" t="s">
        <v>428</v>
      </c>
      <c r="AF61" s="22"/>
    </row>
    <row r="62" spans="1:37" x14ac:dyDescent="0.15">
      <c r="A62" s="7"/>
      <c r="B62" s="7"/>
      <c r="F62" s="7"/>
      <c r="G62" s="13"/>
      <c r="K62" s="7"/>
      <c r="L62" s="7"/>
      <c r="O62" s="7"/>
      <c r="P62" s="7"/>
      <c r="Q62" s="13"/>
      <c r="T62" s="7"/>
      <c r="Y62" s="24" t="s">
        <v>301</v>
      </c>
      <c r="Z62" s="24" t="s">
        <v>429</v>
      </c>
      <c r="AF62" s="22"/>
    </row>
    <row r="63" spans="1:37" x14ac:dyDescent="0.15">
      <c r="A63" s="7"/>
      <c r="B63" s="7"/>
      <c r="F63" s="7"/>
      <c r="G63" s="13"/>
      <c r="K63" s="7"/>
      <c r="L63" s="7"/>
      <c r="O63" s="7"/>
      <c r="P63" s="7"/>
      <c r="Q63" s="13"/>
      <c r="T63" s="7"/>
      <c r="Y63" s="24" t="s">
        <v>302</v>
      </c>
      <c r="Z63" s="24" t="s">
        <v>430</v>
      </c>
      <c r="AF63" s="22"/>
    </row>
    <row r="64" spans="1:37" x14ac:dyDescent="0.15">
      <c r="A64" s="7"/>
      <c r="B64" s="7"/>
      <c r="F64" s="7"/>
      <c r="G64" s="13"/>
      <c r="K64" s="7"/>
      <c r="L64" s="7"/>
      <c r="O64" s="7"/>
      <c r="P64" s="7"/>
      <c r="Q64" s="13"/>
      <c r="T64" s="7"/>
      <c r="Y64" s="24" t="s">
        <v>303</v>
      </c>
      <c r="Z64" s="24" t="s">
        <v>431</v>
      </c>
      <c r="AF64" s="22"/>
    </row>
    <row r="65" spans="1:32" x14ac:dyDescent="0.15">
      <c r="A65" s="7"/>
      <c r="B65" s="7"/>
      <c r="F65" s="7"/>
      <c r="G65" s="13"/>
      <c r="K65" s="7"/>
      <c r="L65" s="7"/>
      <c r="O65" s="7"/>
      <c r="P65" s="7"/>
      <c r="Q65" s="13"/>
      <c r="T65" s="7"/>
      <c r="Y65" s="24" t="s">
        <v>304</v>
      </c>
      <c r="Z65" s="24" t="s">
        <v>432</v>
      </c>
      <c r="AF65" s="22"/>
    </row>
    <row r="66" spans="1:32" x14ac:dyDescent="0.15">
      <c r="A66" s="7"/>
      <c r="B66" s="7"/>
      <c r="F66" s="7"/>
      <c r="G66" s="13"/>
      <c r="K66" s="7"/>
      <c r="L66" s="7"/>
      <c r="O66" s="7"/>
      <c r="P66" s="7"/>
      <c r="Q66" s="13"/>
      <c r="T66" s="7"/>
      <c r="Y66" s="24" t="s">
        <v>56</v>
      </c>
      <c r="Z66" s="24" t="s">
        <v>433</v>
      </c>
      <c r="AF66" s="22"/>
    </row>
    <row r="67" spans="1:32" x14ac:dyDescent="0.15">
      <c r="A67" s="7"/>
      <c r="B67" s="7"/>
      <c r="F67" s="7"/>
      <c r="G67" s="13"/>
      <c r="K67" s="7"/>
      <c r="L67" s="7"/>
      <c r="O67" s="7"/>
      <c r="P67" s="7"/>
      <c r="Q67" s="13"/>
      <c r="T67" s="7"/>
      <c r="Y67" s="24" t="s">
        <v>305</v>
      </c>
      <c r="Z67" s="24" t="s">
        <v>434</v>
      </c>
      <c r="AF67" s="22"/>
    </row>
    <row r="68" spans="1:32" x14ac:dyDescent="0.15">
      <c r="A68" s="7"/>
      <c r="B68" s="7"/>
      <c r="F68" s="7"/>
      <c r="G68" s="13"/>
      <c r="K68" s="7"/>
      <c r="L68" s="7"/>
      <c r="O68" s="7"/>
      <c r="P68" s="7"/>
      <c r="Q68" s="13"/>
      <c r="T68" s="7"/>
      <c r="Y68" s="24" t="s">
        <v>306</v>
      </c>
      <c r="Z68" s="24" t="s">
        <v>435</v>
      </c>
      <c r="AF68" s="22"/>
    </row>
    <row r="69" spans="1:32" x14ac:dyDescent="0.15">
      <c r="A69" s="7"/>
      <c r="B69" s="7"/>
      <c r="F69" s="7"/>
      <c r="G69" s="13"/>
      <c r="K69" s="7"/>
      <c r="L69" s="7"/>
      <c r="O69" s="7"/>
      <c r="P69" s="7"/>
      <c r="Q69" s="13"/>
      <c r="T69" s="7"/>
      <c r="Y69" s="24" t="s">
        <v>307</v>
      </c>
      <c r="Z69" s="24" t="s">
        <v>436</v>
      </c>
      <c r="AF69" s="22"/>
    </row>
    <row r="70" spans="1:32" x14ac:dyDescent="0.15">
      <c r="A70" s="7"/>
      <c r="B70" s="7"/>
      <c r="Y70" s="24" t="s">
        <v>308</v>
      </c>
      <c r="Z70" s="24" t="s">
        <v>437</v>
      </c>
    </row>
    <row r="71" spans="1:32" x14ac:dyDescent="0.15">
      <c r="Y71" s="24" t="s">
        <v>309</v>
      </c>
      <c r="Z71" s="24" t="s">
        <v>438</v>
      </c>
    </row>
    <row r="72" spans="1:32" x14ac:dyDescent="0.15">
      <c r="Y72" s="24" t="s">
        <v>310</v>
      </c>
      <c r="Z72" s="24" t="s">
        <v>439</v>
      </c>
    </row>
    <row r="73" spans="1:32" x14ac:dyDescent="0.15">
      <c r="Y73" s="24" t="s">
        <v>311</v>
      </c>
      <c r="Z73" s="24" t="s">
        <v>440</v>
      </c>
    </row>
    <row r="74" spans="1:32" x14ac:dyDescent="0.15">
      <c r="Y74" s="24" t="s">
        <v>312</v>
      </c>
      <c r="Z74" s="24" t="s">
        <v>441</v>
      </c>
    </row>
    <row r="75" spans="1:32" x14ac:dyDescent="0.15">
      <c r="Y75" s="24" t="s">
        <v>313</v>
      </c>
      <c r="Z75" s="24" t="s">
        <v>442</v>
      </c>
    </row>
    <row r="76" spans="1:32" x14ac:dyDescent="0.15">
      <c r="Y76" s="24" t="s">
        <v>314</v>
      </c>
      <c r="Z76" s="24" t="s">
        <v>443</v>
      </c>
    </row>
    <row r="77" spans="1:32" x14ac:dyDescent="0.15">
      <c r="Y77" s="24" t="s">
        <v>315</v>
      </c>
      <c r="Z77" s="24" t="s">
        <v>444</v>
      </c>
    </row>
    <row r="78" spans="1:32" x14ac:dyDescent="0.15">
      <c r="Y78" s="24" t="s">
        <v>316</v>
      </c>
      <c r="Z78" s="24" t="s">
        <v>445</v>
      </c>
    </row>
    <row r="79" spans="1:32" x14ac:dyDescent="0.15">
      <c r="Y79" s="24" t="s">
        <v>317</v>
      </c>
      <c r="Z79" s="24" t="s">
        <v>446</v>
      </c>
    </row>
    <row r="80" spans="1:32" x14ac:dyDescent="0.15">
      <c r="Y80" s="24" t="s">
        <v>318</v>
      </c>
      <c r="Z80" s="24" t="s">
        <v>447</v>
      </c>
    </row>
    <row r="81" spans="25:26" x14ac:dyDescent="0.15">
      <c r="Y81" s="24" t="s">
        <v>319</v>
      </c>
      <c r="Z81" s="24" t="s">
        <v>448</v>
      </c>
    </row>
    <row r="82" spans="25:26" x14ac:dyDescent="0.15">
      <c r="Y82" s="24" t="s">
        <v>320</v>
      </c>
      <c r="Z82" s="24" t="s">
        <v>449</v>
      </c>
    </row>
    <row r="83" spans="25:26" x14ac:dyDescent="0.15">
      <c r="Y83" s="24" t="s">
        <v>321</v>
      </c>
      <c r="Z83" s="24" t="s">
        <v>450</v>
      </c>
    </row>
    <row r="84" spans="25:26" x14ac:dyDescent="0.15">
      <c r="Y84" s="24" t="s">
        <v>322</v>
      </c>
      <c r="Z84" s="24" t="s">
        <v>451</v>
      </c>
    </row>
    <row r="85" spans="25:26" x14ac:dyDescent="0.15">
      <c r="Y85" s="24" t="s">
        <v>323</v>
      </c>
      <c r="Z85" s="24" t="s">
        <v>452</v>
      </c>
    </row>
    <row r="86" spans="25:26" x14ac:dyDescent="0.15">
      <c r="Y86" s="24" t="s">
        <v>324</v>
      </c>
      <c r="Z86" s="24" t="s">
        <v>453</v>
      </c>
    </row>
    <row r="87" spans="25:26" x14ac:dyDescent="0.15">
      <c r="Y87" s="24" t="s">
        <v>325</v>
      </c>
      <c r="Z87" s="24" t="s">
        <v>454</v>
      </c>
    </row>
    <row r="88" spans="25:26" x14ac:dyDescent="0.15">
      <c r="Y88" s="24" t="s">
        <v>326</v>
      </c>
      <c r="Z88" s="24" t="s">
        <v>455</v>
      </c>
    </row>
    <row r="89" spans="25:26" x14ac:dyDescent="0.15">
      <c r="Y89" s="24" t="s">
        <v>327</v>
      </c>
      <c r="Z89" s="24" t="s">
        <v>456</v>
      </c>
    </row>
    <row r="90" spans="25:26" x14ac:dyDescent="0.15">
      <c r="Y90" s="24" t="s">
        <v>328</v>
      </c>
      <c r="Z90" s="24" t="s">
        <v>457</v>
      </c>
    </row>
    <row r="91" spans="25:26" x14ac:dyDescent="0.15">
      <c r="Y91" s="24" t="s">
        <v>329</v>
      </c>
      <c r="Z91" s="24" t="s">
        <v>458</v>
      </c>
    </row>
    <row r="92" spans="25:26" x14ac:dyDescent="0.15">
      <c r="Y92" s="24" t="s">
        <v>330</v>
      </c>
      <c r="Z92" s="24" t="s">
        <v>459</v>
      </c>
    </row>
    <row r="93" spans="25:26" x14ac:dyDescent="0.15">
      <c r="Y93" s="24" t="s">
        <v>331</v>
      </c>
      <c r="Z93" s="24" t="s">
        <v>460</v>
      </c>
    </row>
    <row r="94" spans="25:26" x14ac:dyDescent="0.15">
      <c r="Y94" s="24" t="s">
        <v>332</v>
      </c>
      <c r="Z94" s="24" t="s">
        <v>461</v>
      </c>
    </row>
    <row r="95" spans="25:26" x14ac:dyDescent="0.15">
      <c r="Y95" s="24" t="s">
        <v>333</v>
      </c>
      <c r="Z95" s="24" t="s">
        <v>462</v>
      </c>
    </row>
    <row r="96" spans="25:26" x14ac:dyDescent="0.15">
      <c r="Y96" s="24" t="s">
        <v>237</v>
      </c>
      <c r="Z96" s="24" t="s">
        <v>463</v>
      </c>
    </row>
    <row r="97" spans="25:26" x14ac:dyDescent="0.15">
      <c r="Y97" s="24" t="s">
        <v>334</v>
      </c>
      <c r="Z97" s="24" t="s">
        <v>464</v>
      </c>
    </row>
    <row r="98" spans="25:26" x14ac:dyDescent="0.15">
      <c r="Y98" s="24" t="s">
        <v>335</v>
      </c>
      <c r="Z98" s="24" t="s">
        <v>465</v>
      </c>
    </row>
    <row r="99" spans="25:26" x14ac:dyDescent="0.15">
      <c r="Y99" s="24" t="s">
        <v>365</v>
      </c>
      <c r="Z99" s="24" t="s">
        <v>466</v>
      </c>
    </row>
    <row r="100" spans="25:26" x14ac:dyDescent="0.15">
      <c r="Y100" s="24" t="s">
        <v>548</v>
      </c>
      <c r="Z100" s="24" t="s">
        <v>467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2022-08-25T09:16:34Z</dcterms:created>
  <dcterms:modified xsi:type="dcterms:W3CDTF">2022-08-26T14:25:09Z</dcterms:modified>
</cp:coreProperties>
</file>