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行政事業レビューシート!$AZ$1:$AZ$128</definedName>
    <definedName name="_xlnm.Print_Area" localSheetId="0">行政事業レビューシート!$A$1:$AX$128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5" i="11" l="1"/>
  <c r="AY124" i="11"/>
  <c r="AY123" i="11"/>
  <c r="AY122" i="11"/>
  <c r="AY121" i="11"/>
  <c r="AY120" i="11"/>
  <c r="AW85" i="11" l="1"/>
  <c r="AT85" i="11"/>
  <c r="AQ85" i="11"/>
  <c r="AL85" i="11"/>
  <c r="AI85" i="11"/>
  <c r="AF85" i="11"/>
  <c r="Z85" i="11"/>
  <c r="W85" i="11"/>
  <c r="T85" i="11"/>
  <c r="N85" i="11"/>
  <c r="AW84" i="11"/>
  <c r="AT84" i="11"/>
  <c r="AQ84" i="11"/>
  <c r="AL84" i="11"/>
  <c r="AI84" i="11"/>
  <c r="AF84" i="11"/>
  <c r="Z84" i="11"/>
  <c r="W84" i="11"/>
  <c r="T84" i="11"/>
  <c r="N84" i="11"/>
  <c r="K84" i="11"/>
  <c r="H84" i="11"/>
  <c r="AY128" i="11" l="1"/>
  <c r="AY127" i="11"/>
  <c r="AY126" i="11"/>
  <c r="AU113" i="11"/>
  <c r="Y113"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<sst xmlns="http://schemas.openxmlformats.org/spreadsheetml/2006/main" count="810" uniqueCount="634">
  <si>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</si>
  <si>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</si>
  <si>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</si>
  <si>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</si>
  <si>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</si>
  <si>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</si>
  <si>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</si>
  <si>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</si>
  <si>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</si>
  <si>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</si>
  <si>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</si>
  <si>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</si>
  <si>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</si>
  <si>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</si>
  <si>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</si>
  <si>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</si>
  <si>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</si>
  <si>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</si>
  <si>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</si>
  <si>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</si>
  <si>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</si>
  <si>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</si>
  <si>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</si>
  <si>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</si>
  <si>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</si>
  <si>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</si>
  <si>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</si>
  <si>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</si>
  <si>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</si>
  <si>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</si>
  <si>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</si>
  <si>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</si>
  <si>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</si>
  <si>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</si>
  <si>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</si>
  <si>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</si>
  <si>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</si>
  <si>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</si>
  <si>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</si>
  <si>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</si>
  <si>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</si>
  <si>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</si>
  <si>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</si>
  <si>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</si>
  <si>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</si>
  <si>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</si>
  <si>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</si>
  <si>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</si>
  <si>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</si>
  <si>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</si>
  <si>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</si>
  <si>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</si>
  <si>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</si>
  <si>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</si>
  <si>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</si>
  <si>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</si>
  <si>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</si>
  <si>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</si>
  <si>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</si>
  <si>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</si>
  <si>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</si>
  <si>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</si>
  <si>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</si>
  <si>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</si>
  <si>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</si>
  <si>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</si>
  <si>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</si>
  <si>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</si>
  <si>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</si>
  <si>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</si>
  <si>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</si>
  <si>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</si>
  <si>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</si>
  <si>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</si>
  <si>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</si>
  <si>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</si>
  <si>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</si>
  <si>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</si>
  <si>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</si>
  <si>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</si>
  <si>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</si>
  <si>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</si>
  <si>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</si>
  <si>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</si>
  <si>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</si>
  <si>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</si>
  <si>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</si>
  <si>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</si>
  <si>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</si>
  <si>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</si>
  <si>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</si>
  <si>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</si>
  <si>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</si>
  <si>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</si>
  <si>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</si>
  <si>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</si>
  <si>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</si>
  <si>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</si>
  <si>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</si>
  <si>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</si>
  <si>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</si>
  <si>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</si>
  <si>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</si>
  <si>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</si>
  <si>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</si>
  <si>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</si>
  <si>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</si>
  <si>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</si>
  <si>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</si>
  <si>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</si>
  <si>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</si>
  <si>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</si>
  <si>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</si>
  <si>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</si>
  <si>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</si>
  <si>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</si>
  <si>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</si>
  <si>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</si>
  <si>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</si>
  <si>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</si>
  <si>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</si>
  <si>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</si>
  <si>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</si>
  <si>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</si>
  <si>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</si>
  <si>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</si>
  <si>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</si>
  <si>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</si>
  <si>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</si>
  <si>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</si>
  <si>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</si>
  <si>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</si>
  <si>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</si>
  <si>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</si>
  <si>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</si>
  <si>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</si>
  <si>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</si>
  <si>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</si>
  <si>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</si>
  <si>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</si>
  <si>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</si>
  <si>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</si>
  <si>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</si>
  <si>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</si>
  <si>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</si>
  <si>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</si>
  <si>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</si>
  <si>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</si>
  <si>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</si>
  <si>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</si>
  <si>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</si>
  <si>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</si>
  <si>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</si>
  <si>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</si>
  <si>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</si>
  <si>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</si>
  <si>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</si>
  <si>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</si>
  <si>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</si>
  <si>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</si>
  <si>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</si>
  <si>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</si>
  <si>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</si>
  <si>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</si>
  <si>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</si>
  <si>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</si>
  <si>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</si>
  <si>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</si>
  <si>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</si>
  <si>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</si>
  <si>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</si>
  <si>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</si>
  <si>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</si>
  <si>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</si>
  <si>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</si>
  <si>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</si>
  <si>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</si>
  <si>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</si>
  <si>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</si>
  <si>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</si>
  <si>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</si>
  <si>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</si>
  <si>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</si>
  <si>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</si>
  <si>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</si>
  <si>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</si>
  <si>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</si>
  <si>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</si>
  <si>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</si>
  <si>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</si>
  <si>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</si>
  <si>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</si>
  <si>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</si>
  <si>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</si>
  <si>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</si>
  <si>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</si>
  <si>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</si>
  <si>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</si>
  <si>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</si>
  <si>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</si>
  <si>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</si>
  <si>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</si>
  <si>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</si>
  <si>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</si>
  <si>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</si>
  <si>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</si>
  <si>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</si>
  <si>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</si>
  <si>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</si>
  <si>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</si>
  <si>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</si>
  <si>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</si>
  <si>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</si>
  <si>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</si>
  <si>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</si>
  <si>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</si>
  <si>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</si>
  <si>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</si>
  <si>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</si>
  <si>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</si>
  <si>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</si>
  <si>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</si>
  <si>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</si>
  <si>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</si>
  <si>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</si>
  <si>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</si>
  <si>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</si>
  <si>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</si>
  <si>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</si>
  <si>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</si>
  <si>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</si>
  <si>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</si>
  <si>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</si>
  <si>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</si>
  <si>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</si>
  <si>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</si>
  <si>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</si>
  <si>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</si>
  <si>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</si>
  <si>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</si>
  <si>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</si>
  <si>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</si>
  <si>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</si>
  <si>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</si>
  <si>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</si>
  <si>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</si>
  <si>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</si>
  <si>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</si>
  <si>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</si>
  <si>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</si>
  <si>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</si>
  <si>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</si>
  <si>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</si>
  <si>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</si>
  <si>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</si>
  <si>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</si>
  <si>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</si>
  <si>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</si>
  <si>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</si>
  <si>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</si>
  <si>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</si>
  <si>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</si>
  <si>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</si>
  <si>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</si>
  <si>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</si>
  <si>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</si>
  <si>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</si>
  <si>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</si>
  <si>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</si>
  <si>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</si>
  <si>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</si>
  <si>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</si>
  <si>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</si>
  <si>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</si>
  <si>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</si>
  <si>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</si>
  <si>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</si>
  <si>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</si>
  <si>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</si>
  <si>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</si>
  <si>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</si>
  <si>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</si>
  <si>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</si>
  <si>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</si>
  <si>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</si>
  <si>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</si>
  <si>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</si>
  <si>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</si>
  <si>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</si>
  <si>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</si>
  <si>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</si>
  <si>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</si>
  <si>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</si>
  <si>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</si>
  <si>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</si>
  <si>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</si>
  <si>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</si>
  <si>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</si>
  <si>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</si>
  <si>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</si>
  <si>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</si>
  <si>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</si>
  <si>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</si>
  <si>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</si>
  <si>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</si>
  <si>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</si>
  <si>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</si>
  <si>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</si>
  <si>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</si>
  <si>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</si>
  <si>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</si>
  <si>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</si>
  <si>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</si>
  <si>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</si>
  <si>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</si>
  <si>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</si>
  <si>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</si>
  <si>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</si>
  <si>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</si>
  <si>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</si>
  <si>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</si>
  <si>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</si>
  <si>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</si>
  <si>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</si>
  <si>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</si>
  <si>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</si>
  <si>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</si>
  <si>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</si>
  <si>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</si>
  <si>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</si>
  <si>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</si>
  <si>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</si>
  <si>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</si>
  <si>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</si>
  <si>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</si>
  <si>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</si>
  <si>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</si>
  <si>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</si>
  <si>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</si>
  <si>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</si>
  <si>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</si>
  <si>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</si>
  <si>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</si>
  <si>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</si>
  <si>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</si>
  <si>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</si>
  <si>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</si>
  <si>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</si>
  <si>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</si>
  <si>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</si>
  <si>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</si>
  <si>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</si>
  <si>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</si>
  <si>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</si>
  <si>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</si>
  <si>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</si>
  <si>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</si>
  <si>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</si>
  <si>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</si>
  <si>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</si>
  <si>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</si>
  <si>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</si>
  <si>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</si>
  <si>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</si>
  <si>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</si>
  <si>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</si>
  <si>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</si>
  <si>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</si>
  <si>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</si>
  <si>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</si>
  <si>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</si>
  <si>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</si>
  <si>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</si>
  <si>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</si>
  <si>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</si>
  <si>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</si>
  <si>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</si>
  <si>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</si>
  <si>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</si>
  <si>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</si>
  <si>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</si>
  <si>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</si>
  <si>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</si>
  <si>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</si>
  <si>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</si>
  <si>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</si>
  <si>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</si>
  <si>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</si>
  <si>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</si>
  <si>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</si>
  <si>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</si>
  <si>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</si>
  <si>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</si>
  <si>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</si>
  <si>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</si>
  <si>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</si>
  <si>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</si>
  <si>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</si>
  <si>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</si>
  <si>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</si>
  <si>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</si>
  <si>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</si>
  <si>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</si>
  <si>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</si>
  <si>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</si>
  <si>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</si>
  <si>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</si>
  <si>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</si>
  <si>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</si>
  <si>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</si>
  <si>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</si>
  <si>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</si>
  <si>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</si>
  <si>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</si>
  <si>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</si>
  <si>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</si>
  <si>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</si>
  <si>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</si>
  <si>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</si>
  <si>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</si>
  <si>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</si>
  <si>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</si>
  <si>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</si>
  <si>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</si>
  <si>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</si>
  <si>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</si>
  <si>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</si>
  <si>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</si>
  <si>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</si>
  <si>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</si>
  <si>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</si>
  <si>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</si>
  <si>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</si>
  <si>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</si>
  <si>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</si>
  <si>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</si>
  <si>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</si>
  <si>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</si>
  <si>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</si>
  <si>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</si>
  <si>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</si>
  <si>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</si>
  <si>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</si>
  <si>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</si>
  <si>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</si>
  <si>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</si>
  <si>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</si>
  <si>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</si>
  <si>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</si>
  <si>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</si>
  <si>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</si>
  <si>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</si>
  <si>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</si>
  <si>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</si>
  <si>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</si>
  <si>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</si>
  <si>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</si>
  <si>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</si>
  <si>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</si>
  <si>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</si>
  <si>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</si>
  <si>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</si>
  <si>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</si>
  <si>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</si>
  <si>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</si>
  <si>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</si>
  <si>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</si>
  <si>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</si>
  <si>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</si>
  <si>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</si>
  <si>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</si>
  <si>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</si>
  <si>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</si>
  <si>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</si>
  <si>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</si>
  <si>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</si>
  <si>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</si>
  <si>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</si>
  <si>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</si>
  <si>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</si>
  <si>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</si>
  <si>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</si>
  <si>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</si>
  <si>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</si>
  <si>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</si>
  <si>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</si>
  <si>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</si>
  <si>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</si>
  <si>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</si>
  <si>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</si>
  <si>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</si>
  <si>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</si>
  <si>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</si>
  <si>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</si>
  <si>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</si>
  <si>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</si>
  <si>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</si>
  <si>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</si>
  <si>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</si>
  <si>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</si>
  <si>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</si>
  <si>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</si>
  <si>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</si>
  <si>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</si>
  <si>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</si>
  <si>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</si>
  <si>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</si>
  <si>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</si>
  <si>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</si>
  <si>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</si>
  <si>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</si>
  <si>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</si>
  <si>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</si>
  <si>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</si>
  <si>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</si>
  <si>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</si>
  <si>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</si>
  <si>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</si>
  <si>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</si>
  <si>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</si>
  <si>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</si>
  <si>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</si>
  <si>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</si>
  <si>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</si>
  <si>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</si>
  <si>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</si>
  <si>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</si>
  <si>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</si>
  <si>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</si>
  <si>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</si>
  <si>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</si>
  <si>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</si>
  <si>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</si>
  <si>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</si>
  <si>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</si>
  <si>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</si>
  <si>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</si>
  <si>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</si>
  <si>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</si>
  <si>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</si>
  <si>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</si>
  <si>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</si>
  <si>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</si>
  <si>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</si>
  <si>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</si>
  <si>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</si>
  <si>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</si>
  <si>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</si>
  <si>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</si>
  <si>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</si>
  <si>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</si>
  <si>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</si>
  <si>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</si>
  <si>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</si>
  <si>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</si>
  <si>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</si>
  <si>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</si>
  <si>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</si>
  <si>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</si>
  <si>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</si>
  <si>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</si>
  <si>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</si>
  <si>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</si>
  <si>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</si>
  <si>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地方創生テレワーク推進交付金</t>
  </si>
  <si>
    <t>政策統括官（経済財政分析担当）</t>
  </si>
  <si>
    <t>令和2年度</t>
  </si>
  <si>
    <t>地方創生推進室</t>
  </si>
  <si>
    <t>-</t>
  </si>
  <si>
    <t>地方公共団体が誘致又は関与したサテライトオフィスの開設数</t>
  </si>
  <si>
    <t>2024年度までに800</t>
  </si>
  <si>
    <t>箇所</t>
  </si>
  <si>
    <t>地方公共団体が誘致又は関与したサテライトオフィスの開設状況調査結果（総務省）</t>
  </si>
  <si>
    <t>本交付金を活用して地方公共団体が誘致又は関与したサテライトオフィスの開設数</t>
  </si>
  <si>
    <t>執行額／開設数　　　　　　</t>
    <phoneticPr fontId="5"/>
  </si>
  <si>
    <t>百万円</t>
  </si>
  <si>
    <t>百万円/箇所</t>
    <phoneticPr fontId="5"/>
  </si>
  <si>
    <t>新03</t>
  </si>
  <si>
    <t>○</t>
  </si>
  <si>
    <t>府</t>
  </si>
  <si>
    <t>参事官　飯嶋　威夫</t>
    <rPh sb="4" eb="6">
      <t>イイジマ</t>
    </rPh>
    <rPh sb="7" eb="8">
      <t>タケオ</t>
    </rPh>
    <rPh sb="8" eb="9">
      <t>オット</t>
    </rPh>
    <phoneticPr fontId="5"/>
  </si>
  <si>
    <t>-</t>
    <phoneticPr fontId="5"/>
  </si>
  <si>
    <t>サテライトオフィス等の施設整備・運営や、民間の施設開設・運営への支援等、地方創生に資するテレワークの推進により地方への新たなひとの流れを創出する地方公共団体の取組を支援する。地方創生テレワーク推進実施計画を地方公共団体が策定し、以下①～④の計画掲載事業の実施に対し、国が交付金により支援。
①サテライトオフィス等整備事業（自治体運営施設整備等）
　自治体が、サテライトオフィス等を開設・運営、プロモーション、ビジネスマッチング等のプロジェクトを推進。
②サテライトオフィス等開設支援事業（民間運営施設開設支援等）
　自治体が、サテライトオフィス等運営事業者・コンソーシアムの施設について、その開設・運営を支援、プロモーション、ビジネスマッチング等のプロジェクトを推進。
③サテライトオフィス等活用促進事業（既存施設拡充促進等）
　自治体が、区域外からの進出企業・滞在者・移住者による既存のサテライトオフィス施設利用を促進するため、テレワーク関連設備等の導入支援、プロモーション、ビジネスマッチング等のプロジェクトを推進。
④進出支援事業
　自治体が、上記事業の対象となるサテライトオフィス等を利用する区域外の企業に対して、進出支援金を助成（返還制度あり）。</t>
    <phoneticPr fontId="5"/>
  </si>
  <si>
    <t>サテライトオフィス等の施設整備・運営や、民間の施設開設・運営への支援等、地方創生に資するテレワークの推進により地方への新たなひとの流れを創出する地方公共団体の取組を国が交付金により支援</t>
    <rPh sb="82" eb="83">
      <t>クニ</t>
    </rPh>
    <rPh sb="84" eb="87">
      <t>コウフキン</t>
    </rPh>
    <rPh sb="90" eb="92">
      <t>シエン</t>
    </rPh>
    <phoneticPr fontId="5"/>
  </si>
  <si>
    <t>新型コロナウイルス感染症の拡大を契機に国民の意識・行動の変容が見られることを踏まえ、地方でのサテライトオフィスの開設やテレワークを活用した移住・滞在の取組等を支援することにより、地方への新しいひとの流れを創出し、東京圏への一極集中是正、地方分散型の活力ある地域社会の実現を図るために必要な施策であり、国民や社会のニーズを的確に反映している。</t>
    <phoneticPr fontId="5"/>
  </si>
  <si>
    <t>テレワークの推進は政府全体で取り組んでいることであり、国として地方へのひとの流れを加速させる地方創生に資するようなテレワークを推進する必要がある。</t>
    <phoneticPr fontId="5"/>
  </si>
  <si>
    <t>当該事業は、国の重要施策である地方創生の更なる推進に資するものであり、かつ、「まち・ひと・しごと創生基本方針2021」でも重点的にとりあげられている、優先度が高いものである。</t>
    <rPh sb="48" eb="50">
      <t>ソウセイ</t>
    </rPh>
    <rPh sb="50" eb="52">
      <t>キホン</t>
    </rPh>
    <rPh sb="52" eb="54">
      <t>ホウシン</t>
    </rPh>
    <phoneticPr fontId="5"/>
  </si>
  <si>
    <t>‐</t>
  </si>
  <si>
    <t>補助金等交付</t>
  </si>
  <si>
    <t>地方創生テレワーク推進交付金</t>
    <rPh sb="0" eb="2">
      <t>チホウ</t>
    </rPh>
    <rPh sb="2" eb="4">
      <t>ソウセイ</t>
    </rPh>
    <rPh sb="9" eb="11">
      <t>スイシン</t>
    </rPh>
    <rPh sb="11" eb="14">
      <t>コウフキン</t>
    </rPh>
    <phoneticPr fontId="5"/>
  </si>
  <si>
    <t>静岡県南伊豆町</t>
    <rPh sb="0" eb="3">
      <t>シズオカケン</t>
    </rPh>
    <rPh sb="3" eb="6">
      <t>ミナミイズ</t>
    </rPh>
    <rPh sb="6" eb="7">
      <t>マチ</t>
    </rPh>
    <phoneticPr fontId="5"/>
  </si>
  <si>
    <t>長崎県壱岐市</t>
    <rPh sb="0" eb="3">
      <t>ナガサキケン</t>
    </rPh>
    <rPh sb="3" eb="6">
      <t>イキシ</t>
    </rPh>
    <phoneticPr fontId="5"/>
  </si>
  <si>
    <t>岡山県津山市</t>
    <rPh sb="0" eb="3">
      <t>オカヤマケン</t>
    </rPh>
    <rPh sb="3" eb="6">
      <t>ツヤマシ</t>
    </rPh>
    <phoneticPr fontId="5"/>
  </si>
  <si>
    <t>静岡県焼津市</t>
    <rPh sb="0" eb="3">
      <t>シズオカケン</t>
    </rPh>
    <rPh sb="3" eb="6">
      <t>ヤイヅシ</t>
    </rPh>
    <phoneticPr fontId="5"/>
  </si>
  <si>
    <t>福岡県北九州市</t>
    <rPh sb="0" eb="3">
      <t>フクオカケン</t>
    </rPh>
    <rPh sb="3" eb="7">
      <t>キタキュウシュウシ</t>
    </rPh>
    <phoneticPr fontId="5"/>
  </si>
  <si>
    <t>北海道東川町</t>
    <rPh sb="0" eb="3">
      <t>ホッカイドウ</t>
    </rPh>
    <rPh sb="3" eb="5">
      <t>ヒガシカワ</t>
    </rPh>
    <rPh sb="5" eb="6">
      <t>マチ</t>
    </rPh>
    <phoneticPr fontId="5"/>
  </si>
  <si>
    <t>島根県出雲市</t>
    <rPh sb="0" eb="3">
      <t>シマネケン</t>
    </rPh>
    <rPh sb="3" eb="6">
      <t>イズモシ</t>
    </rPh>
    <phoneticPr fontId="5"/>
  </si>
  <si>
    <t>京都府京都市</t>
    <rPh sb="0" eb="3">
      <t>キョウトフ</t>
    </rPh>
    <rPh sb="3" eb="6">
      <t>キョウトシ</t>
    </rPh>
    <phoneticPr fontId="5"/>
  </si>
  <si>
    <t>兵庫県南あわじ市</t>
    <rPh sb="0" eb="3">
      <t>ヒョウゴケン</t>
    </rPh>
    <rPh sb="3" eb="4">
      <t>ミナミ</t>
    </rPh>
    <rPh sb="7" eb="8">
      <t>シ</t>
    </rPh>
    <phoneticPr fontId="5"/>
  </si>
  <si>
    <t>鳥取県</t>
    <rPh sb="0" eb="3">
      <t>トットリケン</t>
    </rPh>
    <phoneticPr fontId="5"/>
  </si>
  <si>
    <t>無</t>
  </si>
  <si>
    <t>地方公共団体に対して交付を行っているものであり、妥当である。</t>
    <rPh sb="0" eb="2">
      <t>チホウ</t>
    </rPh>
    <rPh sb="2" eb="4">
      <t>コウキョウ</t>
    </rPh>
    <rPh sb="4" eb="6">
      <t>ダンタイ</t>
    </rPh>
    <rPh sb="7" eb="8">
      <t>タイ</t>
    </rPh>
    <rPh sb="10" eb="12">
      <t>コウフ</t>
    </rPh>
    <rPh sb="13" eb="14">
      <t>オコナ</t>
    </rPh>
    <rPh sb="24" eb="26">
      <t>ダトウ</t>
    </rPh>
    <phoneticPr fontId="5"/>
  </si>
  <si>
    <t>本交付金の採択事業を選定する審査において、事業の継続性や自立性を確認しており、審査を通じて受益者との負担関係の妥当性を確保している。</t>
    <rPh sb="0" eb="1">
      <t>ホン</t>
    </rPh>
    <rPh sb="1" eb="4">
      <t>コウフキン</t>
    </rPh>
    <rPh sb="5" eb="7">
      <t>サイタク</t>
    </rPh>
    <rPh sb="7" eb="9">
      <t>ジギョウ</t>
    </rPh>
    <rPh sb="10" eb="12">
      <t>センテイ</t>
    </rPh>
    <rPh sb="14" eb="16">
      <t>シンサ</t>
    </rPh>
    <rPh sb="21" eb="23">
      <t>ジギョウ</t>
    </rPh>
    <rPh sb="24" eb="27">
      <t>ケイゾクセイ</t>
    </rPh>
    <rPh sb="28" eb="31">
      <t>ジリツセイ</t>
    </rPh>
    <rPh sb="32" eb="34">
      <t>カクニン</t>
    </rPh>
    <rPh sb="39" eb="41">
      <t>シンサ</t>
    </rPh>
    <rPh sb="42" eb="43">
      <t>ツウ</t>
    </rPh>
    <rPh sb="45" eb="48">
      <t>ジュエキシャ</t>
    </rPh>
    <rPh sb="50" eb="52">
      <t>フタン</t>
    </rPh>
    <rPh sb="52" eb="54">
      <t>カンケイ</t>
    </rPh>
    <rPh sb="55" eb="58">
      <t>ダトウセイ</t>
    </rPh>
    <rPh sb="59" eb="61">
      <t>カクホ</t>
    </rPh>
    <phoneticPr fontId="5"/>
  </si>
  <si>
    <t>本交付金では、事業目的に直接関係のない経費（例：テレワークにより働く環境が伴わない施設整備等）を対象外経費として、審査の際に支援対象事業から除外することとしている。</t>
    <rPh sb="32" eb="33">
      <t>ハタラ</t>
    </rPh>
    <rPh sb="34" eb="36">
      <t>カンキョウ</t>
    </rPh>
    <rPh sb="37" eb="38">
      <t>トモナ</t>
    </rPh>
    <rPh sb="41" eb="43">
      <t>シセツ</t>
    </rPh>
    <rPh sb="43" eb="45">
      <t>セイビ</t>
    </rPh>
    <rPh sb="45" eb="46">
      <t>トウ</t>
    </rPh>
    <phoneticPr fontId="5"/>
  </si>
  <si>
    <t>地方公共団体による地方創生テレワーク推進実施計画の策定に当たり、企業進出・滞在・移住の実現可能性や地域経済への波及効果等の観点に基づく計画策定に不測の日数を要したことにより地方公共団体からの交付申請額が予定を下回ったこと等のため不用が生じた。</t>
    <phoneticPr fontId="5"/>
  </si>
  <si>
    <t>新型コロナウイルス感染症拡大の影響による世界的な半導体・電子部品の供給難及び需要逼迫のため、サテライトオフィス等の工事に必要な設備・機器等に納期遅れが発生し、代替部品の調達も困難であり、年度内に事業を完了することが困難となったことから、複数自治体にて繰越が生じた。</t>
    <rPh sb="63" eb="65">
      <t>セツビ</t>
    </rPh>
    <rPh sb="66" eb="68">
      <t>キキ</t>
    </rPh>
    <rPh sb="75" eb="77">
      <t>ハッセイ</t>
    </rPh>
    <rPh sb="118" eb="120">
      <t>フクスウ</t>
    </rPh>
    <rPh sb="120" eb="122">
      <t>ジチ</t>
    </rPh>
    <rPh sb="122" eb="123">
      <t>タイ</t>
    </rPh>
    <rPh sb="125" eb="127">
      <t>クリコシ</t>
    </rPh>
    <rPh sb="128" eb="129">
      <t>ショウ</t>
    </rPh>
    <phoneticPr fontId="5"/>
  </si>
  <si>
    <t>本交付金の採択事業を選定する審査において、事業の内容に照らして過大な事業費が計上されておらず、過大な施設設置とならず、高い費用対効果を示せる取組となっているかを評価することとしている。</t>
    <rPh sb="0" eb="1">
      <t>ホン</t>
    </rPh>
    <rPh sb="1" eb="4">
      <t>コウフキン</t>
    </rPh>
    <rPh sb="5" eb="7">
      <t>サイタク</t>
    </rPh>
    <rPh sb="7" eb="9">
      <t>ジギョウ</t>
    </rPh>
    <rPh sb="10" eb="12">
      <t>センテイ</t>
    </rPh>
    <rPh sb="14" eb="16">
      <t>シンサ</t>
    </rPh>
    <rPh sb="21" eb="23">
      <t>ジギョウ</t>
    </rPh>
    <rPh sb="24" eb="26">
      <t>ナイヨウ</t>
    </rPh>
    <rPh sb="27" eb="28">
      <t>テ</t>
    </rPh>
    <rPh sb="31" eb="33">
      <t>カダイ</t>
    </rPh>
    <rPh sb="34" eb="36">
      <t>ジギョウ</t>
    </rPh>
    <rPh sb="36" eb="37">
      <t>ヒ</t>
    </rPh>
    <rPh sb="38" eb="40">
      <t>ケイジョウ</t>
    </rPh>
    <rPh sb="47" eb="49">
      <t>カダイ</t>
    </rPh>
    <rPh sb="50" eb="52">
      <t>シセツ</t>
    </rPh>
    <rPh sb="52" eb="54">
      <t>セッチ</t>
    </rPh>
    <rPh sb="59" eb="60">
      <t>タカ</t>
    </rPh>
    <rPh sb="61" eb="66">
      <t>ヒヨウタイコウカ</t>
    </rPh>
    <rPh sb="67" eb="68">
      <t>シメ</t>
    </rPh>
    <rPh sb="70" eb="72">
      <t>トリクミ</t>
    </rPh>
    <rPh sb="80" eb="82">
      <t>ヒョウカ</t>
    </rPh>
    <phoneticPr fontId="5"/>
  </si>
  <si>
    <t>本交付金は施設整備・運営に係る経費に上限を設けているため、単位当たりコスト（執行額／開設数）についても妥当な水準に抑えられている。</t>
    <rPh sb="0" eb="1">
      <t>ホン</t>
    </rPh>
    <rPh sb="1" eb="4">
      <t>コウフキン</t>
    </rPh>
    <rPh sb="5" eb="7">
      <t>シセツ</t>
    </rPh>
    <rPh sb="7" eb="9">
      <t>セイビ</t>
    </rPh>
    <rPh sb="10" eb="12">
      <t>ウンエイ</t>
    </rPh>
    <rPh sb="13" eb="14">
      <t>カカ</t>
    </rPh>
    <rPh sb="15" eb="17">
      <t>ケイヒ</t>
    </rPh>
    <rPh sb="18" eb="20">
      <t>ジョウゲン</t>
    </rPh>
    <rPh sb="21" eb="22">
      <t>モウ</t>
    </rPh>
    <rPh sb="29" eb="31">
      <t>タンイ</t>
    </rPh>
    <rPh sb="31" eb="32">
      <t>ア</t>
    </rPh>
    <rPh sb="51" eb="53">
      <t>ダトウ</t>
    </rPh>
    <rPh sb="54" eb="56">
      <t>スイジュン</t>
    </rPh>
    <rPh sb="57" eb="58">
      <t>オサ</t>
    </rPh>
    <phoneticPr fontId="5"/>
  </si>
  <si>
    <t>本交付金の採択事業を選定する審査において、施設を新築する計画の場合は既存施設活用の可否を確認するなど、高い費用対効果を示せる取り組みとなっているかを評価することとしている。</t>
    <rPh sb="21" eb="23">
      <t>シセツ</t>
    </rPh>
    <rPh sb="24" eb="26">
      <t>シンチク</t>
    </rPh>
    <rPh sb="28" eb="30">
      <t>ケイカク</t>
    </rPh>
    <rPh sb="31" eb="33">
      <t>バアイ</t>
    </rPh>
    <rPh sb="34" eb="36">
      <t>キゾン</t>
    </rPh>
    <rPh sb="36" eb="38">
      <t>シセツ</t>
    </rPh>
    <rPh sb="38" eb="40">
      <t>カツヨウ</t>
    </rPh>
    <rPh sb="41" eb="43">
      <t>カヒ</t>
    </rPh>
    <rPh sb="44" eb="46">
      <t>カクニン</t>
    </rPh>
    <rPh sb="51" eb="52">
      <t>タカ</t>
    </rPh>
    <rPh sb="53" eb="58">
      <t>ヒヨウタイコウカ</t>
    </rPh>
    <rPh sb="59" eb="60">
      <t>シメ</t>
    </rPh>
    <rPh sb="62" eb="63">
      <t>ト</t>
    </rPh>
    <rPh sb="64" eb="65">
      <t>ク</t>
    </rPh>
    <rPh sb="74" eb="76">
      <t>ヒョウカ</t>
    </rPh>
    <phoneticPr fontId="5"/>
  </si>
  <si>
    <t>本交付金の採択事業を選定する審査において、事業のKPI（対象施設の利用企業数や利用者数等）の達成について実現可能性を評価しており、施設の活用が見込まれない事業が対象にならないよう配慮している。</t>
    <rPh sb="0" eb="1">
      <t>ホン</t>
    </rPh>
    <rPh sb="1" eb="4">
      <t>コウフキン</t>
    </rPh>
    <rPh sb="5" eb="7">
      <t>サイタク</t>
    </rPh>
    <rPh sb="7" eb="9">
      <t>ジギョウ</t>
    </rPh>
    <rPh sb="10" eb="12">
      <t>センテイ</t>
    </rPh>
    <rPh sb="14" eb="16">
      <t>シンサ</t>
    </rPh>
    <rPh sb="21" eb="23">
      <t>ジギョウ</t>
    </rPh>
    <rPh sb="28" eb="30">
      <t>タイショウ</t>
    </rPh>
    <rPh sb="30" eb="32">
      <t>シセツ</t>
    </rPh>
    <rPh sb="33" eb="35">
      <t>リヨウ</t>
    </rPh>
    <rPh sb="35" eb="37">
      <t>キギョウ</t>
    </rPh>
    <rPh sb="37" eb="38">
      <t>スウ</t>
    </rPh>
    <rPh sb="39" eb="41">
      <t>リヨウ</t>
    </rPh>
    <rPh sb="41" eb="42">
      <t>シャ</t>
    </rPh>
    <rPh sb="42" eb="43">
      <t>スウ</t>
    </rPh>
    <rPh sb="43" eb="44">
      <t>トウ</t>
    </rPh>
    <rPh sb="46" eb="48">
      <t>タッセイ</t>
    </rPh>
    <rPh sb="52" eb="54">
      <t>ジツゲン</t>
    </rPh>
    <rPh sb="54" eb="57">
      <t>カノウセイ</t>
    </rPh>
    <rPh sb="58" eb="60">
      <t>ヒョウカ</t>
    </rPh>
    <rPh sb="65" eb="67">
      <t>シセツ</t>
    </rPh>
    <rPh sb="68" eb="70">
      <t>カツヨウ</t>
    </rPh>
    <rPh sb="71" eb="73">
      <t>ミコ</t>
    </rPh>
    <rPh sb="77" eb="79">
      <t>ジギョウ</t>
    </rPh>
    <rPh sb="80" eb="82">
      <t>タイショウ</t>
    </rPh>
    <rPh sb="89" eb="91">
      <t>ハイリョ</t>
    </rPh>
    <phoneticPr fontId="5"/>
  </si>
  <si>
    <t xml:space="preserve">新型コロナウイルス感染症の拡大を契機に国民の意識・行動の変容が見られることを踏まえ、地方でのサテライトオフィスの開設やテレワークを活用した移住・滞在の取組等を支援することにより、地方への新しいひとの流れを創出し、東京圏への一極集中是正、地方分散型の活力ある地域社会の実現を図る。
</t>
    <phoneticPr fontId="5"/>
  </si>
  <si>
    <t>・本交付金の採択団体の決定に当たり、地方公共団体から提出された地方創生テレワーク推進実施計画を外部有識者を交えて適正に審査する等、適切な事業の執行に努めた。
・デジタル田園都市国家構想においても、地方への人の流れの強化への支援として地方創生テレワークを主要施策のひとつと位置づけでおり、引き続き、地方創生テレワークの推進により地方への新たなひとの流れを創出する地方公共団体の取組を支援していく。</t>
    <rPh sb="84" eb="86">
      <t>デンエン</t>
    </rPh>
    <rPh sb="86" eb="88">
      <t>トシ</t>
    </rPh>
    <rPh sb="88" eb="90">
      <t>コッカ</t>
    </rPh>
    <rPh sb="90" eb="92">
      <t>コウソウ</t>
    </rPh>
    <phoneticPr fontId="5"/>
  </si>
  <si>
    <t>-</t>
    <phoneticPr fontId="5"/>
  </si>
  <si>
    <t>・事業完了後、地方公共団体から事業の実施状況報告を求め、国においてとりまとめ、効果検証を行う。
・効果検証の結果については、各採択事業のKPIが達成されるよう採択事業を実施する地方公共団体へフィードバックするとともに、本交付金に係る地方公共団体からの個別相談や地方公共団体への説明会等の際に活用し、優良事例の横展開等を推進する。</t>
    <rPh sb="1" eb="3">
      <t>ジギョウ</t>
    </rPh>
    <rPh sb="3" eb="5">
      <t>カンリョウ</t>
    </rPh>
    <rPh sb="5" eb="6">
      <t>ゴ</t>
    </rPh>
    <rPh sb="15" eb="17">
      <t>ジギョウ</t>
    </rPh>
    <rPh sb="18" eb="20">
      <t>ジッシ</t>
    </rPh>
    <rPh sb="20" eb="22">
      <t>ジョウキョウ</t>
    </rPh>
    <rPh sb="22" eb="24">
      <t>ホウコク</t>
    </rPh>
    <rPh sb="25" eb="26">
      <t>モト</t>
    </rPh>
    <rPh sb="28" eb="29">
      <t>クニ</t>
    </rPh>
    <rPh sb="39" eb="41">
      <t>コウカ</t>
    </rPh>
    <rPh sb="41" eb="43">
      <t>ケンショウ</t>
    </rPh>
    <rPh sb="44" eb="45">
      <t>オコナ</t>
    </rPh>
    <rPh sb="49" eb="51">
      <t>コウカ</t>
    </rPh>
    <rPh sb="51" eb="53">
      <t>ケンショウ</t>
    </rPh>
    <rPh sb="54" eb="56">
      <t>ケッカ</t>
    </rPh>
    <rPh sb="79" eb="81">
      <t>サイタク</t>
    </rPh>
    <rPh sb="81" eb="83">
      <t>ジギョウ</t>
    </rPh>
    <rPh sb="84" eb="86">
      <t>ジッシ</t>
    </rPh>
    <rPh sb="88" eb="90">
      <t>チホウ</t>
    </rPh>
    <rPh sb="90" eb="92">
      <t>コウキョウ</t>
    </rPh>
    <rPh sb="92" eb="94">
      <t>ダンタイ</t>
    </rPh>
    <rPh sb="130" eb="132">
      <t>チホウ</t>
    </rPh>
    <rPh sb="132" eb="134">
      <t>コウキョウ</t>
    </rPh>
    <rPh sb="134" eb="136">
      <t>ダンタイ</t>
    </rPh>
    <phoneticPr fontId="5"/>
  </si>
  <si>
    <t>3,951/311</t>
    <phoneticPr fontId="5"/>
  </si>
  <si>
    <t>577/18</t>
    <phoneticPr fontId="5"/>
  </si>
  <si>
    <t>まち・ひと・しごと創生基本方針202１
第2期まちひとしごと創生総合戦略（2020改訂版）</t>
    <phoneticPr fontId="5"/>
  </si>
  <si>
    <t>-</t>
    <phoneticPr fontId="5"/>
  </si>
  <si>
    <t>交付金</t>
    <rPh sb="0" eb="3">
      <t>コウフキン</t>
    </rPh>
    <phoneticPr fontId="5"/>
  </si>
  <si>
    <t>地方創生テレワーク推進交付金事業</t>
    <rPh sb="0" eb="2">
      <t>チホウ</t>
    </rPh>
    <rPh sb="2" eb="4">
      <t>ソウセイ</t>
    </rPh>
    <rPh sb="9" eb="11">
      <t>スイシン</t>
    </rPh>
    <rPh sb="11" eb="14">
      <t>コウフキン</t>
    </rPh>
    <rPh sb="14" eb="16">
      <t>ジギョウ</t>
    </rPh>
    <phoneticPr fontId="5"/>
  </si>
  <si>
    <t>地方公共団体によるサテライトオフィスの整備・運営・利用促進</t>
    <rPh sb="19" eb="21">
      <t>セイビ</t>
    </rPh>
    <rPh sb="22" eb="24">
      <t>ウンエイ</t>
    </rPh>
    <rPh sb="25" eb="27">
      <t>リヨウ</t>
    </rPh>
    <rPh sb="27" eb="29">
      <t>ソクシン</t>
    </rPh>
    <phoneticPr fontId="5"/>
  </si>
  <si>
    <t>-</t>
    <phoneticPr fontId="5"/>
  </si>
  <si>
    <t>-</t>
    <phoneticPr fontId="5"/>
  </si>
  <si>
    <t>活動実績は見込みを上回っている。</t>
    <rPh sb="0" eb="2">
      <t>カツドウ</t>
    </rPh>
    <rPh sb="2" eb="4">
      <t>ジッセキ</t>
    </rPh>
    <rPh sb="5" eb="7">
      <t>ミコ</t>
    </rPh>
    <rPh sb="9" eb="11">
      <t>ウワマワ</t>
    </rPh>
    <phoneticPr fontId="5"/>
  </si>
  <si>
    <t>本交付金は、国から地方公共団体に直接交付を行っているものであり、合理的である。</t>
    <rPh sb="0" eb="1">
      <t>ホン</t>
    </rPh>
    <rPh sb="1" eb="4">
      <t>コウフキン</t>
    </rPh>
    <rPh sb="6" eb="7">
      <t>クニ</t>
    </rPh>
    <rPh sb="9" eb="11">
      <t>チホウ</t>
    </rPh>
    <rPh sb="11" eb="13">
      <t>コウキョウ</t>
    </rPh>
    <rPh sb="13" eb="15">
      <t>ダンタイ</t>
    </rPh>
    <rPh sb="16" eb="18">
      <t>チョクセツ</t>
    </rPh>
    <rPh sb="18" eb="20">
      <t>コウフ</t>
    </rPh>
    <rPh sb="21" eb="22">
      <t>オコナ</t>
    </rPh>
    <rPh sb="32" eb="35">
      <t>ゴウリテキ</t>
    </rPh>
    <phoneticPr fontId="5"/>
  </si>
  <si>
    <t>A.静岡県南伊豆町</t>
    <rPh sb="2" eb="5">
      <t>シズオカケン</t>
    </rPh>
    <rPh sb="5" eb="9">
      <t>ミナミイズチョウ</t>
    </rPh>
    <phoneticPr fontId="5"/>
  </si>
  <si>
    <t>-</t>
    <phoneticPr fontId="5"/>
  </si>
  <si>
    <t>５．地方創生</t>
    <phoneticPr fontId="5"/>
  </si>
  <si>
    <t>５．地方創生に関する施策の推進</t>
    <phoneticPr fontId="5"/>
  </si>
  <si>
    <t>・改善の方向性において「事業完了後、地方公共団体から事業の実施状況報告を求め、国においてとりまとめ、効果検証を行う。」とある。地方創生は人口減少社会への対応、東京一極集中の是正をテーマとするものであり、息の長い取組である。効果検証は今後の重要な教訓となるという観点からしっかり取り組んでいただきたい。</t>
    <phoneticPr fontId="5"/>
  </si>
  <si>
    <t>外部有識者の所見を踏まえ、事業の進捗状況を的確に把握しながら、有効性、効率性及び成果実績について、より一層の検証に努めるべき。</t>
    <phoneticPr fontId="5"/>
  </si>
  <si>
    <t>令和3年度補正で措置した本交付金の後継であるデジタル田園都市国家構想推進交付金（地方創生テレワークタイプ）については、所見を踏まえ、交付金の適切な執行のためにフォローアップを実施する事業を令和５年度の概算要求において別途計上し、その効果を検証することで予算の効率的な執行となるよう努める。</t>
    <rPh sb="0" eb="2">
      <t>レイワ</t>
    </rPh>
    <rPh sb="3" eb="5">
      <t>ネンド</t>
    </rPh>
    <rPh sb="5" eb="7">
      <t>ホセイ</t>
    </rPh>
    <rPh sb="8" eb="10">
      <t>ソチ</t>
    </rPh>
    <rPh sb="12" eb="13">
      <t>ホン</t>
    </rPh>
    <rPh sb="13" eb="16">
      <t>コウフキン</t>
    </rPh>
    <rPh sb="17" eb="19">
      <t>コウケイ</t>
    </rPh>
    <rPh sb="26" eb="28">
      <t>デンエン</t>
    </rPh>
    <rPh sb="28" eb="30">
      <t>トシ</t>
    </rPh>
    <rPh sb="30" eb="32">
      <t>コッカ</t>
    </rPh>
    <rPh sb="32" eb="34">
      <t>コウソウ</t>
    </rPh>
    <rPh sb="34" eb="36">
      <t>スイシン</t>
    </rPh>
    <rPh sb="36" eb="39">
      <t>コウフキン</t>
    </rPh>
    <rPh sb="40" eb="42">
      <t>チホウ</t>
    </rPh>
    <rPh sb="42" eb="44">
      <t>ソウセイ</t>
    </rPh>
    <rPh sb="59" eb="61">
      <t>ショケン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</si>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</sst>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100852</xdr:colOff>
      <xdr:row>87</xdr:row>
      <xdr:rowOff>156883</xdr:rowOff>
    </xdr:from>
    <xdr:to>
      <xdr:col>34</xdr:col>
      <xdr:colOff>161684</xdr:colOff>
      <xdr:row>90</xdr:row>
      <xdr:rowOff>62275</xdr:rowOff>
    </xdr:to>
    <xdr:sp macro="" textlink="">
      <xdr:nvSpPr>
        <xdr:cNvPr id="2" name="正方形/長方形 1"/>
        <xdr:cNvSpPr/>
      </xdr:nvSpPr>
      <xdr:spPr>
        <a:xfrm>
          <a:off x="3933264" y="42324618"/>
          <a:ext cx="3086420" cy="94753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ja-JP" altLang="en-US" sz="1400"/>
            <a:t>３，９５１百万円</a:t>
          </a:r>
        </a:p>
      </xdr:txBody>
    </xdr:sp>
    <xdr:clientData/>
  </xdr:twoCellAnchor>
  <xdr:twoCellAnchor>
    <xdr:from>
      <xdr:col>19</xdr:col>
      <xdr:colOff>129290</xdr:colOff>
      <xdr:row>93</xdr:row>
      <xdr:rowOff>235905</xdr:rowOff>
    </xdr:from>
    <xdr:to>
      <xdr:col>34</xdr:col>
      <xdr:colOff>146259</xdr:colOff>
      <xdr:row>97</xdr:row>
      <xdr:rowOff>13065</xdr:rowOff>
    </xdr:to>
    <xdr:sp macro="" textlink="">
      <xdr:nvSpPr>
        <xdr:cNvPr id="3" name="正方形/長方形 2"/>
        <xdr:cNvSpPr/>
      </xdr:nvSpPr>
      <xdr:spPr>
        <a:xfrm>
          <a:off x="3961702" y="44487934"/>
          <a:ext cx="3042557" cy="116669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Ａ．地方公共団体（１８６団体）</a:t>
          </a:r>
          <a:endParaRPr kumimoji="1" lang="en-US" altLang="ja-JP" sz="1400"/>
        </a:p>
        <a:p>
          <a:pPr algn="ctr"/>
          <a:r>
            <a:rPr kumimoji="1" lang="ja-JP" altLang="en-US" sz="1400"/>
            <a:t>３，９５１百万円</a:t>
          </a:r>
          <a:endParaRPr kumimoji="1" lang="en-US" altLang="ja-JP" sz="1400"/>
        </a:p>
      </xdr:txBody>
    </xdr:sp>
    <xdr:clientData/>
  </xdr:twoCellAnchor>
  <xdr:twoCellAnchor>
    <xdr:from>
      <xdr:col>27</xdr:col>
      <xdr:colOff>22804</xdr:colOff>
      <xdr:row>90</xdr:row>
      <xdr:rowOff>142190</xdr:rowOff>
    </xdr:from>
    <xdr:to>
      <xdr:col>27</xdr:col>
      <xdr:colOff>22804</xdr:colOff>
      <xdr:row>93</xdr:row>
      <xdr:rowOff>138599</xdr:rowOff>
    </xdr:to>
    <xdr:cxnSp macro="">
      <xdr:nvCxnSpPr>
        <xdr:cNvPr id="4" name="直線矢印コネクタ 3"/>
        <xdr:cNvCxnSpPr/>
      </xdr:nvCxnSpPr>
      <xdr:spPr>
        <a:xfrm>
          <a:off x="5487773" y="42814190"/>
          <a:ext cx="0" cy="1067972"/>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161797</xdr:colOff>
      <xdr:row>97</xdr:row>
      <xdr:rowOff>101591</xdr:rowOff>
    </xdr:from>
    <xdr:to>
      <xdr:col>33</xdr:col>
      <xdr:colOff>166281</xdr:colOff>
      <xdr:row>98</xdr:row>
      <xdr:rowOff>292634</xdr:rowOff>
    </xdr:to>
    <xdr:sp macro="" textlink="">
      <xdr:nvSpPr>
        <xdr:cNvPr id="5" name="大かっこ 4"/>
        <xdr:cNvSpPr/>
      </xdr:nvSpPr>
      <xdr:spPr>
        <a:xfrm>
          <a:off x="3994209" y="45743150"/>
          <a:ext cx="2828366" cy="538425"/>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29</xdr:col>
      <xdr:colOff>5783</xdr:colOff>
      <xdr:row>91</xdr:row>
      <xdr:rowOff>224849</xdr:rowOff>
    </xdr:from>
    <xdr:ext cx="538609" cy="233397"/>
    <xdr:sp macro="" textlink="">
      <xdr:nvSpPr>
        <xdr:cNvPr id="6" name="テキスト ボックス 5"/>
        <xdr:cNvSpPr txBox="1"/>
      </xdr:nvSpPr>
      <xdr:spPr>
        <a:xfrm>
          <a:off x="5855254" y="43782114"/>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27">
        <v>2022</v>
      </c>
      <c r="AE2" s="127"/>
      <c r="AF2" s="127"/>
      <c r="AG2" s="127"/>
      <c r="AH2" s="127"/>
      <c r="AI2" s="57" t="s">
        <v>250</v>
      </c>
      <c r="AJ2" s="127" t="s">
        <v>579</v>
      </c>
      <c r="AK2" s="127"/>
      <c r="AL2" s="127"/>
      <c r="AM2" s="127"/>
      <c r="AN2" s="57" t="s">
        <v>250</v>
      </c>
      <c r="AO2" s="127">
        <v>21</v>
      </c>
      <c r="AP2" s="127"/>
      <c r="AQ2" s="127"/>
      <c r="AR2" s="58" t="s">
        <v>250</v>
      </c>
      <c r="AS2" s="128">
        <v>30</v>
      </c>
      <c r="AT2" s="128"/>
      <c r="AU2" s="128"/>
      <c r="AV2" s="57" t="str">
        <f>IF(AW2="","","-")</f>
        <v/>
      </c>
      <c r="AW2" s="129"/>
      <c r="AX2" s="129"/>
    </row>
    <row r="3" spans="1:50" ht="21" customHeight="1" thickBot="1" x14ac:dyDescent="0.2">
      <c r="A3" s="130" t="s">
        <v>554</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1" t="s">
        <v>56</v>
      </c>
      <c r="AJ3" s="132" t="s">
        <v>563</v>
      </c>
      <c r="AK3" s="132"/>
      <c r="AL3" s="132"/>
      <c r="AM3" s="132"/>
      <c r="AN3" s="132"/>
      <c r="AO3" s="132"/>
      <c r="AP3" s="132"/>
      <c r="AQ3" s="132"/>
      <c r="AR3" s="132"/>
      <c r="AS3" s="132"/>
      <c r="AT3" s="132"/>
      <c r="AU3" s="132"/>
      <c r="AV3" s="132"/>
      <c r="AW3" s="132"/>
      <c r="AX3" s="22" t="s">
        <v>57</v>
      </c>
    </row>
    <row r="4" spans="1:50" ht="24.75" customHeight="1" x14ac:dyDescent="0.15">
      <c r="A4" s="102" t="s">
        <v>23</v>
      </c>
      <c r="B4" s="103"/>
      <c r="C4" s="103"/>
      <c r="D4" s="103"/>
      <c r="E4" s="103"/>
      <c r="F4" s="103"/>
      <c r="G4" s="104" t="s">
        <v>564</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565</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x14ac:dyDescent="0.15">
      <c r="A5" s="114" t="s">
        <v>59</v>
      </c>
      <c r="B5" s="115"/>
      <c r="C5" s="115"/>
      <c r="D5" s="115"/>
      <c r="E5" s="115"/>
      <c r="F5" s="116"/>
      <c r="G5" s="117" t="s">
        <v>566</v>
      </c>
      <c r="H5" s="118"/>
      <c r="I5" s="118"/>
      <c r="J5" s="118"/>
      <c r="K5" s="118"/>
      <c r="L5" s="118"/>
      <c r="M5" s="119" t="s">
        <v>58</v>
      </c>
      <c r="N5" s="120"/>
      <c r="O5" s="120"/>
      <c r="P5" s="120"/>
      <c r="Q5" s="120"/>
      <c r="R5" s="121"/>
      <c r="S5" s="122" t="s">
        <v>353</v>
      </c>
      <c r="T5" s="118"/>
      <c r="U5" s="118"/>
      <c r="V5" s="118"/>
      <c r="W5" s="118"/>
      <c r="X5" s="123"/>
      <c r="Y5" s="124" t="s">
        <v>3</v>
      </c>
      <c r="Z5" s="125"/>
      <c r="AA5" s="125"/>
      <c r="AB5" s="125"/>
      <c r="AC5" s="125"/>
      <c r="AD5" s="126"/>
      <c r="AE5" s="149" t="s">
        <v>567</v>
      </c>
      <c r="AF5" s="149"/>
      <c r="AG5" s="149"/>
      <c r="AH5" s="149"/>
      <c r="AI5" s="149"/>
      <c r="AJ5" s="149"/>
      <c r="AK5" s="149"/>
      <c r="AL5" s="149"/>
      <c r="AM5" s="149"/>
      <c r="AN5" s="149"/>
      <c r="AO5" s="149"/>
      <c r="AP5" s="150"/>
      <c r="AQ5" s="151" t="s">
        <v>580</v>
      </c>
      <c r="AR5" s="152"/>
      <c r="AS5" s="152"/>
      <c r="AT5" s="152"/>
      <c r="AU5" s="152"/>
      <c r="AV5" s="152"/>
      <c r="AW5" s="152"/>
      <c r="AX5" s="153"/>
    </row>
    <row r="6" spans="1:50" ht="39" customHeight="1" x14ac:dyDescent="0.15">
      <c r="A6" s="154" t="s">
        <v>4</v>
      </c>
      <c r="B6" s="155"/>
      <c r="C6" s="155"/>
      <c r="D6" s="155"/>
      <c r="E6" s="155"/>
      <c r="F6" s="155"/>
      <c r="G6" s="156" t="str">
        <f>入力規則等!F39</f>
        <v>一般会計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ht="49.5" customHeight="1" x14ac:dyDescent="0.15">
      <c r="A7" s="133" t="s">
        <v>20</v>
      </c>
      <c r="B7" s="134"/>
      <c r="C7" s="134"/>
      <c r="D7" s="134"/>
      <c r="E7" s="134"/>
      <c r="F7" s="135"/>
      <c r="G7" s="159" t="s">
        <v>568</v>
      </c>
      <c r="H7" s="160"/>
      <c r="I7" s="160"/>
      <c r="J7" s="160"/>
      <c r="K7" s="160"/>
      <c r="L7" s="160"/>
      <c r="M7" s="160"/>
      <c r="N7" s="160"/>
      <c r="O7" s="160"/>
      <c r="P7" s="160"/>
      <c r="Q7" s="160"/>
      <c r="R7" s="160"/>
      <c r="S7" s="160"/>
      <c r="T7" s="160"/>
      <c r="U7" s="160"/>
      <c r="V7" s="160"/>
      <c r="W7" s="160"/>
      <c r="X7" s="161"/>
      <c r="Y7" s="162" t="s">
        <v>235</v>
      </c>
      <c r="Z7" s="163"/>
      <c r="AA7" s="163"/>
      <c r="AB7" s="163"/>
      <c r="AC7" s="163"/>
      <c r="AD7" s="164"/>
      <c r="AE7" s="165" t="s">
        <v>616</v>
      </c>
      <c r="AF7" s="166"/>
      <c r="AG7" s="166"/>
      <c r="AH7" s="166"/>
      <c r="AI7" s="166"/>
      <c r="AJ7" s="166"/>
      <c r="AK7" s="166"/>
      <c r="AL7" s="166"/>
      <c r="AM7" s="166"/>
      <c r="AN7" s="166"/>
      <c r="AO7" s="166"/>
      <c r="AP7" s="166"/>
      <c r="AQ7" s="166"/>
      <c r="AR7" s="166"/>
      <c r="AS7" s="166"/>
      <c r="AT7" s="166"/>
      <c r="AU7" s="166"/>
      <c r="AV7" s="166"/>
      <c r="AW7" s="166"/>
      <c r="AX7" s="167"/>
    </row>
    <row r="8" spans="1:50" ht="53.25" customHeight="1" x14ac:dyDescent="0.15">
      <c r="A8" s="133" t="s">
        <v>172</v>
      </c>
      <c r="B8" s="134"/>
      <c r="C8" s="134"/>
      <c r="D8" s="134"/>
      <c r="E8" s="134"/>
      <c r="F8" s="135"/>
      <c r="G8" s="136" t="str">
        <f>入力規則等!A27</f>
        <v>地方創生</v>
      </c>
      <c r="H8" s="137"/>
      <c r="I8" s="137"/>
      <c r="J8" s="137"/>
      <c r="K8" s="137"/>
      <c r="L8" s="137"/>
      <c r="M8" s="137"/>
      <c r="N8" s="137"/>
      <c r="O8" s="137"/>
      <c r="P8" s="137"/>
      <c r="Q8" s="137"/>
      <c r="R8" s="137"/>
      <c r="S8" s="137"/>
      <c r="T8" s="137"/>
      <c r="U8" s="137"/>
      <c r="V8" s="137"/>
      <c r="W8" s="137"/>
      <c r="X8" s="138"/>
      <c r="Y8" s="139" t="s">
        <v>173</v>
      </c>
      <c r="Z8" s="140"/>
      <c r="AA8" s="140"/>
      <c r="AB8" s="140"/>
      <c r="AC8" s="140"/>
      <c r="AD8" s="141"/>
      <c r="AE8" s="142"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21</v>
      </c>
      <c r="B9" s="145"/>
      <c r="C9" s="145"/>
      <c r="D9" s="145"/>
      <c r="E9" s="145"/>
      <c r="F9" s="145"/>
      <c r="G9" s="146" t="s">
        <v>610</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171.75" customHeight="1" x14ac:dyDescent="0.15">
      <c r="A10" s="189" t="s">
        <v>27</v>
      </c>
      <c r="B10" s="190"/>
      <c r="C10" s="190"/>
      <c r="D10" s="190"/>
      <c r="E10" s="190"/>
      <c r="F10" s="190"/>
      <c r="G10" s="191" t="s">
        <v>582</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5</v>
      </c>
      <c r="B11" s="190"/>
      <c r="C11" s="190"/>
      <c r="D11" s="190"/>
      <c r="E11" s="190"/>
      <c r="F11" s="194"/>
      <c r="G11" s="195" t="str">
        <f>入力規則等!P10</f>
        <v>交付</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7"/>
    </row>
    <row r="12" spans="1:50" ht="21" customHeight="1" x14ac:dyDescent="0.15">
      <c r="A12" s="198" t="s">
        <v>22</v>
      </c>
      <c r="B12" s="199"/>
      <c r="C12" s="199"/>
      <c r="D12" s="199"/>
      <c r="E12" s="199"/>
      <c r="F12" s="200"/>
      <c r="G12" s="205"/>
      <c r="H12" s="206"/>
      <c r="I12" s="206"/>
      <c r="J12" s="206"/>
      <c r="K12" s="206"/>
      <c r="L12" s="206"/>
      <c r="M12" s="206"/>
      <c r="N12" s="206"/>
      <c r="O12" s="206"/>
      <c r="P12" s="177" t="s">
        <v>382</v>
      </c>
      <c r="Q12" s="178"/>
      <c r="R12" s="178"/>
      <c r="S12" s="178"/>
      <c r="T12" s="178"/>
      <c r="U12" s="178"/>
      <c r="V12" s="207"/>
      <c r="W12" s="177" t="s">
        <v>534</v>
      </c>
      <c r="X12" s="178"/>
      <c r="Y12" s="178"/>
      <c r="Z12" s="178"/>
      <c r="AA12" s="178"/>
      <c r="AB12" s="178"/>
      <c r="AC12" s="207"/>
      <c r="AD12" s="177" t="s">
        <v>536</v>
      </c>
      <c r="AE12" s="178"/>
      <c r="AF12" s="178"/>
      <c r="AG12" s="178"/>
      <c r="AH12" s="178"/>
      <c r="AI12" s="178"/>
      <c r="AJ12" s="207"/>
      <c r="AK12" s="177" t="s">
        <v>546</v>
      </c>
      <c r="AL12" s="178"/>
      <c r="AM12" s="178"/>
      <c r="AN12" s="178"/>
      <c r="AO12" s="178"/>
      <c r="AP12" s="178"/>
      <c r="AQ12" s="207"/>
      <c r="AR12" s="177" t="s">
        <v>547</v>
      </c>
      <c r="AS12" s="178"/>
      <c r="AT12" s="178"/>
      <c r="AU12" s="178"/>
      <c r="AV12" s="178"/>
      <c r="AW12" s="178"/>
      <c r="AX12" s="179"/>
    </row>
    <row r="13" spans="1:50" ht="21" customHeight="1" x14ac:dyDescent="0.15">
      <c r="A13" s="201"/>
      <c r="B13" s="202"/>
      <c r="C13" s="202"/>
      <c r="D13" s="202"/>
      <c r="E13" s="202"/>
      <c r="F13" s="203"/>
      <c r="G13" s="221" t="s">
        <v>6</v>
      </c>
      <c r="H13" s="222"/>
      <c r="I13" s="180" t="s">
        <v>7</v>
      </c>
      <c r="J13" s="181"/>
      <c r="K13" s="181"/>
      <c r="L13" s="181"/>
      <c r="M13" s="181"/>
      <c r="N13" s="181"/>
      <c r="O13" s="182"/>
      <c r="P13" s="171" t="s">
        <v>568</v>
      </c>
      <c r="Q13" s="172"/>
      <c r="R13" s="172"/>
      <c r="S13" s="172"/>
      <c r="T13" s="172"/>
      <c r="U13" s="172"/>
      <c r="V13" s="173"/>
      <c r="W13" s="171" t="s">
        <v>568</v>
      </c>
      <c r="X13" s="172"/>
      <c r="Y13" s="172"/>
      <c r="Z13" s="172"/>
      <c r="AA13" s="172"/>
      <c r="AB13" s="172"/>
      <c r="AC13" s="173"/>
      <c r="AD13" s="171">
        <v>0</v>
      </c>
      <c r="AE13" s="172"/>
      <c r="AF13" s="172"/>
      <c r="AG13" s="172"/>
      <c r="AH13" s="172"/>
      <c r="AI13" s="172"/>
      <c r="AJ13" s="173"/>
      <c r="AK13" s="171">
        <v>0</v>
      </c>
      <c r="AL13" s="172"/>
      <c r="AM13" s="172"/>
      <c r="AN13" s="172"/>
      <c r="AO13" s="172"/>
      <c r="AP13" s="172"/>
      <c r="AQ13" s="173"/>
      <c r="AR13" s="183" t="s">
        <v>632</v>
      </c>
      <c r="AS13" s="184"/>
      <c r="AT13" s="184"/>
      <c r="AU13" s="184"/>
      <c r="AV13" s="184"/>
      <c r="AW13" s="184"/>
      <c r="AX13" s="185"/>
    </row>
    <row r="14" spans="1:50" ht="21" customHeight="1" x14ac:dyDescent="0.15">
      <c r="A14" s="201"/>
      <c r="B14" s="202"/>
      <c r="C14" s="202"/>
      <c r="D14" s="202"/>
      <c r="E14" s="202"/>
      <c r="F14" s="203"/>
      <c r="G14" s="223"/>
      <c r="H14" s="224"/>
      <c r="I14" s="168" t="s">
        <v>8</v>
      </c>
      <c r="J14" s="186"/>
      <c r="K14" s="186"/>
      <c r="L14" s="186"/>
      <c r="M14" s="186"/>
      <c r="N14" s="186"/>
      <c r="O14" s="187"/>
      <c r="P14" s="171" t="s">
        <v>568</v>
      </c>
      <c r="Q14" s="172"/>
      <c r="R14" s="172"/>
      <c r="S14" s="172"/>
      <c r="T14" s="172"/>
      <c r="U14" s="172"/>
      <c r="V14" s="173"/>
      <c r="W14" s="171">
        <v>10000</v>
      </c>
      <c r="X14" s="172"/>
      <c r="Y14" s="172"/>
      <c r="Z14" s="172"/>
      <c r="AA14" s="172"/>
      <c r="AB14" s="172"/>
      <c r="AC14" s="173"/>
      <c r="AD14" s="171" t="s">
        <v>622</v>
      </c>
      <c r="AE14" s="172"/>
      <c r="AF14" s="172"/>
      <c r="AG14" s="172"/>
      <c r="AH14" s="172"/>
      <c r="AI14" s="172"/>
      <c r="AJ14" s="173"/>
      <c r="AK14" s="171" t="s">
        <v>581</v>
      </c>
      <c r="AL14" s="172"/>
      <c r="AM14" s="172"/>
      <c r="AN14" s="172"/>
      <c r="AO14" s="172"/>
      <c r="AP14" s="172"/>
      <c r="AQ14" s="173"/>
      <c r="AR14" s="227"/>
      <c r="AS14" s="227"/>
      <c r="AT14" s="227"/>
      <c r="AU14" s="227"/>
      <c r="AV14" s="227"/>
      <c r="AW14" s="227"/>
      <c r="AX14" s="228"/>
    </row>
    <row r="15" spans="1:50" ht="21" customHeight="1" x14ac:dyDescent="0.15">
      <c r="A15" s="201"/>
      <c r="B15" s="202"/>
      <c r="C15" s="202"/>
      <c r="D15" s="202"/>
      <c r="E15" s="202"/>
      <c r="F15" s="203"/>
      <c r="G15" s="223"/>
      <c r="H15" s="224"/>
      <c r="I15" s="168" t="s">
        <v>47</v>
      </c>
      <c r="J15" s="169"/>
      <c r="K15" s="169"/>
      <c r="L15" s="169"/>
      <c r="M15" s="169"/>
      <c r="N15" s="169"/>
      <c r="O15" s="170"/>
      <c r="P15" s="171" t="s">
        <v>568</v>
      </c>
      <c r="Q15" s="172"/>
      <c r="R15" s="172"/>
      <c r="S15" s="172"/>
      <c r="T15" s="172"/>
      <c r="U15" s="172"/>
      <c r="V15" s="173"/>
      <c r="W15" s="171" t="s">
        <v>568</v>
      </c>
      <c r="X15" s="172"/>
      <c r="Y15" s="172"/>
      <c r="Z15" s="172"/>
      <c r="AA15" s="172"/>
      <c r="AB15" s="172"/>
      <c r="AC15" s="173"/>
      <c r="AD15" s="171">
        <v>10000</v>
      </c>
      <c r="AE15" s="172"/>
      <c r="AF15" s="172"/>
      <c r="AG15" s="172"/>
      <c r="AH15" s="172"/>
      <c r="AI15" s="172"/>
      <c r="AJ15" s="173"/>
      <c r="AK15" s="171">
        <v>577</v>
      </c>
      <c r="AL15" s="172"/>
      <c r="AM15" s="172"/>
      <c r="AN15" s="172"/>
      <c r="AO15" s="172"/>
      <c r="AP15" s="172"/>
      <c r="AQ15" s="173"/>
      <c r="AR15" s="171" t="s">
        <v>632</v>
      </c>
      <c r="AS15" s="172"/>
      <c r="AT15" s="172"/>
      <c r="AU15" s="172"/>
      <c r="AV15" s="172"/>
      <c r="AW15" s="172"/>
      <c r="AX15" s="188"/>
    </row>
    <row r="16" spans="1:50" ht="21" customHeight="1" x14ac:dyDescent="0.15">
      <c r="A16" s="201"/>
      <c r="B16" s="202"/>
      <c r="C16" s="202"/>
      <c r="D16" s="202"/>
      <c r="E16" s="202"/>
      <c r="F16" s="203"/>
      <c r="G16" s="223"/>
      <c r="H16" s="224"/>
      <c r="I16" s="168" t="s">
        <v>48</v>
      </c>
      <c r="J16" s="169"/>
      <c r="K16" s="169"/>
      <c r="L16" s="169"/>
      <c r="M16" s="169"/>
      <c r="N16" s="169"/>
      <c r="O16" s="170"/>
      <c r="P16" s="171" t="s">
        <v>568</v>
      </c>
      <c r="Q16" s="172"/>
      <c r="R16" s="172"/>
      <c r="S16" s="172"/>
      <c r="T16" s="172"/>
      <c r="U16" s="172"/>
      <c r="V16" s="173"/>
      <c r="W16" s="171">
        <v>-10000</v>
      </c>
      <c r="X16" s="172"/>
      <c r="Y16" s="172"/>
      <c r="Z16" s="172"/>
      <c r="AA16" s="172"/>
      <c r="AB16" s="172"/>
      <c r="AC16" s="173"/>
      <c r="AD16" s="171">
        <v>-577</v>
      </c>
      <c r="AE16" s="172"/>
      <c r="AF16" s="172"/>
      <c r="AG16" s="172"/>
      <c r="AH16" s="172"/>
      <c r="AI16" s="172"/>
      <c r="AJ16" s="173"/>
      <c r="AK16" s="171" t="s">
        <v>612</v>
      </c>
      <c r="AL16" s="172"/>
      <c r="AM16" s="172"/>
      <c r="AN16" s="172"/>
      <c r="AO16" s="172"/>
      <c r="AP16" s="172"/>
      <c r="AQ16" s="173"/>
      <c r="AR16" s="174"/>
      <c r="AS16" s="175"/>
      <c r="AT16" s="175"/>
      <c r="AU16" s="175"/>
      <c r="AV16" s="175"/>
      <c r="AW16" s="175"/>
      <c r="AX16" s="176"/>
    </row>
    <row r="17" spans="1:50" ht="24.75" customHeight="1" x14ac:dyDescent="0.15">
      <c r="A17" s="201"/>
      <c r="B17" s="202"/>
      <c r="C17" s="202"/>
      <c r="D17" s="202"/>
      <c r="E17" s="202"/>
      <c r="F17" s="203"/>
      <c r="G17" s="223"/>
      <c r="H17" s="224"/>
      <c r="I17" s="168" t="s">
        <v>46</v>
      </c>
      <c r="J17" s="186"/>
      <c r="K17" s="186"/>
      <c r="L17" s="186"/>
      <c r="M17" s="186"/>
      <c r="N17" s="186"/>
      <c r="O17" s="187"/>
      <c r="P17" s="171" t="s">
        <v>568</v>
      </c>
      <c r="Q17" s="172"/>
      <c r="R17" s="172"/>
      <c r="S17" s="172"/>
      <c r="T17" s="172"/>
      <c r="U17" s="172"/>
      <c r="V17" s="173"/>
      <c r="W17" s="171" t="s">
        <v>568</v>
      </c>
      <c r="X17" s="172"/>
      <c r="Y17" s="172"/>
      <c r="Z17" s="172"/>
      <c r="AA17" s="172"/>
      <c r="AB17" s="172"/>
      <c r="AC17" s="173"/>
      <c r="AD17" s="171" t="s">
        <v>568</v>
      </c>
      <c r="AE17" s="172"/>
      <c r="AF17" s="172"/>
      <c r="AG17" s="172"/>
      <c r="AH17" s="172"/>
      <c r="AI17" s="172"/>
      <c r="AJ17" s="173"/>
      <c r="AK17" s="171" t="s">
        <v>612</v>
      </c>
      <c r="AL17" s="172"/>
      <c r="AM17" s="172"/>
      <c r="AN17" s="172"/>
      <c r="AO17" s="172"/>
      <c r="AP17" s="172"/>
      <c r="AQ17" s="173"/>
      <c r="AR17" s="219"/>
      <c r="AS17" s="219"/>
      <c r="AT17" s="219"/>
      <c r="AU17" s="219"/>
      <c r="AV17" s="219"/>
      <c r="AW17" s="219"/>
      <c r="AX17" s="220"/>
    </row>
    <row r="18" spans="1:50" ht="24.75" customHeight="1" x14ac:dyDescent="0.15">
      <c r="A18" s="201"/>
      <c r="B18" s="202"/>
      <c r="C18" s="202"/>
      <c r="D18" s="202"/>
      <c r="E18" s="202"/>
      <c r="F18" s="203"/>
      <c r="G18" s="225"/>
      <c r="H18" s="226"/>
      <c r="I18" s="212" t="s">
        <v>18</v>
      </c>
      <c r="J18" s="213"/>
      <c r="K18" s="213"/>
      <c r="L18" s="213"/>
      <c r="M18" s="213"/>
      <c r="N18" s="213"/>
      <c r="O18" s="214"/>
      <c r="P18" s="215">
        <f>SUM(P13:V17)</f>
        <v>0</v>
      </c>
      <c r="Q18" s="216"/>
      <c r="R18" s="216"/>
      <c r="S18" s="216"/>
      <c r="T18" s="216"/>
      <c r="U18" s="216"/>
      <c r="V18" s="217"/>
      <c r="W18" s="215">
        <f>SUM(W13:AC17)</f>
        <v>0</v>
      </c>
      <c r="X18" s="216"/>
      <c r="Y18" s="216"/>
      <c r="Z18" s="216"/>
      <c r="AA18" s="216"/>
      <c r="AB18" s="216"/>
      <c r="AC18" s="217"/>
      <c r="AD18" s="215">
        <f>SUM(AD13:AJ17)</f>
        <v>9423</v>
      </c>
      <c r="AE18" s="216"/>
      <c r="AF18" s="216"/>
      <c r="AG18" s="216"/>
      <c r="AH18" s="216"/>
      <c r="AI18" s="216"/>
      <c r="AJ18" s="217"/>
      <c r="AK18" s="215">
        <f>SUM(AK13:AQ17)</f>
        <v>577</v>
      </c>
      <c r="AL18" s="216"/>
      <c r="AM18" s="216"/>
      <c r="AN18" s="216"/>
      <c r="AO18" s="216"/>
      <c r="AP18" s="216"/>
      <c r="AQ18" s="217"/>
      <c r="AR18" s="215">
        <f>SUM(AR13:AX17)</f>
        <v>0</v>
      </c>
      <c r="AS18" s="216"/>
      <c r="AT18" s="216"/>
      <c r="AU18" s="216"/>
      <c r="AV18" s="216"/>
      <c r="AW18" s="216"/>
      <c r="AX18" s="218"/>
    </row>
    <row r="19" spans="1:50" ht="24.75" customHeight="1" x14ac:dyDescent="0.15">
      <c r="A19" s="201"/>
      <c r="B19" s="202"/>
      <c r="C19" s="202"/>
      <c r="D19" s="202"/>
      <c r="E19" s="202"/>
      <c r="F19" s="203"/>
      <c r="G19" s="208" t="s">
        <v>9</v>
      </c>
      <c r="H19" s="209"/>
      <c r="I19" s="209"/>
      <c r="J19" s="209"/>
      <c r="K19" s="209"/>
      <c r="L19" s="209"/>
      <c r="M19" s="209"/>
      <c r="N19" s="209"/>
      <c r="O19" s="209"/>
      <c r="P19" s="171">
        <v>0</v>
      </c>
      <c r="Q19" s="172"/>
      <c r="R19" s="172"/>
      <c r="S19" s="172"/>
      <c r="T19" s="172"/>
      <c r="U19" s="172"/>
      <c r="V19" s="173"/>
      <c r="W19" s="171">
        <v>0</v>
      </c>
      <c r="X19" s="172"/>
      <c r="Y19" s="172"/>
      <c r="Z19" s="172"/>
      <c r="AA19" s="172"/>
      <c r="AB19" s="172"/>
      <c r="AC19" s="173"/>
      <c r="AD19" s="171">
        <v>3951</v>
      </c>
      <c r="AE19" s="172"/>
      <c r="AF19" s="172"/>
      <c r="AG19" s="172"/>
      <c r="AH19" s="172"/>
      <c r="AI19" s="172"/>
      <c r="AJ19" s="173"/>
      <c r="AK19" s="210"/>
      <c r="AL19" s="210"/>
      <c r="AM19" s="210"/>
      <c r="AN19" s="210"/>
      <c r="AO19" s="210"/>
      <c r="AP19" s="210"/>
      <c r="AQ19" s="210"/>
      <c r="AR19" s="210"/>
      <c r="AS19" s="210"/>
      <c r="AT19" s="210"/>
      <c r="AU19" s="210"/>
      <c r="AV19" s="210"/>
      <c r="AW19" s="210"/>
      <c r="AX19" s="211"/>
    </row>
    <row r="20" spans="1:50" ht="24.75" customHeight="1" x14ac:dyDescent="0.15">
      <c r="A20" s="201"/>
      <c r="B20" s="202"/>
      <c r="C20" s="202"/>
      <c r="D20" s="202"/>
      <c r="E20" s="202"/>
      <c r="F20" s="203"/>
      <c r="G20" s="208" t="s">
        <v>10</v>
      </c>
      <c r="H20" s="209"/>
      <c r="I20" s="209"/>
      <c r="J20" s="209"/>
      <c r="K20" s="209"/>
      <c r="L20" s="209"/>
      <c r="M20" s="209"/>
      <c r="N20" s="209"/>
      <c r="O20" s="209"/>
      <c r="P20" s="243" t="str">
        <f>IF(P18=0, "-", SUM(P19)/P18)</f>
        <v>-</v>
      </c>
      <c r="Q20" s="243"/>
      <c r="R20" s="243"/>
      <c r="S20" s="243"/>
      <c r="T20" s="243"/>
      <c r="U20" s="243"/>
      <c r="V20" s="243"/>
      <c r="W20" s="243" t="str">
        <f>IF(W18=0, "-", SUM(W19)/W18)</f>
        <v>-</v>
      </c>
      <c r="X20" s="243"/>
      <c r="Y20" s="243"/>
      <c r="Z20" s="243"/>
      <c r="AA20" s="243"/>
      <c r="AB20" s="243"/>
      <c r="AC20" s="243"/>
      <c r="AD20" s="243">
        <f>IF(AD18=0, "-", SUM(AD19)/AD18)</f>
        <v>0.41929321872015279</v>
      </c>
      <c r="AE20" s="243"/>
      <c r="AF20" s="243"/>
      <c r="AG20" s="243"/>
      <c r="AH20" s="243"/>
      <c r="AI20" s="243"/>
      <c r="AJ20" s="243"/>
      <c r="AK20" s="210"/>
      <c r="AL20" s="210"/>
      <c r="AM20" s="210"/>
      <c r="AN20" s="210"/>
      <c r="AO20" s="210"/>
      <c r="AP20" s="210"/>
      <c r="AQ20" s="244"/>
      <c r="AR20" s="244"/>
      <c r="AS20" s="244"/>
      <c r="AT20" s="244"/>
      <c r="AU20" s="210"/>
      <c r="AV20" s="210"/>
      <c r="AW20" s="210"/>
      <c r="AX20" s="211"/>
    </row>
    <row r="21" spans="1:50" ht="25.5" customHeight="1" x14ac:dyDescent="0.15">
      <c r="A21" s="144"/>
      <c r="B21" s="145"/>
      <c r="C21" s="145"/>
      <c r="D21" s="145"/>
      <c r="E21" s="145"/>
      <c r="F21" s="204"/>
      <c r="G21" s="241" t="s">
        <v>209</v>
      </c>
      <c r="H21" s="242"/>
      <c r="I21" s="242"/>
      <c r="J21" s="242"/>
      <c r="K21" s="242"/>
      <c r="L21" s="242"/>
      <c r="M21" s="242"/>
      <c r="N21" s="242"/>
      <c r="O21" s="242"/>
      <c r="P21" s="243" t="str">
        <f>IF(P19=0, "-", SUM(P19)/SUM(P13,P14))</f>
        <v>-</v>
      </c>
      <c r="Q21" s="243"/>
      <c r="R21" s="243"/>
      <c r="S21" s="243"/>
      <c r="T21" s="243"/>
      <c r="U21" s="243"/>
      <c r="V21" s="243"/>
      <c r="W21" s="243" t="str">
        <f>IF(W19=0, "-", SUM(W19)/SUM(W13,W14))</f>
        <v>-</v>
      </c>
      <c r="X21" s="243"/>
      <c r="Y21" s="243"/>
      <c r="Z21" s="243"/>
      <c r="AA21" s="243"/>
      <c r="AB21" s="243"/>
      <c r="AC21" s="243"/>
      <c r="AD21" s="243" t="e">
        <f>IF(AD19=0, "-", SUM(AD19)/SUM(AD13,AD14))</f>
        <v>#DIV/0!</v>
      </c>
      <c r="AE21" s="243"/>
      <c r="AF21" s="243"/>
      <c r="AG21" s="243"/>
      <c r="AH21" s="243"/>
      <c r="AI21" s="243"/>
      <c r="AJ21" s="243"/>
      <c r="AK21" s="210"/>
      <c r="AL21" s="210"/>
      <c r="AM21" s="210"/>
      <c r="AN21" s="210"/>
      <c r="AO21" s="210"/>
      <c r="AP21" s="210"/>
      <c r="AQ21" s="244"/>
      <c r="AR21" s="244"/>
      <c r="AS21" s="244"/>
      <c r="AT21" s="244"/>
      <c r="AU21" s="210"/>
      <c r="AV21" s="210"/>
      <c r="AW21" s="210"/>
      <c r="AX21" s="211"/>
    </row>
    <row r="22" spans="1:50" ht="18.75" customHeight="1" x14ac:dyDescent="0.15">
      <c r="A22" s="245" t="s">
        <v>550</v>
      </c>
      <c r="B22" s="246"/>
      <c r="C22" s="246"/>
      <c r="D22" s="246"/>
      <c r="E22" s="246"/>
      <c r="F22" s="247"/>
      <c r="G22" s="251" t="s">
        <v>203</v>
      </c>
      <c r="H22" s="230"/>
      <c r="I22" s="230"/>
      <c r="J22" s="230"/>
      <c r="K22" s="230"/>
      <c r="L22" s="230"/>
      <c r="M22" s="230"/>
      <c r="N22" s="230"/>
      <c r="O22" s="252"/>
      <c r="P22" s="229" t="s">
        <v>548</v>
      </c>
      <c r="Q22" s="230"/>
      <c r="R22" s="230"/>
      <c r="S22" s="230"/>
      <c r="T22" s="230"/>
      <c r="U22" s="230"/>
      <c r="V22" s="252"/>
      <c r="W22" s="229" t="s">
        <v>549</v>
      </c>
      <c r="X22" s="230"/>
      <c r="Y22" s="230"/>
      <c r="Z22" s="230"/>
      <c r="AA22" s="230"/>
      <c r="AB22" s="230"/>
      <c r="AC22" s="252"/>
      <c r="AD22" s="229" t="s">
        <v>202</v>
      </c>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25.5" customHeight="1" x14ac:dyDescent="0.15">
      <c r="A23" s="248"/>
      <c r="B23" s="249"/>
      <c r="C23" s="249"/>
      <c r="D23" s="249"/>
      <c r="E23" s="249"/>
      <c r="F23" s="250"/>
      <c r="G23" s="232" t="s">
        <v>564</v>
      </c>
      <c r="H23" s="233"/>
      <c r="I23" s="233"/>
      <c r="J23" s="233"/>
      <c r="K23" s="233"/>
      <c r="L23" s="233"/>
      <c r="M23" s="233"/>
      <c r="N23" s="233"/>
      <c r="O23" s="234"/>
      <c r="P23" s="183" t="s">
        <v>581</v>
      </c>
      <c r="Q23" s="184"/>
      <c r="R23" s="184"/>
      <c r="S23" s="184"/>
      <c r="T23" s="184"/>
      <c r="U23" s="184"/>
      <c r="V23" s="235"/>
      <c r="W23" s="183" t="s">
        <v>632</v>
      </c>
      <c r="X23" s="184"/>
      <c r="Y23" s="184"/>
      <c r="Z23" s="184"/>
      <c r="AA23" s="184"/>
      <c r="AB23" s="184"/>
      <c r="AC23" s="235"/>
      <c r="AD23" s="236" t="s">
        <v>632</v>
      </c>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customHeight="1" thickBot="1" x14ac:dyDescent="0.2">
      <c r="A24" s="248"/>
      <c r="B24" s="249"/>
      <c r="C24" s="249"/>
      <c r="D24" s="249"/>
      <c r="E24" s="249"/>
      <c r="F24" s="250"/>
      <c r="G24" s="81" t="s">
        <v>18</v>
      </c>
      <c r="H24" s="82"/>
      <c r="I24" s="82"/>
      <c r="J24" s="82"/>
      <c r="K24" s="82"/>
      <c r="L24" s="82"/>
      <c r="M24" s="82"/>
      <c r="N24" s="82"/>
      <c r="O24" s="83"/>
      <c r="P24" s="253">
        <f>AK13</f>
        <v>0</v>
      </c>
      <c r="Q24" s="254"/>
      <c r="R24" s="254"/>
      <c r="S24" s="254"/>
      <c r="T24" s="254"/>
      <c r="U24" s="254"/>
      <c r="V24" s="255"/>
      <c r="W24" s="256" t="str">
        <f>AR13</f>
        <v>-</v>
      </c>
      <c r="X24" s="257"/>
      <c r="Y24" s="257"/>
      <c r="Z24" s="257"/>
      <c r="AA24" s="257"/>
      <c r="AB24" s="257"/>
      <c r="AC24" s="258"/>
      <c r="AD24" s="239"/>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47.25" customHeight="1" x14ac:dyDescent="0.15">
      <c r="A25" s="259" t="s">
        <v>539</v>
      </c>
      <c r="B25" s="260"/>
      <c r="C25" s="260"/>
      <c r="D25" s="260"/>
      <c r="E25" s="260"/>
      <c r="F25" s="261"/>
      <c r="G25" s="262" t="s">
        <v>583</v>
      </c>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0" ht="31.5" customHeight="1" x14ac:dyDescent="0.15">
      <c r="A26" s="332" t="s">
        <v>540</v>
      </c>
      <c r="B26" s="333"/>
      <c r="C26" s="333"/>
      <c r="D26" s="333"/>
      <c r="E26" s="333"/>
      <c r="F26" s="334"/>
      <c r="G26" s="338" t="s">
        <v>538</v>
      </c>
      <c r="H26" s="339"/>
      <c r="I26" s="339"/>
      <c r="J26" s="339"/>
      <c r="K26" s="339"/>
      <c r="L26" s="339"/>
      <c r="M26" s="339"/>
      <c r="N26" s="339"/>
      <c r="O26" s="339"/>
      <c r="P26" s="340" t="s">
        <v>537</v>
      </c>
      <c r="Q26" s="339"/>
      <c r="R26" s="339"/>
      <c r="S26" s="339"/>
      <c r="T26" s="339"/>
      <c r="U26" s="339"/>
      <c r="V26" s="339"/>
      <c r="W26" s="339"/>
      <c r="X26" s="341"/>
      <c r="Y26" s="342"/>
      <c r="Z26" s="343"/>
      <c r="AA26" s="344"/>
      <c r="AB26" s="345" t="s">
        <v>11</v>
      </c>
      <c r="AC26" s="345"/>
      <c r="AD26" s="345"/>
      <c r="AE26" s="316" t="s">
        <v>382</v>
      </c>
      <c r="AF26" s="317"/>
      <c r="AG26" s="317"/>
      <c r="AH26" s="318"/>
      <c r="AI26" s="316" t="s">
        <v>534</v>
      </c>
      <c r="AJ26" s="317"/>
      <c r="AK26" s="317"/>
      <c r="AL26" s="318"/>
      <c r="AM26" s="316" t="s">
        <v>350</v>
      </c>
      <c r="AN26" s="317"/>
      <c r="AO26" s="317"/>
      <c r="AP26" s="318"/>
      <c r="AQ26" s="319" t="s">
        <v>381</v>
      </c>
      <c r="AR26" s="320"/>
      <c r="AS26" s="320"/>
      <c r="AT26" s="321"/>
      <c r="AU26" s="319" t="s">
        <v>551</v>
      </c>
      <c r="AV26" s="320"/>
      <c r="AW26" s="320"/>
      <c r="AX26" s="322"/>
    </row>
    <row r="27" spans="1:50" ht="28.5" customHeight="1" x14ac:dyDescent="0.15">
      <c r="A27" s="332"/>
      <c r="B27" s="333"/>
      <c r="C27" s="333"/>
      <c r="D27" s="333"/>
      <c r="E27" s="333"/>
      <c r="F27" s="334"/>
      <c r="G27" s="265" t="s">
        <v>620</v>
      </c>
      <c r="H27" s="266"/>
      <c r="I27" s="266"/>
      <c r="J27" s="266"/>
      <c r="K27" s="266"/>
      <c r="L27" s="266"/>
      <c r="M27" s="266"/>
      <c r="N27" s="266"/>
      <c r="O27" s="266"/>
      <c r="P27" s="269" t="s">
        <v>573</v>
      </c>
      <c r="Q27" s="270"/>
      <c r="R27" s="270"/>
      <c r="S27" s="270"/>
      <c r="T27" s="270"/>
      <c r="U27" s="270"/>
      <c r="V27" s="270"/>
      <c r="W27" s="270"/>
      <c r="X27" s="271"/>
      <c r="Y27" s="275" t="s">
        <v>51</v>
      </c>
      <c r="Z27" s="276"/>
      <c r="AA27" s="277"/>
      <c r="AB27" s="278" t="s">
        <v>571</v>
      </c>
      <c r="AC27" s="278"/>
      <c r="AD27" s="278"/>
      <c r="AE27" s="279" t="s">
        <v>568</v>
      </c>
      <c r="AF27" s="279"/>
      <c r="AG27" s="279"/>
      <c r="AH27" s="279"/>
      <c r="AI27" s="279" t="s">
        <v>568</v>
      </c>
      <c r="AJ27" s="279"/>
      <c r="AK27" s="279"/>
      <c r="AL27" s="279"/>
      <c r="AM27" s="279">
        <v>311</v>
      </c>
      <c r="AN27" s="279"/>
      <c r="AO27" s="279"/>
      <c r="AP27" s="279"/>
      <c r="AQ27" s="308" t="s">
        <v>612</v>
      </c>
      <c r="AR27" s="279"/>
      <c r="AS27" s="279"/>
      <c r="AT27" s="279"/>
      <c r="AU27" s="297" t="s">
        <v>612</v>
      </c>
      <c r="AV27" s="311"/>
      <c r="AW27" s="311"/>
      <c r="AX27" s="312"/>
    </row>
    <row r="28" spans="1:50" ht="28.5" customHeight="1" x14ac:dyDescent="0.15">
      <c r="A28" s="335"/>
      <c r="B28" s="336"/>
      <c r="C28" s="336"/>
      <c r="D28" s="336"/>
      <c r="E28" s="336"/>
      <c r="F28" s="337"/>
      <c r="G28" s="267"/>
      <c r="H28" s="268"/>
      <c r="I28" s="268"/>
      <c r="J28" s="268"/>
      <c r="K28" s="268"/>
      <c r="L28" s="268"/>
      <c r="M28" s="268"/>
      <c r="N28" s="268"/>
      <c r="O28" s="268"/>
      <c r="P28" s="272"/>
      <c r="Q28" s="273"/>
      <c r="R28" s="273"/>
      <c r="S28" s="273"/>
      <c r="T28" s="273"/>
      <c r="U28" s="273"/>
      <c r="V28" s="273"/>
      <c r="W28" s="273"/>
      <c r="X28" s="274"/>
      <c r="Y28" s="313" t="s">
        <v>52</v>
      </c>
      <c r="Z28" s="314"/>
      <c r="AA28" s="315"/>
      <c r="AB28" s="278" t="s">
        <v>571</v>
      </c>
      <c r="AC28" s="278"/>
      <c r="AD28" s="278"/>
      <c r="AE28" s="279" t="s">
        <v>568</v>
      </c>
      <c r="AF28" s="279"/>
      <c r="AG28" s="279"/>
      <c r="AH28" s="279"/>
      <c r="AI28" s="279" t="s">
        <v>568</v>
      </c>
      <c r="AJ28" s="279"/>
      <c r="AK28" s="279"/>
      <c r="AL28" s="279"/>
      <c r="AM28" s="279">
        <v>300</v>
      </c>
      <c r="AN28" s="279"/>
      <c r="AO28" s="279"/>
      <c r="AP28" s="279"/>
      <c r="AQ28" s="308">
        <v>18</v>
      </c>
      <c r="AR28" s="279"/>
      <c r="AS28" s="279"/>
      <c r="AT28" s="279"/>
      <c r="AU28" s="297" t="s">
        <v>581</v>
      </c>
      <c r="AV28" s="311"/>
      <c r="AW28" s="311"/>
      <c r="AX28" s="312"/>
    </row>
    <row r="29" spans="1:50" ht="23.25" customHeight="1" x14ac:dyDescent="0.15">
      <c r="A29" s="353" t="s">
        <v>541</v>
      </c>
      <c r="B29" s="354"/>
      <c r="C29" s="354"/>
      <c r="D29" s="354"/>
      <c r="E29" s="354"/>
      <c r="F29" s="355"/>
      <c r="G29" s="178" t="s">
        <v>542</v>
      </c>
      <c r="H29" s="178"/>
      <c r="I29" s="178"/>
      <c r="J29" s="178"/>
      <c r="K29" s="178"/>
      <c r="L29" s="178"/>
      <c r="M29" s="178"/>
      <c r="N29" s="178"/>
      <c r="O29" s="178"/>
      <c r="P29" s="178"/>
      <c r="Q29" s="178"/>
      <c r="R29" s="178"/>
      <c r="S29" s="178"/>
      <c r="T29" s="178"/>
      <c r="U29" s="178"/>
      <c r="V29" s="178"/>
      <c r="W29" s="178"/>
      <c r="X29" s="207"/>
      <c r="Y29" s="361"/>
      <c r="Z29" s="362"/>
      <c r="AA29" s="363"/>
      <c r="AB29" s="177" t="s">
        <v>11</v>
      </c>
      <c r="AC29" s="178"/>
      <c r="AD29" s="207"/>
      <c r="AE29" s="177" t="s">
        <v>382</v>
      </c>
      <c r="AF29" s="178"/>
      <c r="AG29" s="178"/>
      <c r="AH29" s="207"/>
      <c r="AI29" s="177" t="s">
        <v>534</v>
      </c>
      <c r="AJ29" s="178"/>
      <c r="AK29" s="178"/>
      <c r="AL29" s="207"/>
      <c r="AM29" s="177" t="s">
        <v>350</v>
      </c>
      <c r="AN29" s="178"/>
      <c r="AO29" s="178"/>
      <c r="AP29" s="207"/>
      <c r="AQ29" s="323" t="s">
        <v>552</v>
      </c>
      <c r="AR29" s="324"/>
      <c r="AS29" s="324"/>
      <c r="AT29" s="324"/>
      <c r="AU29" s="324"/>
      <c r="AV29" s="324"/>
      <c r="AW29" s="324"/>
      <c r="AX29" s="325"/>
    </row>
    <row r="30" spans="1:50" ht="30" customHeight="1" x14ac:dyDescent="0.15">
      <c r="A30" s="356"/>
      <c r="B30" s="357"/>
      <c r="C30" s="357"/>
      <c r="D30" s="357"/>
      <c r="E30" s="357"/>
      <c r="F30" s="358"/>
      <c r="G30" s="304" t="s">
        <v>574</v>
      </c>
      <c r="H30" s="305"/>
      <c r="I30" s="305"/>
      <c r="J30" s="305"/>
      <c r="K30" s="305"/>
      <c r="L30" s="305"/>
      <c r="M30" s="305"/>
      <c r="N30" s="305"/>
      <c r="O30" s="305"/>
      <c r="P30" s="305"/>
      <c r="Q30" s="305"/>
      <c r="R30" s="305"/>
      <c r="S30" s="305"/>
      <c r="T30" s="305"/>
      <c r="U30" s="305"/>
      <c r="V30" s="305"/>
      <c r="W30" s="305"/>
      <c r="X30" s="305"/>
      <c r="Y30" s="326" t="s">
        <v>541</v>
      </c>
      <c r="Z30" s="327"/>
      <c r="AA30" s="328"/>
      <c r="AB30" s="329" t="s">
        <v>575</v>
      </c>
      <c r="AC30" s="330"/>
      <c r="AD30" s="331"/>
      <c r="AE30" s="308" t="s">
        <v>568</v>
      </c>
      <c r="AF30" s="308"/>
      <c r="AG30" s="308"/>
      <c r="AH30" s="308"/>
      <c r="AI30" s="308" t="s">
        <v>568</v>
      </c>
      <c r="AJ30" s="308"/>
      <c r="AK30" s="308"/>
      <c r="AL30" s="308"/>
      <c r="AM30" s="308">
        <v>13</v>
      </c>
      <c r="AN30" s="308"/>
      <c r="AO30" s="308"/>
      <c r="AP30" s="308"/>
      <c r="AQ30" s="297">
        <v>32</v>
      </c>
      <c r="AR30" s="280"/>
      <c r="AS30" s="280"/>
      <c r="AT30" s="280"/>
      <c r="AU30" s="280"/>
      <c r="AV30" s="280"/>
      <c r="AW30" s="280"/>
      <c r="AX30" s="281"/>
    </row>
    <row r="31" spans="1:50" ht="30" customHeight="1" x14ac:dyDescent="0.15">
      <c r="A31" s="359"/>
      <c r="B31" s="163"/>
      <c r="C31" s="163"/>
      <c r="D31" s="163"/>
      <c r="E31" s="163"/>
      <c r="F31" s="360"/>
      <c r="G31" s="306"/>
      <c r="H31" s="307"/>
      <c r="I31" s="307"/>
      <c r="J31" s="307"/>
      <c r="K31" s="307"/>
      <c r="L31" s="307"/>
      <c r="M31" s="307"/>
      <c r="N31" s="307"/>
      <c r="O31" s="307"/>
      <c r="P31" s="307"/>
      <c r="Q31" s="307"/>
      <c r="R31" s="307"/>
      <c r="S31" s="307"/>
      <c r="T31" s="307"/>
      <c r="U31" s="307"/>
      <c r="V31" s="307"/>
      <c r="W31" s="307"/>
      <c r="X31" s="307"/>
      <c r="Y31" s="293" t="s">
        <v>543</v>
      </c>
      <c r="Z31" s="309"/>
      <c r="AA31" s="310"/>
      <c r="AB31" s="364" t="s">
        <v>576</v>
      </c>
      <c r="AC31" s="365"/>
      <c r="AD31" s="366"/>
      <c r="AE31" s="346" t="s">
        <v>568</v>
      </c>
      <c r="AF31" s="346"/>
      <c r="AG31" s="346"/>
      <c r="AH31" s="346"/>
      <c r="AI31" s="346" t="s">
        <v>568</v>
      </c>
      <c r="AJ31" s="346"/>
      <c r="AK31" s="346"/>
      <c r="AL31" s="346"/>
      <c r="AM31" s="346" t="s">
        <v>614</v>
      </c>
      <c r="AN31" s="346"/>
      <c r="AO31" s="346"/>
      <c r="AP31" s="346"/>
      <c r="AQ31" s="346" t="s">
        <v>615</v>
      </c>
      <c r="AR31" s="346"/>
      <c r="AS31" s="346"/>
      <c r="AT31" s="346"/>
      <c r="AU31" s="346"/>
      <c r="AV31" s="346"/>
      <c r="AW31" s="346"/>
      <c r="AX31" s="347"/>
    </row>
    <row r="32" spans="1:50" ht="18.75" customHeight="1" x14ac:dyDescent="0.15">
      <c r="A32" s="372" t="s">
        <v>207</v>
      </c>
      <c r="B32" s="373"/>
      <c r="C32" s="373"/>
      <c r="D32" s="373"/>
      <c r="E32" s="373"/>
      <c r="F32" s="374"/>
      <c r="G32" s="382" t="s">
        <v>135</v>
      </c>
      <c r="H32" s="370"/>
      <c r="I32" s="370"/>
      <c r="J32" s="370"/>
      <c r="K32" s="370"/>
      <c r="L32" s="370"/>
      <c r="M32" s="370"/>
      <c r="N32" s="370"/>
      <c r="O32" s="383"/>
      <c r="P32" s="386" t="s">
        <v>55</v>
      </c>
      <c r="Q32" s="370"/>
      <c r="R32" s="370"/>
      <c r="S32" s="370"/>
      <c r="T32" s="370"/>
      <c r="U32" s="370"/>
      <c r="V32" s="370"/>
      <c r="W32" s="370"/>
      <c r="X32" s="383"/>
      <c r="Y32" s="388"/>
      <c r="Z32" s="389"/>
      <c r="AA32" s="390"/>
      <c r="AB32" s="394" t="s">
        <v>11</v>
      </c>
      <c r="AC32" s="395"/>
      <c r="AD32" s="396"/>
      <c r="AE32" s="394" t="s">
        <v>382</v>
      </c>
      <c r="AF32" s="395"/>
      <c r="AG32" s="395"/>
      <c r="AH32" s="396"/>
      <c r="AI32" s="399" t="s">
        <v>534</v>
      </c>
      <c r="AJ32" s="399"/>
      <c r="AK32" s="399"/>
      <c r="AL32" s="394"/>
      <c r="AM32" s="399" t="s">
        <v>350</v>
      </c>
      <c r="AN32" s="399"/>
      <c r="AO32" s="399"/>
      <c r="AP32" s="394"/>
      <c r="AQ32" s="367" t="s">
        <v>163</v>
      </c>
      <c r="AR32" s="368"/>
      <c r="AS32" s="368"/>
      <c r="AT32" s="369"/>
      <c r="AU32" s="370" t="s">
        <v>125</v>
      </c>
      <c r="AV32" s="370"/>
      <c r="AW32" s="370"/>
      <c r="AX32" s="371"/>
    </row>
    <row r="33" spans="1:51" ht="18.75" customHeight="1" x14ac:dyDescent="0.15">
      <c r="A33" s="375"/>
      <c r="B33" s="376"/>
      <c r="C33" s="376"/>
      <c r="D33" s="376"/>
      <c r="E33" s="376"/>
      <c r="F33" s="377"/>
      <c r="G33" s="384"/>
      <c r="H33" s="299"/>
      <c r="I33" s="299"/>
      <c r="J33" s="299"/>
      <c r="K33" s="299"/>
      <c r="L33" s="299"/>
      <c r="M33" s="299"/>
      <c r="N33" s="299"/>
      <c r="O33" s="385"/>
      <c r="P33" s="387"/>
      <c r="Q33" s="299"/>
      <c r="R33" s="299"/>
      <c r="S33" s="299"/>
      <c r="T33" s="299"/>
      <c r="U33" s="299"/>
      <c r="V33" s="299"/>
      <c r="W33" s="299"/>
      <c r="X33" s="385"/>
      <c r="Y33" s="391"/>
      <c r="Z33" s="392"/>
      <c r="AA33" s="393"/>
      <c r="AB33" s="316"/>
      <c r="AC33" s="397"/>
      <c r="AD33" s="398"/>
      <c r="AE33" s="316"/>
      <c r="AF33" s="397"/>
      <c r="AG33" s="397"/>
      <c r="AH33" s="398"/>
      <c r="AI33" s="400"/>
      <c r="AJ33" s="400"/>
      <c r="AK33" s="400"/>
      <c r="AL33" s="316"/>
      <c r="AM33" s="400"/>
      <c r="AN33" s="400"/>
      <c r="AO33" s="400"/>
      <c r="AP33" s="316"/>
      <c r="AQ33" s="348" t="s">
        <v>568</v>
      </c>
      <c r="AR33" s="349"/>
      <c r="AS33" s="350" t="s">
        <v>164</v>
      </c>
      <c r="AT33" s="351"/>
      <c r="AU33" s="352">
        <v>6</v>
      </c>
      <c r="AV33" s="352"/>
      <c r="AW33" s="299" t="s">
        <v>162</v>
      </c>
      <c r="AX33" s="300"/>
    </row>
    <row r="34" spans="1:51" ht="23.25" customHeight="1" x14ac:dyDescent="0.15">
      <c r="A34" s="378"/>
      <c r="B34" s="376"/>
      <c r="C34" s="376"/>
      <c r="D34" s="376"/>
      <c r="E34" s="376"/>
      <c r="F34" s="377"/>
      <c r="G34" s="282" t="s">
        <v>569</v>
      </c>
      <c r="H34" s="283"/>
      <c r="I34" s="283"/>
      <c r="J34" s="283"/>
      <c r="K34" s="283"/>
      <c r="L34" s="283"/>
      <c r="M34" s="283"/>
      <c r="N34" s="283"/>
      <c r="O34" s="284"/>
      <c r="P34" s="94" t="s">
        <v>570</v>
      </c>
      <c r="Q34" s="94"/>
      <c r="R34" s="94"/>
      <c r="S34" s="94"/>
      <c r="T34" s="94"/>
      <c r="U34" s="94"/>
      <c r="V34" s="94"/>
      <c r="W34" s="94"/>
      <c r="X34" s="95"/>
      <c r="Y34" s="293" t="s">
        <v>12</v>
      </c>
      <c r="Z34" s="294"/>
      <c r="AA34" s="295"/>
      <c r="AB34" s="296" t="s">
        <v>571</v>
      </c>
      <c r="AC34" s="296"/>
      <c r="AD34" s="296"/>
      <c r="AE34" s="297">
        <v>654</v>
      </c>
      <c r="AF34" s="280"/>
      <c r="AG34" s="280"/>
      <c r="AH34" s="280"/>
      <c r="AI34" s="297">
        <v>916</v>
      </c>
      <c r="AJ34" s="280"/>
      <c r="AK34" s="280"/>
      <c r="AL34" s="280"/>
      <c r="AM34" s="297" t="s">
        <v>581</v>
      </c>
      <c r="AN34" s="280"/>
      <c r="AO34" s="280"/>
      <c r="AP34" s="280"/>
      <c r="AQ34" s="301" t="s">
        <v>568</v>
      </c>
      <c r="AR34" s="302"/>
      <c r="AS34" s="302"/>
      <c r="AT34" s="303"/>
      <c r="AU34" s="280" t="s">
        <v>568</v>
      </c>
      <c r="AV34" s="280"/>
      <c r="AW34" s="280"/>
      <c r="AX34" s="281"/>
    </row>
    <row r="35" spans="1:51" ht="23.25" customHeight="1" x14ac:dyDescent="0.15">
      <c r="A35" s="379"/>
      <c r="B35" s="380"/>
      <c r="C35" s="380"/>
      <c r="D35" s="380"/>
      <c r="E35" s="380"/>
      <c r="F35" s="381"/>
      <c r="G35" s="285"/>
      <c r="H35" s="286"/>
      <c r="I35" s="286"/>
      <c r="J35" s="286"/>
      <c r="K35" s="286"/>
      <c r="L35" s="286"/>
      <c r="M35" s="286"/>
      <c r="N35" s="286"/>
      <c r="O35" s="287"/>
      <c r="P35" s="291"/>
      <c r="Q35" s="291"/>
      <c r="R35" s="291"/>
      <c r="S35" s="291"/>
      <c r="T35" s="291"/>
      <c r="U35" s="291"/>
      <c r="V35" s="291"/>
      <c r="W35" s="291"/>
      <c r="X35" s="292"/>
      <c r="Y35" s="177" t="s">
        <v>50</v>
      </c>
      <c r="Z35" s="178"/>
      <c r="AA35" s="207"/>
      <c r="AB35" s="401" t="s">
        <v>571</v>
      </c>
      <c r="AC35" s="401"/>
      <c r="AD35" s="401"/>
      <c r="AE35" s="297" t="s">
        <v>568</v>
      </c>
      <c r="AF35" s="280"/>
      <c r="AG35" s="280"/>
      <c r="AH35" s="280"/>
      <c r="AI35" s="297" t="s">
        <v>568</v>
      </c>
      <c r="AJ35" s="280"/>
      <c r="AK35" s="280"/>
      <c r="AL35" s="280"/>
      <c r="AM35" s="297" t="s">
        <v>581</v>
      </c>
      <c r="AN35" s="280"/>
      <c r="AO35" s="280"/>
      <c r="AP35" s="280"/>
      <c r="AQ35" s="301" t="s">
        <v>568</v>
      </c>
      <c r="AR35" s="302"/>
      <c r="AS35" s="302"/>
      <c r="AT35" s="303"/>
      <c r="AU35" s="280">
        <v>800</v>
      </c>
      <c r="AV35" s="280"/>
      <c r="AW35" s="280"/>
      <c r="AX35" s="281"/>
    </row>
    <row r="36" spans="1:51" ht="23.25" customHeight="1" x14ac:dyDescent="0.15">
      <c r="A36" s="378"/>
      <c r="B36" s="376"/>
      <c r="C36" s="376"/>
      <c r="D36" s="376"/>
      <c r="E36" s="376"/>
      <c r="F36" s="377"/>
      <c r="G36" s="288"/>
      <c r="H36" s="289"/>
      <c r="I36" s="289"/>
      <c r="J36" s="289"/>
      <c r="K36" s="289"/>
      <c r="L36" s="289"/>
      <c r="M36" s="289"/>
      <c r="N36" s="289"/>
      <c r="O36" s="290"/>
      <c r="P36" s="97"/>
      <c r="Q36" s="97"/>
      <c r="R36" s="97"/>
      <c r="S36" s="97"/>
      <c r="T36" s="97"/>
      <c r="U36" s="97"/>
      <c r="V36" s="97"/>
      <c r="W36" s="97"/>
      <c r="X36" s="98"/>
      <c r="Y36" s="177" t="s">
        <v>13</v>
      </c>
      <c r="Z36" s="178"/>
      <c r="AA36" s="207"/>
      <c r="AB36" s="298" t="s">
        <v>14</v>
      </c>
      <c r="AC36" s="298"/>
      <c r="AD36" s="298"/>
      <c r="AE36" s="297" t="s">
        <v>568</v>
      </c>
      <c r="AF36" s="280"/>
      <c r="AG36" s="280"/>
      <c r="AH36" s="280"/>
      <c r="AI36" s="297" t="s">
        <v>568</v>
      </c>
      <c r="AJ36" s="280"/>
      <c r="AK36" s="280"/>
      <c r="AL36" s="280"/>
      <c r="AM36" s="297" t="s">
        <v>581</v>
      </c>
      <c r="AN36" s="280"/>
      <c r="AO36" s="280"/>
      <c r="AP36" s="280"/>
      <c r="AQ36" s="301" t="s">
        <v>568</v>
      </c>
      <c r="AR36" s="302"/>
      <c r="AS36" s="302"/>
      <c r="AT36" s="303"/>
      <c r="AU36" s="280" t="s">
        <v>568</v>
      </c>
      <c r="AV36" s="280"/>
      <c r="AW36" s="280"/>
      <c r="AX36" s="281"/>
    </row>
    <row r="37" spans="1:51" ht="23.25" customHeight="1" x14ac:dyDescent="0.15">
      <c r="A37" s="402" t="s">
        <v>227</v>
      </c>
      <c r="B37" s="403"/>
      <c r="C37" s="403"/>
      <c r="D37" s="403"/>
      <c r="E37" s="403"/>
      <c r="F37" s="404"/>
      <c r="G37" s="405" t="s">
        <v>572</v>
      </c>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7"/>
    </row>
    <row r="38" spans="1:51" ht="23.25" customHeight="1" thickBot="1" x14ac:dyDescent="0.2">
      <c r="A38" s="335"/>
      <c r="B38" s="336"/>
      <c r="C38" s="336"/>
      <c r="D38" s="336"/>
      <c r="E38" s="336"/>
      <c r="F38" s="337"/>
      <c r="G38" s="408"/>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10"/>
    </row>
    <row r="39" spans="1:51" ht="45" customHeight="1" x14ac:dyDescent="0.15">
      <c r="A39" s="443" t="s">
        <v>249</v>
      </c>
      <c r="B39" s="444"/>
      <c r="C39" s="446" t="s">
        <v>165</v>
      </c>
      <c r="D39" s="444"/>
      <c r="E39" s="447" t="s">
        <v>178</v>
      </c>
      <c r="F39" s="448"/>
      <c r="G39" s="449" t="s">
        <v>627</v>
      </c>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1"/>
    </row>
    <row r="40" spans="1:51" ht="32.25" customHeight="1" x14ac:dyDescent="0.15">
      <c r="A40" s="445"/>
      <c r="B40" s="436"/>
      <c r="C40" s="435"/>
      <c r="D40" s="436"/>
      <c r="E40" s="437" t="s">
        <v>177</v>
      </c>
      <c r="F40" s="404"/>
      <c r="G40" s="93" t="s">
        <v>628</v>
      </c>
      <c r="H40" s="94"/>
      <c r="I40" s="94"/>
      <c r="J40" s="94"/>
      <c r="K40" s="94"/>
      <c r="L40" s="94"/>
      <c r="M40" s="94"/>
      <c r="N40" s="94"/>
      <c r="O40" s="94"/>
      <c r="P40" s="94"/>
      <c r="Q40" s="94"/>
      <c r="R40" s="94"/>
      <c r="S40" s="94"/>
      <c r="T40" s="94"/>
      <c r="U40" s="94"/>
      <c r="V40" s="95"/>
      <c r="W40" s="424" t="s">
        <v>544</v>
      </c>
      <c r="X40" s="425"/>
      <c r="Y40" s="425"/>
      <c r="Z40" s="425"/>
      <c r="AA40" s="426"/>
      <c r="AB40" s="427" t="s">
        <v>621</v>
      </c>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row>
    <row r="41" spans="1:51" ht="21" customHeight="1" x14ac:dyDescent="0.15">
      <c r="A41" s="445"/>
      <c r="B41" s="436"/>
      <c r="C41" s="435"/>
      <c r="D41" s="436"/>
      <c r="E41" s="439"/>
      <c r="F41" s="337"/>
      <c r="G41" s="96"/>
      <c r="H41" s="97"/>
      <c r="I41" s="97"/>
      <c r="J41" s="97"/>
      <c r="K41" s="97"/>
      <c r="L41" s="97"/>
      <c r="M41" s="97"/>
      <c r="N41" s="97"/>
      <c r="O41" s="97"/>
      <c r="P41" s="97"/>
      <c r="Q41" s="97"/>
      <c r="R41" s="97"/>
      <c r="S41" s="97"/>
      <c r="T41" s="97"/>
      <c r="U41" s="97"/>
      <c r="V41" s="98"/>
      <c r="W41" s="430" t="s">
        <v>545</v>
      </c>
      <c r="X41" s="431"/>
      <c r="Y41" s="431"/>
      <c r="Z41" s="431"/>
      <c r="AA41" s="432"/>
      <c r="AB41" s="427" t="s">
        <v>621</v>
      </c>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1" ht="34.5" customHeight="1" x14ac:dyDescent="0.15">
      <c r="A42" s="445"/>
      <c r="B42" s="436"/>
      <c r="C42" s="433" t="s">
        <v>556</v>
      </c>
      <c r="D42" s="434"/>
      <c r="E42" s="437" t="s">
        <v>245</v>
      </c>
      <c r="F42" s="404"/>
      <c r="G42" s="414" t="s">
        <v>168</v>
      </c>
      <c r="H42" s="415"/>
      <c r="I42" s="415"/>
      <c r="J42" s="440" t="s">
        <v>568</v>
      </c>
      <c r="K42" s="441"/>
      <c r="L42" s="441"/>
      <c r="M42" s="441"/>
      <c r="N42" s="441"/>
      <c r="O42" s="441"/>
      <c r="P42" s="441"/>
      <c r="Q42" s="441"/>
      <c r="R42" s="441"/>
      <c r="S42" s="441"/>
      <c r="T42" s="442"/>
      <c r="U42" s="412" t="s">
        <v>626</v>
      </c>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3"/>
      <c r="AY42" s="52"/>
    </row>
    <row r="43" spans="1:51" ht="34.5" customHeight="1" x14ac:dyDescent="0.15">
      <c r="A43" s="445"/>
      <c r="B43" s="436"/>
      <c r="C43" s="435"/>
      <c r="D43" s="436"/>
      <c r="E43" s="438"/>
      <c r="F43" s="334"/>
      <c r="G43" s="414" t="s">
        <v>557</v>
      </c>
      <c r="H43" s="415"/>
      <c r="I43" s="415"/>
      <c r="J43" s="415"/>
      <c r="K43" s="415"/>
      <c r="L43" s="415"/>
      <c r="M43" s="415"/>
      <c r="N43" s="415"/>
      <c r="O43" s="415"/>
      <c r="P43" s="415"/>
      <c r="Q43" s="415"/>
      <c r="R43" s="415"/>
      <c r="S43" s="415"/>
      <c r="T43" s="415"/>
      <c r="U43" s="411" t="s">
        <v>617</v>
      </c>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3"/>
      <c r="AY43" s="52"/>
    </row>
    <row r="44" spans="1:51" ht="34.5" customHeight="1" thickBot="1" x14ac:dyDescent="0.2">
      <c r="A44" s="445"/>
      <c r="B44" s="436"/>
      <c r="C44" s="435"/>
      <c r="D44" s="436"/>
      <c r="E44" s="439"/>
      <c r="F44" s="337"/>
      <c r="G44" s="414" t="s">
        <v>545</v>
      </c>
      <c r="H44" s="415"/>
      <c r="I44" s="415"/>
      <c r="J44" s="415"/>
      <c r="K44" s="415"/>
      <c r="L44" s="415"/>
      <c r="M44" s="415"/>
      <c r="N44" s="415"/>
      <c r="O44" s="415"/>
      <c r="P44" s="415"/>
      <c r="Q44" s="415"/>
      <c r="R44" s="415"/>
      <c r="S44" s="415"/>
      <c r="T44" s="415"/>
      <c r="U44" s="99" t="s">
        <v>617</v>
      </c>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1"/>
      <c r="AY44" s="52"/>
    </row>
    <row r="45" spans="1:51" ht="27" customHeight="1" x14ac:dyDescent="0.15">
      <c r="A45" s="416" t="s">
        <v>44</v>
      </c>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8"/>
    </row>
    <row r="46" spans="1:51" ht="27" customHeight="1" x14ac:dyDescent="0.15">
      <c r="A46" s="5"/>
      <c r="B46" s="6"/>
      <c r="C46" s="419" t="s">
        <v>29</v>
      </c>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1"/>
      <c r="AD46" s="420" t="s">
        <v>33</v>
      </c>
      <c r="AE46" s="420"/>
      <c r="AF46" s="420"/>
      <c r="AG46" s="422" t="s">
        <v>28</v>
      </c>
      <c r="AH46" s="420"/>
      <c r="AI46" s="420"/>
      <c r="AJ46" s="420"/>
      <c r="AK46" s="420"/>
      <c r="AL46" s="420"/>
      <c r="AM46" s="420"/>
      <c r="AN46" s="420"/>
      <c r="AO46" s="420"/>
      <c r="AP46" s="420"/>
      <c r="AQ46" s="420"/>
      <c r="AR46" s="420"/>
      <c r="AS46" s="420"/>
      <c r="AT46" s="420"/>
      <c r="AU46" s="420"/>
      <c r="AV46" s="420"/>
      <c r="AW46" s="420"/>
      <c r="AX46" s="423"/>
    </row>
    <row r="47" spans="1:51" ht="105.75" customHeight="1" x14ac:dyDescent="0.15">
      <c r="A47" s="485" t="s">
        <v>130</v>
      </c>
      <c r="B47" s="486"/>
      <c r="C47" s="491" t="s">
        <v>131</v>
      </c>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3"/>
      <c r="AD47" s="494" t="s">
        <v>578</v>
      </c>
      <c r="AE47" s="495"/>
      <c r="AF47" s="495"/>
      <c r="AG47" s="496" t="s">
        <v>584</v>
      </c>
      <c r="AH47" s="497"/>
      <c r="AI47" s="497"/>
      <c r="AJ47" s="497"/>
      <c r="AK47" s="497"/>
      <c r="AL47" s="497"/>
      <c r="AM47" s="497"/>
      <c r="AN47" s="497"/>
      <c r="AO47" s="497"/>
      <c r="AP47" s="497"/>
      <c r="AQ47" s="497"/>
      <c r="AR47" s="497"/>
      <c r="AS47" s="497"/>
      <c r="AT47" s="497"/>
      <c r="AU47" s="497"/>
      <c r="AV47" s="497"/>
      <c r="AW47" s="497"/>
      <c r="AX47" s="498"/>
    </row>
    <row r="48" spans="1:51" ht="51" customHeight="1" x14ac:dyDescent="0.15">
      <c r="A48" s="487"/>
      <c r="B48" s="488"/>
      <c r="C48" s="499" t="s">
        <v>34</v>
      </c>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1"/>
      <c r="AD48" s="475" t="s">
        <v>578</v>
      </c>
      <c r="AE48" s="476"/>
      <c r="AF48" s="476"/>
      <c r="AG48" s="502" t="s">
        <v>585</v>
      </c>
      <c r="AH48" s="503"/>
      <c r="AI48" s="503"/>
      <c r="AJ48" s="503"/>
      <c r="AK48" s="503"/>
      <c r="AL48" s="503"/>
      <c r="AM48" s="503"/>
      <c r="AN48" s="503"/>
      <c r="AO48" s="503"/>
      <c r="AP48" s="503"/>
      <c r="AQ48" s="503"/>
      <c r="AR48" s="503"/>
      <c r="AS48" s="503"/>
      <c r="AT48" s="503"/>
      <c r="AU48" s="503"/>
      <c r="AV48" s="503"/>
      <c r="AW48" s="503"/>
      <c r="AX48" s="504"/>
    </row>
    <row r="49" spans="1:50" ht="65.25" customHeight="1" x14ac:dyDescent="0.15">
      <c r="A49" s="489"/>
      <c r="B49" s="490"/>
      <c r="C49" s="505" t="s">
        <v>132</v>
      </c>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7"/>
      <c r="AD49" s="508" t="s">
        <v>578</v>
      </c>
      <c r="AE49" s="509"/>
      <c r="AF49" s="509"/>
      <c r="AG49" s="466" t="s">
        <v>586</v>
      </c>
      <c r="AH49" s="291"/>
      <c r="AI49" s="291"/>
      <c r="AJ49" s="291"/>
      <c r="AK49" s="291"/>
      <c r="AL49" s="291"/>
      <c r="AM49" s="291"/>
      <c r="AN49" s="291"/>
      <c r="AO49" s="291"/>
      <c r="AP49" s="291"/>
      <c r="AQ49" s="291"/>
      <c r="AR49" s="291"/>
      <c r="AS49" s="291"/>
      <c r="AT49" s="291"/>
      <c r="AU49" s="291"/>
      <c r="AV49" s="291"/>
      <c r="AW49" s="291"/>
      <c r="AX49" s="467"/>
    </row>
    <row r="50" spans="1:50" ht="27" customHeight="1" x14ac:dyDescent="0.15">
      <c r="A50" s="77" t="s">
        <v>36</v>
      </c>
      <c r="B50" s="452"/>
      <c r="C50" s="458" t="s">
        <v>38</v>
      </c>
      <c r="D50" s="459"/>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1"/>
      <c r="AD50" s="462" t="s">
        <v>578</v>
      </c>
      <c r="AE50" s="463"/>
      <c r="AF50" s="463"/>
      <c r="AG50" s="464" t="s">
        <v>601</v>
      </c>
      <c r="AH50" s="94"/>
      <c r="AI50" s="94"/>
      <c r="AJ50" s="94"/>
      <c r="AK50" s="94"/>
      <c r="AL50" s="94"/>
      <c r="AM50" s="94"/>
      <c r="AN50" s="94"/>
      <c r="AO50" s="94"/>
      <c r="AP50" s="94"/>
      <c r="AQ50" s="94"/>
      <c r="AR50" s="94"/>
      <c r="AS50" s="94"/>
      <c r="AT50" s="94"/>
      <c r="AU50" s="94"/>
      <c r="AV50" s="94"/>
      <c r="AW50" s="94"/>
      <c r="AX50" s="465"/>
    </row>
    <row r="51" spans="1:50" ht="35.25" customHeight="1" x14ac:dyDescent="0.15">
      <c r="A51" s="453"/>
      <c r="B51" s="454"/>
      <c r="C51" s="468"/>
      <c r="D51" s="469"/>
      <c r="E51" s="472" t="s">
        <v>228</v>
      </c>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4"/>
      <c r="AD51" s="475" t="s">
        <v>600</v>
      </c>
      <c r="AE51" s="476"/>
      <c r="AF51" s="477"/>
      <c r="AG51" s="466"/>
      <c r="AH51" s="291"/>
      <c r="AI51" s="291"/>
      <c r="AJ51" s="291"/>
      <c r="AK51" s="291"/>
      <c r="AL51" s="291"/>
      <c r="AM51" s="291"/>
      <c r="AN51" s="291"/>
      <c r="AO51" s="291"/>
      <c r="AP51" s="291"/>
      <c r="AQ51" s="291"/>
      <c r="AR51" s="291"/>
      <c r="AS51" s="291"/>
      <c r="AT51" s="291"/>
      <c r="AU51" s="291"/>
      <c r="AV51" s="291"/>
      <c r="AW51" s="291"/>
      <c r="AX51" s="467"/>
    </row>
    <row r="52" spans="1:50" ht="26.25" customHeight="1" x14ac:dyDescent="0.15">
      <c r="A52" s="453"/>
      <c r="B52" s="454"/>
      <c r="C52" s="470"/>
      <c r="D52" s="471"/>
      <c r="E52" s="478" t="s">
        <v>197</v>
      </c>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80"/>
      <c r="AD52" s="481" t="s">
        <v>600</v>
      </c>
      <c r="AE52" s="482"/>
      <c r="AF52" s="482"/>
      <c r="AG52" s="466"/>
      <c r="AH52" s="291"/>
      <c r="AI52" s="291"/>
      <c r="AJ52" s="291"/>
      <c r="AK52" s="291"/>
      <c r="AL52" s="291"/>
      <c r="AM52" s="291"/>
      <c r="AN52" s="291"/>
      <c r="AO52" s="291"/>
      <c r="AP52" s="291"/>
      <c r="AQ52" s="291"/>
      <c r="AR52" s="291"/>
      <c r="AS52" s="291"/>
      <c r="AT52" s="291"/>
      <c r="AU52" s="291"/>
      <c r="AV52" s="291"/>
      <c r="AW52" s="291"/>
      <c r="AX52" s="467"/>
    </row>
    <row r="53" spans="1:50" ht="51" customHeight="1" x14ac:dyDescent="0.15">
      <c r="A53" s="453"/>
      <c r="B53" s="455"/>
      <c r="C53" s="483" t="s">
        <v>39</v>
      </c>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527" t="s">
        <v>578</v>
      </c>
      <c r="AE53" s="528"/>
      <c r="AF53" s="528"/>
      <c r="AG53" s="529" t="s">
        <v>602</v>
      </c>
      <c r="AH53" s="530"/>
      <c r="AI53" s="530"/>
      <c r="AJ53" s="530"/>
      <c r="AK53" s="530"/>
      <c r="AL53" s="530"/>
      <c r="AM53" s="530"/>
      <c r="AN53" s="530"/>
      <c r="AO53" s="530"/>
      <c r="AP53" s="530"/>
      <c r="AQ53" s="530"/>
      <c r="AR53" s="530"/>
      <c r="AS53" s="530"/>
      <c r="AT53" s="530"/>
      <c r="AU53" s="530"/>
      <c r="AV53" s="530"/>
      <c r="AW53" s="530"/>
      <c r="AX53" s="531"/>
    </row>
    <row r="54" spans="1:50" ht="51.75" customHeight="1" x14ac:dyDescent="0.15">
      <c r="A54" s="453"/>
      <c r="B54" s="455"/>
      <c r="C54" s="522" t="s">
        <v>133</v>
      </c>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475" t="s">
        <v>578</v>
      </c>
      <c r="AE54" s="476"/>
      <c r="AF54" s="476"/>
      <c r="AG54" s="502" t="s">
        <v>607</v>
      </c>
      <c r="AH54" s="503"/>
      <c r="AI54" s="503"/>
      <c r="AJ54" s="503"/>
      <c r="AK54" s="503"/>
      <c r="AL54" s="503"/>
      <c r="AM54" s="503"/>
      <c r="AN54" s="503"/>
      <c r="AO54" s="503"/>
      <c r="AP54" s="503"/>
      <c r="AQ54" s="503"/>
      <c r="AR54" s="503"/>
      <c r="AS54" s="503"/>
      <c r="AT54" s="503"/>
      <c r="AU54" s="503"/>
      <c r="AV54" s="503"/>
      <c r="AW54" s="503"/>
      <c r="AX54" s="504"/>
    </row>
    <row r="55" spans="1:50" ht="36" customHeight="1" x14ac:dyDescent="0.15">
      <c r="A55" s="453"/>
      <c r="B55" s="455"/>
      <c r="C55" s="522" t="s">
        <v>35</v>
      </c>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475" t="s">
        <v>578</v>
      </c>
      <c r="AE55" s="476"/>
      <c r="AF55" s="476"/>
      <c r="AG55" s="502" t="s">
        <v>624</v>
      </c>
      <c r="AH55" s="503"/>
      <c r="AI55" s="503"/>
      <c r="AJ55" s="503"/>
      <c r="AK55" s="503"/>
      <c r="AL55" s="503"/>
      <c r="AM55" s="503"/>
      <c r="AN55" s="503"/>
      <c r="AO55" s="503"/>
      <c r="AP55" s="503"/>
      <c r="AQ55" s="503"/>
      <c r="AR55" s="503"/>
      <c r="AS55" s="503"/>
      <c r="AT55" s="503"/>
      <c r="AU55" s="503"/>
      <c r="AV55" s="503"/>
      <c r="AW55" s="503"/>
      <c r="AX55" s="504"/>
    </row>
    <row r="56" spans="1:50" ht="62.25" customHeight="1" x14ac:dyDescent="0.15">
      <c r="A56" s="453"/>
      <c r="B56" s="455"/>
      <c r="C56" s="522" t="s">
        <v>40</v>
      </c>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23"/>
      <c r="AD56" s="475" t="s">
        <v>578</v>
      </c>
      <c r="AE56" s="476"/>
      <c r="AF56" s="476"/>
      <c r="AG56" s="502" t="s">
        <v>603</v>
      </c>
      <c r="AH56" s="503"/>
      <c r="AI56" s="503"/>
      <c r="AJ56" s="503"/>
      <c r="AK56" s="503"/>
      <c r="AL56" s="503"/>
      <c r="AM56" s="503"/>
      <c r="AN56" s="503"/>
      <c r="AO56" s="503"/>
      <c r="AP56" s="503"/>
      <c r="AQ56" s="503"/>
      <c r="AR56" s="503"/>
      <c r="AS56" s="503"/>
      <c r="AT56" s="503"/>
      <c r="AU56" s="503"/>
      <c r="AV56" s="503"/>
      <c r="AW56" s="503"/>
      <c r="AX56" s="504"/>
    </row>
    <row r="57" spans="1:50" ht="74.25" customHeight="1" x14ac:dyDescent="0.15">
      <c r="A57" s="453"/>
      <c r="B57" s="455"/>
      <c r="C57" s="522" t="s">
        <v>205</v>
      </c>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23"/>
      <c r="AD57" s="508" t="s">
        <v>578</v>
      </c>
      <c r="AE57" s="509"/>
      <c r="AF57" s="509"/>
      <c r="AG57" s="524" t="s">
        <v>604</v>
      </c>
      <c r="AH57" s="525"/>
      <c r="AI57" s="525"/>
      <c r="AJ57" s="525"/>
      <c r="AK57" s="525"/>
      <c r="AL57" s="525"/>
      <c r="AM57" s="525"/>
      <c r="AN57" s="525"/>
      <c r="AO57" s="525"/>
      <c r="AP57" s="525"/>
      <c r="AQ57" s="525"/>
      <c r="AR57" s="525"/>
      <c r="AS57" s="525"/>
      <c r="AT57" s="525"/>
      <c r="AU57" s="525"/>
      <c r="AV57" s="525"/>
      <c r="AW57" s="525"/>
      <c r="AX57" s="526"/>
    </row>
    <row r="58" spans="1:50" ht="80.25" customHeight="1" x14ac:dyDescent="0.15">
      <c r="A58" s="453"/>
      <c r="B58" s="455"/>
      <c r="C58" s="510" t="s">
        <v>206</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2"/>
      <c r="AD58" s="475" t="s">
        <v>578</v>
      </c>
      <c r="AE58" s="476"/>
      <c r="AF58" s="477"/>
      <c r="AG58" s="502" t="s">
        <v>605</v>
      </c>
      <c r="AH58" s="503"/>
      <c r="AI58" s="503"/>
      <c r="AJ58" s="503"/>
      <c r="AK58" s="503"/>
      <c r="AL58" s="503"/>
      <c r="AM58" s="503"/>
      <c r="AN58" s="503"/>
      <c r="AO58" s="503"/>
      <c r="AP58" s="503"/>
      <c r="AQ58" s="503"/>
      <c r="AR58" s="503"/>
      <c r="AS58" s="503"/>
      <c r="AT58" s="503"/>
      <c r="AU58" s="503"/>
      <c r="AV58" s="503"/>
      <c r="AW58" s="503"/>
      <c r="AX58" s="504"/>
    </row>
    <row r="59" spans="1:50" ht="62.25" customHeight="1" x14ac:dyDescent="0.15">
      <c r="A59" s="456"/>
      <c r="B59" s="457"/>
      <c r="C59" s="513" t="s">
        <v>198</v>
      </c>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5"/>
      <c r="AD59" s="516" t="s">
        <v>578</v>
      </c>
      <c r="AE59" s="517"/>
      <c r="AF59" s="518"/>
      <c r="AG59" s="519" t="s">
        <v>606</v>
      </c>
      <c r="AH59" s="520"/>
      <c r="AI59" s="520"/>
      <c r="AJ59" s="520"/>
      <c r="AK59" s="520"/>
      <c r="AL59" s="520"/>
      <c r="AM59" s="520"/>
      <c r="AN59" s="520"/>
      <c r="AO59" s="520"/>
      <c r="AP59" s="520"/>
      <c r="AQ59" s="520"/>
      <c r="AR59" s="520"/>
      <c r="AS59" s="520"/>
      <c r="AT59" s="520"/>
      <c r="AU59" s="520"/>
      <c r="AV59" s="520"/>
      <c r="AW59" s="520"/>
      <c r="AX59" s="521"/>
    </row>
    <row r="60" spans="1:50" ht="27" customHeight="1" x14ac:dyDescent="0.15">
      <c r="A60" s="77" t="s">
        <v>37</v>
      </c>
      <c r="B60" s="534"/>
      <c r="C60" s="535" t="s">
        <v>199</v>
      </c>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7"/>
      <c r="AD60" s="527" t="s">
        <v>587</v>
      </c>
      <c r="AE60" s="528"/>
      <c r="AF60" s="538"/>
      <c r="AG60" s="529" t="s">
        <v>617</v>
      </c>
      <c r="AH60" s="530"/>
      <c r="AI60" s="530"/>
      <c r="AJ60" s="530"/>
      <c r="AK60" s="530"/>
      <c r="AL60" s="530"/>
      <c r="AM60" s="530"/>
      <c r="AN60" s="530"/>
      <c r="AO60" s="530"/>
      <c r="AP60" s="530"/>
      <c r="AQ60" s="530"/>
      <c r="AR60" s="530"/>
      <c r="AS60" s="530"/>
      <c r="AT60" s="530"/>
      <c r="AU60" s="530"/>
      <c r="AV60" s="530"/>
      <c r="AW60" s="530"/>
      <c r="AX60" s="531"/>
    </row>
    <row r="61" spans="1:50" ht="70.5" customHeight="1" x14ac:dyDescent="0.15">
      <c r="A61" s="453"/>
      <c r="B61" s="455"/>
      <c r="C61" s="539" t="s">
        <v>42</v>
      </c>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1"/>
      <c r="AD61" s="542" t="s">
        <v>578</v>
      </c>
      <c r="AE61" s="543"/>
      <c r="AF61" s="543"/>
      <c r="AG61" s="502" t="s">
        <v>608</v>
      </c>
      <c r="AH61" s="503"/>
      <c r="AI61" s="503"/>
      <c r="AJ61" s="503"/>
      <c r="AK61" s="503"/>
      <c r="AL61" s="503"/>
      <c r="AM61" s="503"/>
      <c r="AN61" s="503"/>
      <c r="AO61" s="503"/>
      <c r="AP61" s="503"/>
      <c r="AQ61" s="503"/>
      <c r="AR61" s="503"/>
      <c r="AS61" s="503"/>
      <c r="AT61" s="503"/>
      <c r="AU61" s="503"/>
      <c r="AV61" s="503"/>
      <c r="AW61" s="503"/>
      <c r="AX61" s="504"/>
    </row>
    <row r="62" spans="1:50" ht="27" customHeight="1" x14ac:dyDescent="0.15">
      <c r="A62" s="453"/>
      <c r="B62" s="455"/>
      <c r="C62" s="522" t="s">
        <v>166</v>
      </c>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475" t="s">
        <v>578</v>
      </c>
      <c r="AE62" s="476"/>
      <c r="AF62" s="476"/>
      <c r="AG62" s="502" t="s">
        <v>623</v>
      </c>
      <c r="AH62" s="503"/>
      <c r="AI62" s="503"/>
      <c r="AJ62" s="503"/>
      <c r="AK62" s="503"/>
      <c r="AL62" s="503"/>
      <c r="AM62" s="503"/>
      <c r="AN62" s="503"/>
      <c r="AO62" s="503"/>
      <c r="AP62" s="503"/>
      <c r="AQ62" s="503"/>
      <c r="AR62" s="503"/>
      <c r="AS62" s="503"/>
      <c r="AT62" s="503"/>
      <c r="AU62" s="503"/>
      <c r="AV62" s="503"/>
      <c r="AW62" s="503"/>
      <c r="AX62" s="504"/>
    </row>
    <row r="63" spans="1:50" ht="75.75" customHeight="1" x14ac:dyDescent="0.15">
      <c r="A63" s="456"/>
      <c r="B63" s="457"/>
      <c r="C63" s="522" t="s">
        <v>41</v>
      </c>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475" t="s">
        <v>578</v>
      </c>
      <c r="AE63" s="476"/>
      <c r="AF63" s="476"/>
      <c r="AG63" s="532" t="s">
        <v>609</v>
      </c>
      <c r="AH63" s="97"/>
      <c r="AI63" s="97"/>
      <c r="AJ63" s="97"/>
      <c r="AK63" s="97"/>
      <c r="AL63" s="97"/>
      <c r="AM63" s="97"/>
      <c r="AN63" s="97"/>
      <c r="AO63" s="97"/>
      <c r="AP63" s="97"/>
      <c r="AQ63" s="97"/>
      <c r="AR63" s="97"/>
      <c r="AS63" s="97"/>
      <c r="AT63" s="97"/>
      <c r="AU63" s="97"/>
      <c r="AV63" s="97"/>
      <c r="AW63" s="97"/>
      <c r="AX63" s="533"/>
    </row>
    <row r="64" spans="1:50" ht="41.25" customHeight="1" x14ac:dyDescent="0.15">
      <c r="A64" s="544" t="s">
        <v>54</v>
      </c>
      <c r="B64" s="545"/>
      <c r="C64" s="546" t="s">
        <v>134</v>
      </c>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459"/>
      <c r="AD64" s="462" t="s">
        <v>587</v>
      </c>
      <c r="AE64" s="463"/>
      <c r="AF64" s="548"/>
      <c r="AG64" s="464" t="s">
        <v>622</v>
      </c>
      <c r="AH64" s="94"/>
      <c r="AI64" s="94"/>
      <c r="AJ64" s="94"/>
      <c r="AK64" s="94"/>
      <c r="AL64" s="94"/>
      <c r="AM64" s="94"/>
      <c r="AN64" s="94"/>
      <c r="AO64" s="94"/>
      <c r="AP64" s="94"/>
      <c r="AQ64" s="94"/>
      <c r="AR64" s="94"/>
      <c r="AS64" s="94"/>
      <c r="AT64" s="94"/>
      <c r="AU64" s="94"/>
      <c r="AV64" s="94"/>
      <c r="AW64" s="94"/>
      <c r="AX64" s="465"/>
    </row>
    <row r="65" spans="1:52" ht="81" customHeight="1" x14ac:dyDescent="0.15">
      <c r="A65" s="77" t="s">
        <v>45</v>
      </c>
      <c r="B65" s="78"/>
      <c r="C65" s="81" t="s">
        <v>49</v>
      </c>
      <c r="D65" s="82"/>
      <c r="E65" s="82"/>
      <c r="F65" s="83"/>
      <c r="G65" s="84" t="s">
        <v>611</v>
      </c>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5"/>
    </row>
    <row r="66" spans="1:52" ht="81" customHeight="1" thickBot="1" x14ac:dyDescent="0.2">
      <c r="A66" s="79"/>
      <c r="B66" s="80"/>
      <c r="C66" s="86" t="s">
        <v>53</v>
      </c>
      <c r="D66" s="87"/>
      <c r="E66" s="87"/>
      <c r="F66" s="88"/>
      <c r="G66" s="89" t="s">
        <v>613</v>
      </c>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90"/>
    </row>
    <row r="67" spans="1:52" ht="24" customHeight="1" x14ac:dyDescent="0.15">
      <c r="A67" s="64" t="s">
        <v>30</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6"/>
    </row>
    <row r="68" spans="1:52" ht="67.5" customHeight="1" thickBot="1" x14ac:dyDescent="0.2">
      <c r="A68" s="67" t="s">
        <v>629</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row>
    <row r="69" spans="1:52" ht="24.75" customHeight="1" x14ac:dyDescent="0.15">
      <c r="A69" s="70" t="s">
        <v>31</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2"/>
    </row>
    <row r="70" spans="1:52" ht="67.5" customHeight="1" thickBot="1" x14ac:dyDescent="0.2">
      <c r="A70" s="73" t="s">
        <v>129</v>
      </c>
      <c r="B70" s="74"/>
      <c r="C70" s="74"/>
      <c r="D70" s="74"/>
      <c r="E70" s="75"/>
      <c r="F70" s="76" t="s">
        <v>630</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9"/>
    </row>
    <row r="71" spans="1:52" ht="24.75" customHeight="1" x14ac:dyDescent="0.15">
      <c r="A71" s="70" t="s">
        <v>43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2"/>
    </row>
    <row r="72" spans="1:52" ht="66" customHeight="1" thickBot="1" x14ac:dyDescent="0.2">
      <c r="A72" s="73" t="s">
        <v>129</v>
      </c>
      <c r="B72" s="74"/>
      <c r="C72" s="74"/>
      <c r="D72" s="74"/>
      <c r="E72" s="75"/>
      <c r="F72" s="553" t="s">
        <v>631</v>
      </c>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5"/>
    </row>
    <row r="73" spans="1:52" ht="24.75" customHeight="1" x14ac:dyDescent="0.15">
      <c r="A73" s="556" t="s">
        <v>32</v>
      </c>
      <c r="B73" s="557"/>
      <c r="C73" s="557"/>
      <c r="D73" s="557"/>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57"/>
      <c r="AM73" s="557"/>
      <c r="AN73" s="557"/>
      <c r="AO73" s="557"/>
      <c r="AP73" s="557"/>
      <c r="AQ73" s="557"/>
      <c r="AR73" s="557"/>
      <c r="AS73" s="557"/>
      <c r="AT73" s="557"/>
      <c r="AU73" s="557"/>
      <c r="AV73" s="557"/>
      <c r="AW73" s="557"/>
      <c r="AX73" s="558"/>
    </row>
    <row r="74" spans="1:52" ht="67.5" customHeight="1" thickBot="1" x14ac:dyDescent="0.2">
      <c r="A74" s="559" t="s">
        <v>633</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1"/>
    </row>
    <row r="75" spans="1:52" ht="24.75" customHeight="1" x14ac:dyDescent="0.15">
      <c r="A75" s="560" t="s">
        <v>208</v>
      </c>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2"/>
      <c r="AZ75" s="10"/>
    </row>
    <row r="76" spans="1:52" ht="24.75" customHeight="1" x14ac:dyDescent="0.15">
      <c r="A76" s="563" t="s">
        <v>243</v>
      </c>
      <c r="B76" s="564"/>
      <c r="C76" s="564"/>
      <c r="D76" s="565"/>
      <c r="E76" s="549" t="s">
        <v>568</v>
      </c>
      <c r="F76" s="550"/>
      <c r="G76" s="550"/>
      <c r="H76" s="550"/>
      <c r="I76" s="550"/>
      <c r="J76" s="550"/>
      <c r="K76" s="550"/>
      <c r="L76" s="550"/>
      <c r="M76" s="550"/>
      <c r="N76" s="550"/>
      <c r="O76" s="550"/>
      <c r="P76" s="551"/>
      <c r="Q76" s="549"/>
      <c r="R76" s="550"/>
      <c r="S76" s="550"/>
      <c r="T76" s="550"/>
      <c r="U76" s="550"/>
      <c r="V76" s="550"/>
      <c r="W76" s="550"/>
      <c r="X76" s="550"/>
      <c r="Y76" s="550"/>
      <c r="Z76" s="550"/>
      <c r="AA76" s="550"/>
      <c r="AB76" s="551"/>
      <c r="AC76" s="549"/>
      <c r="AD76" s="550"/>
      <c r="AE76" s="550"/>
      <c r="AF76" s="550"/>
      <c r="AG76" s="550"/>
      <c r="AH76" s="550"/>
      <c r="AI76" s="550"/>
      <c r="AJ76" s="550"/>
      <c r="AK76" s="550"/>
      <c r="AL76" s="550"/>
      <c r="AM76" s="550"/>
      <c r="AN76" s="551"/>
      <c r="AO76" s="549"/>
      <c r="AP76" s="550"/>
      <c r="AQ76" s="550"/>
      <c r="AR76" s="550"/>
      <c r="AS76" s="550"/>
      <c r="AT76" s="550"/>
      <c r="AU76" s="550"/>
      <c r="AV76" s="550"/>
      <c r="AW76" s="550"/>
      <c r="AX76" s="552"/>
      <c r="AY76" s="56"/>
    </row>
    <row r="77" spans="1:52" ht="24.75" customHeight="1" x14ac:dyDescent="0.15">
      <c r="A77" s="91" t="s">
        <v>242</v>
      </c>
      <c r="B77" s="91"/>
      <c r="C77" s="91"/>
      <c r="D77" s="91"/>
      <c r="E77" s="549" t="s">
        <v>568</v>
      </c>
      <c r="F77" s="550"/>
      <c r="G77" s="550"/>
      <c r="H77" s="550"/>
      <c r="I77" s="550"/>
      <c r="J77" s="550"/>
      <c r="K77" s="550"/>
      <c r="L77" s="550"/>
      <c r="M77" s="550"/>
      <c r="N77" s="550"/>
      <c r="O77" s="550"/>
      <c r="P77" s="551"/>
      <c r="Q77" s="549"/>
      <c r="R77" s="550"/>
      <c r="S77" s="550"/>
      <c r="T77" s="550"/>
      <c r="U77" s="550"/>
      <c r="V77" s="550"/>
      <c r="W77" s="550"/>
      <c r="X77" s="550"/>
      <c r="Y77" s="550"/>
      <c r="Z77" s="550"/>
      <c r="AA77" s="550"/>
      <c r="AB77" s="551"/>
      <c r="AC77" s="549"/>
      <c r="AD77" s="550"/>
      <c r="AE77" s="550"/>
      <c r="AF77" s="550"/>
      <c r="AG77" s="550"/>
      <c r="AH77" s="550"/>
      <c r="AI77" s="550"/>
      <c r="AJ77" s="550"/>
      <c r="AK77" s="550"/>
      <c r="AL77" s="550"/>
      <c r="AM77" s="550"/>
      <c r="AN77" s="551"/>
      <c r="AO77" s="549"/>
      <c r="AP77" s="550"/>
      <c r="AQ77" s="550"/>
      <c r="AR77" s="550"/>
      <c r="AS77" s="550"/>
      <c r="AT77" s="550"/>
      <c r="AU77" s="550"/>
      <c r="AV77" s="550"/>
      <c r="AW77" s="550"/>
      <c r="AX77" s="552"/>
    </row>
    <row r="78" spans="1:52" ht="24.75" customHeight="1" x14ac:dyDescent="0.15">
      <c r="A78" s="91" t="s">
        <v>241</v>
      </c>
      <c r="B78" s="91"/>
      <c r="C78" s="91"/>
      <c r="D78" s="91"/>
      <c r="E78" s="549" t="s">
        <v>568</v>
      </c>
      <c r="F78" s="550"/>
      <c r="G78" s="550"/>
      <c r="H78" s="550"/>
      <c r="I78" s="550"/>
      <c r="J78" s="550"/>
      <c r="K78" s="550"/>
      <c r="L78" s="550"/>
      <c r="M78" s="550"/>
      <c r="N78" s="550"/>
      <c r="O78" s="550"/>
      <c r="P78" s="551"/>
      <c r="Q78" s="549"/>
      <c r="R78" s="550"/>
      <c r="S78" s="550"/>
      <c r="T78" s="550"/>
      <c r="U78" s="550"/>
      <c r="V78" s="550"/>
      <c r="W78" s="550"/>
      <c r="X78" s="550"/>
      <c r="Y78" s="550"/>
      <c r="Z78" s="550"/>
      <c r="AA78" s="550"/>
      <c r="AB78" s="551"/>
      <c r="AC78" s="549"/>
      <c r="AD78" s="550"/>
      <c r="AE78" s="550"/>
      <c r="AF78" s="550"/>
      <c r="AG78" s="550"/>
      <c r="AH78" s="550"/>
      <c r="AI78" s="550"/>
      <c r="AJ78" s="550"/>
      <c r="AK78" s="550"/>
      <c r="AL78" s="550"/>
      <c r="AM78" s="550"/>
      <c r="AN78" s="551"/>
      <c r="AO78" s="549"/>
      <c r="AP78" s="550"/>
      <c r="AQ78" s="550"/>
      <c r="AR78" s="550"/>
      <c r="AS78" s="550"/>
      <c r="AT78" s="550"/>
      <c r="AU78" s="550"/>
      <c r="AV78" s="550"/>
      <c r="AW78" s="550"/>
      <c r="AX78" s="552"/>
    </row>
    <row r="79" spans="1:52" ht="24.75" customHeight="1" x14ac:dyDescent="0.15">
      <c r="A79" s="91" t="s">
        <v>240</v>
      </c>
      <c r="B79" s="91"/>
      <c r="C79" s="91"/>
      <c r="D79" s="91"/>
      <c r="E79" s="549" t="s">
        <v>568</v>
      </c>
      <c r="F79" s="550"/>
      <c r="G79" s="550"/>
      <c r="H79" s="550"/>
      <c r="I79" s="550"/>
      <c r="J79" s="550"/>
      <c r="K79" s="550"/>
      <c r="L79" s="550"/>
      <c r="M79" s="550"/>
      <c r="N79" s="550"/>
      <c r="O79" s="550"/>
      <c r="P79" s="551"/>
      <c r="Q79" s="549"/>
      <c r="R79" s="550"/>
      <c r="S79" s="550"/>
      <c r="T79" s="550"/>
      <c r="U79" s="550"/>
      <c r="V79" s="550"/>
      <c r="W79" s="550"/>
      <c r="X79" s="550"/>
      <c r="Y79" s="550"/>
      <c r="Z79" s="550"/>
      <c r="AA79" s="550"/>
      <c r="AB79" s="551"/>
      <c r="AC79" s="549"/>
      <c r="AD79" s="550"/>
      <c r="AE79" s="550"/>
      <c r="AF79" s="550"/>
      <c r="AG79" s="550"/>
      <c r="AH79" s="550"/>
      <c r="AI79" s="550"/>
      <c r="AJ79" s="550"/>
      <c r="AK79" s="550"/>
      <c r="AL79" s="550"/>
      <c r="AM79" s="550"/>
      <c r="AN79" s="551"/>
      <c r="AO79" s="549"/>
      <c r="AP79" s="550"/>
      <c r="AQ79" s="550"/>
      <c r="AR79" s="550"/>
      <c r="AS79" s="550"/>
      <c r="AT79" s="550"/>
      <c r="AU79" s="550"/>
      <c r="AV79" s="550"/>
      <c r="AW79" s="550"/>
      <c r="AX79" s="552"/>
    </row>
    <row r="80" spans="1:52" ht="24.75" customHeight="1" x14ac:dyDescent="0.15">
      <c r="A80" s="91" t="s">
        <v>239</v>
      </c>
      <c r="B80" s="91"/>
      <c r="C80" s="91"/>
      <c r="D80" s="91"/>
      <c r="E80" s="549" t="s">
        <v>568</v>
      </c>
      <c r="F80" s="550"/>
      <c r="G80" s="550"/>
      <c r="H80" s="550"/>
      <c r="I80" s="550"/>
      <c r="J80" s="550"/>
      <c r="K80" s="550"/>
      <c r="L80" s="550"/>
      <c r="M80" s="550"/>
      <c r="N80" s="550"/>
      <c r="O80" s="550"/>
      <c r="P80" s="551"/>
      <c r="Q80" s="549"/>
      <c r="R80" s="550"/>
      <c r="S80" s="550"/>
      <c r="T80" s="550"/>
      <c r="U80" s="550"/>
      <c r="V80" s="550"/>
      <c r="W80" s="550"/>
      <c r="X80" s="550"/>
      <c r="Y80" s="550"/>
      <c r="Z80" s="550"/>
      <c r="AA80" s="550"/>
      <c r="AB80" s="551"/>
      <c r="AC80" s="549"/>
      <c r="AD80" s="550"/>
      <c r="AE80" s="550"/>
      <c r="AF80" s="550"/>
      <c r="AG80" s="550"/>
      <c r="AH80" s="550"/>
      <c r="AI80" s="550"/>
      <c r="AJ80" s="550"/>
      <c r="AK80" s="550"/>
      <c r="AL80" s="550"/>
      <c r="AM80" s="550"/>
      <c r="AN80" s="551"/>
      <c r="AO80" s="549"/>
      <c r="AP80" s="550"/>
      <c r="AQ80" s="550"/>
      <c r="AR80" s="550"/>
      <c r="AS80" s="550"/>
      <c r="AT80" s="550"/>
      <c r="AU80" s="550"/>
      <c r="AV80" s="550"/>
      <c r="AW80" s="550"/>
      <c r="AX80" s="552"/>
    </row>
    <row r="81" spans="1:50" ht="24.75" customHeight="1" x14ac:dyDescent="0.15">
      <c r="A81" s="91" t="s">
        <v>238</v>
      </c>
      <c r="B81" s="91"/>
      <c r="C81" s="91"/>
      <c r="D81" s="91"/>
      <c r="E81" s="549" t="s">
        <v>568</v>
      </c>
      <c r="F81" s="550"/>
      <c r="G81" s="550"/>
      <c r="H81" s="550"/>
      <c r="I81" s="550"/>
      <c r="J81" s="550"/>
      <c r="K81" s="550"/>
      <c r="L81" s="550"/>
      <c r="M81" s="550"/>
      <c r="N81" s="550"/>
      <c r="O81" s="550"/>
      <c r="P81" s="551"/>
      <c r="Q81" s="549"/>
      <c r="R81" s="550"/>
      <c r="S81" s="550"/>
      <c r="T81" s="550"/>
      <c r="U81" s="550"/>
      <c r="V81" s="550"/>
      <c r="W81" s="550"/>
      <c r="X81" s="550"/>
      <c r="Y81" s="550"/>
      <c r="Z81" s="550"/>
      <c r="AA81" s="550"/>
      <c r="AB81" s="551"/>
      <c r="AC81" s="549"/>
      <c r="AD81" s="550"/>
      <c r="AE81" s="550"/>
      <c r="AF81" s="550"/>
      <c r="AG81" s="550"/>
      <c r="AH81" s="550"/>
      <c r="AI81" s="550"/>
      <c r="AJ81" s="550"/>
      <c r="AK81" s="550"/>
      <c r="AL81" s="550"/>
      <c r="AM81" s="550"/>
      <c r="AN81" s="551"/>
      <c r="AO81" s="549"/>
      <c r="AP81" s="550"/>
      <c r="AQ81" s="550"/>
      <c r="AR81" s="550"/>
      <c r="AS81" s="550"/>
      <c r="AT81" s="550"/>
      <c r="AU81" s="550"/>
      <c r="AV81" s="550"/>
      <c r="AW81" s="550"/>
      <c r="AX81" s="552"/>
    </row>
    <row r="82" spans="1:50" ht="24.75" customHeight="1" x14ac:dyDescent="0.15">
      <c r="A82" s="91" t="s">
        <v>237</v>
      </c>
      <c r="B82" s="91"/>
      <c r="C82" s="91"/>
      <c r="D82" s="91"/>
      <c r="E82" s="549" t="s">
        <v>568</v>
      </c>
      <c r="F82" s="550"/>
      <c r="G82" s="550"/>
      <c r="H82" s="550"/>
      <c r="I82" s="550"/>
      <c r="J82" s="550"/>
      <c r="K82" s="550"/>
      <c r="L82" s="550"/>
      <c r="M82" s="550"/>
      <c r="N82" s="550"/>
      <c r="O82" s="550"/>
      <c r="P82" s="551"/>
      <c r="Q82" s="549"/>
      <c r="R82" s="550"/>
      <c r="S82" s="550"/>
      <c r="T82" s="550"/>
      <c r="U82" s="550"/>
      <c r="V82" s="550"/>
      <c r="W82" s="550"/>
      <c r="X82" s="550"/>
      <c r="Y82" s="550"/>
      <c r="Z82" s="550"/>
      <c r="AA82" s="550"/>
      <c r="AB82" s="551"/>
      <c r="AC82" s="549"/>
      <c r="AD82" s="550"/>
      <c r="AE82" s="550"/>
      <c r="AF82" s="550"/>
      <c r="AG82" s="550"/>
      <c r="AH82" s="550"/>
      <c r="AI82" s="550"/>
      <c r="AJ82" s="550"/>
      <c r="AK82" s="550"/>
      <c r="AL82" s="550"/>
      <c r="AM82" s="550"/>
      <c r="AN82" s="551"/>
      <c r="AO82" s="549"/>
      <c r="AP82" s="550"/>
      <c r="AQ82" s="550"/>
      <c r="AR82" s="550"/>
      <c r="AS82" s="550"/>
      <c r="AT82" s="550"/>
      <c r="AU82" s="550"/>
      <c r="AV82" s="550"/>
      <c r="AW82" s="550"/>
      <c r="AX82" s="552"/>
    </row>
    <row r="83" spans="1:50" ht="24.75" customHeight="1" x14ac:dyDescent="0.15">
      <c r="A83" s="91" t="s">
        <v>236</v>
      </c>
      <c r="B83" s="91"/>
      <c r="C83" s="91"/>
      <c r="D83" s="91"/>
      <c r="E83" s="549" t="s">
        <v>568</v>
      </c>
      <c r="F83" s="550"/>
      <c r="G83" s="550"/>
      <c r="H83" s="550"/>
      <c r="I83" s="550"/>
      <c r="J83" s="550"/>
      <c r="K83" s="550"/>
      <c r="L83" s="550"/>
      <c r="M83" s="550"/>
      <c r="N83" s="550"/>
      <c r="O83" s="550"/>
      <c r="P83" s="551"/>
      <c r="Q83" s="549"/>
      <c r="R83" s="550"/>
      <c r="S83" s="550"/>
      <c r="T83" s="550"/>
      <c r="U83" s="550"/>
      <c r="V83" s="550"/>
      <c r="W83" s="550"/>
      <c r="X83" s="550"/>
      <c r="Y83" s="550"/>
      <c r="Z83" s="550"/>
      <c r="AA83" s="550"/>
      <c r="AB83" s="551"/>
      <c r="AC83" s="549"/>
      <c r="AD83" s="550"/>
      <c r="AE83" s="550"/>
      <c r="AF83" s="550"/>
      <c r="AG83" s="550"/>
      <c r="AH83" s="550"/>
      <c r="AI83" s="550"/>
      <c r="AJ83" s="550"/>
      <c r="AK83" s="550"/>
      <c r="AL83" s="550"/>
      <c r="AM83" s="550"/>
      <c r="AN83" s="551"/>
      <c r="AO83" s="549"/>
      <c r="AP83" s="550"/>
      <c r="AQ83" s="550"/>
      <c r="AR83" s="550"/>
      <c r="AS83" s="550"/>
      <c r="AT83" s="550"/>
      <c r="AU83" s="550"/>
      <c r="AV83" s="550"/>
      <c r="AW83" s="550"/>
      <c r="AX83" s="552"/>
    </row>
    <row r="84" spans="1:50" ht="24.75" customHeight="1" x14ac:dyDescent="0.15">
      <c r="A84" s="91" t="s">
        <v>382</v>
      </c>
      <c r="B84" s="91"/>
      <c r="C84" s="91"/>
      <c r="D84" s="91"/>
      <c r="E84" s="568"/>
      <c r="F84" s="569"/>
      <c r="G84" s="569"/>
      <c r="H84" s="59" t="str">
        <f>IF(E84="","","-")</f>
        <v/>
      </c>
      <c r="I84" s="569"/>
      <c r="J84" s="569"/>
      <c r="K84" s="59" t="str">
        <f>IF(I84="","","-")</f>
        <v/>
      </c>
      <c r="L84" s="63"/>
      <c r="M84" s="63"/>
      <c r="N84" s="59" t="str">
        <f>IF(O84="","","-")</f>
        <v/>
      </c>
      <c r="O84" s="566"/>
      <c r="P84" s="567"/>
      <c r="Q84" s="568"/>
      <c r="R84" s="569"/>
      <c r="S84" s="569"/>
      <c r="T84" s="59" t="str">
        <f>IF(Q84="","","-")</f>
        <v/>
      </c>
      <c r="U84" s="569"/>
      <c r="V84" s="569"/>
      <c r="W84" s="59" t="str">
        <f>IF(U84="","","-")</f>
        <v/>
      </c>
      <c r="X84" s="63"/>
      <c r="Y84" s="63"/>
      <c r="Z84" s="59" t="str">
        <f>IF(AA84="","","-")</f>
        <v/>
      </c>
      <c r="AA84" s="566"/>
      <c r="AB84" s="567"/>
      <c r="AC84" s="568"/>
      <c r="AD84" s="569"/>
      <c r="AE84" s="569"/>
      <c r="AF84" s="59" t="str">
        <f>IF(AC84="","","-")</f>
        <v/>
      </c>
      <c r="AG84" s="569"/>
      <c r="AH84" s="569"/>
      <c r="AI84" s="59" t="str">
        <f>IF(AG84="","","-")</f>
        <v/>
      </c>
      <c r="AJ84" s="63"/>
      <c r="AK84" s="63"/>
      <c r="AL84" s="59" t="str">
        <f>IF(AM84="","","-")</f>
        <v/>
      </c>
      <c r="AM84" s="566"/>
      <c r="AN84" s="567"/>
      <c r="AO84" s="568"/>
      <c r="AP84" s="569"/>
      <c r="AQ84" s="59" t="str">
        <f>IF(AO84="","","-")</f>
        <v/>
      </c>
      <c r="AR84" s="569"/>
      <c r="AS84" s="569"/>
      <c r="AT84" s="59" t="str">
        <f>IF(AR84="","","-")</f>
        <v/>
      </c>
      <c r="AU84" s="63"/>
      <c r="AV84" s="63"/>
      <c r="AW84" s="59" t="str">
        <f>IF(AX84="","","-")</f>
        <v/>
      </c>
      <c r="AX84" s="61"/>
    </row>
    <row r="85" spans="1:50" ht="24.75" customHeight="1" x14ac:dyDescent="0.15">
      <c r="A85" s="91" t="s">
        <v>553</v>
      </c>
      <c r="B85" s="91"/>
      <c r="C85" s="91"/>
      <c r="D85" s="91"/>
      <c r="E85" s="568" t="s">
        <v>563</v>
      </c>
      <c r="F85" s="569"/>
      <c r="G85" s="569"/>
      <c r="H85" s="59"/>
      <c r="I85" s="569" t="s">
        <v>577</v>
      </c>
      <c r="J85" s="569"/>
      <c r="K85" s="59"/>
      <c r="L85" s="63">
        <v>2</v>
      </c>
      <c r="M85" s="63"/>
      <c r="N85" s="59" t="str">
        <f>IF(O85="","","-")</f>
        <v/>
      </c>
      <c r="O85" s="566"/>
      <c r="P85" s="567"/>
      <c r="Q85" s="568"/>
      <c r="R85" s="569"/>
      <c r="S85" s="569"/>
      <c r="T85" s="59" t="str">
        <f>IF(Q85="","","-")</f>
        <v/>
      </c>
      <c r="U85" s="569"/>
      <c r="V85" s="569"/>
      <c r="W85" s="59" t="str">
        <f>IF(U85="","","-")</f>
        <v/>
      </c>
      <c r="X85" s="63"/>
      <c r="Y85" s="63"/>
      <c r="Z85" s="59" t="str">
        <f>IF(AA85="","","-")</f>
        <v/>
      </c>
      <c r="AA85" s="566"/>
      <c r="AB85" s="567"/>
      <c r="AC85" s="568"/>
      <c r="AD85" s="569"/>
      <c r="AE85" s="569"/>
      <c r="AF85" s="59" t="str">
        <f>IF(AC85="","","-")</f>
        <v/>
      </c>
      <c r="AG85" s="569"/>
      <c r="AH85" s="569"/>
      <c r="AI85" s="59" t="str">
        <f>IF(AG85="","","-")</f>
        <v/>
      </c>
      <c r="AJ85" s="63"/>
      <c r="AK85" s="63"/>
      <c r="AL85" s="59" t="str">
        <f>IF(AM85="","","-")</f>
        <v/>
      </c>
      <c r="AM85" s="566"/>
      <c r="AN85" s="567"/>
      <c r="AO85" s="568"/>
      <c r="AP85" s="569"/>
      <c r="AQ85" s="59" t="str">
        <f>IF(AO85="","","-")</f>
        <v/>
      </c>
      <c r="AR85" s="569"/>
      <c r="AS85" s="569"/>
      <c r="AT85" s="59" t="str">
        <f>IF(AR85="","","-")</f>
        <v/>
      </c>
      <c r="AU85" s="63"/>
      <c r="AV85" s="63"/>
      <c r="AW85" s="59" t="str">
        <f>IF(AX85="","","-")</f>
        <v/>
      </c>
      <c r="AX85" s="61"/>
    </row>
    <row r="86" spans="1:50" ht="24.75" customHeight="1" x14ac:dyDescent="0.15">
      <c r="A86" s="91" t="s">
        <v>350</v>
      </c>
      <c r="B86" s="91"/>
      <c r="C86" s="91"/>
      <c r="D86" s="91"/>
      <c r="E86" s="571">
        <v>2021</v>
      </c>
      <c r="F86" s="92"/>
      <c r="G86" s="569" t="s">
        <v>579</v>
      </c>
      <c r="H86" s="569"/>
      <c r="I86" s="569"/>
      <c r="J86" s="92">
        <v>20</v>
      </c>
      <c r="K86" s="92"/>
      <c r="L86" s="63">
        <v>30</v>
      </c>
      <c r="M86" s="63"/>
      <c r="N86" s="63"/>
      <c r="O86" s="92"/>
      <c r="P86" s="92"/>
      <c r="Q86" s="571"/>
      <c r="R86" s="92"/>
      <c r="S86" s="569"/>
      <c r="T86" s="569"/>
      <c r="U86" s="569"/>
      <c r="V86" s="92"/>
      <c r="W86" s="92"/>
      <c r="X86" s="63"/>
      <c r="Y86" s="63"/>
      <c r="Z86" s="63"/>
      <c r="AA86" s="92"/>
      <c r="AB86" s="570"/>
      <c r="AC86" s="571"/>
      <c r="AD86" s="92"/>
      <c r="AE86" s="569"/>
      <c r="AF86" s="569"/>
      <c r="AG86" s="569"/>
      <c r="AH86" s="92"/>
      <c r="AI86" s="92"/>
      <c r="AJ86" s="63"/>
      <c r="AK86" s="63"/>
      <c r="AL86" s="63"/>
      <c r="AM86" s="92"/>
      <c r="AN86" s="570"/>
      <c r="AO86" s="571"/>
      <c r="AP86" s="92"/>
      <c r="AQ86" s="569"/>
      <c r="AR86" s="569"/>
      <c r="AS86" s="569"/>
      <c r="AT86" s="92"/>
      <c r="AU86" s="92"/>
      <c r="AV86" s="63"/>
      <c r="AW86" s="63"/>
      <c r="AX86" s="61"/>
    </row>
    <row r="87" spans="1:50" ht="28.35" customHeight="1" x14ac:dyDescent="0.15">
      <c r="A87" s="201" t="s">
        <v>230</v>
      </c>
      <c r="B87" s="202"/>
      <c r="C87" s="202"/>
      <c r="D87" s="202"/>
      <c r="E87" s="202"/>
      <c r="F87" s="203"/>
      <c r="G87" s="46" t="s">
        <v>555</v>
      </c>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201"/>
      <c r="B88" s="202"/>
      <c r="C88" s="202"/>
      <c r="D88" s="202"/>
      <c r="E88" s="202"/>
      <c r="F88" s="203"/>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201"/>
      <c r="B89" s="202"/>
      <c r="C89" s="202"/>
      <c r="D89" s="202"/>
      <c r="E89" s="202"/>
      <c r="F89" s="203"/>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201"/>
      <c r="B90" s="202"/>
      <c r="C90" s="202"/>
      <c r="D90" s="202"/>
      <c r="E90" s="202"/>
      <c r="F90" s="203"/>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7.75" customHeight="1" x14ac:dyDescent="0.15">
      <c r="A91" s="201"/>
      <c r="B91" s="202"/>
      <c r="C91" s="202"/>
      <c r="D91" s="202"/>
      <c r="E91" s="202"/>
      <c r="F91" s="203"/>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01"/>
      <c r="B92" s="202"/>
      <c r="C92" s="202"/>
      <c r="D92" s="202"/>
      <c r="E92" s="202"/>
      <c r="F92" s="203"/>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01"/>
      <c r="B93" s="202"/>
      <c r="C93" s="202"/>
      <c r="D93" s="202"/>
      <c r="E93" s="202"/>
      <c r="F93" s="203"/>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7.75" customHeight="1" x14ac:dyDescent="0.15">
      <c r="A94" s="201"/>
      <c r="B94" s="202"/>
      <c r="C94" s="202"/>
      <c r="D94" s="202"/>
      <c r="E94" s="202"/>
      <c r="F94" s="203"/>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201"/>
      <c r="B95" s="202"/>
      <c r="C95" s="202"/>
      <c r="D95" s="202"/>
      <c r="E95" s="202"/>
      <c r="F95" s="203"/>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201"/>
      <c r="B96" s="202"/>
      <c r="C96" s="202"/>
      <c r="D96" s="202"/>
      <c r="E96" s="202"/>
      <c r="F96" s="203"/>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01"/>
      <c r="B97" s="202"/>
      <c r="C97" s="202"/>
      <c r="D97" s="202"/>
      <c r="E97" s="202"/>
      <c r="F97" s="203"/>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01"/>
      <c r="B98" s="202"/>
      <c r="C98" s="202"/>
      <c r="D98" s="202"/>
      <c r="E98" s="202"/>
      <c r="F98" s="203"/>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01"/>
      <c r="B99" s="202"/>
      <c r="C99" s="202"/>
      <c r="D99" s="202"/>
      <c r="E99" s="202"/>
      <c r="F99" s="203"/>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4.75" customHeight="1" thickBot="1" x14ac:dyDescent="0.2">
      <c r="A100" s="572"/>
      <c r="B100" s="573"/>
      <c r="C100" s="573"/>
      <c r="D100" s="573"/>
      <c r="E100" s="573"/>
      <c r="F100" s="574"/>
      <c r="G100" s="36"/>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8"/>
    </row>
    <row r="101" spans="1:50" ht="24.75" customHeight="1" x14ac:dyDescent="0.15">
      <c r="A101" s="575" t="s">
        <v>232</v>
      </c>
      <c r="B101" s="576"/>
      <c r="C101" s="576"/>
      <c r="D101" s="576"/>
      <c r="E101" s="576"/>
      <c r="F101" s="577"/>
      <c r="G101" s="581" t="s">
        <v>625</v>
      </c>
      <c r="H101" s="582"/>
      <c r="I101" s="582"/>
      <c r="J101" s="582"/>
      <c r="K101" s="582"/>
      <c r="L101" s="582"/>
      <c r="M101" s="582"/>
      <c r="N101" s="582"/>
      <c r="O101" s="582"/>
      <c r="P101" s="582"/>
      <c r="Q101" s="582"/>
      <c r="R101" s="582"/>
      <c r="S101" s="582"/>
      <c r="T101" s="582"/>
      <c r="U101" s="582"/>
      <c r="V101" s="582"/>
      <c r="W101" s="582"/>
      <c r="X101" s="582"/>
      <c r="Y101" s="582"/>
      <c r="Z101" s="582"/>
      <c r="AA101" s="582"/>
      <c r="AB101" s="583"/>
      <c r="AC101" s="581" t="s">
        <v>213</v>
      </c>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4"/>
    </row>
    <row r="102" spans="1:50" ht="24.75" customHeight="1" x14ac:dyDescent="0.15">
      <c r="A102" s="578"/>
      <c r="B102" s="579"/>
      <c r="C102" s="579"/>
      <c r="D102" s="579"/>
      <c r="E102" s="579"/>
      <c r="F102" s="580"/>
      <c r="G102" s="81" t="s">
        <v>15</v>
      </c>
      <c r="H102" s="585"/>
      <c r="I102" s="585"/>
      <c r="J102" s="585"/>
      <c r="K102" s="585"/>
      <c r="L102" s="586" t="s">
        <v>16</v>
      </c>
      <c r="M102" s="585"/>
      <c r="N102" s="585"/>
      <c r="O102" s="585"/>
      <c r="P102" s="585"/>
      <c r="Q102" s="585"/>
      <c r="R102" s="585"/>
      <c r="S102" s="585"/>
      <c r="T102" s="585"/>
      <c r="U102" s="585"/>
      <c r="V102" s="585"/>
      <c r="W102" s="585"/>
      <c r="X102" s="587"/>
      <c r="Y102" s="598" t="s">
        <v>17</v>
      </c>
      <c r="Z102" s="599"/>
      <c r="AA102" s="599"/>
      <c r="AB102" s="600"/>
      <c r="AC102" s="81" t="s">
        <v>15</v>
      </c>
      <c r="AD102" s="585"/>
      <c r="AE102" s="585"/>
      <c r="AF102" s="585"/>
      <c r="AG102" s="585"/>
      <c r="AH102" s="586" t="s">
        <v>16</v>
      </c>
      <c r="AI102" s="585"/>
      <c r="AJ102" s="585"/>
      <c r="AK102" s="585"/>
      <c r="AL102" s="585"/>
      <c r="AM102" s="585"/>
      <c r="AN102" s="585"/>
      <c r="AO102" s="585"/>
      <c r="AP102" s="585"/>
      <c r="AQ102" s="585"/>
      <c r="AR102" s="585"/>
      <c r="AS102" s="585"/>
      <c r="AT102" s="587"/>
      <c r="AU102" s="598" t="s">
        <v>17</v>
      </c>
      <c r="AV102" s="599"/>
      <c r="AW102" s="599"/>
      <c r="AX102" s="601"/>
    </row>
    <row r="103" spans="1:50" ht="24.75" customHeight="1" x14ac:dyDescent="0.15">
      <c r="A103" s="578"/>
      <c r="B103" s="579"/>
      <c r="C103" s="579"/>
      <c r="D103" s="579"/>
      <c r="E103" s="579"/>
      <c r="F103" s="580"/>
      <c r="G103" s="602" t="s">
        <v>618</v>
      </c>
      <c r="H103" s="603"/>
      <c r="I103" s="603"/>
      <c r="J103" s="603"/>
      <c r="K103" s="604"/>
      <c r="L103" s="605" t="s">
        <v>619</v>
      </c>
      <c r="M103" s="606"/>
      <c r="N103" s="606"/>
      <c r="O103" s="606"/>
      <c r="P103" s="606"/>
      <c r="Q103" s="606"/>
      <c r="R103" s="606"/>
      <c r="S103" s="606"/>
      <c r="T103" s="606"/>
      <c r="U103" s="606"/>
      <c r="V103" s="606"/>
      <c r="W103" s="606"/>
      <c r="X103" s="607"/>
      <c r="Y103" s="608">
        <v>92</v>
      </c>
      <c r="Z103" s="609"/>
      <c r="AA103" s="609"/>
      <c r="AB103" s="610"/>
      <c r="AC103" s="602"/>
      <c r="AD103" s="603"/>
      <c r="AE103" s="603"/>
      <c r="AF103" s="603"/>
      <c r="AG103" s="604"/>
      <c r="AH103" s="605"/>
      <c r="AI103" s="606"/>
      <c r="AJ103" s="606"/>
      <c r="AK103" s="606"/>
      <c r="AL103" s="606"/>
      <c r="AM103" s="606"/>
      <c r="AN103" s="606"/>
      <c r="AO103" s="606"/>
      <c r="AP103" s="606"/>
      <c r="AQ103" s="606"/>
      <c r="AR103" s="606"/>
      <c r="AS103" s="606"/>
      <c r="AT103" s="607"/>
      <c r="AU103" s="608"/>
      <c r="AV103" s="609"/>
      <c r="AW103" s="609"/>
      <c r="AX103" s="611"/>
    </row>
    <row r="104" spans="1:50" ht="24.75" customHeight="1" x14ac:dyDescent="0.15">
      <c r="A104" s="578"/>
      <c r="B104" s="579"/>
      <c r="C104" s="579"/>
      <c r="D104" s="579"/>
      <c r="E104" s="579"/>
      <c r="F104" s="580"/>
      <c r="G104" s="588"/>
      <c r="H104" s="589"/>
      <c r="I104" s="589"/>
      <c r="J104" s="589"/>
      <c r="K104" s="590"/>
      <c r="L104" s="591"/>
      <c r="M104" s="592"/>
      <c r="N104" s="592"/>
      <c r="O104" s="592"/>
      <c r="P104" s="592"/>
      <c r="Q104" s="592"/>
      <c r="R104" s="592"/>
      <c r="S104" s="592"/>
      <c r="T104" s="592"/>
      <c r="U104" s="592"/>
      <c r="V104" s="592"/>
      <c r="W104" s="592"/>
      <c r="X104" s="593"/>
      <c r="Y104" s="594"/>
      <c r="Z104" s="595"/>
      <c r="AA104" s="595"/>
      <c r="AB104" s="596"/>
      <c r="AC104" s="588"/>
      <c r="AD104" s="589"/>
      <c r="AE104" s="589"/>
      <c r="AF104" s="589"/>
      <c r="AG104" s="590"/>
      <c r="AH104" s="591"/>
      <c r="AI104" s="592"/>
      <c r="AJ104" s="592"/>
      <c r="AK104" s="592"/>
      <c r="AL104" s="592"/>
      <c r="AM104" s="592"/>
      <c r="AN104" s="592"/>
      <c r="AO104" s="592"/>
      <c r="AP104" s="592"/>
      <c r="AQ104" s="592"/>
      <c r="AR104" s="592"/>
      <c r="AS104" s="592"/>
      <c r="AT104" s="593"/>
      <c r="AU104" s="594"/>
      <c r="AV104" s="595"/>
      <c r="AW104" s="595"/>
      <c r="AX104" s="597"/>
    </row>
    <row r="105" spans="1:50" ht="24.75" customHeight="1" x14ac:dyDescent="0.15">
      <c r="A105" s="578"/>
      <c r="B105" s="579"/>
      <c r="C105" s="579"/>
      <c r="D105" s="579"/>
      <c r="E105" s="579"/>
      <c r="F105" s="580"/>
      <c r="G105" s="588"/>
      <c r="H105" s="589"/>
      <c r="I105" s="589"/>
      <c r="J105" s="589"/>
      <c r="K105" s="590"/>
      <c r="L105" s="591"/>
      <c r="M105" s="592"/>
      <c r="N105" s="592"/>
      <c r="O105" s="592"/>
      <c r="P105" s="592"/>
      <c r="Q105" s="592"/>
      <c r="R105" s="592"/>
      <c r="S105" s="592"/>
      <c r="T105" s="592"/>
      <c r="U105" s="592"/>
      <c r="V105" s="592"/>
      <c r="W105" s="592"/>
      <c r="X105" s="593"/>
      <c r="Y105" s="594"/>
      <c r="Z105" s="595"/>
      <c r="AA105" s="595"/>
      <c r="AB105" s="596"/>
      <c r="AC105" s="588"/>
      <c r="AD105" s="589"/>
      <c r="AE105" s="589"/>
      <c r="AF105" s="589"/>
      <c r="AG105" s="590"/>
      <c r="AH105" s="591"/>
      <c r="AI105" s="592"/>
      <c r="AJ105" s="592"/>
      <c r="AK105" s="592"/>
      <c r="AL105" s="592"/>
      <c r="AM105" s="592"/>
      <c r="AN105" s="592"/>
      <c r="AO105" s="592"/>
      <c r="AP105" s="592"/>
      <c r="AQ105" s="592"/>
      <c r="AR105" s="592"/>
      <c r="AS105" s="592"/>
      <c r="AT105" s="593"/>
      <c r="AU105" s="594"/>
      <c r="AV105" s="595"/>
      <c r="AW105" s="595"/>
      <c r="AX105" s="597"/>
    </row>
    <row r="106" spans="1:50" ht="24.75" customHeight="1" x14ac:dyDescent="0.15">
      <c r="A106" s="578"/>
      <c r="B106" s="579"/>
      <c r="C106" s="579"/>
      <c r="D106" s="579"/>
      <c r="E106" s="579"/>
      <c r="F106" s="580"/>
      <c r="G106" s="588"/>
      <c r="H106" s="589"/>
      <c r="I106" s="589"/>
      <c r="J106" s="589"/>
      <c r="K106" s="590"/>
      <c r="L106" s="591"/>
      <c r="M106" s="592"/>
      <c r="N106" s="592"/>
      <c r="O106" s="592"/>
      <c r="P106" s="592"/>
      <c r="Q106" s="592"/>
      <c r="R106" s="592"/>
      <c r="S106" s="592"/>
      <c r="T106" s="592"/>
      <c r="U106" s="592"/>
      <c r="V106" s="592"/>
      <c r="W106" s="592"/>
      <c r="X106" s="593"/>
      <c r="Y106" s="594"/>
      <c r="Z106" s="595"/>
      <c r="AA106" s="595"/>
      <c r="AB106" s="596"/>
      <c r="AC106" s="588"/>
      <c r="AD106" s="589"/>
      <c r="AE106" s="589"/>
      <c r="AF106" s="589"/>
      <c r="AG106" s="590"/>
      <c r="AH106" s="591"/>
      <c r="AI106" s="592"/>
      <c r="AJ106" s="592"/>
      <c r="AK106" s="592"/>
      <c r="AL106" s="592"/>
      <c r="AM106" s="592"/>
      <c r="AN106" s="592"/>
      <c r="AO106" s="592"/>
      <c r="AP106" s="592"/>
      <c r="AQ106" s="592"/>
      <c r="AR106" s="592"/>
      <c r="AS106" s="592"/>
      <c r="AT106" s="593"/>
      <c r="AU106" s="594"/>
      <c r="AV106" s="595"/>
      <c r="AW106" s="595"/>
      <c r="AX106" s="597"/>
    </row>
    <row r="107" spans="1:50" ht="24.75" customHeight="1" x14ac:dyDescent="0.15">
      <c r="A107" s="578"/>
      <c r="B107" s="579"/>
      <c r="C107" s="579"/>
      <c r="D107" s="579"/>
      <c r="E107" s="579"/>
      <c r="F107" s="580"/>
      <c r="G107" s="588"/>
      <c r="H107" s="589"/>
      <c r="I107" s="589"/>
      <c r="J107" s="589"/>
      <c r="K107" s="590"/>
      <c r="L107" s="591"/>
      <c r="M107" s="592"/>
      <c r="N107" s="592"/>
      <c r="O107" s="592"/>
      <c r="P107" s="592"/>
      <c r="Q107" s="592"/>
      <c r="R107" s="592"/>
      <c r="S107" s="592"/>
      <c r="T107" s="592"/>
      <c r="U107" s="592"/>
      <c r="V107" s="592"/>
      <c r="W107" s="592"/>
      <c r="X107" s="593"/>
      <c r="Y107" s="594"/>
      <c r="Z107" s="595"/>
      <c r="AA107" s="595"/>
      <c r="AB107" s="596"/>
      <c r="AC107" s="588"/>
      <c r="AD107" s="589"/>
      <c r="AE107" s="589"/>
      <c r="AF107" s="589"/>
      <c r="AG107" s="590"/>
      <c r="AH107" s="591"/>
      <c r="AI107" s="592"/>
      <c r="AJ107" s="592"/>
      <c r="AK107" s="592"/>
      <c r="AL107" s="592"/>
      <c r="AM107" s="592"/>
      <c r="AN107" s="592"/>
      <c r="AO107" s="592"/>
      <c r="AP107" s="592"/>
      <c r="AQ107" s="592"/>
      <c r="AR107" s="592"/>
      <c r="AS107" s="592"/>
      <c r="AT107" s="593"/>
      <c r="AU107" s="594"/>
      <c r="AV107" s="595"/>
      <c r="AW107" s="595"/>
      <c r="AX107" s="597"/>
    </row>
    <row r="108" spans="1:50" ht="24.75" customHeight="1" x14ac:dyDescent="0.15">
      <c r="A108" s="578"/>
      <c r="B108" s="579"/>
      <c r="C108" s="579"/>
      <c r="D108" s="579"/>
      <c r="E108" s="579"/>
      <c r="F108" s="580"/>
      <c r="G108" s="588"/>
      <c r="H108" s="589"/>
      <c r="I108" s="589"/>
      <c r="J108" s="589"/>
      <c r="K108" s="590"/>
      <c r="L108" s="591"/>
      <c r="M108" s="592"/>
      <c r="N108" s="592"/>
      <c r="O108" s="592"/>
      <c r="P108" s="592"/>
      <c r="Q108" s="592"/>
      <c r="R108" s="592"/>
      <c r="S108" s="592"/>
      <c r="T108" s="592"/>
      <c r="U108" s="592"/>
      <c r="V108" s="592"/>
      <c r="W108" s="592"/>
      <c r="X108" s="593"/>
      <c r="Y108" s="594"/>
      <c r="Z108" s="595"/>
      <c r="AA108" s="595"/>
      <c r="AB108" s="596"/>
      <c r="AC108" s="588"/>
      <c r="AD108" s="589"/>
      <c r="AE108" s="589"/>
      <c r="AF108" s="589"/>
      <c r="AG108" s="590"/>
      <c r="AH108" s="591"/>
      <c r="AI108" s="592"/>
      <c r="AJ108" s="592"/>
      <c r="AK108" s="592"/>
      <c r="AL108" s="592"/>
      <c r="AM108" s="592"/>
      <c r="AN108" s="592"/>
      <c r="AO108" s="592"/>
      <c r="AP108" s="592"/>
      <c r="AQ108" s="592"/>
      <c r="AR108" s="592"/>
      <c r="AS108" s="592"/>
      <c r="AT108" s="593"/>
      <c r="AU108" s="594"/>
      <c r="AV108" s="595"/>
      <c r="AW108" s="595"/>
      <c r="AX108" s="597"/>
    </row>
    <row r="109" spans="1:50" ht="24.75" customHeight="1" x14ac:dyDescent="0.15">
      <c r="A109" s="578"/>
      <c r="B109" s="579"/>
      <c r="C109" s="579"/>
      <c r="D109" s="579"/>
      <c r="E109" s="579"/>
      <c r="F109" s="580"/>
      <c r="G109" s="588"/>
      <c r="H109" s="589"/>
      <c r="I109" s="589"/>
      <c r="J109" s="589"/>
      <c r="K109" s="590"/>
      <c r="L109" s="591"/>
      <c r="M109" s="592"/>
      <c r="N109" s="592"/>
      <c r="O109" s="592"/>
      <c r="P109" s="592"/>
      <c r="Q109" s="592"/>
      <c r="R109" s="592"/>
      <c r="S109" s="592"/>
      <c r="T109" s="592"/>
      <c r="U109" s="592"/>
      <c r="V109" s="592"/>
      <c r="W109" s="592"/>
      <c r="X109" s="593"/>
      <c r="Y109" s="594"/>
      <c r="Z109" s="595"/>
      <c r="AA109" s="595"/>
      <c r="AB109" s="596"/>
      <c r="AC109" s="588"/>
      <c r="AD109" s="589"/>
      <c r="AE109" s="589"/>
      <c r="AF109" s="589"/>
      <c r="AG109" s="590"/>
      <c r="AH109" s="591"/>
      <c r="AI109" s="592"/>
      <c r="AJ109" s="592"/>
      <c r="AK109" s="592"/>
      <c r="AL109" s="592"/>
      <c r="AM109" s="592"/>
      <c r="AN109" s="592"/>
      <c r="AO109" s="592"/>
      <c r="AP109" s="592"/>
      <c r="AQ109" s="592"/>
      <c r="AR109" s="592"/>
      <c r="AS109" s="592"/>
      <c r="AT109" s="593"/>
      <c r="AU109" s="594"/>
      <c r="AV109" s="595"/>
      <c r="AW109" s="595"/>
      <c r="AX109" s="597"/>
    </row>
    <row r="110" spans="1:50" ht="24.75" customHeight="1" x14ac:dyDescent="0.15">
      <c r="A110" s="578"/>
      <c r="B110" s="579"/>
      <c r="C110" s="579"/>
      <c r="D110" s="579"/>
      <c r="E110" s="579"/>
      <c r="F110" s="580"/>
      <c r="G110" s="588"/>
      <c r="H110" s="589"/>
      <c r="I110" s="589"/>
      <c r="J110" s="589"/>
      <c r="K110" s="590"/>
      <c r="L110" s="591"/>
      <c r="M110" s="592"/>
      <c r="N110" s="592"/>
      <c r="O110" s="592"/>
      <c r="P110" s="592"/>
      <c r="Q110" s="592"/>
      <c r="R110" s="592"/>
      <c r="S110" s="592"/>
      <c r="T110" s="592"/>
      <c r="U110" s="592"/>
      <c r="V110" s="592"/>
      <c r="W110" s="592"/>
      <c r="X110" s="593"/>
      <c r="Y110" s="594"/>
      <c r="Z110" s="595"/>
      <c r="AA110" s="595"/>
      <c r="AB110" s="596"/>
      <c r="AC110" s="588"/>
      <c r="AD110" s="589"/>
      <c r="AE110" s="589"/>
      <c r="AF110" s="589"/>
      <c r="AG110" s="590"/>
      <c r="AH110" s="591"/>
      <c r="AI110" s="592"/>
      <c r="AJ110" s="592"/>
      <c r="AK110" s="592"/>
      <c r="AL110" s="592"/>
      <c r="AM110" s="592"/>
      <c r="AN110" s="592"/>
      <c r="AO110" s="592"/>
      <c r="AP110" s="592"/>
      <c r="AQ110" s="592"/>
      <c r="AR110" s="592"/>
      <c r="AS110" s="592"/>
      <c r="AT110" s="593"/>
      <c r="AU110" s="594"/>
      <c r="AV110" s="595"/>
      <c r="AW110" s="595"/>
      <c r="AX110" s="597"/>
    </row>
    <row r="111" spans="1:50" ht="24.75" customHeight="1" x14ac:dyDescent="0.15">
      <c r="A111" s="578"/>
      <c r="B111" s="579"/>
      <c r="C111" s="579"/>
      <c r="D111" s="579"/>
      <c r="E111" s="579"/>
      <c r="F111" s="580"/>
      <c r="G111" s="588"/>
      <c r="H111" s="589"/>
      <c r="I111" s="589"/>
      <c r="J111" s="589"/>
      <c r="K111" s="590"/>
      <c r="L111" s="591"/>
      <c r="M111" s="592"/>
      <c r="N111" s="592"/>
      <c r="O111" s="592"/>
      <c r="P111" s="592"/>
      <c r="Q111" s="592"/>
      <c r="R111" s="592"/>
      <c r="S111" s="592"/>
      <c r="T111" s="592"/>
      <c r="U111" s="592"/>
      <c r="V111" s="592"/>
      <c r="W111" s="592"/>
      <c r="X111" s="593"/>
      <c r="Y111" s="594"/>
      <c r="Z111" s="595"/>
      <c r="AA111" s="595"/>
      <c r="AB111" s="596"/>
      <c r="AC111" s="588"/>
      <c r="AD111" s="589"/>
      <c r="AE111" s="589"/>
      <c r="AF111" s="589"/>
      <c r="AG111" s="590"/>
      <c r="AH111" s="591"/>
      <c r="AI111" s="592"/>
      <c r="AJ111" s="592"/>
      <c r="AK111" s="592"/>
      <c r="AL111" s="592"/>
      <c r="AM111" s="592"/>
      <c r="AN111" s="592"/>
      <c r="AO111" s="592"/>
      <c r="AP111" s="592"/>
      <c r="AQ111" s="592"/>
      <c r="AR111" s="592"/>
      <c r="AS111" s="592"/>
      <c r="AT111" s="593"/>
      <c r="AU111" s="594"/>
      <c r="AV111" s="595"/>
      <c r="AW111" s="595"/>
      <c r="AX111" s="597"/>
    </row>
    <row r="112" spans="1:50" ht="24.75" customHeight="1" x14ac:dyDescent="0.15">
      <c r="A112" s="578"/>
      <c r="B112" s="579"/>
      <c r="C112" s="579"/>
      <c r="D112" s="579"/>
      <c r="E112" s="579"/>
      <c r="F112" s="580"/>
      <c r="G112" s="588"/>
      <c r="H112" s="589"/>
      <c r="I112" s="589"/>
      <c r="J112" s="589"/>
      <c r="K112" s="590"/>
      <c r="L112" s="591"/>
      <c r="M112" s="592"/>
      <c r="N112" s="592"/>
      <c r="O112" s="592"/>
      <c r="P112" s="592"/>
      <c r="Q112" s="592"/>
      <c r="R112" s="592"/>
      <c r="S112" s="592"/>
      <c r="T112" s="592"/>
      <c r="U112" s="592"/>
      <c r="V112" s="592"/>
      <c r="W112" s="592"/>
      <c r="X112" s="593"/>
      <c r="Y112" s="594"/>
      <c r="Z112" s="595"/>
      <c r="AA112" s="595"/>
      <c r="AB112" s="596"/>
      <c r="AC112" s="588"/>
      <c r="AD112" s="589"/>
      <c r="AE112" s="589"/>
      <c r="AF112" s="589"/>
      <c r="AG112" s="590"/>
      <c r="AH112" s="591"/>
      <c r="AI112" s="592"/>
      <c r="AJ112" s="592"/>
      <c r="AK112" s="592"/>
      <c r="AL112" s="592"/>
      <c r="AM112" s="592"/>
      <c r="AN112" s="592"/>
      <c r="AO112" s="592"/>
      <c r="AP112" s="592"/>
      <c r="AQ112" s="592"/>
      <c r="AR112" s="592"/>
      <c r="AS112" s="592"/>
      <c r="AT112" s="593"/>
      <c r="AU112" s="594"/>
      <c r="AV112" s="595"/>
      <c r="AW112" s="595"/>
      <c r="AX112" s="597"/>
    </row>
    <row r="113" spans="1:51" ht="24.75" customHeight="1" x14ac:dyDescent="0.15">
      <c r="A113" s="578"/>
      <c r="B113" s="579"/>
      <c r="C113" s="579"/>
      <c r="D113" s="579"/>
      <c r="E113" s="579"/>
      <c r="F113" s="580"/>
      <c r="G113" s="612" t="s">
        <v>18</v>
      </c>
      <c r="H113" s="613"/>
      <c r="I113" s="613"/>
      <c r="J113" s="613"/>
      <c r="K113" s="613"/>
      <c r="L113" s="614"/>
      <c r="M113" s="615"/>
      <c r="N113" s="615"/>
      <c r="O113" s="615"/>
      <c r="P113" s="615"/>
      <c r="Q113" s="615"/>
      <c r="R113" s="615"/>
      <c r="S113" s="615"/>
      <c r="T113" s="615"/>
      <c r="U113" s="615"/>
      <c r="V113" s="615"/>
      <c r="W113" s="615"/>
      <c r="X113" s="616"/>
      <c r="Y113" s="617">
        <f>SUM(Y103:AB112)</f>
        <v>92</v>
      </c>
      <c r="Z113" s="618"/>
      <c r="AA113" s="618"/>
      <c r="AB113" s="619"/>
      <c r="AC113" s="612" t="s">
        <v>18</v>
      </c>
      <c r="AD113" s="613"/>
      <c r="AE113" s="613"/>
      <c r="AF113" s="613"/>
      <c r="AG113" s="613"/>
      <c r="AH113" s="614"/>
      <c r="AI113" s="615"/>
      <c r="AJ113" s="615"/>
      <c r="AK113" s="615"/>
      <c r="AL113" s="615"/>
      <c r="AM113" s="615"/>
      <c r="AN113" s="615"/>
      <c r="AO113" s="615"/>
      <c r="AP113" s="615"/>
      <c r="AQ113" s="615"/>
      <c r="AR113" s="615"/>
      <c r="AS113" s="615"/>
      <c r="AT113" s="616"/>
      <c r="AU113" s="617">
        <f>SUM(AU103:AX112)</f>
        <v>0</v>
      </c>
      <c r="AV113" s="618"/>
      <c r="AW113" s="618"/>
      <c r="AX113" s="620"/>
    </row>
    <row r="114" spans="1:51" ht="24.75" customHeight="1" x14ac:dyDescent="0.15">
      <c r="A114" s="4"/>
      <c r="B114" s="4"/>
      <c r="C114" s="4"/>
      <c r="D114" s="4"/>
      <c r="E114" s="4"/>
      <c r="F114" s="4"/>
      <c r="G114" s="7"/>
      <c r="H114" s="7"/>
      <c r="I114" s="7"/>
      <c r="J114" s="7"/>
      <c r="K114" s="7"/>
      <c r="L114" s="3"/>
      <c r="M114" s="7"/>
      <c r="N114" s="7"/>
      <c r="O114" s="7"/>
      <c r="P114" s="7"/>
      <c r="Q114" s="7"/>
      <c r="R114" s="7"/>
      <c r="S114" s="7"/>
      <c r="T114" s="7"/>
      <c r="U114" s="7"/>
      <c r="V114" s="7"/>
      <c r="W114" s="7"/>
      <c r="X114" s="7"/>
      <c r="Y114" s="8"/>
      <c r="Z114" s="8"/>
      <c r="AA114" s="8"/>
      <c r="AB114" s="8"/>
      <c r="AC114" s="7"/>
      <c r="AD114" s="7"/>
      <c r="AE114" s="7"/>
      <c r="AF114" s="7"/>
      <c r="AG114" s="7"/>
      <c r="AH114" s="3"/>
      <c r="AI114" s="7"/>
      <c r="AJ114" s="7"/>
      <c r="AK114" s="7"/>
      <c r="AL114" s="7"/>
      <c r="AM114" s="7"/>
      <c r="AN114" s="7"/>
      <c r="AO114" s="7"/>
      <c r="AP114" s="7"/>
      <c r="AQ114" s="7"/>
      <c r="AR114" s="7"/>
      <c r="AS114" s="7"/>
      <c r="AT114" s="7"/>
      <c r="AU114" s="8"/>
      <c r="AV114" s="8"/>
      <c r="AW114" s="8"/>
      <c r="AX114" s="8"/>
    </row>
    <row r="115" spans="1:51" ht="24.75" customHeight="1" x14ac:dyDescent="0.15"/>
    <row r="116" spans="1:51" ht="24.75" customHeight="1" x14ac:dyDescent="0.15">
      <c r="A116" s="9"/>
      <c r="B116" s="1" t="s">
        <v>26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24.75" customHeight="1" x14ac:dyDescent="0.15">
      <c r="A117" s="9"/>
      <c r="B117" s="39" t="s">
        <v>212</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59.25" customHeight="1" x14ac:dyDescent="0.15">
      <c r="A118" s="621"/>
      <c r="B118" s="621"/>
      <c r="C118" s="621" t="s">
        <v>24</v>
      </c>
      <c r="D118" s="621"/>
      <c r="E118" s="621"/>
      <c r="F118" s="621"/>
      <c r="G118" s="621"/>
      <c r="H118" s="621"/>
      <c r="I118" s="621"/>
      <c r="J118" s="622" t="s">
        <v>180</v>
      </c>
      <c r="K118" s="91"/>
      <c r="L118" s="91"/>
      <c r="M118" s="91"/>
      <c r="N118" s="91"/>
      <c r="O118" s="91"/>
      <c r="P118" s="623" t="s">
        <v>25</v>
      </c>
      <c r="Q118" s="623"/>
      <c r="R118" s="623"/>
      <c r="S118" s="623"/>
      <c r="T118" s="623"/>
      <c r="U118" s="623"/>
      <c r="V118" s="623"/>
      <c r="W118" s="623"/>
      <c r="X118" s="623"/>
      <c r="Y118" s="624" t="s">
        <v>179</v>
      </c>
      <c r="Z118" s="625"/>
      <c r="AA118" s="625"/>
      <c r="AB118" s="625"/>
      <c r="AC118" s="622" t="s">
        <v>204</v>
      </c>
      <c r="AD118" s="622"/>
      <c r="AE118" s="622"/>
      <c r="AF118" s="622"/>
      <c r="AG118" s="622"/>
      <c r="AH118" s="624" t="s">
        <v>218</v>
      </c>
      <c r="AI118" s="621"/>
      <c r="AJ118" s="621"/>
      <c r="AK118" s="621"/>
      <c r="AL118" s="621" t="s">
        <v>19</v>
      </c>
      <c r="AM118" s="621"/>
      <c r="AN118" s="621"/>
      <c r="AO118" s="626"/>
      <c r="AP118" s="645" t="s">
        <v>181</v>
      </c>
      <c r="AQ118" s="645"/>
      <c r="AR118" s="645"/>
      <c r="AS118" s="645"/>
      <c r="AT118" s="645"/>
      <c r="AU118" s="645"/>
      <c r="AV118" s="645"/>
      <c r="AW118" s="645"/>
      <c r="AX118" s="645"/>
    </row>
    <row r="119" spans="1:51" ht="30" customHeight="1" x14ac:dyDescent="0.15">
      <c r="A119" s="633">
        <v>1</v>
      </c>
      <c r="B119" s="633">
        <v>1</v>
      </c>
      <c r="C119" s="634" t="s">
        <v>590</v>
      </c>
      <c r="D119" s="635"/>
      <c r="E119" s="635"/>
      <c r="F119" s="635"/>
      <c r="G119" s="635"/>
      <c r="H119" s="635"/>
      <c r="I119" s="635"/>
      <c r="J119" s="636">
        <v>1000020223042</v>
      </c>
      <c r="K119" s="637"/>
      <c r="L119" s="637"/>
      <c r="M119" s="637"/>
      <c r="N119" s="637"/>
      <c r="O119" s="637"/>
      <c r="P119" s="638" t="s">
        <v>589</v>
      </c>
      <c r="Q119" s="639"/>
      <c r="R119" s="639"/>
      <c r="S119" s="639"/>
      <c r="T119" s="639"/>
      <c r="U119" s="639"/>
      <c r="V119" s="639"/>
      <c r="W119" s="639"/>
      <c r="X119" s="639"/>
      <c r="Y119" s="640">
        <v>92</v>
      </c>
      <c r="Z119" s="641"/>
      <c r="AA119" s="641"/>
      <c r="AB119" s="642"/>
      <c r="AC119" s="643" t="s">
        <v>588</v>
      </c>
      <c r="AD119" s="644"/>
      <c r="AE119" s="644"/>
      <c r="AF119" s="644"/>
      <c r="AG119" s="644"/>
      <c r="AH119" s="627" t="s">
        <v>581</v>
      </c>
      <c r="AI119" s="628"/>
      <c r="AJ119" s="628"/>
      <c r="AK119" s="628"/>
      <c r="AL119" s="629" t="s">
        <v>581</v>
      </c>
      <c r="AM119" s="630"/>
      <c r="AN119" s="630"/>
      <c r="AO119" s="631"/>
      <c r="AP119" s="632" t="s">
        <v>581</v>
      </c>
      <c r="AQ119" s="632"/>
      <c r="AR119" s="632"/>
      <c r="AS119" s="632"/>
      <c r="AT119" s="632"/>
      <c r="AU119" s="632"/>
      <c r="AV119" s="632"/>
      <c r="AW119" s="632"/>
      <c r="AX119" s="632"/>
    </row>
    <row r="120" spans="1:51" ht="30" customHeight="1" x14ac:dyDescent="0.15">
      <c r="A120" s="633">
        <v>2</v>
      </c>
      <c r="B120" s="633">
        <v>1</v>
      </c>
      <c r="C120" s="634" t="s">
        <v>591</v>
      </c>
      <c r="D120" s="635"/>
      <c r="E120" s="635"/>
      <c r="F120" s="635"/>
      <c r="G120" s="635"/>
      <c r="H120" s="635"/>
      <c r="I120" s="635"/>
      <c r="J120" s="636">
        <v>8000020422100</v>
      </c>
      <c r="K120" s="637"/>
      <c r="L120" s="637"/>
      <c r="M120" s="637"/>
      <c r="N120" s="637"/>
      <c r="O120" s="637"/>
      <c r="P120" s="638" t="s">
        <v>589</v>
      </c>
      <c r="Q120" s="639"/>
      <c r="R120" s="639"/>
      <c r="S120" s="639"/>
      <c r="T120" s="639"/>
      <c r="U120" s="639"/>
      <c r="V120" s="639"/>
      <c r="W120" s="639"/>
      <c r="X120" s="639"/>
      <c r="Y120" s="640">
        <v>89</v>
      </c>
      <c r="Z120" s="641"/>
      <c r="AA120" s="641"/>
      <c r="AB120" s="642"/>
      <c r="AC120" s="643" t="s">
        <v>588</v>
      </c>
      <c r="AD120" s="644"/>
      <c r="AE120" s="644"/>
      <c r="AF120" s="644"/>
      <c r="AG120" s="644"/>
      <c r="AH120" s="627" t="s">
        <v>581</v>
      </c>
      <c r="AI120" s="628"/>
      <c r="AJ120" s="628"/>
      <c r="AK120" s="628"/>
      <c r="AL120" s="629" t="s">
        <v>581</v>
      </c>
      <c r="AM120" s="630"/>
      <c r="AN120" s="630"/>
      <c r="AO120" s="631"/>
      <c r="AP120" s="632" t="s">
        <v>581</v>
      </c>
      <c r="AQ120" s="632"/>
      <c r="AR120" s="632"/>
      <c r="AS120" s="632"/>
      <c r="AT120" s="632"/>
      <c r="AU120" s="632"/>
      <c r="AV120" s="632"/>
      <c r="AW120" s="632"/>
      <c r="AX120" s="632"/>
      <c r="AY120">
        <f>COUNTA($C$120)</f>
        <v>1</v>
      </c>
    </row>
    <row r="121" spans="1:51" ht="30" customHeight="1" x14ac:dyDescent="0.15">
      <c r="A121" s="633">
        <v>3</v>
      </c>
      <c r="B121" s="633">
        <v>1</v>
      </c>
      <c r="C121" s="634" t="s">
        <v>592</v>
      </c>
      <c r="D121" s="635"/>
      <c r="E121" s="635"/>
      <c r="F121" s="635"/>
      <c r="G121" s="635"/>
      <c r="H121" s="635"/>
      <c r="I121" s="635"/>
      <c r="J121" s="636">
        <v>5000020332038</v>
      </c>
      <c r="K121" s="637"/>
      <c r="L121" s="637"/>
      <c r="M121" s="637"/>
      <c r="N121" s="637"/>
      <c r="O121" s="637"/>
      <c r="P121" s="638" t="s">
        <v>589</v>
      </c>
      <c r="Q121" s="639"/>
      <c r="R121" s="639"/>
      <c r="S121" s="639"/>
      <c r="T121" s="639"/>
      <c r="U121" s="639"/>
      <c r="V121" s="639"/>
      <c r="W121" s="639"/>
      <c r="X121" s="639"/>
      <c r="Y121" s="640">
        <v>80</v>
      </c>
      <c r="Z121" s="641"/>
      <c r="AA121" s="641"/>
      <c r="AB121" s="642"/>
      <c r="AC121" s="643" t="s">
        <v>588</v>
      </c>
      <c r="AD121" s="644"/>
      <c r="AE121" s="644"/>
      <c r="AF121" s="644"/>
      <c r="AG121" s="644"/>
      <c r="AH121" s="627" t="s">
        <v>581</v>
      </c>
      <c r="AI121" s="628"/>
      <c r="AJ121" s="628"/>
      <c r="AK121" s="628"/>
      <c r="AL121" s="629" t="s">
        <v>581</v>
      </c>
      <c r="AM121" s="630"/>
      <c r="AN121" s="630"/>
      <c r="AO121" s="631"/>
      <c r="AP121" s="632" t="s">
        <v>581</v>
      </c>
      <c r="AQ121" s="632"/>
      <c r="AR121" s="632"/>
      <c r="AS121" s="632"/>
      <c r="AT121" s="632"/>
      <c r="AU121" s="632"/>
      <c r="AV121" s="632"/>
      <c r="AW121" s="632"/>
      <c r="AX121" s="632"/>
      <c r="AY121">
        <f>COUNTA($C$121)</f>
        <v>1</v>
      </c>
    </row>
    <row r="122" spans="1:51" ht="30" customHeight="1" x14ac:dyDescent="0.15">
      <c r="A122" s="633">
        <v>4</v>
      </c>
      <c r="B122" s="633">
        <v>1</v>
      </c>
      <c r="C122" s="634" t="s">
        <v>593</v>
      </c>
      <c r="D122" s="635"/>
      <c r="E122" s="635"/>
      <c r="F122" s="635"/>
      <c r="G122" s="635"/>
      <c r="H122" s="635"/>
      <c r="I122" s="635"/>
      <c r="J122" s="636">
        <v>1000020222127</v>
      </c>
      <c r="K122" s="637"/>
      <c r="L122" s="637"/>
      <c r="M122" s="637"/>
      <c r="N122" s="637"/>
      <c r="O122" s="637"/>
      <c r="P122" s="638" t="s">
        <v>589</v>
      </c>
      <c r="Q122" s="639"/>
      <c r="R122" s="639"/>
      <c r="S122" s="639"/>
      <c r="T122" s="639"/>
      <c r="U122" s="639"/>
      <c r="V122" s="639"/>
      <c r="W122" s="639"/>
      <c r="X122" s="639"/>
      <c r="Y122" s="640">
        <v>77</v>
      </c>
      <c r="Z122" s="641"/>
      <c r="AA122" s="641"/>
      <c r="AB122" s="642"/>
      <c r="AC122" s="643" t="s">
        <v>588</v>
      </c>
      <c r="AD122" s="644"/>
      <c r="AE122" s="644"/>
      <c r="AF122" s="644"/>
      <c r="AG122" s="644"/>
      <c r="AH122" s="627" t="s">
        <v>581</v>
      </c>
      <c r="AI122" s="628"/>
      <c r="AJ122" s="628"/>
      <c r="AK122" s="628"/>
      <c r="AL122" s="629" t="s">
        <v>581</v>
      </c>
      <c r="AM122" s="630"/>
      <c r="AN122" s="630"/>
      <c r="AO122" s="631"/>
      <c r="AP122" s="632" t="s">
        <v>581</v>
      </c>
      <c r="AQ122" s="632"/>
      <c r="AR122" s="632"/>
      <c r="AS122" s="632"/>
      <c r="AT122" s="632"/>
      <c r="AU122" s="632"/>
      <c r="AV122" s="632"/>
      <c r="AW122" s="632"/>
      <c r="AX122" s="632"/>
      <c r="AY122">
        <f>COUNTA($C$122)</f>
        <v>1</v>
      </c>
    </row>
    <row r="123" spans="1:51" ht="30" customHeight="1" x14ac:dyDescent="0.15">
      <c r="A123" s="633">
        <v>5</v>
      </c>
      <c r="B123" s="633">
        <v>1</v>
      </c>
      <c r="C123" s="634" t="s">
        <v>594</v>
      </c>
      <c r="D123" s="635"/>
      <c r="E123" s="635"/>
      <c r="F123" s="635"/>
      <c r="G123" s="635"/>
      <c r="H123" s="635"/>
      <c r="I123" s="635"/>
      <c r="J123" s="636">
        <v>8000020401005</v>
      </c>
      <c r="K123" s="637"/>
      <c r="L123" s="637"/>
      <c r="M123" s="637"/>
      <c r="N123" s="637"/>
      <c r="O123" s="637"/>
      <c r="P123" s="638" t="s">
        <v>589</v>
      </c>
      <c r="Q123" s="639"/>
      <c r="R123" s="639"/>
      <c r="S123" s="639"/>
      <c r="T123" s="639"/>
      <c r="U123" s="639"/>
      <c r="V123" s="639"/>
      <c r="W123" s="639"/>
      <c r="X123" s="639"/>
      <c r="Y123" s="640">
        <v>74</v>
      </c>
      <c r="Z123" s="641"/>
      <c r="AA123" s="641"/>
      <c r="AB123" s="642"/>
      <c r="AC123" s="643" t="s">
        <v>588</v>
      </c>
      <c r="AD123" s="644"/>
      <c r="AE123" s="644"/>
      <c r="AF123" s="644"/>
      <c r="AG123" s="644"/>
      <c r="AH123" s="627" t="s">
        <v>581</v>
      </c>
      <c r="AI123" s="628"/>
      <c r="AJ123" s="628"/>
      <c r="AK123" s="628"/>
      <c r="AL123" s="629" t="s">
        <v>581</v>
      </c>
      <c r="AM123" s="630"/>
      <c r="AN123" s="630"/>
      <c r="AO123" s="631"/>
      <c r="AP123" s="632" t="s">
        <v>581</v>
      </c>
      <c r="AQ123" s="632"/>
      <c r="AR123" s="632"/>
      <c r="AS123" s="632"/>
      <c r="AT123" s="632"/>
      <c r="AU123" s="632"/>
      <c r="AV123" s="632"/>
      <c r="AW123" s="632"/>
      <c r="AX123" s="632"/>
      <c r="AY123">
        <f>COUNTA($C$123)</f>
        <v>1</v>
      </c>
    </row>
    <row r="124" spans="1:51" ht="30" customHeight="1" x14ac:dyDescent="0.15">
      <c r="A124" s="633">
        <v>6</v>
      </c>
      <c r="B124" s="633">
        <v>1</v>
      </c>
      <c r="C124" s="634" t="s">
        <v>595</v>
      </c>
      <c r="D124" s="635"/>
      <c r="E124" s="635"/>
      <c r="F124" s="635"/>
      <c r="G124" s="635"/>
      <c r="H124" s="635"/>
      <c r="I124" s="635"/>
      <c r="J124" s="636">
        <v>8000020014583</v>
      </c>
      <c r="K124" s="637"/>
      <c r="L124" s="637"/>
      <c r="M124" s="637"/>
      <c r="N124" s="637"/>
      <c r="O124" s="637"/>
      <c r="P124" s="638" t="s">
        <v>589</v>
      </c>
      <c r="Q124" s="639"/>
      <c r="R124" s="639"/>
      <c r="S124" s="639"/>
      <c r="T124" s="639"/>
      <c r="U124" s="639"/>
      <c r="V124" s="639"/>
      <c r="W124" s="639"/>
      <c r="X124" s="639"/>
      <c r="Y124" s="640">
        <v>72</v>
      </c>
      <c r="Z124" s="641"/>
      <c r="AA124" s="641"/>
      <c r="AB124" s="642"/>
      <c r="AC124" s="643" t="s">
        <v>588</v>
      </c>
      <c r="AD124" s="644"/>
      <c r="AE124" s="644"/>
      <c r="AF124" s="644"/>
      <c r="AG124" s="644"/>
      <c r="AH124" s="627" t="s">
        <v>581</v>
      </c>
      <c r="AI124" s="628"/>
      <c r="AJ124" s="628"/>
      <c r="AK124" s="628"/>
      <c r="AL124" s="629" t="s">
        <v>581</v>
      </c>
      <c r="AM124" s="630"/>
      <c r="AN124" s="630"/>
      <c r="AO124" s="631"/>
      <c r="AP124" s="632" t="s">
        <v>581</v>
      </c>
      <c r="AQ124" s="632"/>
      <c r="AR124" s="632"/>
      <c r="AS124" s="632"/>
      <c r="AT124" s="632"/>
      <c r="AU124" s="632"/>
      <c r="AV124" s="632"/>
      <c r="AW124" s="632"/>
      <c r="AX124" s="632"/>
      <c r="AY124">
        <f>COUNTA($C$124)</f>
        <v>1</v>
      </c>
    </row>
    <row r="125" spans="1:51" ht="30" customHeight="1" x14ac:dyDescent="0.15">
      <c r="A125" s="633">
        <v>7</v>
      </c>
      <c r="B125" s="633">
        <v>1</v>
      </c>
      <c r="C125" s="634" t="s">
        <v>596</v>
      </c>
      <c r="D125" s="635"/>
      <c r="E125" s="635"/>
      <c r="F125" s="635"/>
      <c r="G125" s="635"/>
      <c r="H125" s="635"/>
      <c r="I125" s="635"/>
      <c r="J125" s="636">
        <v>3000020322032</v>
      </c>
      <c r="K125" s="637"/>
      <c r="L125" s="637"/>
      <c r="M125" s="637"/>
      <c r="N125" s="637"/>
      <c r="O125" s="637"/>
      <c r="P125" s="638" t="s">
        <v>589</v>
      </c>
      <c r="Q125" s="639"/>
      <c r="R125" s="639"/>
      <c r="S125" s="639"/>
      <c r="T125" s="639"/>
      <c r="U125" s="639"/>
      <c r="V125" s="639"/>
      <c r="W125" s="639"/>
      <c r="X125" s="639"/>
      <c r="Y125" s="640">
        <v>69</v>
      </c>
      <c r="Z125" s="641"/>
      <c r="AA125" s="641"/>
      <c r="AB125" s="642"/>
      <c r="AC125" s="643" t="s">
        <v>588</v>
      </c>
      <c r="AD125" s="644"/>
      <c r="AE125" s="644"/>
      <c r="AF125" s="644"/>
      <c r="AG125" s="644"/>
      <c r="AH125" s="627" t="s">
        <v>581</v>
      </c>
      <c r="AI125" s="628"/>
      <c r="AJ125" s="628"/>
      <c r="AK125" s="628"/>
      <c r="AL125" s="629" t="s">
        <v>581</v>
      </c>
      <c r="AM125" s="630"/>
      <c r="AN125" s="630"/>
      <c r="AO125" s="631"/>
      <c r="AP125" s="632" t="s">
        <v>581</v>
      </c>
      <c r="AQ125" s="632"/>
      <c r="AR125" s="632"/>
      <c r="AS125" s="632"/>
      <c r="AT125" s="632"/>
      <c r="AU125" s="632"/>
      <c r="AV125" s="632"/>
      <c r="AW125" s="632"/>
      <c r="AX125" s="632"/>
      <c r="AY125">
        <f>COUNTA($C$125)</f>
        <v>1</v>
      </c>
    </row>
    <row r="126" spans="1:51" ht="30" customHeight="1" x14ac:dyDescent="0.15">
      <c r="A126" s="633">
        <v>8</v>
      </c>
      <c r="B126" s="633">
        <v>1</v>
      </c>
      <c r="C126" s="634" t="s">
        <v>597</v>
      </c>
      <c r="D126" s="635"/>
      <c r="E126" s="635"/>
      <c r="F126" s="635"/>
      <c r="G126" s="635"/>
      <c r="H126" s="635"/>
      <c r="I126" s="635"/>
      <c r="J126" s="636">
        <v>2000020261009</v>
      </c>
      <c r="K126" s="637"/>
      <c r="L126" s="637"/>
      <c r="M126" s="637"/>
      <c r="N126" s="637"/>
      <c r="O126" s="637"/>
      <c r="P126" s="638" t="s">
        <v>589</v>
      </c>
      <c r="Q126" s="639"/>
      <c r="R126" s="639"/>
      <c r="S126" s="639"/>
      <c r="T126" s="639"/>
      <c r="U126" s="639"/>
      <c r="V126" s="639"/>
      <c r="W126" s="639"/>
      <c r="X126" s="639"/>
      <c r="Y126" s="640">
        <v>68</v>
      </c>
      <c r="Z126" s="641"/>
      <c r="AA126" s="641"/>
      <c r="AB126" s="642"/>
      <c r="AC126" s="643" t="s">
        <v>588</v>
      </c>
      <c r="AD126" s="644"/>
      <c r="AE126" s="644"/>
      <c r="AF126" s="644"/>
      <c r="AG126" s="644"/>
      <c r="AH126" s="627" t="s">
        <v>581</v>
      </c>
      <c r="AI126" s="628"/>
      <c r="AJ126" s="628"/>
      <c r="AK126" s="628"/>
      <c r="AL126" s="629" t="s">
        <v>581</v>
      </c>
      <c r="AM126" s="630"/>
      <c r="AN126" s="630"/>
      <c r="AO126" s="631"/>
      <c r="AP126" s="632" t="s">
        <v>581</v>
      </c>
      <c r="AQ126" s="632"/>
      <c r="AR126" s="632"/>
      <c r="AS126" s="632"/>
      <c r="AT126" s="632"/>
      <c r="AU126" s="632"/>
      <c r="AV126" s="632"/>
      <c r="AW126" s="632"/>
      <c r="AX126" s="632"/>
      <c r="AY126">
        <f>COUNTA($C$126)</f>
        <v>1</v>
      </c>
    </row>
    <row r="127" spans="1:51" ht="30" customHeight="1" x14ac:dyDescent="0.15">
      <c r="A127" s="633">
        <v>9</v>
      </c>
      <c r="B127" s="633">
        <v>1</v>
      </c>
      <c r="C127" s="634" t="s">
        <v>599</v>
      </c>
      <c r="D127" s="635"/>
      <c r="E127" s="635"/>
      <c r="F127" s="635"/>
      <c r="G127" s="635"/>
      <c r="H127" s="635"/>
      <c r="I127" s="635"/>
      <c r="J127" s="636">
        <v>7000020310000</v>
      </c>
      <c r="K127" s="637"/>
      <c r="L127" s="637"/>
      <c r="M127" s="637"/>
      <c r="N127" s="637"/>
      <c r="O127" s="637"/>
      <c r="P127" s="638" t="s">
        <v>589</v>
      </c>
      <c r="Q127" s="639"/>
      <c r="R127" s="639"/>
      <c r="S127" s="639"/>
      <c r="T127" s="639"/>
      <c r="U127" s="639"/>
      <c r="V127" s="639"/>
      <c r="W127" s="639"/>
      <c r="X127" s="639"/>
      <c r="Y127" s="640">
        <v>60</v>
      </c>
      <c r="Z127" s="641"/>
      <c r="AA127" s="641"/>
      <c r="AB127" s="642"/>
      <c r="AC127" s="643" t="s">
        <v>588</v>
      </c>
      <c r="AD127" s="644"/>
      <c r="AE127" s="644"/>
      <c r="AF127" s="644"/>
      <c r="AG127" s="644"/>
      <c r="AH127" s="627" t="s">
        <v>581</v>
      </c>
      <c r="AI127" s="628"/>
      <c r="AJ127" s="628"/>
      <c r="AK127" s="628"/>
      <c r="AL127" s="629" t="s">
        <v>581</v>
      </c>
      <c r="AM127" s="630"/>
      <c r="AN127" s="630"/>
      <c r="AO127" s="631"/>
      <c r="AP127" s="632" t="s">
        <v>581</v>
      </c>
      <c r="AQ127" s="632"/>
      <c r="AR127" s="632"/>
      <c r="AS127" s="632"/>
      <c r="AT127" s="632"/>
      <c r="AU127" s="632"/>
      <c r="AV127" s="632"/>
      <c r="AW127" s="632"/>
      <c r="AX127" s="632"/>
      <c r="AY127">
        <f>COUNTA($C$127)</f>
        <v>1</v>
      </c>
    </row>
    <row r="128" spans="1:51" ht="30" customHeight="1" x14ac:dyDescent="0.15">
      <c r="A128" s="633">
        <v>10</v>
      </c>
      <c r="B128" s="633">
        <v>1</v>
      </c>
      <c r="C128" s="634" t="s">
        <v>598</v>
      </c>
      <c r="D128" s="635"/>
      <c r="E128" s="635"/>
      <c r="F128" s="635"/>
      <c r="G128" s="635"/>
      <c r="H128" s="635"/>
      <c r="I128" s="635"/>
      <c r="J128" s="636">
        <v>3000020282243</v>
      </c>
      <c r="K128" s="637"/>
      <c r="L128" s="637"/>
      <c r="M128" s="637"/>
      <c r="N128" s="637"/>
      <c r="O128" s="637"/>
      <c r="P128" s="638" t="s">
        <v>589</v>
      </c>
      <c r="Q128" s="639"/>
      <c r="R128" s="639"/>
      <c r="S128" s="639"/>
      <c r="T128" s="639"/>
      <c r="U128" s="639"/>
      <c r="V128" s="639"/>
      <c r="W128" s="639"/>
      <c r="X128" s="639"/>
      <c r="Y128" s="640">
        <v>60</v>
      </c>
      <c r="Z128" s="641"/>
      <c r="AA128" s="641"/>
      <c r="AB128" s="642"/>
      <c r="AC128" s="643" t="s">
        <v>588</v>
      </c>
      <c r="AD128" s="644"/>
      <c r="AE128" s="644"/>
      <c r="AF128" s="644"/>
      <c r="AG128" s="644"/>
      <c r="AH128" s="627" t="s">
        <v>581</v>
      </c>
      <c r="AI128" s="628"/>
      <c r="AJ128" s="628"/>
      <c r="AK128" s="628"/>
      <c r="AL128" s="629" t="s">
        <v>581</v>
      </c>
      <c r="AM128" s="630"/>
      <c r="AN128" s="630"/>
      <c r="AO128" s="631"/>
      <c r="AP128" s="632" t="s">
        <v>581</v>
      </c>
      <c r="AQ128" s="632"/>
      <c r="AR128" s="632"/>
      <c r="AS128" s="632"/>
      <c r="AT128" s="632"/>
      <c r="AU128" s="632"/>
      <c r="AV128" s="632"/>
      <c r="AW128" s="632"/>
      <c r="AX128" s="632"/>
      <c r="AY128">
        <f>COUNTA($C$128)</f>
        <v>1</v>
      </c>
    </row>
  </sheetData>
  <sheetProtection formatRows="0"/>
  <dataConsolidate link="1"/>
  <mergeCells count="560">
    <mergeCell ref="AR84:AS84"/>
    <mergeCell ref="AU84:AV84"/>
    <mergeCell ref="E86:F86"/>
    <mergeCell ref="G86:I86"/>
    <mergeCell ref="J86:K86"/>
    <mergeCell ref="Q86:R86"/>
    <mergeCell ref="S86:U86"/>
    <mergeCell ref="V86:W86"/>
    <mergeCell ref="AC86:AD86"/>
    <mergeCell ref="AE86:AG86"/>
    <mergeCell ref="AH86:AI86"/>
    <mergeCell ref="AQ86:AS86"/>
    <mergeCell ref="E84:G84"/>
    <mergeCell ref="I84:J84"/>
    <mergeCell ref="L84:M84"/>
    <mergeCell ref="O84:P84"/>
    <mergeCell ref="Q84:S84"/>
    <mergeCell ref="U84:V84"/>
    <mergeCell ref="X84:Y84"/>
    <mergeCell ref="A127:B127"/>
    <mergeCell ref="C127:I127"/>
    <mergeCell ref="J127:O127"/>
    <mergeCell ref="P127:X127"/>
    <mergeCell ref="Y127:AB127"/>
    <mergeCell ref="AC127:AG127"/>
    <mergeCell ref="AH127:AK127"/>
    <mergeCell ref="AL127:AO127"/>
    <mergeCell ref="AP127:AX127"/>
    <mergeCell ref="AH128:AK128"/>
    <mergeCell ref="AL128:AO128"/>
    <mergeCell ref="AP128:AX128"/>
    <mergeCell ref="A128:B128"/>
    <mergeCell ref="C128:I128"/>
    <mergeCell ref="J128:O128"/>
    <mergeCell ref="P128:X128"/>
    <mergeCell ref="Y128:AB128"/>
    <mergeCell ref="AC128:AG128"/>
    <mergeCell ref="AH124:AK124"/>
    <mergeCell ref="AL124:AO124"/>
    <mergeCell ref="AP124:AX124"/>
    <mergeCell ref="A125:B125"/>
    <mergeCell ref="C125:I125"/>
    <mergeCell ref="J125:O125"/>
    <mergeCell ref="P125:X125"/>
    <mergeCell ref="Y125:AB125"/>
    <mergeCell ref="AC125:AG125"/>
    <mergeCell ref="AH125:AK125"/>
    <mergeCell ref="A124:B124"/>
    <mergeCell ref="C124:I124"/>
    <mergeCell ref="J124:O124"/>
    <mergeCell ref="P124:X124"/>
    <mergeCell ref="Y124:AB124"/>
    <mergeCell ref="AC124:AG124"/>
    <mergeCell ref="AL125:AO125"/>
    <mergeCell ref="AP125:AX125"/>
    <mergeCell ref="A126:B126"/>
    <mergeCell ref="C126:I126"/>
    <mergeCell ref="J126:O126"/>
    <mergeCell ref="P126:X126"/>
    <mergeCell ref="Y126:AB126"/>
    <mergeCell ref="AC126:AG126"/>
    <mergeCell ref="AH126:AK126"/>
    <mergeCell ref="AL126:AO126"/>
    <mergeCell ref="AP126:AX126"/>
    <mergeCell ref="AP122:AX122"/>
    <mergeCell ref="A123:B123"/>
    <mergeCell ref="C123:I123"/>
    <mergeCell ref="J123:O123"/>
    <mergeCell ref="P123:X123"/>
    <mergeCell ref="Y123:AB123"/>
    <mergeCell ref="AC123:AG123"/>
    <mergeCell ref="AH123:AK123"/>
    <mergeCell ref="AL123:AO123"/>
    <mergeCell ref="AP123:AX123"/>
    <mergeCell ref="A122:B122"/>
    <mergeCell ref="C122:I122"/>
    <mergeCell ref="J122:O122"/>
    <mergeCell ref="P122:X122"/>
    <mergeCell ref="Y122:AB122"/>
    <mergeCell ref="AC122:AG122"/>
    <mergeCell ref="AH122:AK122"/>
    <mergeCell ref="AL122:AO122"/>
    <mergeCell ref="AP118:AX118"/>
    <mergeCell ref="A119:B119"/>
    <mergeCell ref="C119:I119"/>
    <mergeCell ref="J119:O119"/>
    <mergeCell ref="P119:X119"/>
    <mergeCell ref="Y119:AB119"/>
    <mergeCell ref="AC119:AG119"/>
    <mergeCell ref="AH119:AK119"/>
    <mergeCell ref="AL119:AO119"/>
    <mergeCell ref="AP119:AX119"/>
    <mergeCell ref="AP120:AX120"/>
    <mergeCell ref="A121:B121"/>
    <mergeCell ref="C121:I121"/>
    <mergeCell ref="J121:O121"/>
    <mergeCell ref="P121:X121"/>
    <mergeCell ref="Y121:AB121"/>
    <mergeCell ref="AC121:AG121"/>
    <mergeCell ref="AH121:AK121"/>
    <mergeCell ref="A120:B120"/>
    <mergeCell ref="C120:I120"/>
    <mergeCell ref="J120:O120"/>
    <mergeCell ref="P120:X120"/>
    <mergeCell ref="Y120:AB120"/>
    <mergeCell ref="AC120:AG120"/>
    <mergeCell ref="AL121:AO121"/>
    <mergeCell ref="AP121:AX121"/>
    <mergeCell ref="A118:B118"/>
    <mergeCell ref="C118:I118"/>
    <mergeCell ref="J118:O118"/>
    <mergeCell ref="P118:X118"/>
    <mergeCell ref="Y118:AB118"/>
    <mergeCell ref="AC118:AG118"/>
    <mergeCell ref="AH118:AK118"/>
    <mergeCell ref="AL118:AO118"/>
    <mergeCell ref="AH120:AK120"/>
    <mergeCell ref="AL120:AO12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Y102:AB102"/>
    <mergeCell ref="AC102:AG102"/>
    <mergeCell ref="AH102:AT102"/>
    <mergeCell ref="AU102:AX102"/>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101:F113"/>
    <mergeCell ref="G101:AB101"/>
    <mergeCell ref="AC101:AX101"/>
    <mergeCell ref="G102:K102"/>
    <mergeCell ref="L102:X102"/>
    <mergeCell ref="AA86:AB86"/>
    <mergeCell ref="AM85:AN85"/>
    <mergeCell ref="AO85:AP85"/>
    <mergeCell ref="AR85:AS85"/>
    <mergeCell ref="AU85:AV85"/>
    <mergeCell ref="A86:D86"/>
    <mergeCell ref="O86:P86"/>
    <mergeCell ref="U85:V85"/>
    <mergeCell ref="X85:Y85"/>
    <mergeCell ref="AA85:AB85"/>
    <mergeCell ref="AC85:AE85"/>
    <mergeCell ref="AG85:AH85"/>
    <mergeCell ref="AJ85:AK85"/>
    <mergeCell ref="A85:D85"/>
    <mergeCell ref="E85:G85"/>
    <mergeCell ref="I85:J85"/>
    <mergeCell ref="L85:M85"/>
    <mergeCell ref="O85:P85"/>
    <mergeCell ref="Q85:S85"/>
    <mergeCell ref="AA84:AB84"/>
    <mergeCell ref="AC84:AE84"/>
    <mergeCell ref="AG84:AH84"/>
    <mergeCell ref="AJ84:AK84"/>
    <mergeCell ref="AM84:AN84"/>
    <mergeCell ref="AO84:AP84"/>
    <mergeCell ref="AM86:AN86"/>
    <mergeCell ref="AO86:AP86"/>
    <mergeCell ref="A87:F100"/>
    <mergeCell ref="L86:N86"/>
    <mergeCell ref="Q81:AB81"/>
    <mergeCell ref="AC81:AN81"/>
    <mergeCell ref="AO81:AX81"/>
    <mergeCell ref="A82:D82"/>
    <mergeCell ref="E82:P82"/>
    <mergeCell ref="Q82:AB82"/>
    <mergeCell ref="AC82:AN82"/>
    <mergeCell ref="AO82:AX82"/>
    <mergeCell ref="A79:D79"/>
    <mergeCell ref="E79:P79"/>
    <mergeCell ref="Q79:AB79"/>
    <mergeCell ref="AC79:AN79"/>
    <mergeCell ref="AO79:AX79"/>
    <mergeCell ref="A80:D80"/>
    <mergeCell ref="E80:P80"/>
    <mergeCell ref="Q80:AB80"/>
    <mergeCell ref="AC80:AN80"/>
    <mergeCell ref="AO80:AX80"/>
    <mergeCell ref="A64:B64"/>
    <mergeCell ref="C64:AC64"/>
    <mergeCell ref="AD64:AF64"/>
    <mergeCell ref="AG64:AX64"/>
    <mergeCell ref="E77:P77"/>
    <mergeCell ref="Q77:AB77"/>
    <mergeCell ref="AC77:AN77"/>
    <mergeCell ref="AO77:AX77"/>
    <mergeCell ref="A78:D78"/>
    <mergeCell ref="E78:P78"/>
    <mergeCell ref="Q78:AB78"/>
    <mergeCell ref="AC78:AN78"/>
    <mergeCell ref="AO78:AX78"/>
    <mergeCell ref="A72:E72"/>
    <mergeCell ref="F72:AX72"/>
    <mergeCell ref="A73:AX73"/>
    <mergeCell ref="A74:AX74"/>
    <mergeCell ref="A75:AX75"/>
    <mergeCell ref="A76:D76"/>
    <mergeCell ref="E76:P76"/>
    <mergeCell ref="Q76:AB76"/>
    <mergeCell ref="AC76:AN76"/>
    <mergeCell ref="AO76:AX76"/>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6:Z86"/>
    <mergeCell ref="AJ86:AL86"/>
    <mergeCell ref="A67:AX67"/>
    <mergeCell ref="A68:AX68"/>
    <mergeCell ref="A69:AX69"/>
    <mergeCell ref="A70:E70"/>
    <mergeCell ref="F70:AX70"/>
    <mergeCell ref="A71:AX71"/>
    <mergeCell ref="A65:B66"/>
    <mergeCell ref="C65:F65"/>
    <mergeCell ref="G65:AX65"/>
    <mergeCell ref="C66:F66"/>
    <mergeCell ref="G66:AX66"/>
    <mergeCell ref="A77:D77"/>
    <mergeCell ref="AT86:AU86"/>
    <mergeCell ref="AV86:AW86"/>
    <mergeCell ref="A83:D83"/>
    <mergeCell ref="E83:P83"/>
    <mergeCell ref="Q83:AB83"/>
    <mergeCell ref="AC83:AN83"/>
    <mergeCell ref="AO83:AX83"/>
    <mergeCell ref="A84:D84"/>
    <mergeCell ref="A81:D81"/>
    <mergeCell ref="E81:P81"/>
  </mergeCells>
  <phoneticPr fontId="5"/>
  <conditionalFormatting sqref="P14:AQ14">
    <cfRule type="expression" dxfId="89" priority="911">
      <formula>IF(RIGHT(TEXT(P14,"0.#"),1)=".",FALSE,TRUE)</formula>
    </cfRule>
    <cfRule type="expression" dxfId="88" priority="912">
      <formula>IF(RIGHT(TEXT(P14,"0.#"),1)=".",TRUE,FALSE)</formula>
    </cfRule>
  </conditionalFormatting>
  <conditionalFormatting sqref="P18:AX18">
    <cfRule type="expression" dxfId="87" priority="909">
      <formula>IF(RIGHT(TEXT(P18,"0.#"),1)=".",FALSE,TRUE)</formula>
    </cfRule>
    <cfRule type="expression" dxfId="86" priority="910">
      <formula>IF(RIGHT(TEXT(P18,"0.#"),1)=".",TRUE,FALSE)</formula>
    </cfRule>
  </conditionalFormatting>
  <conditionalFormatting sqref="Y104">
    <cfRule type="expression" dxfId="85" priority="907">
      <formula>IF(RIGHT(TEXT(Y104,"0.#"),1)=".",FALSE,TRUE)</formula>
    </cfRule>
    <cfRule type="expression" dxfId="84" priority="908">
      <formula>IF(RIGHT(TEXT(Y104,"0.#"),1)=".",TRUE,FALSE)</formula>
    </cfRule>
  </conditionalFormatting>
  <conditionalFormatting sqref="Y113">
    <cfRule type="expression" dxfId="83" priority="905">
      <formula>IF(RIGHT(TEXT(Y113,"0.#"),1)=".",FALSE,TRUE)</formula>
    </cfRule>
    <cfRule type="expression" dxfId="82" priority="906">
      <formula>IF(RIGHT(TEXT(Y113,"0.#"),1)=".",TRUE,FALSE)</formula>
    </cfRule>
  </conditionalFormatting>
  <conditionalFormatting sqref="P16:AQ17 P15:AX15 P13:AX13">
    <cfRule type="expression" dxfId="81" priority="903">
      <formula>IF(RIGHT(TEXT(P13,"0.#"),1)=".",FALSE,TRUE)</formula>
    </cfRule>
    <cfRule type="expression" dxfId="80" priority="904">
      <formula>IF(RIGHT(TEXT(P13,"0.#"),1)=".",TRUE,FALSE)</formula>
    </cfRule>
  </conditionalFormatting>
  <conditionalFormatting sqref="P19:AJ19">
    <cfRule type="expression" dxfId="79" priority="901">
      <formula>IF(RIGHT(TEXT(P19,"0.#"),1)=".",FALSE,TRUE)</formula>
    </cfRule>
    <cfRule type="expression" dxfId="78" priority="902">
      <formula>IF(RIGHT(TEXT(P19,"0.#"),1)=".",TRUE,FALSE)</formula>
    </cfRule>
  </conditionalFormatting>
  <conditionalFormatting sqref="AE27 AQ27">
    <cfRule type="expression" dxfId="77" priority="899">
      <formula>IF(RIGHT(TEXT(AE27,"0.#"),1)=".",FALSE,TRUE)</formula>
    </cfRule>
    <cfRule type="expression" dxfId="76" priority="900">
      <formula>IF(RIGHT(TEXT(AE27,"0.#"),1)=".",TRUE,FALSE)</formula>
    </cfRule>
  </conditionalFormatting>
  <conditionalFormatting sqref="Y105:Y112 Y103">
    <cfRule type="expression" dxfId="75" priority="897">
      <formula>IF(RIGHT(TEXT(Y103,"0.#"),1)=".",FALSE,TRUE)</formula>
    </cfRule>
    <cfRule type="expression" dxfId="74" priority="898">
      <formula>IF(RIGHT(TEXT(Y103,"0.#"),1)=".",TRUE,FALSE)</formula>
    </cfRule>
  </conditionalFormatting>
  <conditionalFormatting sqref="AU104">
    <cfRule type="expression" dxfId="73" priority="895">
      <formula>IF(RIGHT(TEXT(AU104,"0.#"),1)=".",FALSE,TRUE)</formula>
    </cfRule>
    <cfRule type="expression" dxfId="72" priority="896">
      <formula>IF(RIGHT(TEXT(AU104,"0.#"),1)=".",TRUE,FALSE)</formula>
    </cfRule>
  </conditionalFormatting>
  <conditionalFormatting sqref="AU113">
    <cfRule type="expression" dxfId="71" priority="893">
      <formula>IF(RIGHT(TEXT(AU113,"0.#"),1)=".",FALSE,TRUE)</formula>
    </cfRule>
    <cfRule type="expression" dxfId="70" priority="894">
      <formula>IF(RIGHT(TEXT(AU113,"0.#"),1)=".",TRUE,FALSE)</formula>
    </cfRule>
  </conditionalFormatting>
  <conditionalFormatting sqref="AU105:AU112 AU103">
    <cfRule type="expression" dxfId="69" priority="891">
      <formula>IF(RIGHT(TEXT(AU103,"0.#"),1)=".",FALSE,TRUE)</formula>
    </cfRule>
    <cfRule type="expression" dxfId="68" priority="892">
      <formula>IF(RIGHT(TEXT(AU103,"0.#"),1)=".",TRUE,FALSE)</formula>
    </cfRule>
  </conditionalFormatting>
  <conditionalFormatting sqref="AI27">
    <cfRule type="expression" dxfId="67" priority="877">
      <formula>IF(RIGHT(TEXT(AI27,"0.#"),1)=".",FALSE,TRUE)</formula>
    </cfRule>
    <cfRule type="expression" dxfId="66" priority="878">
      <formula>IF(RIGHT(TEXT(AI27,"0.#"),1)=".",TRUE,FALSE)</formula>
    </cfRule>
  </conditionalFormatting>
  <conditionalFormatting sqref="AM27">
    <cfRule type="expression" dxfId="65" priority="875">
      <formula>IF(RIGHT(TEXT(AM27,"0.#"),1)=".",FALSE,TRUE)</formula>
    </cfRule>
    <cfRule type="expression" dxfId="64" priority="876">
      <formula>IF(RIGHT(TEXT(AM27,"0.#"),1)=".",TRUE,FALSE)</formula>
    </cfRule>
  </conditionalFormatting>
  <conditionalFormatting sqref="AE28">
    <cfRule type="expression" dxfId="63" priority="873">
      <formula>IF(RIGHT(TEXT(AE28,"0.#"),1)=".",FALSE,TRUE)</formula>
    </cfRule>
    <cfRule type="expression" dxfId="62" priority="874">
      <formula>IF(RIGHT(TEXT(AE28,"0.#"),1)=".",TRUE,FALSE)</formula>
    </cfRule>
  </conditionalFormatting>
  <conditionalFormatting sqref="AI28">
    <cfRule type="expression" dxfId="61" priority="871">
      <formula>IF(RIGHT(TEXT(AI28,"0.#"),1)=".",FALSE,TRUE)</formula>
    </cfRule>
    <cfRule type="expression" dxfId="60" priority="872">
      <formula>IF(RIGHT(TEXT(AI28,"0.#"),1)=".",TRUE,FALSE)</formula>
    </cfRule>
  </conditionalFormatting>
  <conditionalFormatting sqref="AM28">
    <cfRule type="expression" dxfId="59" priority="869">
      <formula>IF(RIGHT(TEXT(AM28,"0.#"),1)=".",FALSE,TRUE)</formula>
    </cfRule>
    <cfRule type="expression" dxfId="58" priority="870">
      <formula>IF(RIGHT(TEXT(AM28,"0.#"),1)=".",TRUE,FALSE)</formula>
    </cfRule>
  </conditionalFormatting>
  <conditionalFormatting sqref="AQ28">
    <cfRule type="expression" dxfId="57" priority="867">
      <formula>IF(RIGHT(TEXT(AQ28,"0.#"),1)=".",FALSE,TRUE)</formula>
    </cfRule>
    <cfRule type="expression" dxfId="56" priority="868">
      <formula>IF(RIGHT(TEXT(AQ28,"0.#"),1)=".",TRUE,FALSE)</formula>
    </cfRule>
  </conditionalFormatting>
  <conditionalFormatting sqref="AL119:AO119">
    <cfRule type="expression" dxfId="55" priority="829">
      <formula>IF(AND(AL119&gt;=0, RIGHT(TEXT(AL119,"0.#"),1)&lt;&gt;"."),TRUE,FALSE)</formula>
    </cfRule>
    <cfRule type="expression" dxfId="54" priority="830">
      <formula>IF(AND(AL119&gt;=0, RIGHT(TEXT(AL119,"0.#"),1)="."),TRUE,FALSE)</formula>
    </cfRule>
    <cfRule type="expression" dxfId="53" priority="831">
      <formula>IF(AND(AL119&lt;0, RIGHT(TEXT(AL119,"0.#"),1)&lt;&gt;"."),TRUE,FALSE)</formula>
    </cfRule>
    <cfRule type="expression" dxfId="52" priority="832">
      <formula>IF(AND(AL119&lt;0, RIGHT(TEXT(AL119,"0.#"),1)="."),TRUE,FALSE)</formula>
    </cfRule>
  </conditionalFormatting>
  <conditionalFormatting sqref="Y119">
    <cfRule type="expression" dxfId="51" priority="827">
      <formula>IF(RIGHT(TEXT(Y119,"0.#"),1)=".",FALSE,TRUE)</formula>
    </cfRule>
    <cfRule type="expression" dxfId="50" priority="828">
      <formula>IF(RIGHT(TEXT(Y119,"0.#"),1)=".",TRUE,FALSE)</formula>
    </cfRule>
  </conditionalFormatting>
  <conditionalFormatting sqref="W23">
    <cfRule type="expression" dxfId="49" priority="825">
      <formula>IF(RIGHT(TEXT(W23,"0.#"),1)=".",FALSE,TRUE)</formula>
    </cfRule>
    <cfRule type="expression" dxfId="48" priority="826">
      <formula>IF(RIGHT(TEXT(W23,"0.#"),1)=".",TRUE,FALSE)</formula>
    </cfRule>
  </conditionalFormatting>
  <conditionalFormatting sqref="P23">
    <cfRule type="expression" dxfId="47" priority="819">
      <formula>IF(RIGHT(TEXT(P23,"0.#"),1)=".",FALSE,TRUE)</formula>
    </cfRule>
    <cfRule type="expression" dxfId="46" priority="820">
      <formula>IF(RIGHT(TEXT(P23,"0.#"),1)=".",TRUE,FALSE)</formula>
    </cfRule>
  </conditionalFormatting>
  <conditionalFormatting sqref="AU28">
    <cfRule type="expression" dxfId="45" priority="683">
      <formula>IF(RIGHT(TEXT(AU28,"0.#"),1)=".",FALSE,TRUE)</formula>
    </cfRule>
    <cfRule type="expression" dxfId="44" priority="684">
      <formula>IF(RIGHT(TEXT(AU28,"0.#"),1)=".",TRUE,FALSE)</formula>
    </cfRule>
  </conditionalFormatting>
  <conditionalFormatting sqref="AU27">
    <cfRule type="expression" dxfId="43" priority="685">
      <formula>IF(RIGHT(TEXT(AU27,"0.#"),1)=".",FALSE,TRUE)</formula>
    </cfRule>
    <cfRule type="expression" dxfId="42" priority="686">
      <formula>IF(RIGHT(TEXT(AU27,"0.#"),1)=".",TRUE,FALSE)</formula>
    </cfRule>
  </conditionalFormatting>
  <conditionalFormatting sqref="P24:AC24">
    <cfRule type="expression" dxfId="41" priority="681">
      <formula>IF(RIGHT(TEXT(P24,"0.#"),1)=".",FALSE,TRUE)</formula>
    </cfRule>
    <cfRule type="expression" dxfId="40" priority="682">
      <formula>IF(RIGHT(TEXT(P24,"0.#"),1)=".",TRUE,FALSE)</formula>
    </cfRule>
  </conditionalFormatting>
  <conditionalFormatting sqref="AM36">
    <cfRule type="expression" dxfId="39" priority="663">
      <formula>IF(RIGHT(TEXT(AM36,"0.#"),1)=".",FALSE,TRUE)</formula>
    </cfRule>
    <cfRule type="expression" dxfId="38" priority="664">
      <formula>IF(RIGHT(TEXT(AM36,"0.#"),1)=".",TRUE,FALSE)</formula>
    </cfRule>
  </conditionalFormatting>
  <conditionalFormatting sqref="AM35">
    <cfRule type="expression" dxfId="37" priority="665">
      <formula>IF(RIGHT(TEXT(AM35,"0.#"),1)=".",FALSE,TRUE)</formula>
    </cfRule>
    <cfRule type="expression" dxfId="36" priority="666">
      <formula>IF(RIGHT(TEXT(AM35,"0.#"),1)=".",TRUE,FALSE)</formula>
    </cfRule>
  </conditionalFormatting>
  <conditionalFormatting sqref="AE34">
    <cfRule type="expression" dxfId="35" priority="679">
      <formula>IF(RIGHT(TEXT(AE34,"0.#"),1)=".",FALSE,TRUE)</formula>
    </cfRule>
    <cfRule type="expression" dxfId="34" priority="680">
      <formula>IF(RIGHT(TEXT(AE34,"0.#"),1)=".",TRUE,FALSE)</formula>
    </cfRule>
  </conditionalFormatting>
  <conditionalFormatting sqref="AQ34:AQ36">
    <cfRule type="expression" dxfId="33" priority="661">
      <formula>IF(RIGHT(TEXT(AQ34,"0.#"),1)=".",FALSE,TRUE)</formula>
    </cfRule>
    <cfRule type="expression" dxfId="32" priority="662">
      <formula>IF(RIGHT(TEXT(AQ34,"0.#"),1)=".",TRUE,FALSE)</formula>
    </cfRule>
  </conditionalFormatting>
  <conditionalFormatting sqref="AU34:AU36">
    <cfRule type="expression" dxfId="31" priority="659">
      <formula>IF(RIGHT(TEXT(AU34,"0.#"),1)=".",FALSE,TRUE)</formula>
    </cfRule>
    <cfRule type="expression" dxfId="30" priority="660">
      <formula>IF(RIGHT(TEXT(AU34,"0.#"),1)=".",TRUE,FALSE)</formula>
    </cfRule>
  </conditionalFormatting>
  <conditionalFormatting sqref="AI36">
    <cfRule type="expression" dxfId="29" priority="673">
      <formula>IF(RIGHT(TEXT(AI36,"0.#"),1)=".",FALSE,TRUE)</formula>
    </cfRule>
    <cfRule type="expression" dxfId="28" priority="674">
      <formula>IF(RIGHT(TEXT(AI36,"0.#"),1)=".",TRUE,FALSE)</formula>
    </cfRule>
  </conditionalFormatting>
  <conditionalFormatting sqref="AE35">
    <cfRule type="expression" dxfId="27" priority="677">
      <formula>IF(RIGHT(TEXT(AE35,"0.#"),1)=".",FALSE,TRUE)</formula>
    </cfRule>
    <cfRule type="expression" dxfId="26" priority="678">
      <formula>IF(RIGHT(TEXT(AE35,"0.#"),1)=".",TRUE,FALSE)</formula>
    </cfRule>
  </conditionalFormatting>
  <conditionalFormatting sqref="AE36">
    <cfRule type="expression" dxfId="25" priority="675">
      <formula>IF(RIGHT(TEXT(AE36,"0.#"),1)=".",FALSE,TRUE)</formula>
    </cfRule>
    <cfRule type="expression" dxfId="24" priority="676">
      <formula>IF(RIGHT(TEXT(AE36,"0.#"),1)=".",TRUE,FALSE)</formula>
    </cfRule>
  </conditionalFormatting>
  <conditionalFormatting sqref="AM34">
    <cfRule type="expression" dxfId="23" priority="667">
      <formula>IF(RIGHT(TEXT(AM34,"0.#"),1)=".",FALSE,TRUE)</formula>
    </cfRule>
    <cfRule type="expression" dxfId="22" priority="668">
      <formula>IF(RIGHT(TEXT(AM34,"0.#"),1)=".",TRUE,FALSE)</formula>
    </cfRule>
  </conditionalFormatting>
  <conditionalFormatting sqref="AI34">
    <cfRule type="expression" dxfId="21" priority="669">
      <formula>IF(RIGHT(TEXT(AI34,"0.#"),1)=".",FALSE,TRUE)</formula>
    </cfRule>
    <cfRule type="expression" dxfId="20" priority="670">
      <formula>IF(RIGHT(TEXT(AI34,"0.#"),1)=".",TRUE,FALSE)</formula>
    </cfRule>
  </conditionalFormatting>
  <conditionalFormatting sqref="AI35">
    <cfRule type="expression" dxfId="19" priority="671">
      <formula>IF(RIGHT(TEXT(AI35,"0.#"),1)=".",FALSE,TRUE)</formula>
    </cfRule>
    <cfRule type="expression" dxfId="18" priority="672">
      <formula>IF(RIGHT(TEXT(AI35,"0.#"),1)=".",TRUE,FALSE)</formula>
    </cfRule>
  </conditionalFormatting>
  <conditionalFormatting sqref="AM30">
    <cfRule type="expression" dxfId="17" priority="547">
      <formula>IF(RIGHT(TEXT(AM30,"0.#"),1)=".",FALSE,TRUE)</formula>
    </cfRule>
    <cfRule type="expression" dxfId="16" priority="548">
      <formula>IF(RIGHT(TEXT(AM30,"0.#"),1)=".",TRUE,FALSE)</formula>
    </cfRule>
  </conditionalFormatting>
  <conditionalFormatting sqref="AE31 AM31">
    <cfRule type="expression" dxfId="15" priority="545">
      <formula>IF(RIGHT(TEXT(AE31,"0.#"),1)=".",FALSE,TRUE)</formula>
    </cfRule>
    <cfRule type="expression" dxfId="14" priority="546">
      <formula>IF(RIGHT(TEXT(AE31,"0.#"),1)=".",TRUE,FALSE)</formula>
    </cfRule>
  </conditionalFormatting>
  <conditionalFormatting sqref="AI31">
    <cfRule type="expression" dxfId="13" priority="543">
      <formula>IF(RIGHT(TEXT(AI31,"0.#"),1)=".",FALSE,TRUE)</formula>
    </cfRule>
    <cfRule type="expression" dxfId="12" priority="544">
      <formula>IF(RIGHT(TEXT(AI31,"0.#"),1)=".",TRUE,FALSE)</formula>
    </cfRule>
  </conditionalFormatting>
  <conditionalFormatting sqref="AQ31">
    <cfRule type="expression" dxfId="11" priority="541">
      <formula>IF(RIGHT(TEXT(AQ31,"0.#"),1)=".",FALSE,TRUE)</formula>
    </cfRule>
    <cfRule type="expression" dxfId="10" priority="542">
      <formula>IF(RIGHT(TEXT(AQ31,"0.#"),1)=".",TRUE,FALSE)</formula>
    </cfRule>
  </conditionalFormatting>
  <conditionalFormatting sqref="AE30 AQ30">
    <cfRule type="expression" dxfId="9" priority="551">
      <formula>IF(RIGHT(TEXT(AE30,"0.#"),1)=".",FALSE,TRUE)</formula>
    </cfRule>
    <cfRule type="expression" dxfId="8" priority="552">
      <formula>IF(RIGHT(TEXT(AE30,"0.#"),1)=".",TRUE,FALSE)</formula>
    </cfRule>
  </conditionalFormatting>
  <conditionalFormatting sqref="AI30">
    <cfRule type="expression" dxfId="7" priority="549">
      <formula>IF(RIGHT(TEXT(AI30,"0.#"),1)=".",FALSE,TRUE)</formula>
    </cfRule>
    <cfRule type="expression" dxfId="6" priority="550">
      <formula>IF(RIGHT(TEXT(AI30,"0.#"),1)=".",TRUE,FALSE)</formula>
    </cfRule>
  </conditionalFormatting>
  <conditionalFormatting sqref="AL120:AO128">
    <cfRule type="expression" dxfId="5" priority="3">
      <formula>IF(AND(AL120&gt;=0, RIGHT(TEXT(AL120,"0.#"),1)&lt;&gt;"."),TRUE,FALSE)</formula>
    </cfRule>
    <cfRule type="expression" dxfId="4" priority="4">
      <formula>IF(AND(AL120&gt;=0, RIGHT(TEXT(AL120,"0.#"),1)="."),TRUE,FALSE)</formula>
    </cfRule>
    <cfRule type="expression" dxfId="3" priority="5">
      <formula>IF(AND(AL120&lt;0, RIGHT(TEXT(AL120,"0.#"),1)&lt;&gt;"."),TRUE,FALSE)</formula>
    </cfRule>
    <cfRule type="expression" dxfId="2" priority="6">
      <formula>IF(AND(AL120&lt;0, RIGHT(TEXT(AL120,"0.#"),1)="."),TRUE,FALSE)</formula>
    </cfRule>
  </conditionalFormatting>
  <conditionalFormatting sqref="Y120:Y128">
    <cfRule type="expression" dxfId="1" priority="1">
      <formula>IF(RIGHT(TEXT(Y120,"0.#"),1)=".",FALSE,TRUE)</formula>
    </cfRule>
    <cfRule type="expression" dxfId="0" priority="2">
      <formula>IF(RIGHT(TEXT(Y120,"0.#"),1)=".",TRUE,FALSE)</formula>
    </cfRule>
  </conditionalFormatting>
  <dataValidations count="15">
    <dataValidation type="whole" allowBlank="1" showInputMessage="1" showErrorMessage="1" sqref="O84:P85 AX84:AX86 AA84:AB85 AM84:AN85">
      <formula1>0</formula1>
      <formula2>99</formula2>
    </dataValidation>
    <dataValidation type="whole" allowBlank="1" showInputMessage="1" showErrorMessage="1" sqref="AJ84:AK85 X84:Y85 AJ86 L84:L86 M84:M85 X86 AU84:AV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0:E70">
      <formula1>T行政事業レビュー推進チームの所見</formula1>
    </dataValidation>
    <dataValidation type="custom" imeMode="disabled" allowBlank="1" showInputMessage="1" showErrorMessage="1" sqref="AH119:AK128">
      <formula1>OR(AND(MOD(IF(ISNUMBER(AH119), AH119, 0.5),1)=0, 0&lt;=AH119), AH119="-")</formula1>
    </dataValidation>
    <dataValidation type="whole" imeMode="disabled" allowBlank="1" showInputMessage="1" showErrorMessage="1" sqref="AW2:AX2">
      <formula1>0</formula1>
      <formula2>99</formula2>
    </dataValidation>
    <dataValidation type="list" allowBlank="1" showInputMessage="1" showErrorMessage="1" sqref="A72:E72">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3:AB112 AU103:AX112 Y119:AB128 AL119:AO128 AQ33:AR33 AU33:AX33 AE34:AX36 AE27:AX28 AE30:AX30 P23:AC24">
      <formula1>OR(ISNUMBER(P13), P13="-")</formula1>
    </dataValidation>
    <dataValidation type="list" allowBlank="1" showInputMessage="1" showErrorMessage="1" sqref="Q86:R86 AC86:AD86 AO86:AP86">
      <formula1>#REF!</formula1>
    </dataValidation>
    <dataValidation type="custom" allowBlank="1" showInputMessage="1" showErrorMessage="1" errorTitle="法人番号チェック" error="法人番号は13桁の数字で入力してください。" sqref="J119:O128">
      <formula1>OR(J119="-",AND(LEN(J119)=13,IFERROR(SEARCH("-",J119),"")="",IFERROR(SEARCH(".",J119),"")="",ISNUMBER(J119)))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64" max="16383" man="1"/>
    <brk id="10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U85:V85 I85:J85 AG85:AH85 AR85:AS85</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入力規則等!$AG$2:$AG$13</xm:f>
          </x14:formula1>
          <xm:sqref>AC119:AG128</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入力規則等!$U$13:$U$35</xm:f>
          </x14:formula1>
          <xm:sqref>AJ2:AM2 AE86:AG86 G86:I86 AQ86:AS86 S86:U86</xm:sqref>
        </x14:dataValidation>
        <x14:dataValidation type="list" allowBlank="1" showInputMessage="1" showErrorMessage="1">
          <x14:formula1>
            <xm:f>入力規則等!$U$56:$U$58</xm:f>
          </x14:formula1>
          <xm:sqref>J86:K86 AT86:AU86 AH86:AI86 V86:W86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578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0">
        <v>21</v>
      </c>
      <c r="W2" s="30" t="s">
        <v>161</v>
      </c>
      <c r="Y2" s="30" t="s">
        <v>60</v>
      </c>
      <c r="Z2" s="30" t="s">
        <v>60</v>
      </c>
      <c r="AA2" s="53" t="s">
        <v>253</v>
      </c>
      <c r="AB2" s="53" t="s">
        <v>478</v>
      </c>
      <c r="AC2" s="54" t="s">
        <v>126</v>
      </c>
      <c r="AD2" s="26"/>
      <c r="AE2" s="32" t="s">
        <v>157</v>
      </c>
      <c r="AF2" s="28"/>
      <c r="AG2" s="41" t="s">
        <v>219</v>
      </c>
      <c r="AI2" s="40" t="s">
        <v>250</v>
      </c>
      <c r="AK2" s="40" t="s">
        <v>175</v>
      </c>
      <c r="AM2" s="45"/>
      <c r="AN2" s="45"/>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53" t="s">
        <v>351</v>
      </c>
      <c r="AB3" s="53" t="s">
        <v>479</v>
      </c>
      <c r="AC3" s="54" t="s">
        <v>127</v>
      </c>
      <c r="AD3" s="26"/>
      <c r="AE3" s="32" t="s">
        <v>158</v>
      </c>
      <c r="AF3" s="28"/>
      <c r="AG3" s="41" t="s">
        <v>220</v>
      </c>
      <c r="AI3" s="40" t="s">
        <v>169</v>
      </c>
      <c r="AK3" s="40" t="str">
        <f>CHAR(CODE(AK2)+1)</f>
        <v>B</v>
      </c>
      <c r="AM3" s="45"/>
      <c r="AN3" s="45"/>
      <c r="AP3" s="41"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0" t="s">
        <v>561</v>
      </c>
      <c r="W4" s="30" t="s">
        <v>137</v>
      </c>
      <c r="Y4" s="30" t="s">
        <v>258</v>
      </c>
      <c r="Z4" s="30" t="s">
        <v>386</v>
      </c>
      <c r="AA4" s="53" t="s">
        <v>352</v>
      </c>
      <c r="AB4" s="53" t="s">
        <v>480</v>
      </c>
      <c r="AC4" s="53" t="s">
        <v>128</v>
      </c>
      <c r="AD4" s="26"/>
      <c r="AE4" s="32" t="s">
        <v>159</v>
      </c>
      <c r="AF4" s="28"/>
      <c r="AG4" s="41" t="s">
        <v>221</v>
      </c>
      <c r="AI4" s="40" t="s">
        <v>171</v>
      </c>
      <c r="AK4" s="40" t="str">
        <f t="shared" ref="AK4:AK49" si="7">CHAR(CODE(AK3)+1)</f>
        <v>C</v>
      </c>
      <c r="AM4" s="45"/>
      <c r="AN4" s="45"/>
      <c r="AP4" s="41"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0" t="s">
        <v>533</v>
      </c>
      <c r="Y5" s="30" t="s">
        <v>259</v>
      </c>
      <c r="Z5" s="30" t="s">
        <v>387</v>
      </c>
      <c r="AA5" s="53" t="s">
        <v>353</v>
      </c>
      <c r="AB5" s="53" t="s">
        <v>481</v>
      </c>
      <c r="AC5" s="53"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t="s">
        <v>578</v>
      </c>
      <c r="R6" s="13" t="str">
        <f t="shared" si="3"/>
        <v>交付</v>
      </c>
      <c r="S6" s="13" t="str">
        <f t="shared" si="4"/>
        <v>交付</v>
      </c>
      <c r="T6" s="13"/>
      <c r="U6" s="30" t="s">
        <v>233</v>
      </c>
      <c r="W6" s="30" t="s">
        <v>535</v>
      </c>
      <c r="Y6" s="30" t="s">
        <v>260</v>
      </c>
      <c r="Z6" s="30" t="s">
        <v>388</v>
      </c>
      <c r="AA6" s="53" t="s">
        <v>354</v>
      </c>
      <c r="AB6" s="53" t="s">
        <v>482</v>
      </c>
      <c r="AC6" s="53"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交付</v>
      </c>
      <c r="T7" s="13"/>
      <c r="U7" s="30"/>
      <c r="W7" s="30" t="s">
        <v>138</v>
      </c>
      <c r="Y7" s="30" t="s">
        <v>261</v>
      </c>
      <c r="Z7" s="30" t="s">
        <v>389</v>
      </c>
      <c r="AA7" s="53" t="s">
        <v>355</v>
      </c>
      <c r="AB7" s="53" t="s">
        <v>483</v>
      </c>
      <c r="AC7" s="29"/>
      <c r="AD7" s="29"/>
      <c r="AE7" s="30" t="s">
        <v>129</v>
      </c>
      <c r="AF7" s="28"/>
      <c r="AG7" s="41" t="s">
        <v>224</v>
      </c>
      <c r="AH7" s="48"/>
      <c r="AI7" s="41" t="s">
        <v>246</v>
      </c>
      <c r="AK7" s="40" t="str">
        <f>CHAR(CODE(AK6)+1)</f>
        <v>F</v>
      </c>
      <c r="AP7" s="41"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交付</v>
      </c>
      <c r="T8" s="13"/>
      <c r="U8" s="30" t="s">
        <v>254</v>
      </c>
      <c r="W8" s="30" t="s">
        <v>139</v>
      </c>
      <c r="Y8" s="30" t="s">
        <v>262</v>
      </c>
      <c r="Z8" s="30" t="s">
        <v>390</v>
      </c>
      <c r="AA8" s="53" t="s">
        <v>356</v>
      </c>
      <c r="AB8" s="53"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3" t="s">
        <v>357</v>
      </c>
      <c r="AB9" s="53" t="s">
        <v>485</v>
      </c>
      <c r="AC9" s="29"/>
      <c r="AD9" s="29"/>
      <c r="AE9" s="29"/>
      <c r="AF9" s="28"/>
      <c r="AG9" s="41" t="s">
        <v>226</v>
      </c>
      <c r="AI9" s="44"/>
      <c r="AK9" s="40" t="str">
        <f t="shared" si="7"/>
        <v>H</v>
      </c>
      <c r="AP9" s="41" t="s">
        <v>226</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交付</v>
      </c>
      <c r="Q10" s="19"/>
      <c r="T10" s="13"/>
      <c r="W10" s="30" t="s">
        <v>141</v>
      </c>
      <c r="Y10" s="30" t="s">
        <v>264</v>
      </c>
      <c r="Z10" s="30" t="s">
        <v>392</v>
      </c>
      <c r="AA10" s="53" t="s">
        <v>358</v>
      </c>
      <c r="AB10" s="53" t="s">
        <v>486</v>
      </c>
      <c r="AC10" s="29"/>
      <c r="AD10" s="29"/>
      <c r="AE10" s="29"/>
      <c r="AF10" s="28"/>
      <c r="AG10" s="41" t="s">
        <v>214</v>
      </c>
      <c r="AK10" s="40" t="str">
        <f t="shared" si="7"/>
        <v>I</v>
      </c>
      <c r="AP10" s="40"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578</v>
      </c>
      <c r="M11" s="13" t="str">
        <f t="shared" si="2"/>
        <v>その他の事項経費</v>
      </c>
      <c r="N11" s="13" t="str">
        <f t="shared" si="6"/>
        <v>その他の事項経費</v>
      </c>
      <c r="O11" s="13"/>
      <c r="P11" s="13"/>
      <c r="Q11" s="19"/>
      <c r="T11" s="13"/>
      <c r="W11" s="30" t="s">
        <v>558</v>
      </c>
      <c r="Y11" s="30" t="s">
        <v>265</v>
      </c>
      <c r="Z11" s="30" t="s">
        <v>393</v>
      </c>
      <c r="AA11" s="53" t="s">
        <v>359</v>
      </c>
      <c r="AB11" s="53" t="s">
        <v>487</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3" t="s">
        <v>360</v>
      </c>
      <c r="AB12" s="53" t="s">
        <v>488</v>
      </c>
      <c r="AC12" s="29"/>
      <c r="AD12" s="29"/>
      <c r="AE12" s="29"/>
      <c r="AF12" s="28"/>
      <c r="AG12" s="40" t="s">
        <v>215</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3" t="s">
        <v>361</v>
      </c>
      <c r="AB13" s="53" t="s">
        <v>489</v>
      </c>
      <c r="AC13" s="29"/>
      <c r="AD13" s="29"/>
      <c r="AE13" s="29"/>
      <c r="AF13" s="28"/>
      <c r="AG13" s="40" t="s">
        <v>216</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3" t="s">
        <v>362</v>
      </c>
      <c r="AB14" s="53" t="s">
        <v>490</v>
      </c>
      <c r="AC14" s="29"/>
      <c r="AD14" s="29"/>
      <c r="AE14" s="29"/>
      <c r="AF14" s="28"/>
      <c r="AG14" s="4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3" t="s">
        <v>363</v>
      </c>
      <c r="AB15" s="53" t="s">
        <v>491</v>
      </c>
      <c r="AC15" s="29"/>
      <c r="AD15" s="29"/>
      <c r="AE15" s="29"/>
      <c r="AF15" s="28"/>
      <c r="AG15" s="4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3" t="s">
        <v>364</v>
      </c>
      <c r="AB16" s="53" t="s">
        <v>492</v>
      </c>
      <c r="AC16" s="29"/>
      <c r="AD16" s="29"/>
      <c r="AE16" s="29"/>
      <c r="AF16" s="28"/>
      <c r="AG16" s="4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3" t="s">
        <v>365</v>
      </c>
      <c r="AB17" s="53" t="s">
        <v>493</v>
      </c>
      <c r="AC17" s="29"/>
      <c r="AD17" s="29"/>
      <c r="AE17" s="29"/>
      <c r="AF17" s="28"/>
      <c r="AG17" s="4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3" t="s">
        <v>366</v>
      </c>
      <c r="AB18" s="53" t="s">
        <v>494</v>
      </c>
      <c r="AC18" s="29"/>
      <c r="AD18" s="29"/>
      <c r="AE18" s="29"/>
      <c r="AF18" s="28"/>
      <c r="AK18" s="40"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3" t="s">
        <v>367</v>
      </c>
      <c r="AB19" s="53" t="s">
        <v>495</v>
      </c>
      <c r="AC19" s="29"/>
      <c r="AD19" s="29"/>
      <c r="AE19" s="29"/>
      <c r="AF19" s="28"/>
      <c r="AK19" s="40" t="str">
        <f t="shared" si="7"/>
        <v>R</v>
      </c>
    </row>
    <row r="20" spans="1:37" ht="13.5" customHeight="1" x14ac:dyDescent="0.15">
      <c r="A20" s="14" t="s">
        <v>194</v>
      </c>
      <c r="B20" s="15" t="s">
        <v>578</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3" t="s">
        <v>368</v>
      </c>
      <c r="AB20" s="53" t="s">
        <v>496</v>
      </c>
      <c r="AC20" s="29"/>
      <c r="AD20" s="29"/>
      <c r="AE20" s="29"/>
      <c r="AF20" s="28"/>
      <c r="AK20" s="40"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3" t="s">
        <v>369</v>
      </c>
      <c r="AB21" s="53" t="s">
        <v>497</v>
      </c>
      <c r="AC21" s="29"/>
      <c r="AD21" s="29"/>
      <c r="AE21" s="29"/>
      <c r="AF21" s="28"/>
      <c r="AK21" s="40"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3" t="s">
        <v>370</v>
      </c>
      <c r="AB22" s="53" t="s">
        <v>498</v>
      </c>
      <c r="AC22" s="29"/>
      <c r="AD22" s="29"/>
      <c r="AE22" s="29"/>
      <c r="AF22" s="28"/>
      <c r="AK22" s="40" t="str">
        <f t="shared" si="7"/>
        <v>U</v>
      </c>
    </row>
    <row r="23" spans="1:37" ht="13.5" customHeight="1" x14ac:dyDescent="0.15">
      <c r="A23" s="51"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3" t="s">
        <v>371</v>
      </c>
      <c r="AB23" s="53" t="s">
        <v>499</v>
      </c>
      <c r="AC23" s="29"/>
      <c r="AD23" s="29"/>
      <c r="AE23" s="29"/>
      <c r="AF23" s="28"/>
      <c r="AK23" s="40" t="str">
        <f t="shared" si="7"/>
        <v>V</v>
      </c>
    </row>
    <row r="24" spans="1:37" ht="13.5" customHeight="1" x14ac:dyDescent="0.15">
      <c r="A24" s="62"/>
      <c r="B24" s="49"/>
      <c r="F24" s="18" t="s">
        <v>251</v>
      </c>
      <c r="G24" s="17"/>
      <c r="H24" s="13" t="str">
        <f t="shared" si="1"/>
        <v/>
      </c>
      <c r="I24" s="13" t="str">
        <f t="shared" si="5"/>
        <v>一般会計</v>
      </c>
      <c r="K24" s="13"/>
      <c r="L24" s="13"/>
      <c r="O24" s="13"/>
      <c r="P24" s="13"/>
      <c r="Q24" s="19"/>
      <c r="T24" s="13"/>
      <c r="U24" s="30" t="s">
        <v>519</v>
      </c>
      <c r="W24" s="30" t="s">
        <v>154</v>
      </c>
      <c r="Y24" s="30" t="s">
        <v>278</v>
      </c>
      <c r="Z24" s="30" t="s">
        <v>406</v>
      </c>
      <c r="AA24" s="53" t="s">
        <v>372</v>
      </c>
      <c r="AB24" s="53" t="s">
        <v>500</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520</v>
      </c>
      <c r="W25" s="43"/>
      <c r="Y25" s="30" t="s">
        <v>279</v>
      </c>
      <c r="Z25" s="30" t="s">
        <v>407</v>
      </c>
      <c r="AA25" s="53" t="s">
        <v>373</v>
      </c>
      <c r="AB25" s="53" t="s">
        <v>501</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521</v>
      </c>
      <c r="Y26" s="30" t="s">
        <v>280</v>
      </c>
      <c r="Z26" s="30" t="s">
        <v>408</v>
      </c>
      <c r="AA26" s="53" t="s">
        <v>374</v>
      </c>
      <c r="AB26" s="53" t="s">
        <v>502</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3" t="s">
        <v>375</v>
      </c>
      <c r="AB27" s="53"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3" t="s">
        <v>376</v>
      </c>
      <c r="AB28" s="53" t="s">
        <v>504</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3" t="s">
        <v>377</v>
      </c>
      <c r="AB29" s="53" t="s">
        <v>505</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3" t="s">
        <v>378</v>
      </c>
      <c r="AB30" s="53" t="s">
        <v>506</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3" t="s">
        <v>379</v>
      </c>
      <c r="AB31" s="53" t="s">
        <v>507</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0"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0">
        <v>2021</v>
      </c>
      <c r="Y48" s="30" t="s">
        <v>302</v>
      </c>
      <c r="Z48" s="30" t="s">
        <v>430</v>
      </c>
      <c r="AF48" s="28"/>
      <c r="AK48" s="40" t="str">
        <f t="shared" si="7"/>
        <v>u</v>
      </c>
    </row>
    <row r="49" spans="1:37" x14ac:dyDescent="0.15">
      <c r="A49" s="13"/>
      <c r="B49" s="13"/>
      <c r="F49" s="13"/>
      <c r="G49" s="19"/>
      <c r="K49" s="13"/>
      <c r="L49" s="13"/>
      <c r="O49" s="13"/>
      <c r="P49" s="13"/>
      <c r="Q49" s="19"/>
      <c r="T49" s="13"/>
      <c r="U49" s="60">
        <v>2022</v>
      </c>
      <c r="Y49" s="30" t="s">
        <v>303</v>
      </c>
      <c r="Z49" s="30" t="s">
        <v>431</v>
      </c>
      <c r="AF49" s="28"/>
      <c r="AK49" s="40" t="str">
        <f t="shared" si="7"/>
        <v>v</v>
      </c>
    </row>
    <row r="50" spans="1:37" x14ac:dyDescent="0.15">
      <c r="A50" s="13"/>
      <c r="B50" s="13"/>
      <c r="F50" s="13"/>
      <c r="G50" s="19"/>
      <c r="K50" s="13"/>
      <c r="L50" s="13"/>
      <c r="O50" s="13"/>
      <c r="P50" s="13"/>
      <c r="Q50" s="19"/>
      <c r="T50" s="13"/>
      <c r="U50" s="60">
        <v>2023</v>
      </c>
      <c r="Y50" s="30" t="s">
        <v>304</v>
      </c>
      <c r="Z50" s="30" t="s">
        <v>432</v>
      </c>
      <c r="AF50" s="28"/>
    </row>
    <row r="51" spans="1:37" x14ac:dyDescent="0.15">
      <c r="A51" s="13"/>
      <c r="B51" s="13"/>
      <c r="F51" s="13"/>
      <c r="G51" s="19"/>
      <c r="K51" s="13"/>
      <c r="L51" s="13"/>
      <c r="O51" s="13"/>
      <c r="P51" s="13"/>
      <c r="Q51" s="19"/>
      <c r="T51" s="13"/>
      <c r="U51" s="60">
        <v>2024</v>
      </c>
      <c r="Y51" s="30" t="s">
        <v>305</v>
      </c>
      <c r="Z51" s="30" t="s">
        <v>433</v>
      </c>
      <c r="AF51" s="28"/>
    </row>
    <row r="52" spans="1:37" x14ac:dyDescent="0.15">
      <c r="A52" s="13"/>
      <c r="B52" s="13"/>
      <c r="F52" s="13"/>
      <c r="G52" s="19"/>
      <c r="K52" s="13"/>
      <c r="L52" s="13"/>
      <c r="O52" s="13"/>
      <c r="P52" s="13"/>
      <c r="Q52" s="19"/>
      <c r="T52" s="13"/>
      <c r="U52" s="60">
        <v>2025</v>
      </c>
      <c r="Y52" s="30" t="s">
        <v>306</v>
      </c>
      <c r="Z52" s="30" t="s">
        <v>434</v>
      </c>
      <c r="AF52" s="28"/>
    </row>
    <row r="53" spans="1:37" x14ac:dyDescent="0.15">
      <c r="A53" s="13"/>
      <c r="B53" s="13"/>
      <c r="F53" s="13"/>
      <c r="G53" s="19"/>
      <c r="K53" s="13"/>
      <c r="L53" s="13"/>
      <c r="O53" s="13"/>
      <c r="P53" s="13"/>
      <c r="Q53" s="19"/>
      <c r="T53" s="13"/>
      <c r="U53" s="60">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0">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562</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2022-08-25T08:58:08Z</dcterms:created>
  <dcterms:modified xsi:type="dcterms:W3CDTF">2022-08-26T14:16:11Z</dcterms:modified>
</cp:coreProperties>
</file>