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22" i="11" l="1"/>
  <c r="AY124" i="11" s="1"/>
  <c r="AY125" i="11" l="1"/>
  <c r="AY123" i="11"/>
  <c r="AW95" i="11" l="1"/>
  <c r="AT95" i="11"/>
  <c r="AQ95" i="11"/>
  <c r="AL95" i="11"/>
  <c r="AI95" i="11"/>
  <c r="AF95" i="11"/>
  <c r="Z95" i="11"/>
  <c r="W95" i="11"/>
  <c r="T95" i="11"/>
  <c r="N95" i="11"/>
  <c r="AW94" i="11"/>
  <c r="AT94" i="11"/>
  <c r="AQ94" i="11"/>
  <c r="AL94" i="11"/>
  <c r="AI94" i="11"/>
  <c r="AF94" i="11"/>
  <c r="Z94" i="11"/>
  <c r="W94" i="11"/>
  <c r="T94" i="11"/>
  <c r="N94" i="11"/>
  <c r="K94" i="11"/>
  <c r="H94" i="11"/>
  <c r="AU115" i="11" l="1"/>
  <c r="Y115"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<sst xmlns="http://schemas.openxmlformats.org/spreadsheetml/2006/main" count="790" uniqueCount="630">
  <si>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</si>
  <si>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</si>
  <si>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</si>
  <si>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</si>
  <si>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</si>
  <si>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</si>
  <si>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</si>
  <si>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</si>
  <si>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</si>
  <si>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</si>
  <si>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</si>
  <si>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</si>
  <si>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</si>
  <si>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</si>
  <si>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</si>
  <si>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</si>
  <si>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</si>
  <si>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</si>
  <si>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</si>
  <si>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</si>
  <si>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</si>
  <si>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</si>
  <si>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</si>
  <si>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</si>
  <si>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</si>
  <si>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</si>
  <si>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</si>
  <si>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</si>
  <si>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</si>
  <si>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</si>
  <si>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</si>
  <si>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</si>
  <si>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</si>
  <si>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</si>
  <si>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</si>
  <si>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</si>
  <si>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</si>
  <si>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</si>
  <si>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</si>
  <si>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</si>
  <si>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</si>
  <si>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</si>
  <si>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</si>
  <si>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</si>
  <si>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</si>
  <si>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</si>
  <si>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</si>
  <si>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</si>
  <si>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</si>
  <si>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</si>
  <si>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</si>
  <si>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</si>
  <si>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</si>
  <si>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</si>
  <si>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</si>
  <si>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</si>
  <si>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</si>
  <si>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</si>
  <si>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</si>
  <si>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</si>
  <si>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</si>
  <si>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</si>
  <si>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</si>
  <si>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</si>
  <si>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</si>
  <si>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</si>
  <si>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</si>
  <si>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</si>
  <si>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</si>
  <si>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</si>
  <si>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</si>
  <si>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</si>
  <si>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</si>
  <si>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</si>
  <si>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</si>
  <si>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</si>
  <si>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</si>
  <si>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</si>
  <si>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</si>
  <si>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</si>
  <si>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</si>
  <si>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</si>
  <si>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</si>
  <si>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</si>
  <si>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</si>
  <si>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</si>
  <si>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</si>
  <si>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</si>
  <si>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</si>
  <si>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</si>
  <si>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</si>
  <si>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</si>
  <si>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</si>
  <si>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</si>
  <si>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</si>
  <si>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</si>
  <si>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</si>
  <si>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</si>
  <si>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</si>
  <si>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</si>
  <si>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</si>
  <si>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</si>
  <si>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</si>
  <si>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</si>
  <si>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</si>
  <si>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</si>
  <si>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</si>
  <si>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</si>
  <si>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</si>
  <si>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</si>
  <si>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</si>
  <si>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</si>
  <si>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</si>
  <si>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</si>
  <si>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</si>
  <si>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</si>
  <si>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</si>
  <si>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</si>
  <si>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</si>
  <si>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</si>
  <si>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</si>
  <si>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</si>
  <si>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</si>
  <si>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</si>
  <si>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</si>
  <si>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</si>
  <si>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</si>
  <si>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</si>
  <si>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</si>
  <si>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</si>
  <si>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</si>
  <si>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</si>
  <si>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</si>
  <si>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</si>
  <si>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</si>
  <si>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</si>
  <si>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</si>
  <si>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</si>
  <si>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</si>
  <si>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</si>
  <si>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</si>
  <si>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</si>
  <si>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</si>
  <si>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</si>
  <si>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</si>
  <si>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</si>
  <si>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</si>
  <si>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</si>
  <si>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</si>
  <si>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</si>
  <si>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</si>
  <si>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</si>
  <si>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</si>
  <si>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</si>
  <si>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</si>
  <si>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</si>
  <si>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</si>
  <si>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</si>
  <si>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</si>
  <si>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</si>
  <si>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</si>
  <si>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</si>
  <si>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</si>
  <si>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</si>
  <si>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</si>
  <si>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</si>
  <si>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</si>
  <si>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</si>
  <si>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</si>
  <si>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</si>
  <si>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</si>
  <si>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</si>
  <si>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</si>
  <si>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</si>
  <si>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</si>
  <si>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</si>
  <si>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</si>
  <si>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</si>
  <si>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</si>
  <si>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</si>
  <si>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</si>
  <si>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</si>
  <si>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</si>
  <si>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</si>
  <si>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</si>
  <si>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</si>
  <si>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</si>
  <si>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</si>
  <si>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</si>
  <si>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</si>
  <si>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</si>
  <si>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</si>
  <si>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</si>
  <si>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</si>
  <si>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</si>
  <si>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</si>
  <si>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</si>
  <si>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</si>
  <si>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</si>
  <si>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</si>
  <si>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</si>
  <si>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</si>
  <si>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</si>
  <si>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</si>
  <si>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</si>
  <si>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</si>
  <si>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</si>
  <si>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</si>
  <si>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</si>
  <si>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</si>
  <si>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</si>
  <si>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</si>
  <si>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</si>
  <si>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</si>
  <si>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</si>
  <si>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</si>
  <si>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</si>
  <si>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</si>
  <si>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</si>
  <si>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</si>
  <si>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</si>
  <si>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</si>
  <si>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</si>
  <si>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</si>
  <si>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</si>
  <si>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</si>
  <si>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</si>
  <si>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</si>
  <si>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</si>
  <si>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</si>
  <si>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</si>
  <si>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</si>
  <si>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</si>
  <si>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</si>
  <si>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</si>
  <si>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</si>
  <si>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</si>
  <si>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</si>
  <si>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</si>
  <si>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</si>
  <si>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</si>
  <si>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</si>
  <si>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</si>
  <si>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</si>
  <si>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</si>
  <si>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</si>
  <si>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</si>
  <si>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</si>
  <si>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</si>
  <si>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</si>
  <si>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</si>
  <si>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</si>
  <si>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</si>
  <si>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</si>
  <si>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</si>
  <si>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</si>
  <si>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</si>
  <si>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</si>
  <si>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</si>
  <si>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</si>
  <si>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</si>
  <si>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</si>
  <si>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</si>
  <si>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</si>
  <si>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</si>
  <si>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</si>
  <si>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</si>
  <si>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</si>
  <si>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</si>
  <si>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</si>
  <si>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</si>
  <si>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</si>
  <si>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</si>
  <si>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</si>
  <si>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</si>
  <si>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</si>
  <si>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</si>
  <si>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</si>
  <si>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</si>
  <si>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</si>
  <si>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</si>
  <si>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</si>
  <si>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</si>
  <si>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</si>
  <si>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</si>
  <si>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</si>
  <si>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</si>
  <si>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</si>
  <si>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</si>
  <si>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</si>
  <si>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</si>
  <si>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</si>
  <si>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</si>
  <si>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</si>
  <si>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</si>
  <si>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</si>
  <si>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</si>
  <si>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</si>
  <si>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</si>
  <si>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</si>
  <si>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</si>
  <si>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</si>
  <si>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</si>
  <si>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</si>
  <si>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</si>
  <si>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</si>
  <si>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</si>
  <si>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</si>
  <si>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</si>
  <si>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</si>
  <si>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</si>
  <si>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</si>
  <si>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</si>
  <si>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</si>
  <si>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</si>
  <si>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</si>
  <si>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</si>
  <si>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</si>
  <si>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</si>
  <si>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</si>
  <si>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</si>
  <si>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</si>
  <si>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</si>
  <si>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</si>
  <si>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</si>
  <si>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</si>
  <si>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</si>
  <si>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</si>
  <si>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</si>
  <si>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</si>
  <si>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</si>
  <si>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</si>
  <si>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</si>
  <si>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</si>
  <si>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</si>
  <si>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</si>
  <si>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</si>
  <si>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</si>
  <si>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</si>
  <si>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</si>
  <si>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</si>
  <si>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</si>
  <si>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</si>
  <si>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</si>
  <si>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</si>
  <si>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</si>
  <si>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</si>
  <si>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</si>
  <si>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</si>
  <si>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</si>
  <si>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</si>
  <si>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</si>
  <si>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</si>
  <si>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</si>
  <si>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</si>
  <si>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</si>
  <si>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</si>
  <si>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</si>
  <si>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</si>
  <si>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</si>
  <si>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</si>
  <si>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</si>
  <si>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</si>
  <si>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</si>
  <si>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</si>
  <si>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</si>
  <si>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</si>
  <si>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</si>
  <si>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</si>
  <si>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</si>
  <si>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</si>
  <si>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</si>
  <si>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</si>
  <si>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</si>
  <si>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</si>
  <si>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</si>
  <si>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</si>
  <si>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</si>
  <si>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</si>
  <si>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</si>
  <si>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</si>
  <si>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</si>
  <si>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</si>
  <si>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</si>
  <si>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</si>
  <si>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</si>
  <si>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</si>
  <si>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</si>
  <si>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</si>
  <si>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</si>
  <si>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</si>
  <si>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</si>
  <si>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</si>
  <si>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</si>
  <si>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</si>
  <si>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</si>
  <si>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</si>
  <si>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</si>
  <si>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</si>
  <si>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</si>
  <si>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</si>
  <si>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</si>
  <si>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</si>
  <si>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</si>
  <si>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</si>
  <si>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</si>
  <si>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</si>
  <si>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</si>
  <si>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</si>
  <si>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</si>
  <si>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</si>
  <si>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</si>
  <si>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</si>
  <si>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</si>
  <si>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</si>
  <si>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</si>
  <si>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</si>
  <si>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</si>
  <si>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</si>
  <si>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</si>
  <si>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</si>
  <si>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</si>
  <si>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</si>
  <si>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</si>
  <si>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</si>
  <si>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</si>
  <si>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</si>
  <si>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</si>
  <si>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</si>
  <si>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</si>
  <si>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</si>
  <si>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</si>
  <si>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</si>
  <si>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</si>
  <si>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</si>
  <si>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</si>
  <si>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</si>
  <si>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</si>
  <si>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</si>
  <si>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</si>
  <si>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</si>
  <si>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</si>
  <si>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</si>
  <si>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</si>
  <si>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</si>
  <si>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</si>
  <si>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</si>
  <si>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</si>
  <si>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</si>
  <si>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</si>
  <si>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</si>
  <si>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</si>
  <si>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</si>
  <si>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</si>
  <si>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</si>
  <si>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</si>
  <si>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</si>
  <si>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</si>
  <si>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</si>
  <si>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</si>
  <si>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</si>
  <si>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</si>
  <si>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</si>
  <si>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</si>
  <si>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</si>
  <si>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</si>
  <si>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</si>
  <si>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</si>
  <si>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</si>
  <si>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</si>
  <si>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</si>
  <si>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</si>
  <si>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</si>
  <si>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</si>
  <si>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</si>
  <si>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</si>
  <si>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</si>
  <si>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</si>
  <si>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</si>
  <si>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</si>
  <si>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</si>
  <si>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</si>
  <si>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</si>
  <si>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</si>
  <si>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</si>
  <si>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</si>
  <si>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</si>
  <si>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</si>
  <si>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</si>
  <si>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</si>
  <si>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</si>
  <si>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</si>
  <si>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</si>
  <si>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</si>
  <si>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</si>
  <si>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</si>
  <si>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</si>
  <si>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</si>
  <si>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</si>
  <si>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</si>
  <si>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</si>
  <si>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</si>
  <si>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</si>
  <si>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</si>
  <si>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</si>
  <si>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</si>
  <si>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</si>
  <si>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</si>
  <si>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</si>
  <si>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</si>
  <si>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</si>
  <si>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</si>
  <si>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</si>
  <si>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</si>
  <si>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</si>
  <si>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</si>
  <si>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</si>
  <si>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</si>
  <si>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</si>
  <si>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</si>
  <si>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</si>
  <si>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</si>
  <si>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</si>
  <si>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</si>
  <si>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</si>
  <si>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</si>
  <si>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</si>
  <si>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</si>
  <si>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</si>
  <si>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</si>
  <si>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</si>
  <si>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</si>
  <si>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</si>
  <si>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</si>
  <si>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</si>
  <si>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</si>
  <si>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</si>
  <si>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</si>
  <si>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</si>
  <si>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</si>
  <si>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</si>
  <si>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</si>
  <si>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</si>
  <si>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</si>
  <si>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</si>
  <si>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</si>
  <si>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</si>
  <si>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</si>
  <si>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</si>
  <si>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</si>
  <si>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</si>
  <si>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</si>
  <si>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</si>
  <si>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</si>
  <si>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</si>
  <si>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</si>
  <si>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</si>
  <si>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</si>
  <si>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</si>
  <si>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</si>
  <si>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</si>
  <si>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</si>
  <si>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</si>
  <si>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</si>
  <si>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</si>
  <si>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地方へのサテライトキャンパス設置等に関するマッチング支援事業</t>
  </si>
  <si>
    <t>政策統括官（経済財政分析担当）</t>
  </si>
  <si>
    <t>参事官　中野　理美</t>
  </si>
  <si>
    <t>令和2年度</t>
  </si>
  <si>
    <t>終了予定なし</t>
  </si>
  <si>
    <t>地方創生推進室</t>
  </si>
  <si>
    <t>-</t>
  </si>
  <si>
    <t>地方創生支援委託費</t>
  </si>
  <si>
    <t>東京圏の大学等の地方へのサテライトキャンパスの新設</t>
  </si>
  <si>
    <t>件</t>
  </si>
  <si>
    <t>百万円</t>
  </si>
  <si>
    <t>新32</t>
  </si>
  <si>
    <t>新02</t>
  </si>
  <si>
    <t>○</t>
  </si>
  <si>
    <t>府</t>
  </si>
  <si>
    <t>-</t>
    <phoneticPr fontId="6"/>
  </si>
  <si>
    <t>５．地方創生</t>
    <rPh sb="2" eb="4">
      <t>チホウ</t>
    </rPh>
    <rPh sb="4" eb="6">
      <t>ソウセイ</t>
    </rPh>
    <phoneticPr fontId="6"/>
  </si>
  <si>
    <t>５．地方創生に関する施策の推進</t>
    <rPh sb="2" eb="4">
      <t>チホウ</t>
    </rPh>
    <rPh sb="4" eb="6">
      <t>ソウセイ</t>
    </rPh>
    <rPh sb="7" eb="8">
      <t>カン</t>
    </rPh>
    <rPh sb="10" eb="12">
      <t>シサク</t>
    </rPh>
    <rPh sb="13" eb="15">
      <t>スイシン</t>
    </rPh>
    <phoneticPr fontId="6"/>
  </si>
  <si>
    <t>国の重要施策である地方創生の推進に向け、地方への新しい人の流れをつくるための施策の一環であり、社会のニーズを的確に反映している。</t>
    <phoneticPr fontId="6"/>
  </si>
  <si>
    <t>国の重要施策である地方創生の推進に向け、地方への新しい人の流れをつくるために必要な施策であり、サテライトキャンパスの実現に向け、国として積極的に調査支援を行う必要がある。</t>
    <rPh sb="0" eb="1">
      <t>クニ</t>
    </rPh>
    <rPh sb="2" eb="4">
      <t>ジュウヨウ</t>
    </rPh>
    <rPh sb="4" eb="6">
      <t>シサク</t>
    </rPh>
    <rPh sb="9" eb="11">
      <t>チホウ</t>
    </rPh>
    <rPh sb="11" eb="13">
      <t>ソウセイ</t>
    </rPh>
    <rPh sb="14" eb="16">
      <t>スイシン</t>
    </rPh>
    <rPh sb="17" eb="18">
      <t>ム</t>
    </rPh>
    <rPh sb="20" eb="22">
      <t>チホウ</t>
    </rPh>
    <rPh sb="24" eb="25">
      <t>アタラ</t>
    </rPh>
    <rPh sb="27" eb="28">
      <t>ヒト</t>
    </rPh>
    <rPh sb="29" eb="30">
      <t>ナガ</t>
    </rPh>
    <rPh sb="38" eb="40">
      <t>ヒツヨウ</t>
    </rPh>
    <rPh sb="41" eb="43">
      <t>シサク</t>
    </rPh>
    <rPh sb="58" eb="60">
      <t>ジツゲン</t>
    </rPh>
    <rPh sb="61" eb="62">
      <t>ム</t>
    </rPh>
    <rPh sb="64" eb="65">
      <t>クニ</t>
    </rPh>
    <rPh sb="68" eb="70">
      <t>セッキョク</t>
    </rPh>
    <rPh sb="70" eb="71">
      <t>テキ</t>
    </rPh>
    <rPh sb="72" eb="74">
      <t>チョウサ</t>
    </rPh>
    <rPh sb="74" eb="76">
      <t>シエン</t>
    </rPh>
    <rPh sb="77" eb="78">
      <t>オコナ</t>
    </rPh>
    <rPh sb="79" eb="81">
      <t>ヒツヨウ</t>
    </rPh>
    <phoneticPr fontId="6"/>
  </si>
  <si>
    <t>地方へのサテライトキャンパスの設置により、学生が地方に居住する機会を創出することで、東京圏への一極集中是正につなげることが期待されていることから、本事業は必要かつ適切である。
また、地方創生の重要課題である東京圏への一極集中是正に取り組む事業であり、優先度の高い事業である。</t>
    <rPh sb="0" eb="2">
      <t>チホウ</t>
    </rPh>
    <rPh sb="15" eb="17">
      <t>セッチ</t>
    </rPh>
    <rPh sb="21" eb="23">
      <t>ガクセイ</t>
    </rPh>
    <rPh sb="24" eb="26">
      <t>チホウ</t>
    </rPh>
    <rPh sb="27" eb="29">
      <t>キョジュウ</t>
    </rPh>
    <rPh sb="31" eb="33">
      <t>キカイ</t>
    </rPh>
    <rPh sb="34" eb="36">
      <t>ソウシュツ</t>
    </rPh>
    <rPh sb="42" eb="45">
      <t>トウキョウケン</t>
    </rPh>
    <rPh sb="47" eb="49">
      <t>イッキョク</t>
    </rPh>
    <rPh sb="49" eb="51">
      <t>シュウチュウ</t>
    </rPh>
    <rPh sb="51" eb="53">
      <t>ゼセイ</t>
    </rPh>
    <rPh sb="61" eb="63">
      <t>キタイ</t>
    </rPh>
    <rPh sb="73" eb="74">
      <t>ホン</t>
    </rPh>
    <rPh sb="74" eb="76">
      <t>ジギョウ</t>
    </rPh>
    <rPh sb="77" eb="79">
      <t>ヒツヨウ</t>
    </rPh>
    <rPh sb="81" eb="83">
      <t>テキセツ</t>
    </rPh>
    <rPh sb="91" eb="93">
      <t>チホウ</t>
    </rPh>
    <rPh sb="93" eb="95">
      <t>ソウセイ</t>
    </rPh>
    <rPh sb="96" eb="98">
      <t>ジュウヨウ</t>
    </rPh>
    <rPh sb="98" eb="100">
      <t>カダイ</t>
    </rPh>
    <rPh sb="103" eb="106">
      <t>トウキョウケン</t>
    </rPh>
    <rPh sb="108" eb="110">
      <t>イッキョク</t>
    </rPh>
    <rPh sb="110" eb="112">
      <t>シュウチュウ</t>
    </rPh>
    <rPh sb="112" eb="114">
      <t>ゼセイ</t>
    </rPh>
    <rPh sb="115" eb="116">
      <t>ト</t>
    </rPh>
    <rPh sb="117" eb="118">
      <t>ク</t>
    </rPh>
    <rPh sb="119" eb="121">
      <t>ジギョウ</t>
    </rPh>
    <rPh sb="125" eb="128">
      <t>ユウセンド</t>
    </rPh>
    <rPh sb="129" eb="130">
      <t>タカ</t>
    </rPh>
    <rPh sb="131" eb="133">
      <t>ジギョウ</t>
    </rPh>
    <phoneticPr fontId="6"/>
  </si>
  <si>
    <t>無</t>
  </si>
  <si>
    <t>‐</t>
  </si>
  <si>
    <t>一般財団法人日本開発構想研究所</t>
    <phoneticPr fontId="6"/>
  </si>
  <si>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6"/>
  </si>
  <si>
    <t>A.一般財団法人日本開発構想研究所</t>
    <phoneticPr fontId="6"/>
  </si>
  <si>
    <t>B.株式会社船井総合研究所</t>
    <phoneticPr fontId="6"/>
  </si>
  <si>
    <t>株式会社船井総合研究所</t>
    <phoneticPr fontId="6"/>
  </si>
  <si>
    <t>予定価格が類推される恐れがあるため、落札率は記載していない。</t>
    <phoneticPr fontId="6"/>
  </si>
  <si>
    <t>競争性の確保のため、支出先は一般競争入札（総合評価落札方式）により選定している。</t>
    <rPh sb="21" eb="23">
      <t>ソウゴウ</t>
    </rPh>
    <rPh sb="23" eb="25">
      <t>ヒョウカ</t>
    </rPh>
    <rPh sb="25" eb="27">
      <t>テイカカク</t>
    </rPh>
    <rPh sb="33" eb="35">
      <t>センテイ</t>
    </rPh>
    <phoneticPr fontId="6"/>
  </si>
  <si>
    <t>東京圏の大学等の地方へのサテライトキャンパスの設置により、学生が地方に触れる機会を創出することで、東京圏への一極集中是正につなげる。また、新たな地域の拠点を確立し、地域の活性化につなげる。</t>
    <rPh sb="0" eb="2">
      <t>トウキョウ</t>
    </rPh>
    <rPh sb="2" eb="3">
      <t>ケン</t>
    </rPh>
    <rPh sb="23" eb="25">
      <t>セッチ</t>
    </rPh>
    <rPh sb="29" eb="31">
      <t>ガクセイ</t>
    </rPh>
    <rPh sb="32" eb="34">
      <t>チホウ</t>
    </rPh>
    <rPh sb="35" eb="36">
      <t>フ</t>
    </rPh>
    <rPh sb="38" eb="40">
      <t>キカイ</t>
    </rPh>
    <rPh sb="41" eb="43">
      <t>ソウシュツ</t>
    </rPh>
    <rPh sb="49" eb="51">
      <t>トウキョウ</t>
    </rPh>
    <rPh sb="51" eb="52">
      <t>ケン</t>
    </rPh>
    <rPh sb="54" eb="56">
      <t>イッキョク</t>
    </rPh>
    <rPh sb="56" eb="58">
      <t>シュウチュウ</t>
    </rPh>
    <rPh sb="58" eb="60">
      <t>ゼセイ</t>
    </rPh>
    <rPh sb="69" eb="70">
      <t>アラ</t>
    </rPh>
    <rPh sb="72" eb="74">
      <t>チイキ</t>
    </rPh>
    <rPh sb="75" eb="77">
      <t>キョテン</t>
    </rPh>
    <rPh sb="78" eb="80">
      <t>カクリツ</t>
    </rPh>
    <rPh sb="82" eb="84">
      <t>チイキ</t>
    </rPh>
    <rPh sb="85" eb="88">
      <t>カッセイカ</t>
    </rPh>
    <phoneticPr fontId="6"/>
  </si>
  <si>
    <t>マッチング支援ポータルサイトを運用し、地方公共団体が求めている分野や可能な支援内容、大学側の提供可能な専門分野など、双方のニーズ・情報を集約し、誘致に向けた双方の連携を強化するための情報提供を行う。また、ポータルサイトの運用に加え、誘致を希望する地方公共団体に対してのコンサルティング等を積極的に行うことにより、地方へのサテライトキャンパス設置に向けた動きを加速させる。</t>
    <phoneticPr fontId="6"/>
  </si>
  <si>
    <t>本事業を活用して大学等へのアプローチ等を行った件数</t>
    <rPh sb="8" eb="10">
      <t>ダイガク</t>
    </rPh>
    <rPh sb="10" eb="11">
      <t>トウ</t>
    </rPh>
    <rPh sb="18" eb="19">
      <t>トウ</t>
    </rPh>
    <phoneticPr fontId="6"/>
  </si>
  <si>
    <t>大学へのアプローチ等</t>
    <rPh sb="0" eb="2">
      <t>ダイガク</t>
    </rPh>
    <rPh sb="9" eb="10">
      <t>トウ</t>
    </rPh>
    <phoneticPr fontId="6"/>
  </si>
  <si>
    <t>10/2</t>
    <phoneticPr fontId="6"/>
  </si>
  <si>
    <t>X=予算執行額／Y＝アプローチ等の件数　</t>
    <rPh sb="15" eb="16">
      <t>トウ</t>
    </rPh>
    <phoneticPr fontId="6"/>
  </si>
  <si>
    <t>支援を行った地方公共団体に対して聞き取りを行う</t>
    <phoneticPr fontId="6"/>
  </si>
  <si>
    <t>令和３年度はポータルサイトの運用に加え、誘致を希望する地方公共団体に対してのコンサルティングを積極的に行うことにより、４件の大学等へのアプローチを実施することができた。</t>
    <rPh sb="0" eb="2">
      <t>レイワ</t>
    </rPh>
    <rPh sb="3" eb="5">
      <t>ネンド</t>
    </rPh>
    <rPh sb="14" eb="16">
      <t>ウンヨウ</t>
    </rPh>
    <rPh sb="17" eb="18">
      <t>クワ</t>
    </rPh>
    <rPh sb="20" eb="22">
      <t>ユウチ</t>
    </rPh>
    <rPh sb="23" eb="25">
      <t>キボウ</t>
    </rPh>
    <rPh sb="27" eb="29">
      <t>チホウ</t>
    </rPh>
    <rPh sb="29" eb="31">
      <t>コウキョウ</t>
    </rPh>
    <rPh sb="31" eb="33">
      <t>ダンタイ</t>
    </rPh>
    <rPh sb="34" eb="35">
      <t>タイ</t>
    </rPh>
    <rPh sb="47" eb="50">
      <t>セッキョクテキ</t>
    </rPh>
    <rPh sb="51" eb="52">
      <t>オコナ</t>
    </rPh>
    <rPh sb="60" eb="61">
      <t>ケン</t>
    </rPh>
    <rPh sb="62" eb="64">
      <t>ダイガク</t>
    </rPh>
    <rPh sb="64" eb="65">
      <t>トウ</t>
    </rPh>
    <rPh sb="73" eb="75">
      <t>ジッシ</t>
    </rPh>
    <phoneticPr fontId="6"/>
  </si>
  <si>
    <t>委託費は、地方公共団体におけるサテライトキャンパス誘致事業の調査分析・計画作成支援など、真に必要な経費に限定されている。</t>
    <rPh sb="0" eb="2">
      <t>イタク</t>
    </rPh>
    <rPh sb="2" eb="3">
      <t>ヒ</t>
    </rPh>
    <rPh sb="5" eb="7">
      <t>チホウ</t>
    </rPh>
    <rPh sb="7" eb="9">
      <t>コウキョウ</t>
    </rPh>
    <rPh sb="9" eb="11">
      <t>ダンタイ</t>
    </rPh>
    <rPh sb="25" eb="27">
      <t>ユウチ</t>
    </rPh>
    <rPh sb="27" eb="29">
      <t>ジギョウ</t>
    </rPh>
    <rPh sb="30" eb="32">
      <t>チョウサ</t>
    </rPh>
    <rPh sb="32" eb="34">
      <t>ブンセキ</t>
    </rPh>
    <rPh sb="35" eb="37">
      <t>ケイカク</t>
    </rPh>
    <rPh sb="37" eb="39">
      <t>サクセイ</t>
    </rPh>
    <rPh sb="39" eb="41">
      <t>シエン</t>
    </rPh>
    <rPh sb="44" eb="45">
      <t>シン</t>
    </rPh>
    <rPh sb="46" eb="48">
      <t>ヒツヨウ</t>
    </rPh>
    <rPh sb="49" eb="51">
      <t>ケイヒ</t>
    </rPh>
    <rPh sb="50" eb="51">
      <t>ヒ</t>
    </rPh>
    <rPh sb="52" eb="54">
      <t>ゲンテイ</t>
    </rPh>
    <phoneticPr fontId="6"/>
  </si>
  <si>
    <t>地方公共団体と大学等の連携を強化するためのマッチング支援ポータルサイトへの情報提供や、誘致を希望する地方公共団体に対してのコンサルティングの実施については、知見を有する外部に委託することにより、質の高い情報提供等を実施できている。</t>
    <rPh sb="0" eb="2">
      <t>チホウ</t>
    </rPh>
    <rPh sb="2" eb="4">
      <t>コウキョウ</t>
    </rPh>
    <rPh sb="4" eb="6">
      <t>ダンタイ</t>
    </rPh>
    <rPh sb="7" eb="9">
      <t>ダイガク</t>
    </rPh>
    <rPh sb="9" eb="10">
      <t>トウ</t>
    </rPh>
    <rPh sb="11" eb="13">
      <t>レンケイ</t>
    </rPh>
    <rPh sb="14" eb="16">
      <t>キョウカ</t>
    </rPh>
    <rPh sb="37" eb="39">
      <t>ジョウホウ</t>
    </rPh>
    <rPh sb="39" eb="41">
      <t>テイキョウ</t>
    </rPh>
    <rPh sb="43" eb="45">
      <t>ユウチ</t>
    </rPh>
    <rPh sb="46" eb="48">
      <t>キボウ</t>
    </rPh>
    <rPh sb="50" eb="52">
      <t>チホウ</t>
    </rPh>
    <rPh sb="52" eb="54">
      <t>コウキョウ</t>
    </rPh>
    <rPh sb="54" eb="56">
      <t>ダンタイ</t>
    </rPh>
    <rPh sb="57" eb="58">
      <t>タイ</t>
    </rPh>
    <rPh sb="70" eb="72">
      <t>ジッシ</t>
    </rPh>
    <rPh sb="78" eb="80">
      <t>チケン</t>
    </rPh>
    <rPh sb="81" eb="82">
      <t>ユウ</t>
    </rPh>
    <rPh sb="84" eb="86">
      <t>ガイブ</t>
    </rPh>
    <rPh sb="87" eb="89">
      <t>イタク</t>
    </rPh>
    <rPh sb="97" eb="98">
      <t>シツ</t>
    </rPh>
    <rPh sb="99" eb="100">
      <t>タカ</t>
    </rPh>
    <rPh sb="101" eb="103">
      <t>ジョウホウ</t>
    </rPh>
    <rPh sb="103" eb="105">
      <t>テイキョウ</t>
    </rPh>
    <rPh sb="105" eb="106">
      <t>トウ</t>
    </rPh>
    <rPh sb="107" eb="109">
      <t>ジッシ</t>
    </rPh>
    <phoneticPr fontId="6"/>
  </si>
  <si>
    <t>・地方へのサテライトキャンパス設置等に関するマッチング支援事業は、地方創生の推進に向け、地方への新しい人の流れをつくるために必要な施策であり、サテライトキャンパスの実現に向け、国として積極的に支援を行う必要があることから、国として行うべき事業である。
・令和３年度からの誘致を希望する地方公共団体に対してのコンサルティングの積極的な実施や地方公共団体向けポイント集の作成により、大学誘致の可能性を広げることに資することができたものと考える。</t>
    <rPh sb="1" eb="3">
      <t>チホウ</t>
    </rPh>
    <rPh sb="15" eb="17">
      <t>セッチ</t>
    </rPh>
    <rPh sb="17" eb="18">
      <t>トウ</t>
    </rPh>
    <rPh sb="19" eb="20">
      <t>カン</t>
    </rPh>
    <rPh sb="27" eb="29">
      <t>シエン</t>
    </rPh>
    <rPh sb="29" eb="31">
      <t>ジギョウ</t>
    </rPh>
    <rPh sb="111" eb="112">
      <t>クニ</t>
    </rPh>
    <rPh sb="115" eb="116">
      <t>オコナ</t>
    </rPh>
    <rPh sb="119" eb="121">
      <t>ジギョウ</t>
    </rPh>
    <rPh sb="127" eb="129">
      <t>レイワ</t>
    </rPh>
    <rPh sb="130" eb="132">
      <t>ネンド</t>
    </rPh>
    <rPh sb="162" eb="165">
      <t>セッキョクテキ</t>
    </rPh>
    <rPh sb="166" eb="168">
      <t>ジッシ</t>
    </rPh>
    <rPh sb="169" eb="171">
      <t>チホウ</t>
    </rPh>
    <rPh sb="171" eb="173">
      <t>コウキョウ</t>
    </rPh>
    <rPh sb="173" eb="175">
      <t>ダンタイ</t>
    </rPh>
    <rPh sb="175" eb="176">
      <t>ム</t>
    </rPh>
    <rPh sb="181" eb="182">
      <t>シュウ</t>
    </rPh>
    <rPh sb="183" eb="185">
      <t>サクセイ</t>
    </rPh>
    <rPh sb="189" eb="191">
      <t>ダイガク</t>
    </rPh>
    <rPh sb="191" eb="193">
      <t>ユウチ</t>
    </rPh>
    <rPh sb="194" eb="197">
      <t>カノウセイ</t>
    </rPh>
    <rPh sb="198" eb="199">
      <t>ヒロ</t>
    </rPh>
    <rPh sb="204" eb="205">
      <t>シ</t>
    </rPh>
    <rPh sb="216" eb="217">
      <t>カンガ</t>
    </rPh>
    <phoneticPr fontId="6"/>
  </si>
  <si>
    <t>・今後は、ポータルサイトの運用や、誘致を希望する地方公共団体へのコンサルティングの実施に加え、新たに地方公共団体向け研修会を開催すること等により、地方へのサテライトキャンパスの設置をさらに推進する。</t>
    <rPh sb="1" eb="3">
      <t>コンゴ</t>
    </rPh>
    <rPh sb="13" eb="15">
      <t>ウンヨウ</t>
    </rPh>
    <rPh sb="17" eb="19">
      <t>ユウチ</t>
    </rPh>
    <rPh sb="20" eb="22">
      <t>キボウ</t>
    </rPh>
    <rPh sb="24" eb="26">
      <t>チホウ</t>
    </rPh>
    <rPh sb="26" eb="28">
      <t>コウキョウ</t>
    </rPh>
    <rPh sb="28" eb="30">
      <t>ダンタイ</t>
    </rPh>
    <rPh sb="41" eb="43">
      <t>ジッシ</t>
    </rPh>
    <rPh sb="44" eb="45">
      <t>クワ</t>
    </rPh>
    <rPh sb="47" eb="48">
      <t>アラ</t>
    </rPh>
    <rPh sb="50" eb="52">
      <t>チホウ</t>
    </rPh>
    <rPh sb="52" eb="54">
      <t>コウキョウ</t>
    </rPh>
    <rPh sb="54" eb="56">
      <t>ダンタイ</t>
    </rPh>
    <rPh sb="56" eb="57">
      <t>ム</t>
    </rPh>
    <rPh sb="58" eb="61">
      <t>ケンシュウカイ</t>
    </rPh>
    <rPh sb="62" eb="64">
      <t>カイサイ</t>
    </rPh>
    <rPh sb="68" eb="69">
      <t>トウ</t>
    </rPh>
    <rPh sb="73" eb="75">
      <t>チホウ</t>
    </rPh>
    <rPh sb="88" eb="90">
      <t>セッチ</t>
    </rPh>
    <rPh sb="94" eb="96">
      <t>スイシン</t>
    </rPh>
    <phoneticPr fontId="6"/>
  </si>
  <si>
    <t>地方公共団体向けポイント集の作成のための調査・分析等業務</t>
    <phoneticPr fontId="6"/>
  </si>
  <si>
    <t>地方公共団体における「サテライトキャンパス誘致事業の調査分析・計画作成支援等</t>
    <rPh sb="0" eb="2">
      <t>チホウ</t>
    </rPh>
    <rPh sb="2" eb="4">
      <t>コウキョウ</t>
    </rPh>
    <rPh sb="4" eb="6">
      <t>ダンタイ</t>
    </rPh>
    <rPh sb="21" eb="23">
      <t>ユウチ</t>
    </rPh>
    <rPh sb="23" eb="25">
      <t>ジギョウ</t>
    </rPh>
    <rPh sb="26" eb="28">
      <t>チョウサ</t>
    </rPh>
    <rPh sb="28" eb="30">
      <t>ブンセキ</t>
    </rPh>
    <rPh sb="31" eb="33">
      <t>ケイカク</t>
    </rPh>
    <rPh sb="33" eb="35">
      <t>サクセイ</t>
    </rPh>
    <rPh sb="35" eb="37">
      <t>シエン</t>
    </rPh>
    <rPh sb="37" eb="38">
      <t>トウ</t>
    </rPh>
    <phoneticPr fontId="6"/>
  </si>
  <si>
    <t>地方公共団体における「サテライトキャンパス誘致事業の調査分析・計画作成支援等</t>
    <phoneticPr fontId="6"/>
  </si>
  <si>
    <t>当該事業を活用して新設した実績
※過去の実績では、交渉から開校まで８年から１０年の歳月を有するため、ただちに成果目標を達成することは困難である。</t>
    <phoneticPr fontId="6"/>
  </si>
  <si>
    <t>令和３年度はポータルサイトの運用に加え、誘致を希望する地方公共団体に対してのコンサルティングを積極的に行った。また、実績額が予定を下回ったことにより、コストを抑えることができた。</t>
    <rPh sb="0" eb="2">
      <t>レイワ</t>
    </rPh>
    <rPh sb="3" eb="5">
      <t>ネンド</t>
    </rPh>
    <rPh sb="14" eb="16">
      <t>ウンヨウ</t>
    </rPh>
    <rPh sb="17" eb="18">
      <t>クワ</t>
    </rPh>
    <rPh sb="20" eb="22">
      <t>ユウチ</t>
    </rPh>
    <rPh sb="23" eb="25">
      <t>キボウ</t>
    </rPh>
    <rPh sb="27" eb="29">
      <t>チホウ</t>
    </rPh>
    <rPh sb="29" eb="31">
      <t>コウキョウ</t>
    </rPh>
    <rPh sb="31" eb="33">
      <t>ダンタイ</t>
    </rPh>
    <rPh sb="34" eb="35">
      <t>タイ</t>
    </rPh>
    <rPh sb="47" eb="50">
      <t>セッキョクテキ</t>
    </rPh>
    <rPh sb="51" eb="52">
      <t>オコナ</t>
    </rPh>
    <rPh sb="58" eb="61">
      <t>ジッセキガク</t>
    </rPh>
    <rPh sb="62" eb="64">
      <t>ヨテイ</t>
    </rPh>
    <rPh sb="65" eb="67">
      <t>シタマワ</t>
    </rPh>
    <rPh sb="79" eb="80">
      <t>オサ</t>
    </rPh>
    <phoneticPr fontId="6"/>
  </si>
  <si>
    <t>マッチング支援ポータルサイトへの情報提供として行う地方公共団体向けポイント集の作成は、誘致を希望する地方公共団体の関係者の練度の全体的な底上げに資することが期待される。</t>
    <rPh sb="5" eb="7">
      <t>シエン</t>
    </rPh>
    <rPh sb="16" eb="18">
      <t>ジョウホウ</t>
    </rPh>
    <rPh sb="18" eb="20">
      <t>テイキョウ</t>
    </rPh>
    <rPh sb="23" eb="24">
      <t>オコナ</t>
    </rPh>
    <rPh sb="25" eb="27">
      <t>チホウ</t>
    </rPh>
    <rPh sb="27" eb="29">
      <t>コウキョウ</t>
    </rPh>
    <rPh sb="29" eb="31">
      <t>ダンタイ</t>
    </rPh>
    <rPh sb="31" eb="32">
      <t>ム</t>
    </rPh>
    <rPh sb="37" eb="38">
      <t>シュウ</t>
    </rPh>
    <rPh sb="39" eb="41">
      <t>サクセイ</t>
    </rPh>
    <rPh sb="43" eb="45">
      <t>ユウチ</t>
    </rPh>
    <rPh sb="46" eb="48">
      <t>キボウ</t>
    </rPh>
    <rPh sb="50" eb="52">
      <t>チホウ</t>
    </rPh>
    <rPh sb="52" eb="54">
      <t>コウキョウ</t>
    </rPh>
    <rPh sb="54" eb="56">
      <t>ダンタイ</t>
    </rPh>
    <rPh sb="57" eb="60">
      <t>カンケイシャ</t>
    </rPh>
    <rPh sb="61" eb="63">
      <t>レンド</t>
    </rPh>
    <rPh sb="64" eb="67">
      <t>ゼンタイテキ</t>
    </rPh>
    <rPh sb="68" eb="70">
      <t>ソコア</t>
    </rPh>
    <rPh sb="72" eb="73">
      <t>シ</t>
    </rPh>
    <rPh sb="78" eb="80">
      <t>キタイ</t>
    </rPh>
    <phoneticPr fontId="6"/>
  </si>
  <si>
    <t xml:space="preserve">誘致を希望する地方公共団体等を対象に大学等との連携を強化するための情報提供やコンサルティングを実施する。
</t>
    <rPh sb="0" eb="2">
      <t>ユウチ</t>
    </rPh>
    <rPh sb="3" eb="5">
      <t>キボウ</t>
    </rPh>
    <rPh sb="13" eb="14">
      <t>トウ</t>
    </rPh>
    <rPh sb="15" eb="17">
      <t>タイショウ</t>
    </rPh>
    <rPh sb="18" eb="20">
      <t>ダイガク</t>
    </rPh>
    <rPh sb="20" eb="21">
      <t>トウ</t>
    </rPh>
    <rPh sb="23" eb="25">
      <t>レンケイ</t>
    </rPh>
    <rPh sb="26" eb="28">
      <t>キョウカ</t>
    </rPh>
    <rPh sb="33" eb="35">
      <t>ジョウホウ</t>
    </rPh>
    <rPh sb="35" eb="37">
      <t>テイキョウ</t>
    </rPh>
    <rPh sb="47" eb="49">
      <t>ジッシ</t>
    </rPh>
    <phoneticPr fontId="6"/>
  </si>
  <si>
    <t>-</t>
    <phoneticPr fontId="6"/>
  </si>
  <si>
    <t>https://www8.cao.go.jp/hyouka/r2hyouka/r2jigo/r2jigo-3.pdf</t>
    <phoneticPr fontId="6"/>
  </si>
  <si>
    <t>地方創生支援委託費</t>
    <rPh sb="0" eb="2">
      <t>チホウ</t>
    </rPh>
    <rPh sb="2" eb="4">
      <t>ソウセイ</t>
    </rPh>
    <rPh sb="4" eb="6">
      <t>シエン</t>
    </rPh>
    <rPh sb="6" eb="8">
      <t>イタク</t>
    </rPh>
    <rPh sb="8" eb="9">
      <t>ヒ</t>
    </rPh>
    <phoneticPr fontId="6"/>
  </si>
  <si>
    <t>13/4</t>
    <phoneticPr fontId="6"/>
  </si>
  <si>
    <t>15/5</t>
    <phoneticPr fontId="6"/>
  </si>
  <si>
    <t>百万円／件</t>
    <rPh sb="0" eb="1">
      <t>ヒャク</t>
    </rPh>
    <rPh sb="1" eb="3">
      <t>マンエン</t>
    </rPh>
    <rPh sb="4" eb="5">
      <t>ケン</t>
    </rPh>
    <phoneticPr fontId="6"/>
  </si>
  <si>
    <t>-</t>
    <phoneticPr fontId="6"/>
  </si>
  <si>
    <t>-</t>
    <phoneticPr fontId="6"/>
  </si>
  <si>
    <t>前年度にマッチング支援ポータルサイトを内部サーバーへ移行したことで、運営に要する経費の削減を行うことができた。また、コンサルティングについては、地方公共団体との打ち合わせをできる限りオンラインを活用するなど、効率的に業務を行うとともに、経費を抑えることができた。</t>
    <rPh sb="0" eb="3">
      <t>ゼンネンド</t>
    </rPh>
    <rPh sb="9" eb="11">
      <t>シエン</t>
    </rPh>
    <rPh sb="19" eb="21">
      <t>ナイブ</t>
    </rPh>
    <rPh sb="26" eb="28">
      <t>イコウ</t>
    </rPh>
    <rPh sb="34" eb="36">
      <t>ウンエイ</t>
    </rPh>
    <rPh sb="37" eb="38">
      <t>ヨウ</t>
    </rPh>
    <rPh sb="40" eb="42">
      <t>ケイヒ</t>
    </rPh>
    <rPh sb="43" eb="45">
      <t>サクゲン</t>
    </rPh>
    <rPh sb="46" eb="47">
      <t>オコナ</t>
    </rPh>
    <phoneticPr fontId="6"/>
  </si>
  <si>
    <t>引き続き、事業の進捗状況を的確に把握しながら、事業の有効性、効率性及び成果実績について、より一層の検証に努め、予算の効率的な執行を行うこと。</t>
    <phoneticPr fontId="6"/>
  </si>
  <si>
    <t>点検対象外</t>
    <rPh sb="0" eb="2">
      <t>テンケン</t>
    </rPh>
    <rPh sb="2" eb="4">
      <t>タイショウ</t>
    </rPh>
    <rPh sb="4" eb="5">
      <t>ガイ</t>
    </rPh>
    <phoneticPr fontId="6"/>
  </si>
  <si>
    <t>-</t>
    <phoneticPr fontId="6"/>
  </si>
  <si>
    <t>引き続き、事業の有効性・効率性・成果実績について適切かつ的確に検証しつつ、予算の効率的執行に努めてまいりたい。</t>
    <phoneticPr fontId="6"/>
  </si>
  <si>
    <t>・デジタル田園都市国家構想基本方針(令和４年６月７日閣議決定)
・第２期「まち・ひと・しごと創生総合戦略」（2020改訂版）（令和２年12月21日閣議決定）</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</si>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</sst>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6" borderId="9" xfId="0" applyFill="1" applyBorder="1" applyAlignment="1">
      <alignment horizontal="center" vertical="center" wrapText="1"/>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0" borderId="70"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5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4" fillId="0" borderId="68" xfId="0" applyFont="1" applyBorder="1" applyAlignment="1" applyProtection="1">
      <alignment horizontal="left" vertical="center"/>
      <protection locked="0"/>
    </xf>
    <xf numFmtId="0" fontId="4"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81"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2"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1" fillId="0" borderId="69" xfId="0" applyNumberFormat="1" applyFont="1" applyFill="1" applyBorder="1" applyAlignment="1" applyProtection="1">
      <alignment horizontal="center" vertical="center" wrapText="1"/>
      <protection locked="0"/>
    </xf>
    <xf numFmtId="49" fontId="21" fillId="0" borderId="91" xfId="0" applyNumberFormat="1" applyFont="1" applyFill="1" applyBorder="1" applyAlignment="1" applyProtection="1">
      <alignment horizontal="center" vertical="center" wrapText="1"/>
      <protection locked="0"/>
    </xf>
    <xf numFmtId="0" fontId="23" fillId="0" borderId="139" xfId="0" applyFont="1" applyFill="1" applyBorder="1" applyAlignment="1" applyProtection="1">
      <alignment horizontal="center" vertical="center" wrapText="1"/>
      <protection locked="0"/>
    </xf>
    <xf numFmtId="49" fontId="21" fillId="0" borderId="139" xfId="0" applyNumberFormat="1" applyFont="1" applyFill="1" applyBorder="1" applyAlignment="1" applyProtection="1">
      <alignment horizontal="center" vertical="center" wrapText="1"/>
      <protection locked="0"/>
    </xf>
    <xf numFmtId="179" fontId="23" fillId="0" borderId="133" xfId="0" applyNumberFormat="1" applyFont="1" applyFill="1" applyBorder="1" applyAlignment="1" applyProtection="1">
      <alignment horizontal="center" vertical="center" wrapText="1"/>
      <protection locked="0"/>
    </xf>
    <xf numFmtId="49" fontId="21" fillId="0" borderId="133" xfId="0" applyNumberFormat="1" applyFont="1" applyFill="1" applyBorder="1" applyAlignment="1" applyProtection="1">
      <alignment horizontal="center" vertical="center" wrapText="1"/>
      <protection locked="0"/>
    </xf>
    <xf numFmtId="49" fontId="21" fillId="0" borderId="104"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1" fillId="0" borderId="76" xfId="0" applyNumberFormat="1" applyFont="1" applyFill="1" applyBorder="1" applyAlignment="1" applyProtection="1">
      <alignment horizontal="center" vertical="center" wrapText="1"/>
      <protection locked="0"/>
    </xf>
    <xf numFmtId="49" fontId="21" fillId="0" borderId="103" xfId="0" applyNumberFormat="1" applyFont="1" applyFill="1" applyBorder="1" applyAlignment="1" applyProtection="1">
      <alignment horizontal="center" vertical="center" wrapText="1"/>
      <protection locked="0"/>
    </xf>
    <xf numFmtId="179" fontId="23" fillId="0" borderId="135"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16" fillId="6" borderId="78"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60" xfId="0" applyFont="1" applyFill="1" applyBorder="1" applyAlignment="1">
      <alignment horizontal="center" vertical="center" textRotation="255" wrapText="1"/>
    </xf>
    <xf numFmtId="0" fontId="14" fillId="6" borderId="83" xfId="0" applyFont="1" applyFill="1" applyBorder="1" applyAlignment="1">
      <alignment horizontal="center" vertical="center" wrapText="1"/>
    </xf>
    <xf numFmtId="0" fontId="14" fillId="6" borderId="129"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4" fillId="6" borderId="38"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1"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5"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12"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69"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6" xfId="0" applyFont="1" applyFill="1" applyBorder="1" applyAlignment="1">
      <alignment horizontal="left" vertical="center"/>
    </xf>
    <xf numFmtId="0" fontId="0" fillId="5" borderId="18" xfId="0" applyFont="1" applyFill="1" applyBorder="1" applyAlignment="1">
      <alignment horizontal="left" vertical="center"/>
    </xf>
    <xf numFmtId="0" fontId="0" fillId="5" borderId="64"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8"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14" fillId="6" borderId="6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2" borderId="113" xfId="0" applyFont="1" applyFill="1" applyBorder="1" applyAlignment="1">
      <alignment horizontal="center" vertical="center" wrapText="1"/>
    </xf>
    <xf numFmtId="0" fontId="14" fillId="2" borderId="117" xfId="0" applyFont="1" applyFill="1" applyBorder="1" applyAlignment="1">
      <alignment horizontal="center" vertical="center"/>
    </xf>
    <xf numFmtId="0" fontId="14" fillId="2" borderId="130"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3"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2" borderId="1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177" fontId="4" fillId="0" borderId="22" xfId="0" applyNumberFormat="1" applyFont="1" applyFill="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9"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5" borderId="70"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3"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7"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3" fillId="2" borderId="87"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4"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3" fillId="2" borderId="11"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3" fillId="2" borderId="70"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1"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3"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2" borderId="83"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0"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2"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0" borderId="63"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9"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3"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1" fillId="0" borderId="135" xfId="0" applyNumberFormat="1" applyFont="1" applyFill="1" applyBorder="1" applyAlignment="1" applyProtection="1">
      <alignment horizontal="center"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77" xfId="0" applyNumberFormat="1" applyFont="1" applyFill="1" applyBorder="1" applyAlignment="1" applyProtection="1">
      <alignment horizontal="center" vertical="center" wrapText="1"/>
      <protection locked="0"/>
    </xf>
    <xf numFmtId="49" fontId="21" fillId="0" borderId="137" xfId="0" applyNumberFormat="1" applyFont="1" applyFill="1" applyBorder="1" applyAlignment="1" applyProtection="1">
      <alignment horizontal="center" vertical="center" wrapText="1"/>
      <protection locked="0"/>
    </xf>
    <xf numFmtId="179" fontId="23" fillId="0" borderId="139" xfId="0" applyNumberFormat="1" applyFont="1" applyFill="1" applyBorder="1" applyAlignment="1" applyProtection="1">
      <alignment horizontal="center" vertical="center" wrapText="1"/>
      <protection locked="0"/>
    </xf>
    <xf numFmtId="49" fontId="21" fillId="0" borderId="140" xfId="0" applyNumberFormat="1"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31"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4" xfId="0"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5"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42" xfId="0" applyFont="1" applyFill="1" applyBorder="1" applyAlignment="1">
      <alignment horizontal="center" vertical="center" wrapText="1"/>
    </xf>
    <xf numFmtId="0" fontId="21" fillId="5" borderId="143" xfId="0" applyFont="1" applyFill="1" applyBorder="1" applyAlignment="1">
      <alignment horizontal="center" vertical="center" wrapText="1"/>
    </xf>
    <xf numFmtId="0" fontId="21" fillId="5" borderId="144"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86813</xdr:colOff>
      <xdr:row>97</xdr:row>
      <xdr:rowOff>95250</xdr:rowOff>
    </xdr:from>
    <xdr:to>
      <xdr:col>32</xdr:col>
      <xdr:colOff>34764</xdr:colOff>
      <xdr:row>99</xdr:row>
      <xdr:rowOff>295822</xdr:rowOff>
    </xdr:to>
    <xdr:sp macro="" textlink="">
      <xdr:nvSpPr>
        <xdr:cNvPr id="2" name="テキスト ボックス 1"/>
        <xdr:cNvSpPr txBox="1"/>
      </xdr:nvSpPr>
      <xdr:spPr>
        <a:xfrm>
          <a:off x="4293053" y="37600890"/>
          <a:ext cx="1593871" cy="91685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000" b="0" i="0" u="none" strike="noStrike" kern="0" cap="none" spc="0" normalizeH="0" baseline="0" noProof="0">
              <a:ln>
                <a:noFill/>
              </a:ln>
              <a:solidFill>
                <a:sysClr val="windowText" lastClr="000000"/>
              </a:solidFill>
              <a:effectLst/>
              <a:uLnTx/>
              <a:uFillTx/>
              <a:latin typeface="+mn-ea"/>
              <a:ea typeface="+mn-ea"/>
              <a:cs typeface="+mn-cs"/>
            </a:rPr>
            <a:t>１</a:t>
          </a:r>
          <a:r>
            <a:rPr kumimoji="1" lang="en-US" altLang="ja-JP" sz="20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12</xdr:col>
      <xdr:colOff>68356</xdr:colOff>
      <xdr:row>102</xdr:row>
      <xdr:rowOff>8963</xdr:rowOff>
    </xdr:from>
    <xdr:to>
      <xdr:col>27</xdr:col>
      <xdr:colOff>98563</xdr:colOff>
      <xdr:row>107</xdr:row>
      <xdr:rowOff>224117</xdr:rowOff>
    </xdr:to>
    <xdr:sp macro="" textlink="">
      <xdr:nvSpPr>
        <xdr:cNvPr id="3" name="テキスト ボックス 2"/>
        <xdr:cNvSpPr txBox="1"/>
      </xdr:nvSpPr>
      <xdr:spPr>
        <a:xfrm>
          <a:off x="2488827" y="53203287"/>
          <a:ext cx="3055795" cy="195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日本開発構想研究所</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（地方公共団体における「サテライトキャンパス誘致事業の調査分析・計画作成支援等）</a:t>
          </a:r>
        </a:p>
      </xdr:txBody>
    </xdr:sp>
    <xdr:clientData/>
  </xdr:twoCellAnchor>
  <xdr:twoCellAnchor>
    <xdr:from>
      <xdr:col>25</xdr:col>
      <xdr:colOff>98612</xdr:colOff>
      <xdr:row>99</xdr:row>
      <xdr:rowOff>325740</xdr:rowOff>
    </xdr:from>
    <xdr:to>
      <xdr:col>25</xdr:col>
      <xdr:colOff>102197</xdr:colOff>
      <xdr:row>101</xdr:row>
      <xdr:rowOff>340659</xdr:rowOff>
    </xdr:to>
    <xdr:cxnSp macro="">
      <xdr:nvCxnSpPr>
        <xdr:cNvPr id="4" name="直線矢印コネクタ 6"/>
        <xdr:cNvCxnSpPr>
          <a:cxnSpLocks noChangeShapeType="1"/>
        </xdr:cNvCxnSpPr>
      </xdr:nvCxnSpPr>
      <xdr:spPr bwMode="auto">
        <a:xfrm flipH="1">
          <a:off x="4580965" y="88332258"/>
          <a:ext cx="3585" cy="723130"/>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98612</xdr:colOff>
      <xdr:row>100</xdr:row>
      <xdr:rowOff>156835</xdr:rowOff>
    </xdr:from>
    <xdr:to>
      <xdr:col>24</xdr:col>
      <xdr:colOff>177053</xdr:colOff>
      <xdr:row>101</xdr:row>
      <xdr:rowOff>80684</xdr:rowOff>
    </xdr:to>
    <xdr:sp macro="" textlink="">
      <xdr:nvSpPr>
        <xdr:cNvPr id="5" name="Text Box 7"/>
        <xdr:cNvSpPr txBox="1">
          <a:spLocks noChangeArrowheads="1"/>
        </xdr:cNvSpPr>
      </xdr:nvSpPr>
      <xdr:spPr bwMode="auto">
        <a:xfrm>
          <a:off x="2070847" y="88521941"/>
          <a:ext cx="2409265" cy="273472"/>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　（</a:t>
          </a:r>
          <a:r>
            <a:rPr lang="ja-JP" altLang="ja-JP" sz="1100" b="0" i="0" baseline="0">
              <a:effectLst/>
              <a:latin typeface="+mn-lt"/>
              <a:ea typeface="+mn-ea"/>
              <a:cs typeface="+mn-cs"/>
            </a:rPr>
            <a:t>総合評価落札方式</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30</xdr:col>
      <xdr:colOff>89647</xdr:colOff>
      <xdr:row>99</xdr:row>
      <xdr:rowOff>316775</xdr:rowOff>
    </xdr:from>
    <xdr:to>
      <xdr:col>30</xdr:col>
      <xdr:colOff>93232</xdr:colOff>
      <xdr:row>101</xdr:row>
      <xdr:rowOff>331694</xdr:rowOff>
    </xdr:to>
    <xdr:cxnSp macro="">
      <xdr:nvCxnSpPr>
        <xdr:cNvPr id="7" name="直線矢印コネクタ 6"/>
        <xdr:cNvCxnSpPr>
          <a:cxnSpLocks noChangeShapeType="1"/>
        </xdr:cNvCxnSpPr>
      </xdr:nvCxnSpPr>
      <xdr:spPr bwMode="auto">
        <a:xfrm flipH="1">
          <a:off x="5468471" y="88323293"/>
          <a:ext cx="3585" cy="723130"/>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77321</xdr:colOff>
      <xdr:row>102</xdr:row>
      <xdr:rowOff>8964</xdr:rowOff>
    </xdr:from>
    <xdr:to>
      <xdr:col>43</xdr:col>
      <xdr:colOff>107528</xdr:colOff>
      <xdr:row>107</xdr:row>
      <xdr:rowOff>212912</xdr:rowOff>
    </xdr:to>
    <xdr:sp macro="" textlink="">
      <xdr:nvSpPr>
        <xdr:cNvPr id="9" name="テキスト ボックス 8"/>
        <xdr:cNvSpPr txBox="1"/>
      </xdr:nvSpPr>
      <xdr:spPr>
        <a:xfrm>
          <a:off x="5725086" y="53203288"/>
          <a:ext cx="3055795" cy="194085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B.</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株式会社船井総合研究所</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（地方公共団体向けポイント集の作成のための調査・分析等業務）</a:t>
          </a:r>
        </a:p>
      </xdr:txBody>
    </xdr:sp>
    <xdr:clientData/>
  </xdr:twoCellAnchor>
  <xdr:twoCellAnchor>
    <xdr:from>
      <xdr:col>31</xdr:col>
      <xdr:colOff>17928</xdr:colOff>
      <xdr:row>100</xdr:row>
      <xdr:rowOff>161365</xdr:rowOff>
    </xdr:from>
    <xdr:to>
      <xdr:col>44</xdr:col>
      <xdr:colOff>80683</xdr:colOff>
      <xdr:row>101</xdr:row>
      <xdr:rowOff>89647</xdr:rowOff>
    </xdr:to>
    <xdr:sp macro="" textlink="">
      <xdr:nvSpPr>
        <xdr:cNvPr id="10" name="Text Box 7"/>
        <xdr:cNvSpPr txBox="1">
          <a:spLocks noChangeArrowheads="1"/>
        </xdr:cNvSpPr>
      </xdr:nvSpPr>
      <xdr:spPr bwMode="auto">
        <a:xfrm>
          <a:off x="5576046" y="88526471"/>
          <a:ext cx="2393578" cy="27790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一般競争入札（総合評価落札方式）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5"/>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603">
        <v>2022</v>
      </c>
      <c r="AE2" s="603"/>
      <c r="AF2" s="603"/>
      <c r="AG2" s="603"/>
      <c r="AH2" s="603"/>
      <c r="AI2" s="61" t="s">
        <v>250</v>
      </c>
      <c r="AJ2" s="603" t="s">
        <v>579</v>
      </c>
      <c r="AK2" s="603"/>
      <c r="AL2" s="603"/>
      <c r="AM2" s="603"/>
      <c r="AN2" s="61" t="s">
        <v>250</v>
      </c>
      <c r="AO2" s="603">
        <v>21</v>
      </c>
      <c r="AP2" s="603"/>
      <c r="AQ2" s="603"/>
      <c r="AR2" s="62" t="s">
        <v>250</v>
      </c>
      <c r="AS2" s="604">
        <v>26</v>
      </c>
      <c r="AT2" s="604"/>
      <c r="AU2" s="604"/>
      <c r="AV2" s="61" t="str">
        <f>IF(AW2="","","-")</f>
        <v/>
      </c>
      <c r="AW2" s="605"/>
      <c r="AX2" s="605"/>
    </row>
    <row r="3" spans="1:50" ht="21" customHeight="1" thickBot="1" x14ac:dyDescent="0.2">
      <c r="A3" s="606" t="s">
        <v>554</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21" t="s">
        <v>56</v>
      </c>
      <c r="AJ3" s="608" t="s">
        <v>564</v>
      </c>
      <c r="AK3" s="608"/>
      <c r="AL3" s="608"/>
      <c r="AM3" s="608"/>
      <c r="AN3" s="608"/>
      <c r="AO3" s="608"/>
      <c r="AP3" s="608"/>
      <c r="AQ3" s="608"/>
      <c r="AR3" s="608"/>
      <c r="AS3" s="608"/>
      <c r="AT3" s="608"/>
      <c r="AU3" s="608"/>
      <c r="AV3" s="608"/>
      <c r="AW3" s="608"/>
      <c r="AX3" s="22" t="s">
        <v>57</v>
      </c>
    </row>
    <row r="4" spans="1:50" ht="24.75" customHeight="1" x14ac:dyDescent="0.15">
      <c r="A4" s="578" t="s">
        <v>23</v>
      </c>
      <c r="B4" s="579"/>
      <c r="C4" s="579"/>
      <c r="D4" s="579"/>
      <c r="E4" s="579"/>
      <c r="F4" s="579"/>
      <c r="G4" s="580" t="s">
        <v>565</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566</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x14ac:dyDescent="0.15">
      <c r="A5" s="590" t="s">
        <v>59</v>
      </c>
      <c r="B5" s="591"/>
      <c r="C5" s="591"/>
      <c r="D5" s="591"/>
      <c r="E5" s="591"/>
      <c r="F5" s="592"/>
      <c r="G5" s="593" t="s">
        <v>568</v>
      </c>
      <c r="H5" s="594"/>
      <c r="I5" s="594"/>
      <c r="J5" s="594"/>
      <c r="K5" s="594"/>
      <c r="L5" s="594"/>
      <c r="M5" s="595" t="s">
        <v>58</v>
      </c>
      <c r="N5" s="596"/>
      <c r="O5" s="596"/>
      <c r="P5" s="596"/>
      <c r="Q5" s="596"/>
      <c r="R5" s="597"/>
      <c r="S5" s="598" t="s">
        <v>569</v>
      </c>
      <c r="T5" s="594"/>
      <c r="U5" s="594"/>
      <c r="V5" s="594"/>
      <c r="W5" s="594"/>
      <c r="X5" s="599"/>
      <c r="Y5" s="600" t="s">
        <v>3</v>
      </c>
      <c r="Z5" s="601"/>
      <c r="AA5" s="601"/>
      <c r="AB5" s="601"/>
      <c r="AC5" s="601"/>
      <c r="AD5" s="602"/>
      <c r="AE5" s="623" t="s">
        <v>570</v>
      </c>
      <c r="AF5" s="623"/>
      <c r="AG5" s="623"/>
      <c r="AH5" s="623"/>
      <c r="AI5" s="623"/>
      <c r="AJ5" s="623"/>
      <c r="AK5" s="623"/>
      <c r="AL5" s="623"/>
      <c r="AM5" s="623"/>
      <c r="AN5" s="623"/>
      <c r="AO5" s="623"/>
      <c r="AP5" s="624"/>
      <c r="AQ5" s="625" t="s">
        <v>567</v>
      </c>
      <c r="AR5" s="626"/>
      <c r="AS5" s="626"/>
      <c r="AT5" s="626"/>
      <c r="AU5" s="626"/>
      <c r="AV5" s="626"/>
      <c r="AW5" s="626"/>
      <c r="AX5" s="627"/>
    </row>
    <row r="6" spans="1:50" ht="39" customHeight="1" x14ac:dyDescent="0.15">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50" ht="61.9" customHeight="1" x14ac:dyDescent="0.15">
      <c r="A7" s="609" t="s">
        <v>20</v>
      </c>
      <c r="B7" s="610"/>
      <c r="C7" s="610"/>
      <c r="D7" s="610"/>
      <c r="E7" s="610"/>
      <c r="F7" s="611"/>
      <c r="G7" s="633" t="s">
        <v>571</v>
      </c>
      <c r="H7" s="634"/>
      <c r="I7" s="634"/>
      <c r="J7" s="634"/>
      <c r="K7" s="634"/>
      <c r="L7" s="634"/>
      <c r="M7" s="634"/>
      <c r="N7" s="634"/>
      <c r="O7" s="634"/>
      <c r="P7" s="634"/>
      <c r="Q7" s="634"/>
      <c r="R7" s="634"/>
      <c r="S7" s="634"/>
      <c r="T7" s="634"/>
      <c r="U7" s="634"/>
      <c r="V7" s="634"/>
      <c r="W7" s="634"/>
      <c r="X7" s="635"/>
      <c r="Y7" s="636" t="s">
        <v>235</v>
      </c>
      <c r="Z7" s="378"/>
      <c r="AA7" s="378"/>
      <c r="AB7" s="378"/>
      <c r="AC7" s="378"/>
      <c r="AD7" s="637"/>
      <c r="AE7" s="563" t="s">
        <v>627</v>
      </c>
      <c r="AF7" s="564"/>
      <c r="AG7" s="564"/>
      <c r="AH7" s="564"/>
      <c r="AI7" s="564"/>
      <c r="AJ7" s="564"/>
      <c r="AK7" s="564"/>
      <c r="AL7" s="564"/>
      <c r="AM7" s="564"/>
      <c r="AN7" s="564"/>
      <c r="AO7" s="564"/>
      <c r="AP7" s="564"/>
      <c r="AQ7" s="564"/>
      <c r="AR7" s="564"/>
      <c r="AS7" s="564"/>
      <c r="AT7" s="564"/>
      <c r="AU7" s="564"/>
      <c r="AV7" s="564"/>
      <c r="AW7" s="564"/>
      <c r="AX7" s="565"/>
    </row>
    <row r="8" spans="1:50" ht="30" customHeight="1" x14ac:dyDescent="0.15">
      <c r="A8" s="609" t="s">
        <v>173</v>
      </c>
      <c r="B8" s="610"/>
      <c r="C8" s="610"/>
      <c r="D8" s="610"/>
      <c r="E8" s="610"/>
      <c r="F8" s="611"/>
      <c r="G8" s="612" t="str">
        <f>入力規則等!A27</f>
        <v>地方創生</v>
      </c>
      <c r="H8" s="613"/>
      <c r="I8" s="613"/>
      <c r="J8" s="613"/>
      <c r="K8" s="613"/>
      <c r="L8" s="613"/>
      <c r="M8" s="613"/>
      <c r="N8" s="613"/>
      <c r="O8" s="613"/>
      <c r="P8" s="613"/>
      <c r="Q8" s="613"/>
      <c r="R8" s="613"/>
      <c r="S8" s="613"/>
      <c r="T8" s="613"/>
      <c r="U8" s="613"/>
      <c r="V8" s="613"/>
      <c r="W8" s="613"/>
      <c r="X8" s="614"/>
      <c r="Y8" s="615" t="s">
        <v>174</v>
      </c>
      <c r="Z8" s="616"/>
      <c r="AA8" s="616"/>
      <c r="AB8" s="616"/>
      <c r="AC8" s="616"/>
      <c r="AD8" s="617"/>
      <c r="AE8" s="618" t="str">
        <f>入力規則等!K13</f>
        <v>その他の事項経費</v>
      </c>
      <c r="AF8" s="613"/>
      <c r="AG8" s="613"/>
      <c r="AH8" s="613"/>
      <c r="AI8" s="613"/>
      <c r="AJ8" s="613"/>
      <c r="AK8" s="613"/>
      <c r="AL8" s="613"/>
      <c r="AM8" s="613"/>
      <c r="AN8" s="613"/>
      <c r="AO8" s="613"/>
      <c r="AP8" s="613"/>
      <c r="AQ8" s="613"/>
      <c r="AR8" s="613"/>
      <c r="AS8" s="613"/>
      <c r="AT8" s="613"/>
      <c r="AU8" s="613"/>
      <c r="AV8" s="613"/>
      <c r="AW8" s="613"/>
      <c r="AX8" s="619"/>
    </row>
    <row r="9" spans="1:50" ht="58.5" customHeight="1" x14ac:dyDescent="0.15">
      <c r="A9" s="536" t="s">
        <v>21</v>
      </c>
      <c r="B9" s="537"/>
      <c r="C9" s="537"/>
      <c r="D9" s="537"/>
      <c r="E9" s="537"/>
      <c r="F9" s="537"/>
      <c r="G9" s="620" t="s">
        <v>595</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80.25" customHeight="1" x14ac:dyDescent="0.15">
      <c r="A10" s="524" t="s">
        <v>27</v>
      </c>
      <c r="B10" s="525"/>
      <c r="C10" s="525"/>
      <c r="D10" s="525"/>
      <c r="E10" s="525"/>
      <c r="F10" s="525"/>
      <c r="G10" s="526" t="s">
        <v>596</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20.100000000000001" customHeight="1" x14ac:dyDescent="0.15">
      <c r="A11" s="524" t="s">
        <v>5</v>
      </c>
      <c r="B11" s="525"/>
      <c r="C11" s="525"/>
      <c r="D11" s="525"/>
      <c r="E11" s="525"/>
      <c r="F11" s="529"/>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533" t="s">
        <v>22</v>
      </c>
      <c r="B12" s="534"/>
      <c r="C12" s="534"/>
      <c r="D12" s="534"/>
      <c r="E12" s="534"/>
      <c r="F12" s="535"/>
      <c r="G12" s="539"/>
      <c r="H12" s="540"/>
      <c r="I12" s="540"/>
      <c r="J12" s="540"/>
      <c r="K12" s="540"/>
      <c r="L12" s="540"/>
      <c r="M12" s="540"/>
      <c r="N12" s="540"/>
      <c r="O12" s="540"/>
      <c r="P12" s="335" t="s">
        <v>382</v>
      </c>
      <c r="Q12" s="336"/>
      <c r="R12" s="336"/>
      <c r="S12" s="336"/>
      <c r="T12" s="336"/>
      <c r="U12" s="336"/>
      <c r="V12" s="337"/>
      <c r="W12" s="335" t="s">
        <v>534</v>
      </c>
      <c r="X12" s="336"/>
      <c r="Y12" s="336"/>
      <c r="Z12" s="336"/>
      <c r="AA12" s="336"/>
      <c r="AB12" s="336"/>
      <c r="AC12" s="337"/>
      <c r="AD12" s="335" t="s">
        <v>536</v>
      </c>
      <c r="AE12" s="336"/>
      <c r="AF12" s="336"/>
      <c r="AG12" s="336"/>
      <c r="AH12" s="336"/>
      <c r="AI12" s="336"/>
      <c r="AJ12" s="337"/>
      <c r="AK12" s="335" t="s">
        <v>546</v>
      </c>
      <c r="AL12" s="336"/>
      <c r="AM12" s="336"/>
      <c r="AN12" s="336"/>
      <c r="AO12" s="336"/>
      <c r="AP12" s="336"/>
      <c r="AQ12" s="337"/>
      <c r="AR12" s="335" t="s">
        <v>547</v>
      </c>
      <c r="AS12" s="336"/>
      <c r="AT12" s="336"/>
      <c r="AU12" s="336"/>
      <c r="AV12" s="336"/>
      <c r="AW12" s="336"/>
      <c r="AX12" s="569"/>
    </row>
    <row r="13" spans="1:50" ht="21" customHeight="1" x14ac:dyDescent="0.15">
      <c r="A13" s="128"/>
      <c r="B13" s="129"/>
      <c r="C13" s="129"/>
      <c r="D13" s="129"/>
      <c r="E13" s="129"/>
      <c r="F13" s="130"/>
      <c r="G13" s="553" t="s">
        <v>6</v>
      </c>
      <c r="H13" s="554"/>
      <c r="I13" s="570" t="s">
        <v>7</v>
      </c>
      <c r="J13" s="571"/>
      <c r="K13" s="571"/>
      <c r="L13" s="571"/>
      <c r="M13" s="571"/>
      <c r="N13" s="571"/>
      <c r="O13" s="572"/>
      <c r="P13" s="448" t="s">
        <v>571</v>
      </c>
      <c r="Q13" s="449"/>
      <c r="R13" s="449"/>
      <c r="S13" s="449"/>
      <c r="T13" s="449"/>
      <c r="U13" s="449"/>
      <c r="V13" s="450"/>
      <c r="W13" s="448">
        <v>10</v>
      </c>
      <c r="X13" s="449"/>
      <c r="Y13" s="449"/>
      <c r="Z13" s="449"/>
      <c r="AA13" s="449"/>
      <c r="AB13" s="449"/>
      <c r="AC13" s="450"/>
      <c r="AD13" s="448">
        <v>15</v>
      </c>
      <c r="AE13" s="449"/>
      <c r="AF13" s="449"/>
      <c r="AG13" s="449"/>
      <c r="AH13" s="449"/>
      <c r="AI13" s="449"/>
      <c r="AJ13" s="450"/>
      <c r="AK13" s="448">
        <v>15</v>
      </c>
      <c r="AL13" s="449"/>
      <c r="AM13" s="449"/>
      <c r="AN13" s="449"/>
      <c r="AO13" s="449"/>
      <c r="AP13" s="449"/>
      <c r="AQ13" s="450"/>
      <c r="AR13" s="501">
        <v>15</v>
      </c>
      <c r="AS13" s="502"/>
      <c r="AT13" s="502"/>
      <c r="AU13" s="502"/>
      <c r="AV13" s="502"/>
      <c r="AW13" s="502"/>
      <c r="AX13" s="573"/>
    </row>
    <row r="14" spans="1:50" ht="21" customHeight="1" x14ac:dyDescent="0.15">
      <c r="A14" s="128"/>
      <c r="B14" s="129"/>
      <c r="C14" s="129"/>
      <c r="D14" s="129"/>
      <c r="E14" s="129"/>
      <c r="F14" s="130"/>
      <c r="G14" s="555"/>
      <c r="H14" s="556"/>
      <c r="I14" s="548" t="s">
        <v>8</v>
      </c>
      <c r="J14" s="549"/>
      <c r="K14" s="549"/>
      <c r="L14" s="549"/>
      <c r="M14" s="549"/>
      <c r="N14" s="549"/>
      <c r="O14" s="550"/>
      <c r="P14" s="448" t="s">
        <v>571</v>
      </c>
      <c r="Q14" s="449"/>
      <c r="R14" s="449"/>
      <c r="S14" s="449"/>
      <c r="T14" s="449"/>
      <c r="U14" s="449"/>
      <c r="V14" s="450"/>
      <c r="W14" s="448" t="s">
        <v>571</v>
      </c>
      <c r="X14" s="449"/>
      <c r="Y14" s="449"/>
      <c r="Z14" s="449"/>
      <c r="AA14" s="449"/>
      <c r="AB14" s="449"/>
      <c r="AC14" s="450"/>
      <c r="AD14" s="448" t="s">
        <v>571</v>
      </c>
      <c r="AE14" s="449"/>
      <c r="AF14" s="449"/>
      <c r="AG14" s="449"/>
      <c r="AH14" s="449"/>
      <c r="AI14" s="449"/>
      <c r="AJ14" s="450"/>
      <c r="AK14" s="448" t="s">
        <v>580</v>
      </c>
      <c r="AL14" s="449"/>
      <c r="AM14" s="449"/>
      <c r="AN14" s="449"/>
      <c r="AO14" s="449"/>
      <c r="AP14" s="449"/>
      <c r="AQ14" s="450"/>
      <c r="AR14" s="559"/>
      <c r="AS14" s="559"/>
      <c r="AT14" s="559"/>
      <c r="AU14" s="559"/>
      <c r="AV14" s="559"/>
      <c r="AW14" s="559"/>
      <c r="AX14" s="560"/>
    </row>
    <row r="15" spans="1:50" ht="21" customHeight="1" x14ac:dyDescent="0.15">
      <c r="A15" s="128"/>
      <c r="B15" s="129"/>
      <c r="C15" s="129"/>
      <c r="D15" s="129"/>
      <c r="E15" s="129"/>
      <c r="F15" s="130"/>
      <c r="G15" s="555"/>
      <c r="H15" s="556"/>
      <c r="I15" s="548" t="s">
        <v>47</v>
      </c>
      <c r="J15" s="561"/>
      <c r="K15" s="561"/>
      <c r="L15" s="561"/>
      <c r="M15" s="561"/>
      <c r="N15" s="561"/>
      <c r="O15" s="562"/>
      <c r="P15" s="448" t="s">
        <v>571</v>
      </c>
      <c r="Q15" s="449"/>
      <c r="R15" s="449"/>
      <c r="S15" s="449"/>
      <c r="T15" s="449"/>
      <c r="U15" s="449"/>
      <c r="V15" s="450"/>
      <c r="W15" s="448" t="s">
        <v>571</v>
      </c>
      <c r="X15" s="449"/>
      <c r="Y15" s="449"/>
      <c r="Z15" s="449"/>
      <c r="AA15" s="449"/>
      <c r="AB15" s="449"/>
      <c r="AC15" s="450"/>
      <c r="AD15" s="448" t="s">
        <v>571</v>
      </c>
      <c r="AE15" s="449"/>
      <c r="AF15" s="449"/>
      <c r="AG15" s="449"/>
      <c r="AH15" s="449"/>
      <c r="AI15" s="449"/>
      <c r="AJ15" s="450"/>
      <c r="AK15" s="448" t="s">
        <v>580</v>
      </c>
      <c r="AL15" s="449"/>
      <c r="AM15" s="449"/>
      <c r="AN15" s="449"/>
      <c r="AO15" s="449"/>
      <c r="AP15" s="449"/>
      <c r="AQ15" s="450"/>
      <c r="AR15" s="448" t="s">
        <v>625</v>
      </c>
      <c r="AS15" s="449"/>
      <c r="AT15" s="449"/>
      <c r="AU15" s="449"/>
      <c r="AV15" s="449"/>
      <c r="AW15" s="449"/>
      <c r="AX15" s="574"/>
    </row>
    <row r="16" spans="1:50" ht="21" customHeight="1" x14ac:dyDescent="0.15">
      <c r="A16" s="128"/>
      <c r="B16" s="129"/>
      <c r="C16" s="129"/>
      <c r="D16" s="129"/>
      <c r="E16" s="129"/>
      <c r="F16" s="130"/>
      <c r="G16" s="555"/>
      <c r="H16" s="556"/>
      <c r="I16" s="548" t="s">
        <v>48</v>
      </c>
      <c r="J16" s="561"/>
      <c r="K16" s="561"/>
      <c r="L16" s="561"/>
      <c r="M16" s="561"/>
      <c r="N16" s="561"/>
      <c r="O16" s="562"/>
      <c r="P16" s="448" t="s">
        <v>571</v>
      </c>
      <c r="Q16" s="449"/>
      <c r="R16" s="449"/>
      <c r="S16" s="449"/>
      <c r="T16" s="449"/>
      <c r="U16" s="449"/>
      <c r="V16" s="450"/>
      <c r="W16" s="448" t="s">
        <v>571</v>
      </c>
      <c r="X16" s="449"/>
      <c r="Y16" s="449"/>
      <c r="Z16" s="449"/>
      <c r="AA16" s="449"/>
      <c r="AB16" s="449"/>
      <c r="AC16" s="450"/>
      <c r="AD16" s="448" t="s">
        <v>571</v>
      </c>
      <c r="AE16" s="449"/>
      <c r="AF16" s="449"/>
      <c r="AG16" s="449"/>
      <c r="AH16" s="449"/>
      <c r="AI16" s="449"/>
      <c r="AJ16" s="450"/>
      <c r="AK16" s="448" t="s">
        <v>580</v>
      </c>
      <c r="AL16" s="449"/>
      <c r="AM16" s="449"/>
      <c r="AN16" s="449"/>
      <c r="AO16" s="449"/>
      <c r="AP16" s="449"/>
      <c r="AQ16" s="450"/>
      <c r="AR16" s="566"/>
      <c r="AS16" s="567"/>
      <c r="AT16" s="567"/>
      <c r="AU16" s="567"/>
      <c r="AV16" s="567"/>
      <c r="AW16" s="567"/>
      <c r="AX16" s="568"/>
    </row>
    <row r="17" spans="1:50" ht="24.75" customHeight="1" x14ac:dyDescent="0.15">
      <c r="A17" s="128"/>
      <c r="B17" s="129"/>
      <c r="C17" s="129"/>
      <c r="D17" s="129"/>
      <c r="E17" s="129"/>
      <c r="F17" s="130"/>
      <c r="G17" s="555"/>
      <c r="H17" s="556"/>
      <c r="I17" s="548" t="s">
        <v>46</v>
      </c>
      <c r="J17" s="549"/>
      <c r="K17" s="549"/>
      <c r="L17" s="549"/>
      <c r="M17" s="549"/>
      <c r="N17" s="549"/>
      <c r="O17" s="550"/>
      <c r="P17" s="448" t="s">
        <v>571</v>
      </c>
      <c r="Q17" s="449"/>
      <c r="R17" s="449"/>
      <c r="S17" s="449"/>
      <c r="T17" s="449"/>
      <c r="U17" s="449"/>
      <c r="V17" s="450"/>
      <c r="W17" s="448" t="s">
        <v>571</v>
      </c>
      <c r="X17" s="449"/>
      <c r="Y17" s="449"/>
      <c r="Z17" s="449"/>
      <c r="AA17" s="449"/>
      <c r="AB17" s="449"/>
      <c r="AC17" s="450"/>
      <c r="AD17" s="448" t="s">
        <v>571</v>
      </c>
      <c r="AE17" s="449"/>
      <c r="AF17" s="449"/>
      <c r="AG17" s="449"/>
      <c r="AH17" s="449"/>
      <c r="AI17" s="449"/>
      <c r="AJ17" s="450"/>
      <c r="AK17" s="448" t="s">
        <v>580</v>
      </c>
      <c r="AL17" s="449"/>
      <c r="AM17" s="449"/>
      <c r="AN17" s="449"/>
      <c r="AO17" s="449"/>
      <c r="AP17" s="449"/>
      <c r="AQ17" s="450"/>
      <c r="AR17" s="551"/>
      <c r="AS17" s="551"/>
      <c r="AT17" s="551"/>
      <c r="AU17" s="551"/>
      <c r="AV17" s="551"/>
      <c r="AW17" s="551"/>
      <c r="AX17" s="552"/>
    </row>
    <row r="18" spans="1:50" ht="24.75" customHeight="1" x14ac:dyDescent="0.15">
      <c r="A18" s="128"/>
      <c r="B18" s="129"/>
      <c r="C18" s="129"/>
      <c r="D18" s="129"/>
      <c r="E18" s="129"/>
      <c r="F18" s="130"/>
      <c r="G18" s="557"/>
      <c r="H18" s="558"/>
      <c r="I18" s="541" t="s">
        <v>18</v>
      </c>
      <c r="J18" s="542"/>
      <c r="K18" s="542"/>
      <c r="L18" s="542"/>
      <c r="M18" s="542"/>
      <c r="N18" s="542"/>
      <c r="O18" s="543"/>
      <c r="P18" s="544">
        <f>SUM(P13:V17)</f>
        <v>0</v>
      </c>
      <c r="Q18" s="545"/>
      <c r="R18" s="545"/>
      <c r="S18" s="545"/>
      <c r="T18" s="545"/>
      <c r="U18" s="545"/>
      <c r="V18" s="546"/>
      <c r="W18" s="544">
        <f>SUM(W13:AC17)</f>
        <v>10</v>
      </c>
      <c r="X18" s="545"/>
      <c r="Y18" s="545"/>
      <c r="Z18" s="545"/>
      <c r="AA18" s="545"/>
      <c r="AB18" s="545"/>
      <c r="AC18" s="546"/>
      <c r="AD18" s="544">
        <f>SUM(AD13:AJ17)</f>
        <v>15</v>
      </c>
      <c r="AE18" s="545"/>
      <c r="AF18" s="545"/>
      <c r="AG18" s="545"/>
      <c r="AH18" s="545"/>
      <c r="AI18" s="545"/>
      <c r="AJ18" s="546"/>
      <c r="AK18" s="544">
        <f>SUM(AK13:AQ17)</f>
        <v>15</v>
      </c>
      <c r="AL18" s="545"/>
      <c r="AM18" s="545"/>
      <c r="AN18" s="545"/>
      <c r="AO18" s="545"/>
      <c r="AP18" s="545"/>
      <c r="AQ18" s="546"/>
      <c r="AR18" s="544">
        <f>SUM(AR13:AX17)</f>
        <v>15</v>
      </c>
      <c r="AS18" s="545"/>
      <c r="AT18" s="545"/>
      <c r="AU18" s="545"/>
      <c r="AV18" s="545"/>
      <c r="AW18" s="545"/>
      <c r="AX18" s="547"/>
    </row>
    <row r="19" spans="1:50" ht="24.75" customHeight="1" x14ac:dyDescent="0.15">
      <c r="A19" s="128"/>
      <c r="B19" s="129"/>
      <c r="C19" s="129"/>
      <c r="D19" s="129"/>
      <c r="E19" s="129"/>
      <c r="F19" s="130"/>
      <c r="G19" s="516" t="s">
        <v>9</v>
      </c>
      <c r="H19" s="517"/>
      <c r="I19" s="517"/>
      <c r="J19" s="517"/>
      <c r="K19" s="517"/>
      <c r="L19" s="517"/>
      <c r="M19" s="517"/>
      <c r="N19" s="517"/>
      <c r="O19" s="517"/>
      <c r="P19" s="448">
        <v>0</v>
      </c>
      <c r="Q19" s="449"/>
      <c r="R19" s="449"/>
      <c r="S19" s="449"/>
      <c r="T19" s="449"/>
      <c r="U19" s="449"/>
      <c r="V19" s="450"/>
      <c r="W19" s="448">
        <v>10</v>
      </c>
      <c r="X19" s="449"/>
      <c r="Y19" s="449"/>
      <c r="Z19" s="449"/>
      <c r="AA19" s="449"/>
      <c r="AB19" s="449"/>
      <c r="AC19" s="450"/>
      <c r="AD19" s="448">
        <v>13</v>
      </c>
      <c r="AE19" s="449"/>
      <c r="AF19" s="449"/>
      <c r="AG19" s="449"/>
      <c r="AH19" s="449"/>
      <c r="AI19" s="449"/>
      <c r="AJ19" s="450"/>
      <c r="AK19" s="513"/>
      <c r="AL19" s="513"/>
      <c r="AM19" s="513"/>
      <c r="AN19" s="513"/>
      <c r="AO19" s="513"/>
      <c r="AP19" s="513"/>
      <c r="AQ19" s="513"/>
      <c r="AR19" s="513"/>
      <c r="AS19" s="513"/>
      <c r="AT19" s="513"/>
      <c r="AU19" s="513"/>
      <c r="AV19" s="513"/>
      <c r="AW19" s="513"/>
      <c r="AX19" s="515"/>
    </row>
    <row r="20" spans="1:50" ht="24.75" customHeight="1" x14ac:dyDescent="0.15">
      <c r="A20" s="128"/>
      <c r="B20" s="129"/>
      <c r="C20" s="129"/>
      <c r="D20" s="129"/>
      <c r="E20" s="129"/>
      <c r="F20" s="130"/>
      <c r="G20" s="516" t="s">
        <v>10</v>
      </c>
      <c r="H20" s="517"/>
      <c r="I20" s="517"/>
      <c r="J20" s="517"/>
      <c r="K20" s="517"/>
      <c r="L20" s="517"/>
      <c r="M20" s="517"/>
      <c r="N20" s="517"/>
      <c r="O20" s="517"/>
      <c r="P20" s="512" t="str">
        <f>IF(P18=0, "-", SUM(P19)/P18)</f>
        <v>-</v>
      </c>
      <c r="Q20" s="512"/>
      <c r="R20" s="512"/>
      <c r="S20" s="512"/>
      <c r="T20" s="512"/>
      <c r="U20" s="512"/>
      <c r="V20" s="512"/>
      <c r="W20" s="512">
        <f>IF(W18=0, "-", SUM(W19)/W18)</f>
        <v>1</v>
      </c>
      <c r="X20" s="512"/>
      <c r="Y20" s="512"/>
      <c r="Z20" s="512"/>
      <c r="AA20" s="512"/>
      <c r="AB20" s="512"/>
      <c r="AC20" s="512"/>
      <c r="AD20" s="512">
        <f>IF(AD18=0, "-", SUM(AD19)/AD18)</f>
        <v>0.8666666666666667</v>
      </c>
      <c r="AE20" s="512"/>
      <c r="AF20" s="512"/>
      <c r="AG20" s="512"/>
      <c r="AH20" s="512"/>
      <c r="AI20" s="512"/>
      <c r="AJ20" s="512"/>
      <c r="AK20" s="513"/>
      <c r="AL20" s="513"/>
      <c r="AM20" s="513"/>
      <c r="AN20" s="513"/>
      <c r="AO20" s="513"/>
      <c r="AP20" s="513"/>
      <c r="AQ20" s="514"/>
      <c r="AR20" s="514"/>
      <c r="AS20" s="514"/>
      <c r="AT20" s="514"/>
      <c r="AU20" s="513"/>
      <c r="AV20" s="513"/>
      <c r="AW20" s="513"/>
      <c r="AX20" s="515"/>
    </row>
    <row r="21" spans="1:50" ht="25.5" customHeight="1" x14ac:dyDescent="0.15">
      <c r="A21" s="536"/>
      <c r="B21" s="537"/>
      <c r="C21" s="537"/>
      <c r="D21" s="537"/>
      <c r="E21" s="537"/>
      <c r="F21" s="538"/>
      <c r="G21" s="510" t="s">
        <v>210</v>
      </c>
      <c r="H21" s="511"/>
      <c r="I21" s="511"/>
      <c r="J21" s="511"/>
      <c r="K21" s="511"/>
      <c r="L21" s="511"/>
      <c r="M21" s="511"/>
      <c r="N21" s="511"/>
      <c r="O21" s="511"/>
      <c r="P21" s="512" t="str">
        <f>IF(P19=0, "-", SUM(P19)/SUM(P13,P14))</f>
        <v>-</v>
      </c>
      <c r="Q21" s="512"/>
      <c r="R21" s="512"/>
      <c r="S21" s="512"/>
      <c r="T21" s="512"/>
      <c r="U21" s="512"/>
      <c r="V21" s="512"/>
      <c r="W21" s="512">
        <f>IF(W19=0, "-", SUM(W19)/SUM(W13,W14))</f>
        <v>1</v>
      </c>
      <c r="X21" s="512"/>
      <c r="Y21" s="512"/>
      <c r="Z21" s="512"/>
      <c r="AA21" s="512"/>
      <c r="AB21" s="512"/>
      <c r="AC21" s="512"/>
      <c r="AD21" s="512">
        <f>IF(AD19=0, "-", SUM(AD19)/SUM(AD13,AD14))</f>
        <v>0.8666666666666667</v>
      </c>
      <c r="AE21" s="512"/>
      <c r="AF21" s="512"/>
      <c r="AG21" s="512"/>
      <c r="AH21" s="512"/>
      <c r="AI21" s="512"/>
      <c r="AJ21" s="512"/>
      <c r="AK21" s="513"/>
      <c r="AL21" s="513"/>
      <c r="AM21" s="513"/>
      <c r="AN21" s="513"/>
      <c r="AO21" s="513"/>
      <c r="AP21" s="513"/>
      <c r="AQ21" s="514"/>
      <c r="AR21" s="514"/>
      <c r="AS21" s="514"/>
      <c r="AT21" s="514"/>
      <c r="AU21" s="513"/>
      <c r="AV21" s="513"/>
      <c r="AW21" s="513"/>
      <c r="AX21" s="515"/>
    </row>
    <row r="22" spans="1:50" ht="18.75" customHeight="1" x14ac:dyDescent="0.15">
      <c r="A22" s="461" t="s">
        <v>550</v>
      </c>
      <c r="B22" s="462"/>
      <c r="C22" s="462"/>
      <c r="D22" s="462"/>
      <c r="E22" s="462"/>
      <c r="F22" s="463"/>
      <c r="G22" s="467" t="s">
        <v>204</v>
      </c>
      <c r="H22" s="468"/>
      <c r="I22" s="468"/>
      <c r="J22" s="468"/>
      <c r="K22" s="468"/>
      <c r="L22" s="468"/>
      <c r="M22" s="468"/>
      <c r="N22" s="468"/>
      <c r="O22" s="469"/>
      <c r="P22" s="470" t="s">
        <v>548</v>
      </c>
      <c r="Q22" s="468"/>
      <c r="R22" s="468"/>
      <c r="S22" s="468"/>
      <c r="T22" s="468"/>
      <c r="U22" s="468"/>
      <c r="V22" s="469"/>
      <c r="W22" s="470" t="s">
        <v>549</v>
      </c>
      <c r="X22" s="468"/>
      <c r="Y22" s="468"/>
      <c r="Z22" s="468"/>
      <c r="AA22" s="468"/>
      <c r="AB22" s="468"/>
      <c r="AC22" s="469"/>
      <c r="AD22" s="470" t="s">
        <v>203</v>
      </c>
      <c r="AE22" s="468"/>
      <c r="AF22" s="468"/>
      <c r="AG22" s="468"/>
      <c r="AH22" s="468"/>
      <c r="AI22" s="468"/>
      <c r="AJ22" s="468"/>
      <c r="AK22" s="468"/>
      <c r="AL22" s="468"/>
      <c r="AM22" s="468"/>
      <c r="AN22" s="468"/>
      <c r="AO22" s="468"/>
      <c r="AP22" s="468"/>
      <c r="AQ22" s="468"/>
      <c r="AR22" s="468"/>
      <c r="AS22" s="468"/>
      <c r="AT22" s="468"/>
      <c r="AU22" s="468"/>
      <c r="AV22" s="468"/>
      <c r="AW22" s="468"/>
      <c r="AX22" s="497"/>
    </row>
    <row r="23" spans="1:50" ht="25.5" customHeight="1" x14ac:dyDescent="0.15">
      <c r="A23" s="464"/>
      <c r="B23" s="465"/>
      <c r="C23" s="465"/>
      <c r="D23" s="465"/>
      <c r="E23" s="465"/>
      <c r="F23" s="466"/>
      <c r="G23" s="498" t="s">
        <v>572</v>
      </c>
      <c r="H23" s="499"/>
      <c r="I23" s="499"/>
      <c r="J23" s="499"/>
      <c r="K23" s="499"/>
      <c r="L23" s="499"/>
      <c r="M23" s="499"/>
      <c r="N23" s="499"/>
      <c r="O23" s="500"/>
      <c r="P23" s="501">
        <v>15</v>
      </c>
      <c r="Q23" s="502"/>
      <c r="R23" s="502"/>
      <c r="S23" s="502"/>
      <c r="T23" s="502"/>
      <c r="U23" s="502"/>
      <c r="V23" s="503"/>
      <c r="W23" s="501">
        <v>15</v>
      </c>
      <c r="X23" s="502"/>
      <c r="Y23" s="502"/>
      <c r="Z23" s="502"/>
      <c r="AA23" s="502"/>
      <c r="AB23" s="502"/>
      <c r="AC23" s="503"/>
      <c r="AD23" s="504" t="s">
        <v>628</v>
      </c>
      <c r="AE23" s="505"/>
      <c r="AF23" s="505"/>
      <c r="AG23" s="505"/>
      <c r="AH23" s="505"/>
      <c r="AI23" s="505"/>
      <c r="AJ23" s="505"/>
      <c r="AK23" s="505"/>
      <c r="AL23" s="505"/>
      <c r="AM23" s="505"/>
      <c r="AN23" s="505"/>
      <c r="AO23" s="505"/>
      <c r="AP23" s="505"/>
      <c r="AQ23" s="505"/>
      <c r="AR23" s="505"/>
      <c r="AS23" s="505"/>
      <c r="AT23" s="505"/>
      <c r="AU23" s="505"/>
      <c r="AV23" s="505"/>
      <c r="AW23" s="505"/>
      <c r="AX23" s="506"/>
    </row>
    <row r="24" spans="1:50" ht="15" customHeight="1" x14ac:dyDescent="0.15">
      <c r="A24" s="464"/>
      <c r="B24" s="465"/>
      <c r="C24" s="465"/>
      <c r="D24" s="465"/>
      <c r="E24" s="465"/>
      <c r="F24" s="466"/>
      <c r="G24" s="451" t="s">
        <v>629</v>
      </c>
      <c r="H24" s="452"/>
      <c r="I24" s="452"/>
      <c r="J24" s="452"/>
      <c r="K24" s="452"/>
      <c r="L24" s="452"/>
      <c r="M24" s="452"/>
      <c r="N24" s="452"/>
      <c r="O24" s="453"/>
      <c r="P24" s="448" t="s">
        <v>629</v>
      </c>
      <c r="Q24" s="449"/>
      <c r="R24" s="449"/>
      <c r="S24" s="449"/>
      <c r="T24" s="449"/>
      <c r="U24" s="449"/>
      <c r="V24" s="450"/>
      <c r="W24" s="448" t="s">
        <v>629</v>
      </c>
      <c r="X24" s="449"/>
      <c r="Y24" s="449"/>
      <c r="Z24" s="449"/>
      <c r="AA24" s="449"/>
      <c r="AB24" s="449"/>
      <c r="AC24" s="450"/>
      <c r="AD24" s="507"/>
      <c r="AE24" s="508"/>
      <c r="AF24" s="508"/>
      <c r="AG24" s="508"/>
      <c r="AH24" s="508"/>
      <c r="AI24" s="508"/>
      <c r="AJ24" s="508"/>
      <c r="AK24" s="508"/>
      <c r="AL24" s="508"/>
      <c r="AM24" s="508"/>
      <c r="AN24" s="508"/>
      <c r="AO24" s="508"/>
      <c r="AP24" s="508"/>
      <c r="AQ24" s="508"/>
      <c r="AR24" s="508"/>
      <c r="AS24" s="508"/>
      <c r="AT24" s="508"/>
      <c r="AU24" s="508"/>
      <c r="AV24" s="508"/>
      <c r="AW24" s="508"/>
      <c r="AX24" s="509"/>
    </row>
    <row r="25" spans="1:50" ht="15" customHeight="1" x14ac:dyDescent="0.15">
      <c r="A25" s="464"/>
      <c r="B25" s="465"/>
      <c r="C25" s="465"/>
      <c r="D25" s="465"/>
      <c r="E25" s="465"/>
      <c r="F25" s="466"/>
      <c r="G25" s="451" t="s">
        <v>629</v>
      </c>
      <c r="H25" s="452"/>
      <c r="I25" s="452"/>
      <c r="J25" s="452"/>
      <c r="K25" s="452"/>
      <c r="L25" s="452"/>
      <c r="M25" s="452"/>
      <c r="N25" s="452"/>
      <c r="O25" s="453"/>
      <c r="P25" s="448" t="s">
        <v>629</v>
      </c>
      <c r="Q25" s="449"/>
      <c r="R25" s="449"/>
      <c r="S25" s="449"/>
      <c r="T25" s="449"/>
      <c r="U25" s="449"/>
      <c r="V25" s="450"/>
      <c r="W25" s="448" t="s">
        <v>629</v>
      </c>
      <c r="X25" s="449"/>
      <c r="Y25" s="449"/>
      <c r="Z25" s="449"/>
      <c r="AA25" s="449"/>
      <c r="AB25" s="449"/>
      <c r="AC25" s="450"/>
      <c r="AD25" s="507"/>
      <c r="AE25" s="508"/>
      <c r="AF25" s="508"/>
      <c r="AG25" s="508"/>
      <c r="AH25" s="508"/>
      <c r="AI25" s="508"/>
      <c r="AJ25" s="508"/>
      <c r="AK25" s="508"/>
      <c r="AL25" s="508"/>
      <c r="AM25" s="508"/>
      <c r="AN25" s="508"/>
      <c r="AO25" s="508"/>
      <c r="AP25" s="508"/>
      <c r="AQ25" s="508"/>
      <c r="AR25" s="508"/>
      <c r="AS25" s="508"/>
      <c r="AT25" s="508"/>
      <c r="AU25" s="508"/>
      <c r="AV25" s="508"/>
      <c r="AW25" s="508"/>
      <c r="AX25" s="509"/>
    </row>
    <row r="26" spans="1:50" ht="15" customHeight="1" x14ac:dyDescent="0.15">
      <c r="A26" s="464"/>
      <c r="B26" s="465"/>
      <c r="C26" s="465"/>
      <c r="D26" s="465"/>
      <c r="E26" s="465"/>
      <c r="F26" s="466"/>
      <c r="G26" s="451" t="s">
        <v>629</v>
      </c>
      <c r="H26" s="452"/>
      <c r="I26" s="452"/>
      <c r="J26" s="452"/>
      <c r="K26" s="452"/>
      <c r="L26" s="452"/>
      <c r="M26" s="452"/>
      <c r="N26" s="452"/>
      <c r="O26" s="453"/>
      <c r="P26" s="448" t="s">
        <v>629</v>
      </c>
      <c r="Q26" s="449"/>
      <c r="R26" s="449"/>
      <c r="S26" s="449"/>
      <c r="T26" s="449"/>
      <c r="U26" s="449"/>
      <c r="V26" s="450"/>
      <c r="W26" s="448" t="s">
        <v>629</v>
      </c>
      <c r="X26" s="449"/>
      <c r="Y26" s="449"/>
      <c r="Z26" s="449"/>
      <c r="AA26" s="449"/>
      <c r="AB26" s="449"/>
      <c r="AC26" s="450"/>
      <c r="AD26" s="507"/>
      <c r="AE26" s="508"/>
      <c r="AF26" s="508"/>
      <c r="AG26" s="508"/>
      <c r="AH26" s="508"/>
      <c r="AI26" s="508"/>
      <c r="AJ26" s="508"/>
      <c r="AK26" s="508"/>
      <c r="AL26" s="508"/>
      <c r="AM26" s="508"/>
      <c r="AN26" s="508"/>
      <c r="AO26" s="508"/>
      <c r="AP26" s="508"/>
      <c r="AQ26" s="508"/>
      <c r="AR26" s="508"/>
      <c r="AS26" s="508"/>
      <c r="AT26" s="508"/>
      <c r="AU26" s="508"/>
      <c r="AV26" s="508"/>
      <c r="AW26" s="508"/>
      <c r="AX26" s="509"/>
    </row>
    <row r="27" spans="1:50" ht="15" customHeight="1" x14ac:dyDescent="0.15">
      <c r="A27" s="464"/>
      <c r="B27" s="465"/>
      <c r="C27" s="465"/>
      <c r="D27" s="465"/>
      <c r="E27" s="465"/>
      <c r="F27" s="466"/>
      <c r="G27" s="451" t="s">
        <v>629</v>
      </c>
      <c r="H27" s="452"/>
      <c r="I27" s="452"/>
      <c r="J27" s="452"/>
      <c r="K27" s="452"/>
      <c r="L27" s="452"/>
      <c r="M27" s="452"/>
      <c r="N27" s="452"/>
      <c r="O27" s="453"/>
      <c r="P27" s="448" t="s">
        <v>629</v>
      </c>
      <c r="Q27" s="449"/>
      <c r="R27" s="449"/>
      <c r="S27" s="449"/>
      <c r="T27" s="449"/>
      <c r="U27" s="449"/>
      <c r="V27" s="450"/>
      <c r="W27" s="448" t="s">
        <v>629</v>
      </c>
      <c r="X27" s="449"/>
      <c r="Y27" s="449"/>
      <c r="Z27" s="449"/>
      <c r="AA27" s="449"/>
      <c r="AB27" s="449"/>
      <c r="AC27" s="450"/>
      <c r="AD27" s="507"/>
      <c r="AE27" s="508"/>
      <c r="AF27" s="508"/>
      <c r="AG27" s="508"/>
      <c r="AH27" s="508"/>
      <c r="AI27" s="508"/>
      <c r="AJ27" s="508"/>
      <c r="AK27" s="508"/>
      <c r="AL27" s="508"/>
      <c r="AM27" s="508"/>
      <c r="AN27" s="508"/>
      <c r="AO27" s="508"/>
      <c r="AP27" s="508"/>
      <c r="AQ27" s="508"/>
      <c r="AR27" s="508"/>
      <c r="AS27" s="508"/>
      <c r="AT27" s="508"/>
      <c r="AU27" s="508"/>
      <c r="AV27" s="508"/>
      <c r="AW27" s="508"/>
      <c r="AX27" s="509"/>
    </row>
    <row r="28" spans="1:50" ht="15" customHeight="1" x14ac:dyDescent="0.15">
      <c r="A28" s="464"/>
      <c r="B28" s="465"/>
      <c r="C28" s="465"/>
      <c r="D28" s="465"/>
      <c r="E28" s="465"/>
      <c r="F28" s="466"/>
      <c r="G28" s="518" t="s">
        <v>629</v>
      </c>
      <c r="H28" s="519"/>
      <c r="I28" s="519"/>
      <c r="J28" s="519"/>
      <c r="K28" s="519"/>
      <c r="L28" s="519"/>
      <c r="M28" s="519"/>
      <c r="N28" s="519"/>
      <c r="O28" s="520"/>
      <c r="P28" s="521" t="s">
        <v>629</v>
      </c>
      <c r="Q28" s="522"/>
      <c r="R28" s="522"/>
      <c r="S28" s="522"/>
      <c r="T28" s="522"/>
      <c r="U28" s="522"/>
      <c r="V28" s="523"/>
      <c r="W28" s="521" t="s">
        <v>629</v>
      </c>
      <c r="X28" s="522"/>
      <c r="Y28" s="522"/>
      <c r="Z28" s="522"/>
      <c r="AA28" s="522"/>
      <c r="AB28" s="522"/>
      <c r="AC28" s="523"/>
      <c r="AD28" s="507"/>
      <c r="AE28" s="508"/>
      <c r="AF28" s="508"/>
      <c r="AG28" s="508"/>
      <c r="AH28" s="508"/>
      <c r="AI28" s="508"/>
      <c r="AJ28" s="508"/>
      <c r="AK28" s="508"/>
      <c r="AL28" s="508"/>
      <c r="AM28" s="508"/>
      <c r="AN28" s="508"/>
      <c r="AO28" s="508"/>
      <c r="AP28" s="508"/>
      <c r="AQ28" s="508"/>
      <c r="AR28" s="508"/>
      <c r="AS28" s="508"/>
      <c r="AT28" s="508"/>
      <c r="AU28" s="508"/>
      <c r="AV28" s="508"/>
      <c r="AW28" s="508"/>
      <c r="AX28" s="509"/>
    </row>
    <row r="29" spans="1:50" ht="25.5" customHeight="1" thickBot="1" x14ac:dyDescent="0.2">
      <c r="A29" s="464"/>
      <c r="B29" s="465"/>
      <c r="C29" s="465"/>
      <c r="D29" s="465"/>
      <c r="E29" s="465"/>
      <c r="F29" s="466"/>
      <c r="G29" s="112" t="s">
        <v>18</v>
      </c>
      <c r="H29" s="471"/>
      <c r="I29" s="471"/>
      <c r="J29" s="471"/>
      <c r="K29" s="471"/>
      <c r="L29" s="471"/>
      <c r="M29" s="471"/>
      <c r="N29" s="471"/>
      <c r="O29" s="472"/>
      <c r="P29" s="473">
        <f>AK13</f>
        <v>15</v>
      </c>
      <c r="Q29" s="474"/>
      <c r="R29" s="474"/>
      <c r="S29" s="474"/>
      <c r="T29" s="474"/>
      <c r="U29" s="474"/>
      <c r="V29" s="475"/>
      <c r="W29" s="476">
        <f>AR13</f>
        <v>15</v>
      </c>
      <c r="X29" s="477"/>
      <c r="Y29" s="477"/>
      <c r="Z29" s="477"/>
      <c r="AA29" s="477"/>
      <c r="AB29" s="477"/>
      <c r="AC29" s="478"/>
      <c r="AD29" s="508"/>
      <c r="AE29" s="508"/>
      <c r="AF29" s="508"/>
      <c r="AG29" s="508"/>
      <c r="AH29" s="508"/>
      <c r="AI29" s="508"/>
      <c r="AJ29" s="508"/>
      <c r="AK29" s="508"/>
      <c r="AL29" s="508"/>
      <c r="AM29" s="508"/>
      <c r="AN29" s="508"/>
      <c r="AO29" s="508"/>
      <c r="AP29" s="508"/>
      <c r="AQ29" s="508"/>
      <c r="AR29" s="508"/>
      <c r="AS29" s="508"/>
      <c r="AT29" s="508"/>
      <c r="AU29" s="508"/>
      <c r="AV29" s="508"/>
      <c r="AW29" s="508"/>
      <c r="AX29" s="509"/>
    </row>
    <row r="30" spans="1:50" ht="47.25" customHeight="1" x14ac:dyDescent="0.15">
      <c r="A30" s="479" t="s">
        <v>539</v>
      </c>
      <c r="B30" s="480"/>
      <c r="C30" s="480"/>
      <c r="D30" s="480"/>
      <c r="E30" s="480"/>
      <c r="F30" s="481"/>
      <c r="G30" s="482" t="s">
        <v>613</v>
      </c>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4"/>
    </row>
    <row r="31" spans="1:50" ht="31.5" customHeight="1" x14ac:dyDescent="0.15">
      <c r="A31" s="391" t="s">
        <v>540</v>
      </c>
      <c r="B31" s="392"/>
      <c r="C31" s="392"/>
      <c r="D31" s="392"/>
      <c r="E31" s="392"/>
      <c r="F31" s="315"/>
      <c r="G31" s="393" t="s">
        <v>538</v>
      </c>
      <c r="H31" s="394"/>
      <c r="I31" s="394"/>
      <c r="J31" s="394"/>
      <c r="K31" s="394"/>
      <c r="L31" s="394"/>
      <c r="M31" s="394"/>
      <c r="N31" s="394"/>
      <c r="O31" s="394"/>
      <c r="P31" s="395" t="s">
        <v>537</v>
      </c>
      <c r="Q31" s="394"/>
      <c r="R31" s="394"/>
      <c r="S31" s="394"/>
      <c r="T31" s="394"/>
      <c r="U31" s="394"/>
      <c r="V31" s="394"/>
      <c r="W31" s="394"/>
      <c r="X31" s="396"/>
      <c r="Y31" s="397"/>
      <c r="Z31" s="398"/>
      <c r="AA31" s="399"/>
      <c r="AB31" s="400" t="s">
        <v>11</v>
      </c>
      <c r="AC31" s="400"/>
      <c r="AD31" s="400"/>
      <c r="AE31" s="366" t="s">
        <v>382</v>
      </c>
      <c r="AF31" s="401"/>
      <c r="AG31" s="401"/>
      <c r="AH31" s="402"/>
      <c r="AI31" s="366" t="s">
        <v>534</v>
      </c>
      <c r="AJ31" s="401"/>
      <c r="AK31" s="401"/>
      <c r="AL31" s="402"/>
      <c r="AM31" s="366" t="s">
        <v>350</v>
      </c>
      <c r="AN31" s="401"/>
      <c r="AO31" s="401"/>
      <c r="AP31" s="402"/>
      <c r="AQ31" s="418" t="s">
        <v>381</v>
      </c>
      <c r="AR31" s="419"/>
      <c r="AS31" s="419"/>
      <c r="AT31" s="420"/>
      <c r="AU31" s="418" t="s">
        <v>551</v>
      </c>
      <c r="AV31" s="419"/>
      <c r="AW31" s="419"/>
      <c r="AX31" s="421"/>
    </row>
    <row r="32" spans="1:50" ht="24.95" customHeight="1" x14ac:dyDescent="0.15">
      <c r="A32" s="391"/>
      <c r="B32" s="392"/>
      <c r="C32" s="392"/>
      <c r="D32" s="392"/>
      <c r="E32" s="392"/>
      <c r="F32" s="315"/>
      <c r="G32" s="485" t="s">
        <v>598</v>
      </c>
      <c r="H32" s="486"/>
      <c r="I32" s="486"/>
      <c r="J32" s="486"/>
      <c r="K32" s="486"/>
      <c r="L32" s="486"/>
      <c r="M32" s="486"/>
      <c r="N32" s="486"/>
      <c r="O32" s="486"/>
      <c r="P32" s="209" t="s">
        <v>597</v>
      </c>
      <c r="Q32" s="489"/>
      <c r="R32" s="489"/>
      <c r="S32" s="489"/>
      <c r="T32" s="489"/>
      <c r="U32" s="489"/>
      <c r="V32" s="489"/>
      <c r="W32" s="489"/>
      <c r="X32" s="490"/>
      <c r="Y32" s="494" t="s">
        <v>51</v>
      </c>
      <c r="Z32" s="495"/>
      <c r="AA32" s="496"/>
      <c r="AB32" s="416" t="s">
        <v>574</v>
      </c>
      <c r="AC32" s="416"/>
      <c r="AD32" s="416"/>
      <c r="AE32" s="409" t="s">
        <v>571</v>
      </c>
      <c r="AF32" s="409"/>
      <c r="AG32" s="409"/>
      <c r="AH32" s="409"/>
      <c r="AI32" s="409">
        <v>2</v>
      </c>
      <c r="AJ32" s="409"/>
      <c r="AK32" s="409"/>
      <c r="AL32" s="409"/>
      <c r="AM32" s="409">
        <v>4</v>
      </c>
      <c r="AN32" s="409"/>
      <c r="AO32" s="409"/>
      <c r="AP32" s="409"/>
      <c r="AQ32" s="410" t="s">
        <v>614</v>
      </c>
      <c r="AR32" s="409"/>
      <c r="AS32" s="409"/>
      <c r="AT32" s="409"/>
      <c r="AU32" s="329" t="s">
        <v>614</v>
      </c>
      <c r="AV32" s="411"/>
      <c r="AW32" s="411"/>
      <c r="AX32" s="412"/>
    </row>
    <row r="33" spans="1:51" ht="24.95" customHeight="1" x14ac:dyDescent="0.15">
      <c r="A33" s="321"/>
      <c r="B33" s="322"/>
      <c r="C33" s="322"/>
      <c r="D33" s="322"/>
      <c r="E33" s="322"/>
      <c r="F33" s="242"/>
      <c r="G33" s="487"/>
      <c r="H33" s="488"/>
      <c r="I33" s="488"/>
      <c r="J33" s="488"/>
      <c r="K33" s="488"/>
      <c r="L33" s="488"/>
      <c r="M33" s="488"/>
      <c r="N33" s="488"/>
      <c r="O33" s="488"/>
      <c r="P33" s="491"/>
      <c r="Q33" s="492"/>
      <c r="R33" s="492"/>
      <c r="S33" s="492"/>
      <c r="T33" s="492"/>
      <c r="U33" s="492"/>
      <c r="V33" s="492"/>
      <c r="W33" s="492"/>
      <c r="X33" s="493"/>
      <c r="Y33" s="413" t="s">
        <v>52</v>
      </c>
      <c r="Z33" s="414"/>
      <c r="AA33" s="415"/>
      <c r="AB33" s="416" t="s">
        <v>574</v>
      </c>
      <c r="AC33" s="416"/>
      <c r="AD33" s="416"/>
      <c r="AE33" s="409" t="s">
        <v>571</v>
      </c>
      <c r="AF33" s="409"/>
      <c r="AG33" s="409"/>
      <c r="AH33" s="409"/>
      <c r="AI33" s="409">
        <v>50</v>
      </c>
      <c r="AJ33" s="409"/>
      <c r="AK33" s="409"/>
      <c r="AL33" s="409"/>
      <c r="AM33" s="409">
        <v>4</v>
      </c>
      <c r="AN33" s="409"/>
      <c r="AO33" s="409"/>
      <c r="AP33" s="409"/>
      <c r="AQ33" s="409">
        <v>5</v>
      </c>
      <c r="AR33" s="409"/>
      <c r="AS33" s="409"/>
      <c r="AT33" s="409"/>
      <c r="AU33" s="417">
        <v>4</v>
      </c>
      <c r="AV33" s="411"/>
      <c r="AW33" s="411"/>
      <c r="AX33" s="412"/>
    </row>
    <row r="34" spans="1:51" ht="23.25" customHeight="1" x14ac:dyDescent="0.15">
      <c r="A34" s="371" t="s">
        <v>541</v>
      </c>
      <c r="B34" s="372"/>
      <c r="C34" s="372"/>
      <c r="D34" s="372"/>
      <c r="E34" s="372"/>
      <c r="F34" s="373"/>
      <c r="G34" s="336" t="s">
        <v>542</v>
      </c>
      <c r="H34" s="336"/>
      <c r="I34" s="336"/>
      <c r="J34" s="336"/>
      <c r="K34" s="336"/>
      <c r="L34" s="336"/>
      <c r="M34" s="336"/>
      <c r="N34" s="336"/>
      <c r="O34" s="336"/>
      <c r="P34" s="336"/>
      <c r="Q34" s="336"/>
      <c r="R34" s="336"/>
      <c r="S34" s="336"/>
      <c r="T34" s="336"/>
      <c r="U34" s="336"/>
      <c r="V34" s="336"/>
      <c r="W34" s="336"/>
      <c r="X34" s="337"/>
      <c r="Y34" s="380"/>
      <c r="Z34" s="381"/>
      <c r="AA34" s="382"/>
      <c r="AB34" s="335" t="s">
        <v>11</v>
      </c>
      <c r="AC34" s="336"/>
      <c r="AD34" s="337"/>
      <c r="AE34" s="335" t="s">
        <v>382</v>
      </c>
      <c r="AF34" s="336"/>
      <c r="AG34" s="336"/>
      <c r="AH34" s="337"/>
      <c r="AI34" s="335" t="s">
        <v>534</v>
      </c>
      <c r="AJ34" s="336"/>
      <c r="AK34" s="336"/>
      <c r="AL34" s="337"/>
      <c r="AM34" s="335" t="s">
        <v>350</v>
      </c>
      <c r="AN34" s="336"/>
      <c r="AO34" s="336"/>
      <c r="AP34" s="337"/>
      <c r="AQ34" s="422" t="s">
        <v>552</v>
      </c>
      <c r="AR34" s="423"/>
      <c r="AS34" s="423"/>
      <c r="AT34" s="423"/>
      <c r="AU34" s="423"/>
      <c r="AV34" s="423"/>
      <c r="AW34" s="423"/>
      <c r="AX34" s="424"/>
    </row>
    <row r="35" spans="1:51" ht="23.25" customHeight="1" x14ac:dyDescent="0.15">
      <c r="A35" s="374"/>
      <c r="B35" s="375"/>
      <c r="C35" s="375"/>
      <c r="D35" s="375"/>
      <c r="E35" s="375"/>
      <c r="F35" s="376"/>
      <c r="G35" s="455" t="s">
        <v>600</v>
      </c>
      <c r="H35" s="456"/>
      <c r="I35" s="456"/>
      <c r="J35" s="456"/>
      <c r="K35" s="456"/>
      <c r="L35" s="456"/>
      <c r="M35" s="456"/>
      <c r="N35" s="456"/>
      <c r="O35" s="456"/>
      <c r="P35" s="456"/>
      <c r="Q35" s="456"/>
      <c r="R35" s="456"/>
      <c r="S35" s="456"/>
      <c r="T35" s="456"/>
      <c r="U35" s="456"/>
      <c r="V35" s="456"/>
      <c r="W35" s="456"/>
      <c r="X35" s="456"/>
      <c r="Y35" s="425" t="s">
        <v>541</v>
      </c>
      <c r="Z35" s="426"/>
      <c r="AA35" s="427"/>
      <c r="AB35" s="428" t="s">
        <v>575</v>
      </c>
      <c r="AC35" s="429"/>
      <c r="AD35" s="430"/>
      <c r="AE35" s="410" t="s">
        <v>571</v>
      </c>
      <c r="AF35" s="410"/>
      <c r="AG35" s="410"/>
      <c r="AH35" s="410"/>
      <c r="AI35" s="410">
        <v>5</v>
      </c>
      <c r="AJ35" s="410"/>
      <c r="AK35" s="410"/>
      <c r="AL35" s="410"/>
      <c r="AM35" s="410">
        <v>3.25</v>
      </c>
      <c r="AN35" s="410"/>
      <c r="AO35" s="410"/>
      <c r="AP35" s="410"/>
      <c r="AQ35" s="329">
        <v>3</v>
      </c>
      <c r="AR35" s="330"/>
      <c r="AS35" s="330"/>
      <c r="AT35" s="330"/>
      <c r="AU35" s="330"/>
      <c r="AV35" s="330"/>
      <c r="AW35" s="330"/>
      <c r="AX35" s="334"/>
    </row>
    <row r="36" spans="1:51" ht="46.5" customHeight="1" x14ac:dyDescent="0.15">
      <c r="A36" s="377"/>
      <c r="B36" s="378"/>
      <c r="C36" s="378"/>
      <c r="D36" s="378"/>
      <c r="E36" s="378"/>
      <c r="F36" s="379"/>
      <c r="G36" s="457"/>
      <c r="H36" s="458"/>
      <c r="I36" s="458"/>
      <c r="J36" s="458"/>
      <c r="K36" s="458"/>
      <c r="L36" s="458"/>
      <c r="M36" s="458"/>
      <c r="N36" s="458"/>
      <c r="O36" s="458"/>
      <c r="P36" s="458"/>
      <c r="Q36" s="458"/>
      <c r="R36" s="458"/>
      <c r="S36" s="458"/>
      <c r="T36" s="458"/>
      <c r="U36" s="458"/>
      <c r="V36" s="458"/>
      <c r="W36" s="458"/>
      <c r="X36" s="458"/>
      <c r="Y36" s="443" t="s">
        <v>543</v>
      </c>
      <c r="Z36" s="459"/>
      <c r="AA36" s="460"/>
      <c r="AB36" s="383" t="s">
        <v>619</v>
      </c>
      <c r="AC36" s="384"/>
      <c r="AD36" s="385"/>
      <c r="AE36" s="386" t="s">
        <v>571</v>
      </c>
      <c r="AF36" s="386"/>
      <c r="AG36" s="386"/>
      <c r="AH36" s="386"/>
      <c r="AI36" s="386" t="s">
        <v>599</v>
      </c>
      <c r="AJ36" s="386"/>
      <c r="AK36" s="386"/>
      <c r="AL36" s="386"/>
      <c r="AM36" s="386" t="s">
        <v>617</v>
      </c>
      <c r="AN36" s="386"/>
      <c r="AO36" s="386"/>
      <c r="AP36" s="386"/>
      <c r="AQ36" s="386" t="s">
        <v>618</v>
      </c>
      <c r="AR36" s="386"/>
      <c r="AS36" s="386"/>
      <c r="AT36" s="386"/>
      <c r="AU36" s="386"/>
      <c r="AV36" s="386"/>
      <c r="AW36" s="386"/>
      <c r="AX36" s="403"/>
    </row>
    <row r="37" spans="1:51" ht="18.75" customHeight="1" x14ac:dyDescent="0.15">
      <c r="A37" s="339" t="s">
        <v>208</v>
      </c>
      <c r="B37" s="340"/>
      <c r="C37" s="340"/>
      <c r="D37" s="340"/>
      <c r="E37" s="340"/>
      <c r="F37" s="341"/>
      <c r="G37" s="349" t="s">
        <v>135</v>
      </c>
      <c r="H37" s="350"/>
      <c r="I37" s="350"/>
      <c r="J37" s="350"/>
      <c r="K37" s="350"/>
      <c r="L37" s="350"/>
      <c r="M37" s="350"/>
      <c r="N37" s="350"/>
      <c r="O37" s="351"/>
      <c r="P37" s="355" t="s">
        <v>55</v>
      </c>
      <c r="Q37" s="350"/>
      <c r="R37" s="350"/>
      <c r="S37" s="350"/>
      <c r="T37" s="350"/>
      <c r="U37" s="350"/>
      <c r="V37" s="350"/>
      <c r="W37" s="350"/>
      <c r="X37" s="351"/>
      <c r="Y37" s="357"/>
      <c r="Z37" s="358"/>
      <c r="AA37" s="359"/>
      <c r="AB37" s="363" t="s">
        <v>11</v>
      </c>
      <c r="AC37" s="364"/>
      <c r="AD37" s="365"/>
      <c r="AE37" s="363" t="s">
        <v>382</v>
      </c>
      <c r="AF37" s="364"/>
      <c r="AG37" s="364"/>
      <c r="AH37" s="365"/>
      <c r="AI37" s="369" t="s">
        <v>534</v>
      </c>
      <c r="AJ37" s="369"/>
      <c r="AK37" s="369"/>
      <c r="AL37" s="363"/>
      <c r="AM37" s="369" t="s">
        <v>350</v>
      </c>
      <c r="AN37" s="369"/>
      <c r="AO37" s="369"/>
      <c r="AP37" s="363"/>
      <c r="AQ37" s="387" t="s">
        <v>164</v>
      </c>
      <c r="AR37" s="388"/>
      <c r="AS37" s="388"/>
      <c r="AT37" s="389"/>
      <c r="AU37" s="350" t="s">
        <v>125</v>
      </c>
      <c r="AV37" s="350"/>
      <c r="AW37" s="350"/>
      <c r="AX37" s="390"/>
    </row>
    <row r="38" spans="1:51" ht="18.75" customHeight="1" x14ac:dyDescent="0.15">
      <c r="A38" s="342"/>
      <c r="B38" s="343"/>
      <c r="C38" s="343"/>
      <c r="D38" s="343"/>
      <c r="E38" s="343"/>
      <c r="F38" s="344"/>
      <c r="G38" s="352"/>
      <c r="H38" s="353"/>
      <c r="I38" s="353"/>
      <c r="J38" s="353"/>
      <c r="K38" s="353"/>
      <c r="L38" s="353"/>
      <c r="M38" s="353"/>
      <c r="N38" s="353"/>
      <c r="O38" s="354"/>
      <c r="P38" s="356"/>
      <c r="Q38" s="353"/>
      <c r="R38" s="353"/>
      <c r="S38" s="353"/>
      <c r="T38" s="353"/>
      <c r="U38" s="353"/>
      <c r="V38" s="353"/>
      <c r="W38" s="353"/>
      <c r="X38" s="354"/>
      <c r="Y38" s="360"/>
      <c r="Z38" s="361"/>
      <c r="AA38" s="362"/>
      <c r="AB38" s="366"/>
      <c r="AC38" s="367"/>
      <c r="AD38" s="368"/>
      <c r="AE38" s="366"/>
      <c r="AF38" s="367"/>
      <c r="AG38" s="367"/>
      <c r="AH38" s="368"/>
      <c r="AI38" s="370"/>
      <c r="AJ38" s="370"/>
      <c r="AK38" s="370"/>
      <c r="AL38" s="366"/>
      <c r="AM38" s="370"/>
      <c r="AN38" s="370"/>
      <c r="AO38" s="370"/>
      <c r="AP38" s="366"/>
      <c r="AQ38" s="404" t="s">
        <v>571</v>
      </c>
      <c r="AR38" s="405"/>
      <c r="AS38" s="406" t="s">
        <v>165</v>
      </c>
      <c r="AT38" s="407"/>
      <c r="AU38" s="408" t="s">
        <v>571</v>
      </c>
      <c r="AV38" s="408"/>
      <c r="AW38" s="353" t="s">
        <v>162</v>
      </c>
      <c r="AX38" s="454"/>
    </row>
    <row r="39" spans="1:51" ht="39.75" customHeight="1" x14ac:dyDescent="0.15">
      <c r="A39" s="345"/>
      <c r="B39" s="343"/>
      <c r="C39" s="343"/>
      <c r="D39" s="343"/>
      <c r="E39" s="343"/>
      <c r="F39" s="344"/>
      <c r="G39" s="431" t="s">
        <v>573</v>
      </c>
      <c r="H39" s="432"/>
      <c r="I39" s="432"/>
      <c r="J39" s="432"/>
      <c r="K39" s="432"/>
      <c r="L39" s="432"/>
      <c r="M39" s="432"/>
      <c r="N39" s="432"/>
      <c r="O39" s="433"/>
      <c r="P39" s="210" t="s">
        <v>610</v>
      </c>
      <c r="Q39" s="210"/>
      <c r="R39" s="210"/>
      <c r="S39" s="210"/>
      <c r="T39" s="210"/>
      <c r="U39" s="210"/>
      <c r="V39" s="210"/>
      <c r="W39" s="210"/>
      <c r="X39" s="440"/>
      <c r="Y39" s="443" t="s">
        <v>12</v>
      </c>
      <c r="Z39" s="444"/>
      <c r="AA39" s="445"/>
      <c r="AB39" s="446" t="s">
        <v>574</v>
      </c>
      <c r="AC39" s="446"/>
      <c r="AD39" s="446"/>
      <c r="AE39" s="329" t="s">
        <v>571</v>
      </c>
      <c r="AF39" s="330"/>
      <c r="AG39" s="330"/>
      <c r="AH39" s="330"/>
      <c r="AI39" s="329" t="s">
        <v>571</v>
      </c>
      <c r="AJ39" s="330"/>
      <c r="AK39" s="330"/>
      <c r="AL39" s="330"/>
      <c r="AM39" s="329" t="s">
        <v>580</v>
      </c>
      <c r="AN39" s="330"/>
      <c r="AO39" s="330"/>
      <c r="AP39" s="330"/>
      <c r="AQ39" s="331" t="s">
        <v>571</v>
      </c>
      <c r="AR39" s="332"/>
      <c r="AS39" s="332"/>
      <c r="AT39" s="333"/>
      <c r="AU39" s="330" t="s">
        <v>571</v>
      </c>
      <c r="AV39" s="330"/>
      <c r="AW39" s="330"/>
      <c r="AX39" s="334"/>
    </row>
    <row r="40" spans="1:51" ht="39.75" customHeight="1" x14ac:dyDescent="0.15">
      <c r="A40" s="346"/>
      <c r="B40" s="347"/>
      <c r="C40" s="347"/>
      <c r="D40" s="347"/>
      <c r="E40" s="347"/>
      <c r="F40" s="348"/>
      <c r="G40" s="434"/>
      <c r="H40" s="435"/>
      <c r="I40" s="435"/>
      <c r="J40" s="435"/>
      <c r="K40" s="435"/>
      <c r="L40" s="435"/>
      <c r="M40" s="435"/>
      <c r="N40" s="435"/>
      <c r="O40" s="436"/>
      <c r="P40" s="213"/>
      <c r="Q40" s="213"/>
      <c r="R40" s="213"/>
      <c r="S40" s="213"/>
      <c r="T40" s="213"/>
      <c r="U40" s="213"/>
      <c r="V40" s="213"/>
      <c r="W40" s="213"/>
      <c r="X40" s="441"/>
      <c r="Y40" s="335" t="s">
        <v>50</v>
      </c>
      <c r="Z40" s="336"/>
      <c r="AA40" s="337"/>
      <c r="AB40" s="338" t="s">
        <v>574</v>
      </c>
      <c r="AC40" s="338"/>
      <c r="AD40" s="338"/>
      <c r="AE40" s="329" t="s">
        <v>571</v>
      </c>
      <c r="AF40" s="330"/>
      <c r="AG40" s="330"/>
      <c r="AH40" s="330"/>
      <c r="AI40" s="329" t="s">
        <v>571</v>
      </c>
      <c r="AJ40" s="330"/>
      <c r="AK40" s="330"/>
      <c r="AL40" s="330"/>
      <c r="AM40" s="329" t="s">
        <v>580</v>
      </c>
      <c r="AN40" s="330"/>
      <c r="AO40" s="330"/>
      <c r="AP40" s="330"/>
      <c r="AQ40" s="331">
        <v>1</v>
      </c>
      <c r="AR40" s="332"/>
      <c r="AS40" s="332"/>
      <c r="AT40" s="333"/>
      <c r="AU40" s="330" t="s">
        <v>571</v>
      </c>
      <c r="AV40" s="330"/>
      <c r="AW40" s="330"/>
      <c r="AX40" s="334"/>
    </row>
    <row r="41" spans="1:51" ht="39.75" customHeight="1" x14ac:dyDescent="0.15">
      <c r="A41" s="345"/>
      <c r="B41" s="343"/>
      <c r="C41" s="343"/>
      <c r="D41" s="343"/>
      <c r="E41" s="343"/>
      <c r="F41" s="344"/>
      <c r="G41" s="437"/>
      <c r="H41" s="438"/>
      <c r="I41" s="438"/>
      <c r="J41" s="438"/>
      <c r="K41" s="438"/>
      <c r="L41" s="438"/>
      <c r="M41" s="438"/>
      <c r="N41" s="438"/>
      <c r="O41" s="439"/>
      <c r="P41" s="216"/>
      <c r="Q41" s="216"/>
      <c r="R41" s="216"/>
      <c r="S41" s="216"/>
      <c r="T41" s="216"/>
      <c r="U41" s="216"/>
      <c r="V41" s="216"/>
      <c r="W41" s="216"/>
      <c r="X41" s="442"/>
      <c r="Y41" s="335" t="s">
        <v>13</v>
      </c>
      <c r="Z41" s="336"/>
      <c r="AA41" s="337"/>
      <c r="AB41" s="447" t="s">
        <v>14</v>
      </c>
      <c r="AC41" s="447"/>
      <c r="AD41" s="447"/>
      <c r="AE41" s="329" t="s">
        <v>571</v>
      </c>
      <c r="AF41" s="330"/>
      <c r="AG41" s="330"/>
      <c r="AH41" s="330"/>
      <c r="AI41" s="329" t="s">
        <v>571</v>
      </c>
      <c r="AJ41" s="330"/>
      <c r="AK41" s="330"/>
      <c r="AL41" s="330"/>
      <c r="AM41" s="329" t="s">
        <v>580</v>
      </c>
      <c r="AN41" s="330"/>
      <c r="AO41" s="330"/>
      <c r="AP41" s="330"/>
      <c r="AQ41" s="331" t="s">
        <v>571</v>
      </c>
      <c r="AR41" s="332"/>
      <c r="AS41" s="332"/>
      <c r="AT41" s="333"/>
      <c r="AU41" s="330" t="s">
        <v>571</v>
      </c>
      <c r="AV41" s="330"/>
      <c r="AW41" s="330"/>
      <c r="AX41" s="334"/>
    </row>
    <row r="42" spans="1:51" ht="23.25" customHeight="1" x14ac:dyDescent="0.15">
      <c r="A42" s="319" t="s">
        <v>227</v>
      </c>
      <c r="B42" s="320"/>
      <c r="C42" s="320"/>
      <c r="D42" s="320"/>
      <c r="E42" s="320"/>
      <c r="F42" s="240"/>
      <c r="G42" s="323" t="s">
        <v>601</v>
      </c>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5"/>
    </row>
    <row r="43" spans="1:51" ht="23.25" customHeight="1" thickBot="1" x14ac:dyDescent="0.2">
      <c r="A43" s="321"/>
      <c r="B43" s="322"/>
      <c r="C43" s="322"/>
      <c r="D43" s="322"/>
      <c r="E43" s="322"/>
      <c r="F43" s="242"/>
      <c r="G43" s="326"/>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8"/>
    </row>
    <row r="44" spans="1:51" ht="39.950000000000003" customHeight="1" x14ac:dyDescent="0.15">
      <c r="A44" s="228" t="s">
        <v>249</v>
      </c>
      <c r="B44" s="229"/>
      <c r="C44" s="232" t="s">
        <v>166</v>
      </c>
      <c r="D44" s="229"/>
      <c r="E44" s="234" t="s">
        <v>179</v>
      </c>
      <c r="F44" s="235"/>
      <c r="G44" s="236" t="s">
        <v>581</v>
      </c>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8"/>
    </row>
    <row r="45" spans="1:51" ht="33" customHeight="1" x14ac:dyDescent="0.15">
      <c r="A45" s="230"/>
      <c r="B45" s="231"/>
      <c r="C45" s="233"/>
      <c r="D45" s="231"/>
      <c r="E45" s="239" t="s">
        <v>178</v>
      </c>
      <c r="F45" s="240"/>
      <c r="G45" s="575" t="s">
        <v>582</v>
      </c>
      <c r="H45" s="210"/>
      <c r="I45" s="210"/>
      <c r="J45" s="210"/>
      <c r="K45" s="210"/>
      <c r="L45" s="210"/>
      <c r="M45" s="210"/>
      <c r="N45" s="210"/>
      <c r="O45" s="210"/>
      <c r="P45" s="210"/>
      <c r="Q45" s="210"/>
      <c r="R45" s="210"/>
      <c r="S45" s="210"/>
      <c r="T45" s="210"/>
      <c r="U45" s="210"/>
      <c r="V45" s="440"/>
      <c r="W45" s="303" t="s">
        <v>544</v>
      </c>
      <c r="X45" s="304"/>
      <c r="Y45" s="304"/>
      <c r="Z45" s="304"/>
      <c r="AA45" s="305"/>
      <c r="AB45" s="306" t="s">
        <v>615</v>
      </c>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8"/>
    </row>
    <row r="46" spans="1:51" ht="21" customHeight="1" x14ac:dyDescent="0.15">
      <c r="A46" s="230"/>
      <c r="B46" s="231"/>
      <c r="C46" s="233"/>
      <c r="D46" s="231"/>
      <c r="E46" s="241"/>
      <c r="F46" s="242"/>
      <c r="G46" s="576"/>
      <c r="H46" s="216"/>
      <c r="I46" s="216"/>
      <c r="J46" s="216"/>
      <c r="K46" s="216"/>
      <c r="L46" s="216"/>
      <c r="M46" s="216"/>
      <c r="N46" s="216"/>
      <c r="O46" s="216"/>
      <c r="P46" s="216"/>
      <c r="Q46" s="216"/>
      <c r="R46" s="216"/>
      <c r="S46" s="216"/>
      <c r="T46" s="216"/>
      <c r="U46" s="216"/>
      <c r="V46" s="442"/>
      <c r="W46" s="309" t="s">
        <v>545</v>
      </c>
      <c r="X46" s="310"/>
      <c r="Y46" s="310"/>
      <c r="Z46" s="310"/>
      <c r="AA46" s="311"/>
      <c r="AB46" s="306" t="s">
        <v>620</v>
      </c>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8"/>
    </row>
    <row r="47" spans="1:51" ht="34.5" customHeight="1" x14ac:dyDescent="0.15">
      <c r="A47" s="230"/>
      <c r="B47" s="231"/>
      <c r="C47" s="312" t="s">
        <v>556</v>
      </c>
      <c r="D47" s="313"/>
      <c r="E47" s="239" t="s">
        <v>245</v>
      </c>
      <c r="F47" s="240"/>
      <c r="G47" s="293" t="s">
        <v>169</v>
      </c>
      <c r="H47" s="294"/>
      <c r="I47" s="294"/>
      <c r="J47" s="316" t="s">
        <v>571</v>
      </c>
      <c r="K47" s="317"/>
      <c r="L47" s="317"/>
      <c r="M47" s="317"/>
      <c r="N47" s="317"/>
      <c r="O47" s="317"/>
      <c r="P47" s="317"/>
      <c r="Q47" s="317"/>
      <c r="R47" s="317"/>
      <c r="S47" s="317"/>
      <c r="T47" s="318"/>
      <c r="U47" s="291" t="s">
        <v>621</v>
      </c>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2"/>
      <c r="AY47" s="56"/>
    </row>
    <row r="48" spans="1:51" ht="34.5" customHeight="1" x14ac:dyDescent="0.15">
      <c r="A48" s="230"/>
      <c r="B48" s="231"/>
      <c r="C48" s="233"/>
      <c r="D48" s="231"/>
      <c r="E48" s="314"/>
      <c r="F48" s="315"/>
      <c r="G48" s="293" t="s">
        <v>557</v>
      </c>
      <c r="H48" s="294"/>
      <c r="I48" s="294"/>
      <c r="J48" s="294"/>
      <c r="K48" s="294"/>
      <c r="L48" s="294"/>
      <c r="M48" s="294"/>
      <c r="N48" s="294"/>
      <c r="O48" s="294"/>
      <c r="P48" s="294"/>
      <c r="Q48" s="294"/>
      <c r="R48" s="294"/>
      <c r="S48" s="294"/>
      <c r="T48" s="294"/>
      <c r="U48" s="290" t="s">
        <v>614</v>
      </c>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2"/>
      <c r="AY48" s="56"/>
    </row>
    <row r="49" spans="1:51" ht="34.5" customHeight="1" thickBot="1" x14ac:dyDescent="0.2">
      <c r="A49" s="230"/>
      <c r="B49" s="231"/>
      <c r="C49" s="233"/>
      <c r="D49" s="231"/>
      <c r="E49" s="241"/>
      <c r="F49" s="242"/>
      <c r="G49" s="293" t="s">
        <v>545</v>
      </c>
      <c r="H49" s="294"/>
      <c r="I49" s="294"/>
      <c r="J49" s="294"/>
      <c r="K49" s="294"/>
      <c r="L49" s="294"/>
      <c r="M49" s="294"/>
      <c r="N49" s="294"/>
      <c r="O49" s="294"/>
      <c r="P49" s="294"/>
      <c r="Q49" s="294"/>
      <c r="R49" s="294"/>
      <c r="S49" s="294"/>
      <c r="T49" s="294"/>
      <c r="U49" s="577" t="s">
        <v>614</v>
      </c>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c r="AY49" s="56"/>
    </row>
    <row r="50" spans="1:51" ht="20.100000000000001" customHeight="1" x14ac:dyDescent="0.15">
      <c r="A50" s="295" t="s">
        <v>44</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1" ht="20.100000000000001" customHeight="1" x14ac:dyDescent="0.15">
      <c r="A51" s="5"/>
      <c r="B51" s="6"/>
      <c r="C51" s="298" t="s">
        <v>29</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300"/>
      <c r="AD51" s="299" t="s">
        <v>33</v>
      </c>
      <c r="AE51" s="299"/>
      <c r="AF51" s="299"/>
      <c r="AG51" s="301" t="s">
        <v>28</v>
      </c>
      <c r="AH51" s="299"/>
      <c r="AI51" s="299"/>
      <c r="AJ51" s="299"/>
      <c r="AK51" s="299"/>
      <c r="AL51" s="299"/>
      <c r="AM51" s="299"/>
      <c r="AN51" s="299"/>
      <c r="AO51" s="299"/>
      <c r="AP51" s="299"/>
      <c r="AQ51" s="299"/>
      <c r="AR51" s="299"/>
      <c r="AS51" s="299"/>
      <c r="AT51" s="299"/>
      <c r="AU51" s="299"/>
      <c r="AV51" s="299"/>
      <c r="AW51" s="299"/>
      <c r="AX51" s="302"/>
    </row>
    <row r="52" spans="1:51" ht="63.6" customHeight="1" x14ac:dyDescent="0.15">
      <c r="A52" s="263" t="s">
        <v>130</v>
      </c>
      <c r="B52" s="264"/>
      <c r="C52" s="269" t="s">
        <v>131</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1"/>
      <c r="AD52" s="272" t="s">
        <v>578</v>
      </c>
      <c r="AE52" s="273"/>
      <c r="AF52" s="273"/>
      <c r="AG52" s="274" t="s">
        <v>583</v>
      </c>
      <c r="AH52" s="275"/>
      <c r="AI52" s="275"/>
      <c r="AJ52" s="275"/>
      <c r="AK52" s="275"/>
      <c r="AL52" s="275"/>
      <c r="AM52" s="275"/>
      <c r="AN52" s="275"/>
      <c r="AO52" s="275"/>
      <c r="AP52" s="275"/>
      <c r="AQ52" s="275"/>
      <c r="AR52" s="275"/>
      <c r="AS52" s="275"/>
      <c r="AT52" s="275"/>
      <c r="AU52" s="275"/>
      <c r="AV52" s="275"/>
      <c r="AW52" s="275"/>
      <c r="AX52" s="276"/>
    </row>
    <row r="53" spans="1:51" ht="63.6" customHeight="1" x14ac:dyDescent="0.15">
      <c r="A53" s="265"/>
      <c r="B53" s="266"/>
      <c r="C53" s="277" t="s">
        <v>34</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187"/>
      <c r="AD53" s="272" t="s">
        <v>578</v>
      </c>
      <c r="AE53" s="273"/>
      <c r="AF53" s="273"/>
      <c r="AG53" s="183" t="s">
        <v>584</v>
      </c>
      <c r="AH53" s="184"/>
      <c r="AI53" s="184"/>
      <c r="AJ53" s="184"/>
      <c r="AK53" s="184"/>
      <c r="AL53" s="184"/>
      <c r="AM53" s="184"/>
      <c r="AN53" s="184"/>
      <c r="AO53" s="184"/>
      <c r="AP53" s="184"/>
      <c r="AQ53" s="184"/>
      <c r="AR53" s="184"/>
      <c r="AS53" s="184"/>
      <c r="AT53" s="184"/>
      <c r="AU53" s="184"/>
      <c r="AV53" s="184"/>
      <c r="AW53" s="184"/>
      <c r="AX53" s="185"/>
    </row>
    <row r="54" spans="1:51" ht="106.15" customHeight="1" x14ac:dyDescent="0.15">
      <c r="A54" s="267"/>
      <c r="B54" s="268"/>
      <c r="C54" s="279" t="s">
        <v>132</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1"/>
      <c r="AD54" s="282" t="s">
        <v>578</v>
      </c>
      <c r="AE54" s="283"/>
      <c r="AF54" s="283"/>
      <c r="AG54" s="212" t="s">
        <v>585</v>
      </c>
      <c r="AH54" s="213"/>
      <c r="AI54" s="213"/>
      <c r="AJ54" s="213"/>
      <c r="AK54" s="213"/>
      <c r="AL54" s="213"/>
      <c r="AM54" s="213"/>
      <c r="AN54" s="213"/>
      <c r="AO54" s="213"/>
      <c r="AP54" s="213"/>
      <c r="AQ54" s="213"/>
      <c r="AR54" s="213"/>
      <c r="AS54" s="213"/>
      <c r="AT54" s="213"/>
      <c r="AU54" s="213"/>
      <c r="AV54" s="213"/>
      <c r="AW54" s="213"/>
      <c r="AX54" s="214"/>
    </row>
    <row r="55" spans="1:51" ht="27" customHeight="1" x14ac:dyDescent="0.15">
      <c r="A55" s="163" t="s">
        <v>36</v>
      </c>
      <c r="B55" s="243"/>
      <c r="C55" s="245" t="s">
        <v>38</v>
      </c>
      <c r="D55" s="205"/>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7"/>
      <c r="AD55" s="206" t="s">
        <v>578</v>
      </c>
      <c r="AE55" s="207"/>
      <c r="AF55" s="207"/>
      <c r="AG55" s="209" t="s">
        <v>594</v>
      </c>
      <c r="AH55" s="210"/>
      <c r="AI55" s="210"/>
      <c r="AJ55" s="210"/>
      <c r="AK55" s="210"/>
      <c r="AL55" s="210"/>
      <c r="AM55" s="210"/>
      <c r="AN55" s="210"/>
      <c r="AO55" s="210"/>
      <c r="AP55" s="210"/>
      <c r="AQ55" s="210"/>
      <c r="AR55" s="210"/>
      <c r="AS55" s="210"/>
      <c r="AT55" s="210"/>
      <c r="AU55" s="210"/>
      <c r="AV55" s="210"/>
      <c r="AW55" s="210"/>
      <c r="AX55" s="211"/>
    </row>
    <row r="56" spans="1:51" ht="35.25" customHeight="1" x14ac:dyDescent="0.15">
      <c r="A56" s="165"/>
      <c r="B56" s="244"/>
      <c r="C56" s="248"/>
      <c r="D56" s="249"/>
      <c r="E56" s="252" t="s">
        <v>228</v>
      </c>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4"/>
      <c r="AD56" s="188" t="s">
        <v>586</v>
      </c>
      <c r="AE56" s="189"/>
      <c r="AF56" s="255"/>
      <c r="AG56" s="212"/>
      <c r="AH56" s="213"/>
      <c r="AI56" s="213"/>
      <c r="AJ56" s="213"/>
      <c r="AK56" s="213"/>
      <c r="AL56" s="213"/>
      <c r="AM56" s="213"/>
      <c r="AN56" s="213"/>
      <c r="AO56" s="213"/>
      <c r="AP56" s="213"/>
      <c r="AQ56" s="213"/>
      <c r="AR56" s="213"/>
      <c r="AS56" s="213"/>
      <c r="AT56" s="213"/>
      <c r="AU56" s="213"/>
      <c r="AV56" s="213"/>
      <c r="AW56" s="213"/>
      <c r="AX56" s="214"/>
    </row>
    <row r="57" spans="1:51" ht="26.25" customHeight="1" x14ac:dyDescent="0.15">
      <c r="A57" s="165"/>
      <c r="B57" s="244"/>
      <c r="C57" s="250"/>
      <c r="D57" s="251"/>
      <c r="E57" s="256" t="s">
        <v>198</v>
      </c>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8"/>
      <c r="AD57" s="259" t="s">
        <v>586</v>
      </c>
      <c r="AE57" s="260"/>
      <c r="AF57" s="260"/>
      <c r="AG57" s="212"/>
      <c r="AH57" s="213"/>
      <c r="AI57" s="213"/>
      <c r="AJ57" s="213"/>
      <c r="AK57" s="213"/>
      <c r="AL57" s="213"/>
      <c r="AM57" s="213"/>
      <c r="AN57" s="213"/>
      <c r="AO57" s="213"/>
      <c r="AP57" s="213"/>
      <c r="AQ57" s="213"/>
      <c r="AR57" s="213"/>
      <c r="AS57" s="213"/>
      <c r="AT57" s="213"/>
      <c r="AU57" s="213"/>
      <c r="AV57" s="213"/>
      <c r="AW57" s="213"/>
      <c r="AX57" s="214"/>
    </row>
    <row r="58" spans="1:51" ht="20.100000000000001" customHeight="1" x14ac:dyDescent="0.15">
      <c r="A58" s="165"/>
      <c r="B58" s="166"/>
      <c r="C58" s="261" t="s">
        <v>39</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172" t="s">
        <v>587</v>
      </c>
      <c r="AE58" s="173"/>
      <c r="AF58" s="173"/>
      <c r="AG58" s="175" t="s">
        <v>580</v>
      </c>
      <c r="AH58" s="176"/>
      <c r="AI58" s="176"/>
      <c r="AJ58" s="176"/>
      <c r="AK58" s="176"/>
      <c r="AL58" s="176"/>
      <c r="AM58" s="176"/>
      <c r="AN58" s="176"/>
      <c r="AO58" s="176"/>
      <c r="AP58" s="176"/>
      <c r="AQ58" s="176"/>
      <c r="AR58" s="176"/>
      <c r="AS58" s="176"/>
      <c r="AT58" s="176"/>
      <c r="AU58" s="176"/>
      <c r="AV58" s="176"/>
      <c r="AW58" s="176"/>
      <c r="AX58" s="177"/>
    </row>
    <row r="59" spans="1:51" ht="61.15" customHeight="1" x14ac:dyDescent="0.15">
      <c r="A59" s="165"/>
      <c r="B59" s="166"/>
      <c r="C59" s="186" t="s">
        <v>133</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8" t="s">
        <v>578</v>
      </c>
      <c r="AE59" s="189"/>
      <c r="AF59" s="189"/>
      <c r="AG59" s="183" t="s">
        <v>611</v>
      </c>
      <c r="AH59" s="184"/>
      <c r="AI59" s="184"/>
      <c r="AJ59" s="184"/>
      <c r="AK59" s="184"/>
      <c r="AL59" s="184"/>
      <c r="AM59" s="184"/>
      <c r="AN59" s="184"/>
      <c r="AO59" s="184"/>
      <c r="AP59" s="184"/>
      <c r="AQ59" s="184"/>
      <c r="AR59" s="184"/>
      <c r="AS59" s="184"/>
      <c r="AT59" s="184"/>
      <c r="AU59" s="184"/>
      <c r="AV59" s="184"/>
      <c r="AW59" s="184"/>
      <c r="AX59" s="185"/>
    </row>
    <row r="60" spans="1:51" ht="26.25" customHeight="1" x14ac:dyDescent="0.15">
      <c r="A60" s="165"/>
      <c r="B60" s="166"/>
      <c r="C60" s="186" t="s">
        <v>35</v>
      </c>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8" t="s">
        <v>587</v>
      </c>
      <c r="AE60" s="189"/>
      <c r="AF60" s="189"/>
      <c r="AG60" s="183" t="s">
        <v>580</v>
      </c>
      <c r="AH60" s="184"/>
      <c r="AI60" s="184"/>
      <c r="AJ60" s="184"/>
      <c r="AK60" s="184"/>
      <c r="AL60" s="184"/>
      <c r="AM60" s="184"/>
      <c r="AN60" s="184"/>
      <c r="AO60" s="184"/>
      <c r="AP60" s="184"/>
      <c r="AQ60" s="184"/>
      <c r="AR60" s="184"/>
      <c r="AS60" s="184"/>
      <c r="AT60" s="184"/>
      <c r="AU60" s="184"/>
      <c r="AV60" s="184"/>
      <c r="AW60" s="184"/>
      <c r="AX60" s="185"/>
    </row>
    <row r="61" spans="1:51" ht="48" customHeight="1" x14ac:dyDescent="0.15">
      <c r="A61" s="165"/>
      <c r="B61" s="166"/>
      <c r="C61" s="186" t="s">
        <v>40</v>
      </c>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227"/>
      <c r="AD61" s="188" t="s">
        <v>578</v>
      </c>
      <c r="AE61" s="189"/>
      <c r="AF61" s="189"/>
      <c r="AG61" s="183" t="s">
        <v>603</v>
      </c>
      <c r="AH61" s="184"/>
      <c r="AI61" s="184"/>
      <c r="AJ61" s="184"/>
      <c r="AK61" s="184"/>
      <c r="AL61" s="184"/>
      <c r="AM61" s="184"/>
      <c r="AN61" s="184"/>
      <c r="AO61" s="184"/>
      <c r="AP61" s="184"/>
      <c r="AQ61" s="184"/>
      <c r="AR61" s="184"/>
      <c r="AS61" s="184"/>
      <c r="AT61" s="184"/>
      <c r="AU61" s="184"/>
      <c r="AV61" s="184"/>
      <c r="AW61" s="184"/>
      <c r="AX61" s="185"/>
    </row>
    <row r="62" spans="1:51" ht="26.25" customHeight="1" x14ac:dyDescent="0.15">
      <c r="A62" s="165"/>
      <c r="B62" s="166"/>
      <c r="C62" s="186" t="s">
        <v>206</v>
      </c>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227"/>
      <c r="AD62" s="188" t="s">
        <v>587</v>
      </c>
      <c r="AE62" s="189"/>
      <c r="AF62" s="189"/>
      <c r="AG62" s="183" t="s">
        <v>580</v>
      </c>
      <c r="AH62" s="184"/>
      <c r="AI62" s="184"/>
      <c r="AJ62" s="184"/>
      <c r="AK62" s="184"/>
      <c r="AL62" s="184"/>
      <c r="AM62" s="184"/>
      <c r="AN62" s="184"/>
      <c r="AO62" s="184"/>
      <c r="AP62" s="184"/>
      <c r="AQ62" s="184"/>
      <c r="AR62" s="184"/>
      <c r="AS62" s="184"/>
      <c r="AT62" s="184"/>
      <c r="AU62" s="184"/>
      <c r="AV62" s="184"/>
      <c r="AW62" s="184"/>
      <c r="AX62" s="185"/>
    </row>
    <row r="63" spans="1:51" ht="26.25" customHeight="1" x14ac:dyDescent="0.15">
      <c r="A63" s="165"/>
      <c r="B63" s="166"/>
      <c r="C63" s="284" t="s">
        <v>207</v>
      </c>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6"/>
      <c r="AD63" s="188" t="s">
        <v>587</v>
      </c>
      <c r="AE63" s="189"/>
      <c r="AF63" s="189"/>
      <c r="AG63" s="183" t="s">
        <v>580</v>
      </c>
      <c r="AH63" s="184"/>
      <c r="AI63" s="184"/>
      <c r="AJ63" s="184"/>
      <c r="AK63" s="184"/>
      <c r="AL63" s="184"/>
      <c r="AM63" s="184"/>
      <c r="AN63" s="184"/>
      <c r="AO63" s="184"/>
      <c r="AP63" s="184"/>
      <c r="AQ63" s="184"/>
      <c r="AR63" s="184"/>
      <c r="AS63" s="184"/>
      <c r="AT63" s="184"/>
      <c r="AU63" s="184"/>
      <c r="AV63" s="184"/>
      <c r="AW63" s="184"/>
      <c r="AX63" s="185"/>
    </row>
    <row r="64" spans="1:51" ht="80.099999999999994" customHeight="1" x14ac:dyDescent="0.15">
      <c r="A64" s="167"/>
      <c r="B64" s="168"/>
      <c r="C64" s="287" t="s">
        <v>199</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9"/>
      <c r="AD64" s="221" t="s">
        <v>578</v>
      </c>
      <c r="AE64" s="222"/>
      <c r="AF64" s="223"/>
      <c r="AG64" s="224" t="s">
        <v>622</v>
      </c>
      <c r="AH64" s="225"/>
      <c r="AI64" s="225"/>
      <c r="AJ64" s="225"/>
      <c r="AK64" s="225"/>
      <c r="AL64" s="225"/>
      <c r="AM64" s="225"/>
      <c r="AN64" s="225"/>
      <c r="AO64" s="225"/>
      <c r="AP64" s="225"/>
      <c r="AQ64" s="225"/>
      <c r="AR64" s="225"/>
      <c r="AS64" s="225"/>
      <c r="AT64" s="225"/>
      <c r="AU64" s="225"/>
      <c r="AV64" s="225"/>
      <c r="AW64" s="225"/>
      <c r="AX64" s="226"/>
    </row>
    <row r="65" spans="1:50" ht="20.100000000000001" customHeight="1" x14ac:dyDescent="0.15">
      <c r="A65" s="163" t="s">
        <v>37</v>
      </c>
      <c r="B65" s="164"/>
      <c r="C65" s="169" t="s">
        <v>200</v>
      </c>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1"/>
      <c r="AD65" s="172" t="s">
        <v>587</v>
      </c>
      <c r="AE65" s="173"/>
      <c r="AF65" s="174"/>
      <c r="AG65" s="175" t="s">
        <v>580</v>
      </c>
      <c r="AH65" s="176"/>
      <c r="AI65" s="176"/>
      <c r="AJ65" s="176"/>
      <c r="AK65" s="176"/>
      <c r="AL65" s="176"/>
      <c r="AM65" s="176"/>
      <c r="AN65" s="176"/>
      <c r="AO65" s="176"/>
      <c r="AP65" s="176"/>
      <c r="AQ65" s="176"/>
      <c r="AR65" s="176"/>
      <c r="AS65" s="176"/>
      <c r="AT65" s="176"/>
      <c r="AU65" s="176"/>
      <c r="AV65" s="176"/>
      <c r="AW65" s="176"/>
      <c r="AX65" s="177"/>
    </row>
    <row r="66" spans="1:50" ht="79.150000000000006" customHeight="1" x14ac:dyDescent="0.15">
      <c r="A66" s="165"/>
      <c r="B66" s="166"/>
      <c r="C66" s="178" t="s">
        <v>42</v>
      </c>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80"/>
      <c r="AD66" s="181" t="s">
        <v>578</v>
      </c>
      <c r="AE66" s="182"/>
      <c r="AF66" s="182"/>
      <c r="AG66" s="183" t="s">
        <v>604</v>
      </c>
      <c r="AH66" s="184"/>
      <c r="AI66" s="184"/>
      <c r="AJ66" s="184"/>
      <c r="AK66" s="184"/>
      <c r="AL66" s="184"/>
      <c r="AM66" s="184"/>
      <c r="AN66" s="184"/>
      <c r="AO66" s="184"/>
      <c r="AP66" s="184"/>
      <c r="AQ66" s="184"/>
      <c r="AR66" s="184"/>
      <c r="AS66" s="184"/>
      <c r="AT66" s="184"/>
      <c r="AU66" s="184"/>
      <c r="AV66" s="184"/>
      <c r="AW66" s="184"/>
      <c r="AX66" s="185"/>
    </row>
    <row r="67" spans="1:50" ht="61.5" customHeight="1" x14ac:dyDescent="0.15">
      <c r="A67" s="165"/>
      <c r="B67" s="166"/>
      <c r="C67" s="186" t="s">
        <v>167</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8" t="s">
        <v>578</v>
      </c>
      <c r="AE67" s="189"/>
      <c r="AF67" s="189"/>
      <c r="AG67" s="183" t="s">
        <v>602</v>
      </c>
      <c r="AH67" s="184"/>
      <c r="AI67" s="184"/>
      <c r="AJ67" s="184"/>
      <c r="AK67" s="184"/>
      <c r="AL67" s="184"/>
      <c r="AM67" s="184"/>
      <c r="AN67" s="184"/>
      <c r="AO67" s="184"/>
      <c r="AP67" s="184"/>
      <c r="AQ67" s="184"/>
      <c r="AR67" s="184"/>
      <c r="AS67" s="184"/>
      <c r="AT67" s="184"/>
      <c r="AU67" s="184"/>
      <c r="AV67" s="184"/>
      <c r="AW67" s="184"/>
      <c r="AX67" s="185"/>
    </row>
    <row r="68" spans="1:50" ht="65.25" customHeight="1" x14ac:dyDescent="0.15">
      <c r="A68" s="167"/>
      <c r="B68" s="168"/>
      <c r="C68" s="186" t="s">
        <v>41</v>
      </c>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8" t="s">
        <v>578</v>
      </c>
      <c r="AE68" s="189"/>
      <c r="AF68" s="189"/>
      <c r="AG68" s="215" t="s">
        <v>612</v>
      </c>
      <c r="AH68" s="216"/>
      <c r="AI68" s="216"/>
      <c r="AJ68" s="216"/>
      <c r="AK68" s="216"/>
      <c r="AL68" s="216"/>
      <c r="AM68" s="216"/>
      <c r="AN68" s="216"/>
      <c r="AO68" s="216"/>
      <c r="AP68" s="216"/>
      <c r="AQ68" s="216"/>
      <c r="AR68" s="216"/>
      <c r="AS68" s="216"/>
      <c r="AT68" s="216"/>
      <c r="AU68" s="216"/>
      <c r="AV68" s="216"/>
      <c r="AW68" s="216"/>
      <c r="AX68" s="217"/>
    </row>
    <row r="69" spans="1:50" ht="41.25" customHeight="1" x14ac:dyDescent="0.15">
      <c r="A69" s="197" t="s">
        <v>54</v>
      </c>
      <c r="B69" s="198"/>
      <c r="C69" s="203" t="s">
        <v>134</v>
      </c>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5"/>
      <c r="AD69" s="206" t="s">
        <v>587</v>
      </c>
      <c r="AE69" s="207"/>
      <c r="AF69" s="208"/>
      <c r="AG69" s="209" t="s">
        <v>580</v>
      </c>
      <c r="AH69" s="210"/>
      <c r="AI69" s="210"/>
      <c r="AJ69" s="210"/>
      <c r="AK69" s="210"/>
      <c r="AL69" s="210"/>
      <c r="AM69" s="210"/>
      <c r="AN69" s="210"/>
      <c r="AO69" s="210"/>
      <c r="AP69" s="210"/>
      <c r="AQ69" s="210"/>
      <c r="AR69" s="210"/>
      <c r="AS69" s="210"/>
      <c r="AT69" s="210"/>
      <c r="AU69" s="210"/>
      <c r="AV69" s="210"/>
      <c r="AW69" s="210"/>
      <c r="AX69" s="211"/>
    </row>
    <row r="70" spans="1:50" ht="19.7" customHeight="1" x14ac:dyDescent="0.15">
      <c r="A70" s="199"/>
      <c r="B70" s="200"/>
      <c r="C70" s="656" t="s">
        <v>0</v>
      </c>
      <c r="D70" s="657"/>
      <c r="E70" s="657"/>
      <c r="F70" s="657"/>
      <c r="G70" s="657"/>
      <c r="H70" s="657"/>
      <c r="I70" s="657"/>
      <c r="J70" s="657"/>
      <c r="K70" s="657"/>
      <c r="L70" s="657"/>
      <c r="M70" s="657"/>
      <c r="N70" s="657"/>
      <c r="O70" s="653" t="s">
        <v>562</v>
      </c>
      <c r="P70" s="654"/>
      <c r="Q70" s="654"/>
      <c r="R70" s="654"/>
      <c r="S70" s="654"/>
      <c r="T70" s="654"/>
      <c r="U70" s="654"/>
      <c r="V70" s="654"/>
      <c r="W70" s="654"/>
      <c r="X70" s="654"/>
      <c r="Y70" s="654"/>
      <c r="Z70" s="654"/>
      <c r="AA70" s="654"/>
      <c r="AB70" s="654"/>
      <c r="AC70" s="654"/>
      <c r="AD70" s="654"/>
      <c r="AE70" s="654"/>
      <c r="AF70" s="655"/>
      <c r="AG70" s="212"/>
      <c r="AH70" s="213"/>
      <c r="AI70" s="213"/>
      <c r="AJ70" s="213"/>
      <c r="AK70" s="213"/>
      <c r="AL70" s="213"/>
      <c r="AM70" s="213"/>
      <c r="AN70" s="213"/>
      <c r="AO70" s="213"/>
      <c r="AP70" s="213"/>
      <c r="AQ70" s="213"/>
      <c r="AR70" s="213"/>
      <c r="AS70" s="213"/>
      <c r="AT70" s="213"/>
      <c r="AU70" s="213"/>
      <c r="AV70" s="213"/>
      <c r="AW70" s="213"/>
      <c r="AX70" s="214"/>
    </row>
    <row r="71" spans="1:50" ht="20.100000000000001" customHeight="1" x14ac:dyDescent="0.15">
      <c r="A71" s="199"/>
      <c r="B71" s="200"/>
      <c r="C71" s="640"/>
      <c r="D71" s="641"/>
      <c r="E71" s="192"/>
      <c r="F71" s="192"/>
      <c r="G71" s="192"/>
      <c r="H71" s="193"/>
      <c r="I71" s="193"/>
      <c r="J71" s="642"/>
      <c r="K71" s="642"/>
      <c r="L71" s="642"/>
      <c r="M71" s="193"/>
      <c r="N71" s="643"/>
      <c r="O71" s="644"/>
      <c r="P71" s="645"/>
      <c r="Q71" s="645"/>
      <c r="R71" s="645"/>
      <c r="S71" s="645"/>
      <c r="T71" s="645"/>
      <c r="U71" s="645"/>
      <c r="V71" s="645"/>
      <c r="W71" s="645"/>
      <c r="X71" s="645"/>
      <c r="Y71" s="645"/>
      <c r="Z71" s="645"/>
      <c r="AA71" s="645"/>
      <c r="AB71" s="645"/>
      <c r="AC71" s="645"/>
      <c r="AD71" s="645"/>
      <c r="AE71" s="645"/>
      <c r="AF71" s="646"/>
      <c r="AG71" s="212"/>
      <c r="AH71" s="213"/>
      <c r="AI71" s="213"/>
      <c r="AJ71" s="213"/>
      <c r="AK71" s="213"/>
      <c r="AL71" s="213"/>
      <c r="AM71" s="213"/>
      <c r="AN71" s="213"/>
      <c r="AO71" s="213"/>
      <c r="AP71" s="213"/>
      <c r="AQ71" s="213"/>
      <c r="AR71" s="213"/>
      <c r="AS71" s="213"/>
      <c r="AT71" s="213"/>
      <c r="AU71" s="213"/>
      <c r="AV71" s="213"/>
      <c r="AW71" s="213"/>
      <c r="AX71" s="214"/>
    </row>
    <row r="72" spans="1:50" ht="20.100000000000001" customHeight="1" x14ac:dyDescent="0.15">
      <c r="A72" s="199"/>
      <c r="B72" s="200"/>
      <c r="C72" s="190"/>
      <c r="D72" s="191"/>
      <c r="E72" s="192"/>
      <c r="F72" s="192"/>
      <c r="G72" s="192"/>
      <c r="H72" s="193"/>
      <c r="I72" s="193"/>
      <c r="J72" s="194"/>
      <c r="K72" s="194"/>
      <c r="L72" s="194"/>
      <c r="M72" s="195"/>
      <c r="N72" s="196"/>
      <c r="O72" s="647"/>
      <c r="P72" s="648"/>
      <c r="Q72" s="648"/>
      <c r="R72" s="648"/>
      <c r="S72" s="648"/>
      <c r="T72" s="648"/>
      <c r="U72" s="648"/>
      <c r="V72" s="648"/>
      <c r="W72" s="648"/>
      <c r="X72" s="648"/>
      <c r="Y72" s="648"/>
      <c r="Z72" s="648"/>
      <c r="AA72" s="648"/>
      <c r="AB72" s="648"/>
      <c r="AC72" s="648"/>
      <c r="AD72" s="648"/>
      <c r="AE72" s="648"/>
      <c r="AF72" s="649"/>
      <c r="AG72" s="212"/>
      <c r="AH72" s="213"/>
      <c r="AI72" s="213"/>
      <c r="AJ72" s="213"/>
      <c r="AK72" s="213"/>
      <c r="AL72" s="213"/>
      <c r="AM72" s="213"/>
      <c r="AN72" s="213"/>
      <c r="AO72" s="213"/>
      <c r="AP72" s="213"/>
      <c r="AQ72" s="213"/>
      <c r="AR72" s="213"/>
      <c r="AS72" s="213"/>
      <c r="AT72" s="213"/>
      <c r="AU72" s="213"/>
      <c r="AV72" s="213"/>
      <c r="AW72" s="213"/>
      <c r="AX72" s="214"/>
    </row>
    <row r="73" spans="1:50" ht="20.100000000000001" customHeight="1" x14ac:dyDescent="0.15">
      <c r="A73" s="199"/>
      <c r="B73" s="200"/>
      <c r="C73" s="190"/>
      <c r="D73" s="191"/>
      <c r="E73" s="192"/>
      <c r="F73" s="192"/>
      <c r="G73" s="192"/>
      <c r="H73" s="193"/>
      <c r="I73" s="193"/>
      <c r="J73" s="194"/>
      <c r="K73" s="194"/>
      <c r="L73" s="194"/>
      <c r="M73" s="195"/>
      <c r="N73" s="196"/>
      <c r="O73" s="647"/>
      <c r="P73" s="648"/>
      <c r="Q73" s="648"/>
      <c r="R73" s="648"/>
      <c r="S73" s="648"/>
      <c r="T73" s="648"/>
      <c r="U73" s="648"/>
      <c r="V73" s="648"/>
      <c r="W73" s="648"/>
      <c r="X73" s="648"/>
      <c r="Y73" s="648"/>
      <c r="Z73" s="648"/>
      <c r="AA73" s="648"/>
      <c r="AB73" s="648"/>
      <c r="AC73" s="648"/>
      <c r="AD73" s="648"/>
      <c r="AE73" s="648"/>
      <c r="AF73" s="649"/>
      <c r="AG73" s="212"/>
      <c r="AH73" s="213"/>
      <c r="AI73" s="213"/>
      <c r="AJ73" s="213"/>
      <c r="AK73" s="213"/>
      <c r="AL73" s="213"/>
      <c r="AM73" s="213"/>
      <c r="AN73" s="213"/>
      <c r="AO73" s="213"/>
      <c r="AP73" s="213"/>
      <c r="AQ73" s="213"/>
      <c r="AR73" s="213"/>
      <c r="AS73" s="213"/>
      <c r="AT73" s="213"/>
      <c r="AU73" s="213"/>
      <c r="AV73" s="213"/>
      <c r="AW73" s="213"/>
      <c r="AX73" s="214"/>
    </row>
    <row r="74" spans="1:50" ht="20.100000000000001" customHeight="1" x14ac:dyDescent="0.15">
      <c r="A74" s="201"/>
      <c r="B74" s="202"/>
      <c r="C74" s="218"/>
      <c r="D74" s="219"/>
      <c r="E74" s="220"/>
      <c r="F74" s="220"/>
      <c r="G74" s="220"/>
      <c r="H74" s="220"/>
      <c r="I74" s="220"/>
      <c r="J74" s="220"/>
      <c r="K74" s="220"/>
      <c r="L74" s="220"/>
      <c r="M74" s="638"/>
      <c r="N74" s="639"/>
      <c r="O74" s="650"/>
      <c r="P74" s="651"/>
      <c r="Q74" s="651"/>
      <c r="R74" s="651"/>
      <c r="S74" s="651"/>
      <c r="T74" s="651"/>
      <c r="U74" s="651"/>
      <c r="V74" s="651"/>
      <c r="W74" s="651"/>
      <c r="X74" s="651"/>
      <c r="Y74" s="651"/>
      <c r="Z74" s="651"/>
      <c r="AA74" s="651"/>
      <c r="AB74" s="651"/>
      <c r="AC74" s="651"/>
      <c r="AD74" s="651"/>
      <c r="AE74" s="651"/>
      <c r="AF74" s="652"/>
      <c r="AG74" s="215"/>
      <c r="AH74" s="216"/>
      <c r="AI74" s="216"/>
      <c r="AJ74" s="216"/>
      <c r="AK74" s="216"/>
      <c r="AL74" s="216"/>
      <c r="AM74" s="216"/>
      <c r="AN74" s="216"/>
      <c r="AO74" s="216"/>
      <c r="AP74" s="216"/>
      <c r="AQ74" s="216"/>
      <c r="AR74" s="216"/>
      <c r="AS74" s="216"/>
      <c r="AT74" s="216"/>
      <c r="AU74" s="216"/>
      <c r="AV74" s="216"/>
      <c r="AW74" s="216"/>
      <c r="AX74" s="217"/>
    </row>
    <row r="75" spans="1:50" ht="78" customHeight="1" x14ac:dyDescent="0.15">
      <c r="A75" s="163" t="s">
        <v>45</v>
      </c>
      <c r="B75" s="668"/>
      <c r="C75" s="112" t="s">
        <v>49</v>
      </c>
      <c r="D75" s="471"/>
      <c r="E75" s="471"/>
      <c r="F75" s="472"/>
      <c r="G75" s="671" t="s">
        <v>605</v>
      </c>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1"/>
      <c r="AR75" s="671"/>
      <c r="AS75" s="671"/>
      <c r="AT75" s="671"/>
      <c r="AU75" s="671"/>
      <c r="AV75" s="671"/>
      <c r="AW75" s="671"/>
      <c r="AX75" s="672"/>
    </row>
    <row r="76" spans="1:50" ht="39.950000000000003" customHeight="1" thickBot="1" x14ac:dyDescent="0.2">
      <c r="A76" s="669"/>
      <c r="B76" s="670"/>
      <c r="C76" s="673" t="s">
        <v>53</v>
      </c>
      <c r="D76" s="674"/>
      <c r="E76" s="674"/>
      <c r="F76" s="675"/>
      <c r="G76" s="676" t="s">
        <v>606</v>
      </c>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7"/>
    </row>
    <row r="77" spans="1:50" ht="24" customHeight="1" x14ac:dyDescent="0.15">
      <c r="A77" s="658" t="s">
        <v>30</v>
      </c>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60"/>
    </row>
    <row r="78" spans="1:50" ht="67.5" customHeight="1" thickBot="1" x14ac:dyDescent="0.2">
      <c r="A78" s="661" t="s">
        <v>624</v>
      </c>
      <c r="B78" s="662"/>
      <c r="C78" s="662"/>
      <c r="D78" s="662"/>
      <c r="E78" s="662"/>
      <c r="F78" s="662"/>
      <c r="G78" s="662"/>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3"/>
    </row>
    <row r="79" spans="1:50" ht="24.75" customHeight="1" x14ac:dyDescent="0.15">
      <c r="A79" s="664" t="s">
        <v>31</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665"/>
      <c r="AP79" s="665"/>
      <c r="AQ79" s="665"/>
      <c r="AR79" s="665"/>
      <c r="AS79" s="665"/>
      <c r="AT79" s="665"/>
      <c r="AU79" s="665"/>
      <c r="AV79" s="665"/>
      <c r="AW79" s="665"/>
      <c r="AX79" s="666"/>
    </row>
    <row r="80" spans="1:50" ht="67.5" customHeight="1" thickBot="1" x14ac:dyDescent="0.2">
      <c r="A80" s="145" t="s">
        <v>129</v>
      </c>
      <c r="B80" s="146"/>
      <c r="C80" s="146"/>
      <c r="D80" s="146"/>
      <c r="E80" s="147"/>
      <c r="F80" s="667" t="s">
        <v>623</v>
      </c>
      <c r="G80" s="662"/>
      <c r="H80" s="662"/>
      <c r="I80" s="662"/>
      <c r="J80" s="662"/>
      <c r="K80" s="662"/>
      <c r="L80" s="662"/>
      <c r="M80" s="662"/>
      <c r="N80" s="662"/>
      <c r="O80" s="662"/>
      <c r="P80" s="662"/>
      <c r="Q80" s="662"/>
      <c r="R80" s="662"/>
      <c r="S80" s="662"/>
      <c r="T80" s="662"/>
      <c r="U80" s="662"/>
      <c r="V80" s="662"/>
      <c r="W80" s="662"/>
      <c r="X80" s="662"/>
      <c r="Y80" s="662"/>
      <c r="Z80" s="662"/>
      <c r="AA80" s="662"/>
      <c r="AB80" s="662"/>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63"/>
    </row>
    <row r="81" spans="1:52" ht="24.75" customHeight="1" x14ac:dyDescent="0.15">
      <c r="A81" s="664" t="s">
        <v>43</v>
      </c>
      <c r="B81" s="665"/>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666"/>
    </row>
    <row r="82" spans="1:52" ht="66" customHeight="1" thickBot="1" x14ac:dyDescent="0.2">
      <c r="A82" s="145" t="s">
        <v>129</v>
      </c>
      <c r="B82" s="146"/>
      <c r="C82" s="146"/>
      <c r="D82" s="146"/>
      <c r="E82" s="147"/>
      <c r="F82" s="148" t="s">
        <v>626</v>
      </c>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50"/>
    </row>
    <row r="83" spans="1:52" ht="24.75" customHeight="1" x14ac:dyDescent="0.15">
      <c r="A83" s="151" t="s">
        <v>32</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3"/>
    </row>
    <row r="84" spans="1:52" ht="67.5" customHeight="1" thickBot="1" x14ac:dyDescent="0.2">
      <c r="A84" s="154" t="s">
        <v>629</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6"/>
    </row>
    <row r="85" spans="1:52" ht="24.75" customHeight="1" x14ac:dyDescent="0.15">
      <c r="A85" s="157" t="s">
        <v>209</v>
      </c>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9"/>
      <c r="AZ85" s="10"/>
    </row>
    <row r="86" spans="1:52" ht="24.75" customHeight="1" x14ac:dyDescent="0.15">
      <c r="A86" s="160" t="s">
        <v>243</v>
      </c>
      <c r="B86" s="161"/>
      <c r="C86" s="161"/>
      <c r="D86" s="162"/>
      <c r="E86" s="141" t="s">
        <v>571</v>
      </c>
      <c r="F86" s="142"/>
      <c r="G86" s="142"/>
      <c r="H86" s="142"/>
      <c r="I86" s="142"/>
      <c r="J86" s="142"/>
      <c r="K86" s="142"/>
      <c r="L86" s="142"/>
      <c r="M86" s="142"/>
      <c r="N86" s="142"/>
      <c r="O86" s="142"/>
      <c r="P86" s="143"/>
      <c r="Q86" s="141"/>
      <c r="R86" s="142"/>
      <c r="S86" s="142"/>
      <c r="T86" s="142"/>
      <c r="U86" s="142"/>
      <c r="V86" s="142"/>
      <c r="W86" s="142"/>
      <c r="X86" s="142"/>
      <c r="Y86" s="142"/>
      <c r="Z86" s="142"/>
      <c r="AA86" s="142"/>
      <c r="AB86" s="143"/>
      <c r="AC86" s="141"/>
      <c r="AD86" s="142"/>
      <c r="AE86" s="142"/>
      <c r="AF86" s="142"/>
      <c r="AG86" s="142"/>
      <c r="AH86" s="142"/>
      <c r="AI86" s="142"/>
      <c r="AJ86" s="142"/>
      <c r="AK86" s="142"/>
      <c r="AL86" s="142"/>
      <c r="AM86" s="142"/>
      <c r="AN86" s="143"/>
      <c r="AO86" s="141"/>
      <c r="AP86" s="142"/>
      <c r="AQ86" s="142"/>
      <c r="AR86" s="142"/>
      <c r="AS86" s="142"/>
      <c r="AT86" s="142"/>
      <c r="AU86" s="142"/>
      <c r="AV86" s="142"/>
      <c r="AW86" s="142"/>
      <c r="AX86" s="144"/>
      <c r="AY86" s="60"/>
    </row>
    <row r="87" spans="1:52" ht="24.75" customHeight="1" x14ac:dyDescent="0.15">
      <c r="A87" s="96" t="s">
        <v>242</v>
      </c>
      <c r="B87" s="96"/>
      <c r="C87" s="96"/>
      <c r="D87" s="96"/>
      <c r="E87" s="141" t="s">
        <v>571</v>
      </c>
      <c r="F87" s="142"/>
      <c r="G87" s="142"/>
      <c r="H87" s="142"/>
      <c r="I87" s="142"/>
      <c r="J87" s="142"/>
      <c r="K87" s="142"/>
      <c r="L87" s="142"/>
      <c r="M87" s="142"/>
      <c r="N87" s="142"/>
      <c r="O87" s="142"/>
      <c r="P87" s="143"/>
      <c r="Q87" s="141"/>
      <c r="R87" s="142"/>
      <c r="S87" s="142"/>
      <c r="T87" s="142"/>
      <c r="U87" s="142"/>
      <c r="V87" s="142"/>
      <c r="W87" s="142"/>
      <c r="X87" s="142"/>
      <c r="Y87" s="142"/>
      <c r="Z87" s="142"/>
      <c r="AA87" s="142"/>
      <c r="AB87" s="143"/>
      <c r="AC87" s="141"/>
      <c r="AD87" s="142"/>
      <c r="AE87" s="142"/>
      <c r="AF87" s="142"/>
      <c r="AG87" s="142"/>
      <c r="AH87" s="142"/>
      <c r="AI87" s="142"/>
      <c r="AJ87" s="142"/>
      <c r="AK87" s="142"/>
      <c r="AL87" s="142"/>
      <c r="AM87" s="142"/>
      <c r="AN87" s="143"/>
      <c r="AO87" s="141"/>
      <c r="AP87" s="142"/>
      <c r="AQ87" s="142"/>
      <c r="AR87" s="142"/>
      <c r="AS87" s="142"/>
      <c r="AT87" s="142"/>
      <c r="AU87" s="142"/>
      <c r="AV87" s="142"/>
      <c r="AW87" s="142"/>
      <c r="AX87" s="144"/>
    </row>
    <row r="88" spans="1:52" ht="24.75" customHeight="1" x14ac:dyDescent="0.15">
      <c r="A88" s="96" t="s">
        <v>241</v>
      </c>
      <c r="B88" s="96"/>
      <c r="C88" s="96"/>
      <c r="D88" s="96"/>
      <c r="E88" s="141" t="s">
        <v>571</v>
      </c>
      <c r="F88" s="142"/>
      <c r="G88" s="142"/>
      <c r="H88" s="142"/>
      <c r="I88" s="142"/>
      <c r="J88" s="142"/>
      <c r="K88" s="142"/>
      <c r="L88" s="142"/>
      <c r="M88" s="142"/>
      <c r="N88" s="142"/>
      <c r="O88" s="142"/>
      <c r="P88" s="143"/>
      <c r="Q88" s="141"/>
      <c r="R88" s="142"/>
      <c r="S88" s="142"/>
      <c r="T88" s="142"/>
      <c r="U88" s="142"/>
      <c r="V88" s="142"/>
      <c r="W88" s="142"/>
      <c r="X88" s="142"/>
      <c r="Y88" s="142"/>
      <c r="Z88" s="142"/>
      <c r="AA88" s="142"/>
      <c r="AB88" s="143"/>
      <c r="AC88" s="141"/>
      <c r="AD88" s="142"/>
      <c r="AE88" s="142"/>
      <c r="AF88" s="142"/>
      <c r="AG88" s="142"/>
      <c r="AH88" s="142"/>
      <c r="AI88" s="142"/>
      <c r="AJ88" s="142"/>
      <c r="AK88" s="142"/>
      <c r="AL88" s="142"/>
      <c r="AM88" s="142"/>
      <c r="AN88" s="143"/>
      <c r="AO88" s="141"/>
      <c r="AP88" s="142"/>
      <c r="AQ88" s="142"/>
      <c r="AR88" s="142"/>
      <c r="AS88" s="142"/>
      <c r="AT88" s="142"/>
      <c r="AU88" s="142"/>
      <c r="AV88" s="142"/>
      <c r="AW88" s="142"/>
      <c r="AX88" s="144"/>
    </row>
    <row r="89" spans="1:52" ht="24.75" customHeight="1" x14ac:dyDescent="0.15">
      <c r="A89" s="96" t="s">
        <v>240</v>
      </c>
      <c r="B89" s="96"/>
      <c r="C89" s="96"/>
      <c r="D89" s="96"/>
      <c r="E89" s="141" t="s">
        <v>571</v>
      </c>
      <c r="F89" s="142"/>
      <c r="G89" s="142"/>
      <c r="H89" s="142"/>
      <c r="I89" s="142"/>
      <c r="J89" s="142"/>
      <c r="K89" s="142"/>
      <c r="L89" s="142"/>
      <c r="M89" s="142"/>
      <c r="N89" s="142"/>
      <c r="O89" s="142"/>
      <c r="P89" s="143"/>
      <c r="Q89" s="141"/>
      <c r="R89" s="142"/>
      <c r="S89" s="142"/>
      <c r="T89" s="142"/>
      <c r="U89" s="142"/>
      <c r="V89" s="142"/>
      <c r="W89" s="142"/>
      <c r="X89" s="142"/>
      <c r="Y89" s="142"/>
      <c r="Z89" s="142"/>
      <c r="AA89" s="142"/>
      <c r="AB89" s="143"/>
      <c r="AC89" s="141"/>
      <c r="AD89" s="142"/>
      <c r="AE89" s="142"/>
      <c r="AF89" s="142"/>
      <c r="AG89" s="142"/>
      <c r="AH89" s="142"/>
      <c r="AI89" s="142"/>
      <c r="AJ89" s="142"/>
      <c r="AK89" s="142"/>
      <c r="AL89" s="142"/>
      <c r="AM89" s="142"/>
      <c r="AN89" s="143"/>
      <c r="AO89" s="141"/>
      <c r="AP89" s="142"/>
      <c r="AQ89" s="142"/>
      <c r="AR89" s="142"/>
      <c r="AS89" s="142"/>
      <c r="AT89" s="142"/>
      <c r="AU89" s="142"/>
      <c r="AV89" s="142"/>
      <c r="AW89" s="142"/>
      <c r="AX89" s="144"/>
    </row>
    <row r="90" spans="1:52" ht="24.75" customHeight="1" x14ac:dyDescent="0.15">
      <c r="A90" s="96" t="s">
        <v>239</v>
      </c>
      <c r="B90" s="96"/>
      <c r="C90" s="96"/>
      <c r="D90" s="96"/>
      <c r="E90" s="141" t="s">
        <v>571</v>
      </c>
      <c r="F90" s="142"/>
      <c r="G90" s="142"/>
      <c r="H90" s="142"/>
      <c r="I90" s="142"/>
      <c r="J90" s="142"/>
      <c r="K90" s="142"/>
      <c r="L90" s="142"/>
      <c r="M90" s="142"/>
      <c r="N90" s="142"/>
      <c r="O90" s="142"/>
      <c r="P90" s="143"/>
      <c r="Q90" s="141"/>
      <c r="R90" s="142"/>
      <c r="S90" s="142"/>
      <c r="T90" s="142"/>
      <c r="U90" s="142"/>
      <c r="V90" s="142"/>
      <c r="W90" s="142"/>
      <c r="X90" s="142"/>
      <c r="Y90" s="142"/>
      <c r="Z90" s="142"/>
      <c r="AA90" s="142"/>
      <c r="AB90" s="143"/>
      <c r="AC90" s="141"/>
      <c r="AD90" s="142"/>
      <c r="AE90" s="142"/>
      <c r="AF90" s="142"/>
      <c r="AG90" s="142"/>
      <c r="AH90" s="142"/>
      <c r="AI90" s="142"/>
      <c r="AJ90" s="142"/>
      <c r="AK90" s="142"/>
      <c r="AL90" s="142"/>
      <c r="AM90" s="142"/>
      <c r="AN90" s="143"/>
      <c r="AO90" s="141"/>
      <c r="AP90" s="142"/>
      <c r="AQ90" s="142"/>
      <c r="AR90" s="142"/>
      <c r="AS90" s="142"/>
      <c r="AT90" s="142"/>
      <c r="AU90" s="142"/>
      <c r="AV90" s="142"/>
      <c r="AW90" s="142"/>
      <c r="AX90" s="144"/>
    </row>
    <row r="91" spans="1:52" ht="24.75" customHeight="1" x14ac:dyDescent="0.15">
      <c r="A91" s="96" t="s">
        <v>238</v>
      </c>
      <c r="B91" s="96"/>
      <c r="C91" s="96"/>
      <c r="D91" s="96"/>
      <c r="E91" s="141" t="s">
        <v>571</v>
      </c>
      <c r="F91" s="142"/>
      <c r="G91" s="142"/>
      <c r="H91" s="142"/>
      <c r="I91" s="142"/>
      <c r="J91" s="142"/>
      <c r="K91" s="142"/>
      <c r="L91" s="142"/>
      <c r="M91" s="142"/>
      <c r="N91" s="142"/>
      <c r="O91" s="142"/>
      <c r="P91" s="143"/>
      <c r="Q91" s="141"/>
      <c r="R91" s="142"/>
      <c r="S91" s="142"/>
      <c r="T91" s="142"/>
      <c r="U91" s="142"/>
      <c r="V91" s="142"/>
      <c r="W91" s="142"/>
      <c r="X91" s="142"/>
      <c r="Y91" s="142"/>
      <c r="Z91" s="142"/>
      <c r="AA91" s="142"/>
      <c r="AB91" s="143"/>
      <c r="AC91" s="141"/>
      <c r="AD91" s="142"/>
      <c r="AE91" s="142"/>
      <c r="AF91" s="142"/>
      <c r="AG91" s="142"/>
      <c r="AH91" s="142"/>
      <c r="AI91" s="142"/>
      <c r="AJ91" s="142"/>
      <c r="AK91" s="142"/>
      <c r="AL91" s="142"/>
      <c r="AM91" s="142"/>
      <c r="AN91" s="143"/>
      <c r="AO91" s="141"/>
      <c r="AP91" s="142"/>
      <c r="AQ91" s="142"/>
      <c r="AR91" s="142"/>
      <c r="AS91" s="142"/>
      <c r="AT91" s="142"/>
      <c r="AU91" s="142"/>
      <c r="AV91" s="142"/>
      <c r="AW91" s="142"/>
      <c r="AX91" s="144"/>
    </row>
    <row r="92" spans="1:52" ht="24.75" customHeight="1" x14ac:dyDescent="0.15">
      <c r="A92" s="96" t="s">
        <v>237</v>
      </c>
      <c r="B92" s="96"/>
      <c r="C92" s="96"/>
      <c r="D92" s="96"/>
      <c r="E92" s="141" t="s">
        <v>571</v>
      </c>
      <c r="F92" s="142"/>
      <c r="G92" s="142"/>
      <c r="H92" s="142"/>
      <c r="I92" s="142"/>
      <c r="J92" s="142"/>
      <c r="K92" s="142"/>
      <c r="L92" s="142"/>
      <c r="M92" s="142"/>
      <c r="N92" s="142"/>
      <c r="O92" s="142"/>
      <c r="P92" s="143"/>
      <c r="Q92" s="141"/>
      <c r="R92" s="142"/>
      <c r="S92" s="142"/>
      <c r="T92" s="142"/>
      <c r="U92" s="142"/>
      <c r="V92" s="142"/>
      <c r="W92" s="142"/>
      <c r="X92" s="142"/>
      <c r="Y92" s="142"/>
      <c r="Z92" s="142"/>
      <c r="AA92" s="142"/>
      <c r="AB92" s="143"/>
      <c r="AC92" s="141"/>
      <c r="AD92" s="142"/>
      <c r="AE92" s="142"/>
      <c r="AF92" s="142"/>
      <c r="AG92" s="142"/>
      <c r="AH92" s="142"/>
      <c r="AI92" s="142"/>
      <c r="AJ92" s="142"/>
      <c r="AK92" s="142"/>
      <c r="AL92" s="142"/>
      <c r="AM92" s="142"/>
      <c r="AN92" s="143"/>
      <c r="AO92" s="141"/>
      <c r="AP92" s="142"/>
      <c r="AQ92" s="142"/>
      <c r="AR92" s="142"/>
      <c r="AS92" s="142"/>
      <c r="AT92" s="142"/>
      <c r="AU92" s="142"/>
      <c r="AV92" s="142"/>
      <c r="AW92" s="142"/>
      <c r="AX92" s="144"/>
    </row>
    <row r="93" spans="1:52" ht="24.75" customHeight="1" x14ac:dyDescent="0.15">
      <c r="A93" s="96" t="s">
        <v>236</v>
      </c>
      <c r="B93" s="96"/>
      <c r="C93" s="96"/>
      <c r="D93" s="96"/>
      <c r="E93" s="141" t="s">
        <v>571</v>
      </c>
      <c r="F93" s="142"/>
      <c r="G93" s="142"/>
      <c r="H93" s="142"/>
      <c r="I93" s="142"/>
      <c r="J93" s="142"/>
      <c r="K93" s="142"/>
      <c r="L93" s="142"/>
      <c r="M93" s="142"/>
      <c r="N93" s="142"/>
      <c r="O93" s="142"/>
      <c r="P93" s="143"/>
      <c r="Q93" s="141"/>
      <c r="R93" s="142"/>
      <c r="S93" s="142"/>
      <c r="T93" s="142"/>
      <c r="U93" s="142"/>
      <c r="V93" s="142"/>
      <c r="W93" s="142"/>
      <c r="X93" s="142"/>
      <c r="Y93" s="142"/>
      <c r="Z93" s="142"/>
      <c r="AA93" s="142"/>
      <c r="AB93" s="143"/>
      <c r="AC93" s="141"/>
      <c r="AD93" s="142"/>
      <c r="AE93" s="142"/>
      <c r="AF93" s="142"/>
      <c r="AG93" s="142"/>
      <c r="AH93" s="142"/>
      <c r="AI93" s="142"/>
      <c r="AJ93" s="142"/>
      <c r="AK93" s="142"/>
      <c r="AL93" s="142"/>
      <c r="AM93" s="142"/>
      <c r="AN93" s="143"/>
      <c r="AO93" s="141"/>
      <c r="AP93" s="142"/>
      <c r="AQ93" s="142"/>
      <c r="AR93" s="142"/>
      <c r="AS93" s="142"/>
      <c r="AT93" s="142"/>
      <c r="AU93" s="142"/>
      <c r="AV93" s="142"/>
      <c r="AW93" s="142"/>
      <c r="AX93" s="144"/>
    </row>
    <row r="94" spans="1:52" ht="24.75" customHeight="1" x14ac:dyDescent="0.15">
      <c r="A94" s="96" t="s">
        <v>382</v>
      </c>
      <c r="B94" s="96"/>
      <c r="C94" s="96"/>
      <c r="D94" s="96"/>
      <c r="E94" s="70" t="s">
        <v>564</v>
      </c>
      <c r="F94" s="69"/>
      <c r="G94" s="69"/>
      <c r="H94" s="63" t="str">
        <f>IF(E94="","","-")</f>
        <v>-</v>
      </c>
      <c r="I94" s="69" t="s">
        <v>576</v>
      </c>
      <c r="J94" s="69"/>
      <c r="K94" s="63" t="str">
        <f>IF(I94="","","-")</f>
        <v>-</v>
      </c>
      <c r="L94" s="71">
        <v>7</v>
      </c>
      <c r="M94" s="71"/>
      <c r="N94" s="63" t="str">
        <f>IF(O94="","","-")</f>
        <v/>
      </c>
      <c r="O94" s="72"/>
      <c r="P94" s="73"/>
      <c r="Q94" s="70"/>
      <c r="R94" s="69"/>
      <c r="S94" s="69"/>
      <c r="T94" s="63" t="str">
        <f>IF(Q94="","","-")</f>
        <v/>
      </c>
      <c r="U94" s="69"/>
      <c r="V94" s="69"/>
      <c r="W94" s="63" t="str">
        <f>IF(U94="","","-")</f>
        <v/>
      </c>
      <c r="X94" s="71"/>
      <c r="Y94" s="71"/>
      <c r="Z94" s="63" t="str">
        <f>IF(AA94="","","-")</f>
        <v/>
      </c>
      <c r="AA94" s="72"/>
      <c r="AB94" s="73"/>
      <c r="AC94" s="70"/>
      <c r="AD94" s="69"/>
      <c r="AE94" s="69"/>
      <c r="AF94" s="63" t="str">
        <f>IF(AC94="","","-")</f>
        <v/>
      </c>
      <c r="AG94" s="69"/>
      <c r="AH94" s="69"/>
      <c r="AI94" s="63" t="str">
        <f>IF(AG94="","","-")</f>
        <v/>
      </c>
      <c r="AJ94" s="71"/>
      <c r="AK94" s="71"/>
      <c r="AL94" s="63" t="str">
        <f>IF(AM94="","","-")</f>
        <v/>
      </c>
      <c r="AM94" s="72"/>
      <c r="AN94" s="73"/>
      <c r="AO94" s="70"/>
      <c r="AP94" s="69"/>
      <c r="AQ94" s="63" t="str">
        <f>IF(AO94="","","-")</f>
        <v/>
      </c>
      <c r="AR94" s="69"/>
      <c r="AS94" s="69"/>
      <c r="AT94" s="63" t="str">
        <f>IF(AR94="","","-")</f>
        <v/>
      </c>
      <c r="AU94" s="71"/>
      <c r="AV94" s="71"/>
      <c r="AW94" s="63" t="str">
        <f>IF(AX94="","","-")</f>
        <v/>
      </c>
      <c r="AX94" s="65"/>
    </row>
    <row r="95" spans="1:52" ht="24.75" customHeight="1" x14ac:dyDescent="0.15">
      <c r="A95" s="96" t="s">
        <v>553</v>
      </c>
      <c r="B95" s="96"/>
      <c r="C95" s="96"/>
      <c r="D95" s="96"/>
      <c r="E95" s="70" t="s">
        <v>564</v>
      </c>
      <c r="F95" s="69"/>
      <c r="G95" s="69"/>
      <c r="H95" s="63"/>
      <c r="I95" s="69" t="s">
        <v>577</v>
      </c>
      <c r="J95" s="69"/>
      <c r="K95" s="63"/>
      <c r="L95" s="71">
        <v>10</v>
      </c>
      <c r="M95" s="71"/>
      <c r="N95" s="63" t="str">
        <f>IF(O95="","","-")</f>
        <v/>
      </c>
      <c r="O95" s="72"/>
      <c r="P95" s="73"/>
      <c r="Q95" s="70"/>
      <c r="R95" s="69"/>
      <c r="S95" s="69"/>
      <c r="T95" s="63" t="str">
        <f>IF(Q95="","","-")</f>
        <v/>
      </c>
      <c r="U95" s="69"/>
      <c r="V95" s="69"/>
      <c r="W95" s="63" t="str">
        <f>IF(U95="","","-")</f>
        <v/>
      </c>
      <c r="X95" s="71"/>
      <c r="Y95" s="71"/>
      <c r="Z95" s="63" t="str">
        <f>IF(AA95="","","-")</f>
        <v/>
      </c>
      <c r="AA95" s="72"/>
      <c r="AB95" s="73"/>
      <c r="AC95" s="70"/>
      <c r="AD95" s="69"/>
      <c r="AE95" s="69"/>
      <c r="AF95" s="63" t="str">
        <f>IF(AC95="","","-")</f>
        <v/>
      </c>
      <c r="AG95" s="69"/>
      <c r="AH95" s="69"/>
      <c r="AI95" s="63" t="str">
        <f>IF(AG95="","","-")</f>
        <v/>
      </c>
      <c r="AJ95" s="71"/>
      <c r="AK95" s="71"/>
      <c r="AL95" s="63" t="str">
        <f>IF(AM95="","","-")</f>
        <v/>
      </c>
      <c r="AM95" s="72"/>
      <c r="AN95" s="73"/>
      <c r="AO95" s="70"/>
      <c r="AP95" s="69"/>
      <c r="AQ95" s="63" t="str">
        <f>IF(AO95="","","-")</f>
        <v/>
      </c>
      <c r="AR95" s="69"/>
      <c r="AS95" s="69"/>
      <c r="AT95" s="63" t="str">
        <f>IF(AR95="","","-")</f>
        <v/>
      </c>
      <c r="AU95" s="71"/>
      <c r="AV95" s="71"/>
      <c r="AW95" s="63" t="str">
        <f>IF(AX95="","","-")</f>
        <v/>
      </c>
      <c r="AX95" s="65"/>
    </row>
    <row r="96" spans="1:52" ht="24.75" customHeight="1" x14ac:dyDescent="0.15">
      <c r="A96" s="96" t="s">
        <v>350</v>
      </c>
      <c r="B96" s="96"/>
      <c r="C96" s="96"/>
      <c r="D96" s="96"/>
      <c r="E96" s="67">
        <v>2021</v>
      </c>
      <c r="F96" s="68"/>
      <c r="G96" s="69" t="s">
        <v>579</v>
      </c>
      <c r="H96" s="69"/>
      <c r="I96" s="69"/>
      <c r="J96" s="68">
        <v>20</v>
      </c>
      <c r="K96" s="68"/>
      <c r="L96" s="71">
        <v>26</v>
      </c>
      <c r="M96" s="71"/>
      <c r="N96" s="71"/>
      <c r="O96" s="68"/>
      <c r="P96" s="68"/>
      <c r="Q96" s="67"/>
      <c r="R96" s="68"/>
      <c r="S96" s="69"/>
      <c r="T96" s="69"/>
      <c r="U96" s="69"/>
      <c r="V96" s="68"/>
      <c r="W96" s="68"/>
      <c r="X96" s="71"/>
      <c r="Y96" s="71"/>
      <c r="Z96" s="71"/>
      <c r="AA96" s="68"/>
      <c r="AB96" s="127"/>
      <c r="AC96" s="67"/>
      <c r="AD96" s="68"/>
      <c r="AE96" s="69"/>
      <c r="AF96" s="69"/>
      <c r="AG96" s="69"/>
      <c r="AH96" s="68"/>
      <c r="AI96" s="68"/>
      <c r="AJ96" s="71"/>
      <c r="AK96" s="71"/>
      <c r="AL96" s="71"/>
      <c r="AM96" s="68"/>
      <c r="AN96" s="127"/>
      <c r="AO96" s="67"/>
      <c r="AP96" s="68"/>
      <c r="AQ96" s="69"/>
      <c r="AR96" s="69"/>
      <c r="AS96" s="69"/>
      <c r="AT96" s="68"/>
      <c r="AU96" s="68"/>
      <c r="AV96" s="71"/>
      <c r="AW96" s="71"/>
      <c r="AX96" s="65"/>
    </row>
    <row r="97" spans="1:50" ht="28.35" customHeight="1" x14ac:dyDescent="0.15">
      <c r="A97" s="128" t="s">
        <v>230</v>
      </c>
      <c r="B97" s="129"/>
      <c r="C97" s="129"/>
      <c r="D97" s="129"/>
      <c r="E97" s="129"/>
      <c r="F97" s="130"/>
      <c r="G97" s="50" t="s">
        <v>555</v>
      </c>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28"/>
      <c r="B98" s="129"/>
      <c r="C98" s="129"/>
      <c r="D98" s="129"/>
      <c r="E98" s="129"/>
      <c r="F98" s="130"/>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28"/>
      <c r="B99" s="129"/>
      <c r="C99" s="129"/>
      <c r="D99" s="129"/>
      <c r="E99" s="129"/>
      <c r="F99" s="130"/>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28"/>
      <c r="B100" s="129"/>
      <c r="C100" s="129"/>
      <c r="D100" s="129"/>
      <c r="E100" s="129"/>
      <c r="F100" s="130"/>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128"/>
      <c r="B101" s="129"/>
      <c r="C101" s="129"/>
      <c r="D101" s="129"/>
      <c r="E101" s="129"/>
      <c r="F101" s="130"/>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28"/>
      <c r="B102" s="129"/>
      <c r="C102" s="129"/>
      <c r="D102" s="129"/>
      <c r="E102" s="129"/>
      <c r="F102" s="130"/>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28"/>
      <c r="B103" s="129"/>
      <c r="C103" s="129"/>
      <c r="D103" s="129"/>
      <c r="E103" s="129"/>
      <c r="F103" s="130"/>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128"/>
      <c r="B104" s="129"/>
      <c r="C104" s="129"/>
      <c r="D104" s="129"/>
      <c r="E104" s="129"/>
      <c r="F104" s="130"/>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28"/>
      <c r="B105" s="129"/>
      <c r="C105" s="129"/>
      <c r="D105" s="129"/>
      <c r="E105" s="129"/>
      <c r="F105" s="130"/>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15" customHeight="1" x14ac:dyDescent="0.15">
      <c r="A106" s="128"/>
      <c r="B106" s="129"/>
      <c r="C106" s="129"/>
      <c r="D106" s="129"/>
      <c r="E106" s="129"/>
      <c r="F106" s="130"/>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15" customHeight="1" x14ac:dyDescent="0.15">
      <c r="A107" s="128"/>
      <c r="B107" s="129"/>
      <c r="C107" s="129"/>
      <c r="D107" s="129"/>
      <c r="E107" s="129"/>
      <c r="F107" s="130"/>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15" customHeight="1" x14ac:dyDescent="0.15">
      <c r="A108" s="128"/>
      <c r="B108" s="129"/>
      <c r="C108" s="129"/>
      <c r="D108" s="129"/>
      <c r="E108" s="129"/>
      <c r="F108" s="130"/>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15" customHeight="1" x14ac:dyDescent="0.15">
      <c r="A109" s="128"/>
      <c r="B109" s="129"/>
      <c r="C109" s="129"/>
      <c r="D109" s="129"/>
      <c r="E109" s="129"/>
      <c r="F109" s="130"/>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15" customHeight="1" x14ac:dyDescent="0.15">
      <c r="A110" s="128"/>
      <c r="B110" s="129"/>
      <c r="C110" s="129"/>
      <c r="D110" s="129"/>
      <c r="E110" s="129"/>
      <c r="F110" s="130"/>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15" customHeight="1" thickBot="1" x14ac:dyDescent="0.2">
      <c r="A111" s="128"/>
      <c r="B111" s="129"/>
      <c r="C111" s="129"/>
      <c r="D111" s="129"/>
      <c r="E111" s="129"/>
      <c r="F111" s="130"/>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x14ac:dyDescent="0.15">
      <c r="A112" s="131" t="s">
        <v>232</v>
      </c>
      <c r="B112" s="132"/>
      <c r="C112" s="132"/>
      <c r="D112" s="132"/>
      <c r="E112" s="132"/>
      <c r="F112" s="133"/>
      <c r="G112" s="137" t="s">
        <v>590</v>
      </c>
      <c r="H112" s="138"/>
      <c r="I112" s="138"/>
      <c r="J112" s="138"/>
      <c r="K112" s="138"/>
      <c r="L112" s="138"/>
      <c r="M112" s="138"/>
      <c r="N112" s="138"/>
      <c r="O112" s="138"/>
      <c r="P112" s="138"/>
      <c r="Q112" s="138"/>
      <c r="R112" s="138"/>
      <c r="S112" s="138"/>
      <c r="T112" s="138"/>
      <c r="U112" s="138"/>
      <c r="V112" s="138"/>
      <c r="W112" s="138"/>
      <c r="X112" s="138"/>
      <c r="Y112" s="138"/>
      <c r="Z112" s="138"/>
      <c r="AA112" s="138"/>
      <c r="AB112" s="139"/>
      <c r="AC112" s="137" t="s">
        <v>591</v>
      </c>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40"/>
    </row>
    <row r="113" spans="1:51" ht="24.75" customHeight="1" x14ac:dyDescent="0.15">
      <c r="A113" s="134"/>
      <c r="B113" s="135"/>
      <c r="C113" s="135"/>
      <c r="D113" s="135"/>
      <c r="E113" s="135"/>
      <c r="F113" s="136"/>
      <c r="G113" s="112" t="s">
        <v>15</v>
      </c>
      <c r="H113" s="113"/>
      <c r="I113" s="113"/>
      <c r="J113" s="113"/>
      <c r="K113" s="113"/>
      <c r="L113" s="114" t="s">
        <v>16</v>
      </c>
      <c r="M113" s="113"/>
      <c r="N113" s="113"/>
      <c r="O113" s="113"/>
      <c r="P113" s="113"/>
      <c r="Q113" s="113"/>
      <c r="R113" s="113"/>
      <c r="S113" s="113"/>
      <c r="T113" s="113"/>
      <c r="U113" s="113"/>
      <c r="V113" s="113"/>
      <c r="W113" s="113"/>
      <c r="X113" s="115"/>
      <c r="Y113" s="109" t="s">
        <v>17</v>
      </c>
      <c r="Z113" s="110"/>
      <c r="AA113" s="110"/>
      <c r="AB113" s="111"/>
      <c r="AC113" s="112" t="s">
        <v>15</v>
      </c>
      <c r="AD113" s="113"/>
      <c r="AE113" s="113"/>
      <c r="AF113" s="113"/>
      <c r="AG113" s="113"/>
      <c r="AH113" s="114" t="s">
        <v>16</v>
      </c>
      <c r="AI113" s="113"/>
      <c r="AJ113" s="113"/>
      <c r="AK113" s="113"/>
      <c r="AL113" s="113"/>
      <c r="AM113" s="113"/>
      <c r="AN113" s="113"/>
      <c r="AO113" s="113"/>
      <c r="AP113" s="113"/>
      <c r="AQ113" s="113"/>
      <c r="AR113" s="113"/>
      <c r="AS113" s="113"/>
      <c r="AT113" s="115"/>
      <c r="AU113" s="109" t="s">
        <v>17</v>
      </c>
      <c r="AV113" s="110"/>
      <c r="AW113" s="110"/>
      <c r="AX113" s="116"/>
    </row>
    <row r="114" spans="1:51" ht="24.75" customHeight="1" x14ac:dyDescent="0.15">
      <c r="A114" s="134"/>
      <c r="B114" s="135"/>
      <c r="C114" s="135"/>
      <c r="D114" s="135"/>
      <c r="E114" s="135"/>
      <c r="F114" s="136"/>
      <c r="G114" s="117" t="s">
        <v>616</v>
      </c>
      <c r="H114" s="118"/>
      <c r="I114" s="118"/>
      <c r="J114" s="118"/>
      <c r="K114" s="119"/>
      <c r="L114" s="120" t="s">
        <v>608</v>
      </c>
      <c r="M114" s="121"/>
      <c r="N114" s="121"/>
      <c r="O114" s="121"/>
      <c r="P114" s="121"/>
      <c r="Q114" s="121"/>
      <c r="R114" s="121"/>
      <c r="S114" s="121"/>
      <c r="T114" s="121"/>
      <c r="U114" s="121"/>
      <c r="V114" s="121"/>
      <c r="W114" s="121"/>
      <c r="X114" s="122"/>
      <c r="Y114" s="123">
        <v>9</v>
      </c>
      <c r="Z114" s="124"/>
      <c r="AA114" s="124"/>
      <c r="AB114" s="125"/>
      <c r="AC114" s="117" t="s">
        <v>616</v>
      </c>
      <c r="AD114" s="118"/>
      <c r="AE114" s="118"/>
      <c r="AF114" s="118"/>
      <c r="AG114" s="119"/>
      <c r="AH114" s="120" t="s">
        <v>607</v>
      </c>
      <c r="AI114" s="121"/>
      <c r="AJ114" s="121"/>
      <c r="AK114" s="121"/>
      <c r="AL114" s="121"/>
      <c r="AM114" s="121"/>
      <c r="AN114" s="121"/>
      <c r="AO114" s="121"/>
      <c r="AP114" s="121"/>
      <c r="AQ114" s="121"/>
      <c r="AR114" s="121"/>
      <c r="AS114" s="121"/>
      <c r="AT114" s="122"/>
      <c r="AU114" s="123">
        <v>4</v>
      </c>
      <c r="AV114" s="124"/>
      <c r="AW114" s="124"/>
      <c r="AX114" s="126"/>
    </row>
    <row r="115" spans="1:51" ht="24.75" customHeight="1" x14ac:dyDescent="0.15">
      <c r="A115" s="134"/>
      <c r="B115" s="135"/>
      <c r="C115" s="135"/>
      <c r="D115" s="135"/>
      <c r="E115" s="135"/>
      <c r="F115" s="136"/>
      <c r="G115" s="100" t="s">
        <v>18</v>
      </c>
      <c r="H115" s="101"/>
      <c r="I115" s="101"/>
      <c r="J115" s="101"/>
      <c r="K115" s="101"/>
      <c r="L115" s="102"/>
      <c r="M115" s="103"/>
      <c r="N115" s="103"/>
      <c r="O115" s="103"/>
      <c r="P115" s="103"/>
      <c r="Q115" s="103"/>
      <c r="R115" s="103"/>
      <c r="S115" s="103"/>
      <c r="T115" s="103"/>
      <c r="U115" s="103"/>
      <c r="V115" s="103"/>
      <c r="W115" s="103"/>
      <c r="X115" s="104"/>
      <c r="Y115" s="105">
        <f>SUM(Y114:AB114)</f>
        <v>9</v>
      </c>
      <c r="Z115" s="106"/>
      <c r="AA115" s="106"/>
      <c r="AB115" s="107"/>
      <c r="AC115" s="100" t="s">
        <v>18</v>
      </c>
      <c r="AD115" s="101"/>
      <c r="AE115" s="101"/>
      <c r="AF115" s="101"/>
      <c r="AG115" s="101"/>
      <c r="AH115" s="102"/>
      <c r="AI115" s="103"/>
      <c r="AJ115" s="103"/>
      <c r="AK115" s="103"/>
      <c r="AL115" s="103"/>
      <c r="AM115" s="103"/>
      <c r="AN115" s="103"/>
      <c r="AO115" s="103"/>
      <c r="AP115" s="103"/>
      <c r="AQ115" s="103"/>
      <c r="AR115" s="103"/>
      <c r="AS115" s="103"/>
      <c r="AT115" s="104"/>
      <c r="AU115" s="105">
        <f>SUM(AU114:AX114)</f>
        <v>4</v>
      </c>
      <c r="AV115" s="106"/>
      <c r="AW115" s="106"/>
      <c r="AX115" s="108"/>
    </row>
    <row r="116" spans="1:51" ht="5.0999999999999996" customHeight="1" x14ac:dyDescent="0.15">
      <c r="A116" s="4"/>
      <c r="B116" s="4"/>
      <c r="C116" s="4"/>
      <c r="D116" s="4"/>
      <c r="E116" s="4"/>
      <c r="F116" s="4"/>
      <c r="G116" s="7"/>
      <c r="H116" s="7"/>
      <c r="I116" s="7"/>
      <c r="J116" s="7"/>
      <c r="K116" s="7"/>
      <c r="L116" s="3"/>
      <c r="M116" s="7"/>
      <c r="N116" s="7"/>
      <c r="O116" s="7"/>
      <c r="P116" s="7"/>
      <c r="Q116" s="7"/>
      <c r="R116" s="7"/>
      <c r="S116" s="7"/>
      <c r="T116" s="7"/>
      <c r="U116" s="7"/>
      <c r="V116" s="7"/>
      <c r="W116" s="7"/>
      <c r="X116" s="7"/>
      <c r="Y116" s="8"/>
      <c r="Z116" s="8"/>
      <c r="AA116" s="8"/>
      <c r="AB116" s="8"/>
      <c r="AC116" s="7"/>
      <c r="AD116" s="7"/>
      <c r="AE116" s="7"/>
      <c r="AF116" s="7"/>
      <c r="AG116" s="7"/>
      <c r="AH116" s="3"/>
      <c r="AI116" s="7"/>
      <c r="AJ116" s="7"/>
      <c r="AK116" s="7"/>
      <c r="AL116" s="7"/>
      <c r="AM116" s="7"/>
      <c r="AN116" s="7"/>
      <c r="AO116" s="7"/>
      <c r="AP116" s="7"/>
      <c r="AQ116" s="7"/>
      <c r="AR116" s="7"/>
      <c r="AS116" s="7"/>
      <c r="AT116" s="7"/>
      <c r="AU116" s="8"/>
      <c r="AV116" s="8"/>
      <c r="AW116" s="8"/>
      <c r="AX116" s="8"/>
    </row>
    <row r="117" spans="1:51" ht="5.0999999999999996" customHeight="1" x14ac:dyDescent="0.15"/>
    <row r="118" spans="1:51" ht="20.100000000000001" customHeight="1" x14ac:dyDescent="0.15">
      <c r="A118" s="9"/>
      <c r="B118" s="1" t="s">
        <v>26</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1" ht="20.100000000000001" customHeight="1" x14ac:dyDescent="0.15">
      <c r="A119" s="9"/>
      <c r="B119" s="36" t="s">
        <v>213</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1" ht="69.95" customHeight="1" x14ac:dyDescent="0.15">
      <c r="A120" s="75"/>
      <c r="B120" s="75"/>
      <c r="C120" s="75" t="s">
        <v>24</v>
      </c>
      <c r="D120" s="75"/>
      <c r="E120" s="75"/>
      <c r="F120" s="75"/>
      <c r="G120" s="75"/>
      <c r="H120" s="75"/>
      <c r="I120" s="75"/>
      <c r="J120" s="95" t="s">
        <v>181</v>
      </c>
      <c r="K120" s="96"/>
      <c r="L120" s="96"/>
      <c r="M120" s="96"/>
      <c r="N120" s="96"/>
      <c r="O120" s="96"/>
      <c r="P120" s="97" t="s">
        <v>25</v>
      </c>
      <c r="Q120" s="97"/>
      <c r="R120" s="97"/>
      <c r="S120" s="97"/>
      <c r="T120" s="97"/>
      <c r="U120" s="97"/>
      <c r="V120" s="97"/>
      <c r="W120" s="97"/>
      <c r="X120" s="97"/>
      <c r="Y120" s="98" t="s">
        <v>180</v>
      </c>
      <c r="Z120" s="99"/>
      <c r="AA120" s="99"/>
      <c r="AB120" s="99"/>
      <c r="AC120" s="95" t="s">
        <v>205</v>
      </c>
      <c r="AD120" s="95"/>
      <c r="AE120" s="95"/>
      <c r="AF120" s="95"/>
      <c r="AG120" s="95"/>
      <c r="AH120" s="98" t="s">
        <v>218</v>
      </c>
      <c r="AI120" s="75"/>
      <c r="AJ120" s="75"/>
      <c r="AK120" s="75"/>
      <c r="AL120" s="75" t="s">
        <v>19</v>
      </c>
      <c r="AM120" s="75"/>
      <c r="AN120" s="75"/>
      <c r="AO120" s="76"/>
      <c r="AP120" s="77" t="s">
        <v>182</v>
      </c>
      <c r="AQ120" s="77"/>
      <c r="AR120" s="77"/>
      <c r="AS120" s="77"/>
      <c r="AT120" s="77"/>
      <c r="AU120" s="77"/>
      <c r="AV120" s="77"/>
      <c r="AW120" s="77"/>
      <c r="AX120" s="77"/>
    </row>
    <row r="121" spans="1:51" ht="65.25" customHeight="1" x14ac:dyDescent="0.15">
      <c r="A121" s="78">
        <v>1</v>
      </c>
      <c r="B121" s="78">
        <v>1</v>
      </c>
      <c r="C121" s="79" t="s">
        <v>588</v>
      </c>
      <c r="D121" s="80"/>
      <c r="E121" s="80"/>
      <c r="F121" s="80"/>
      <c r="G121" s="80"/>
      <c r="H121" s="80"/>
      <c r="I121" s="80"/>
      <c r="J121" s="81">
        <v>2010405000906</v>
      </c>
      <c r="K121" s="82"/>
      <c r="L121" s="82"/>
      <c r="M121" s="82"/>
      <c r="N121" s="82"/>
      <c r="O121" s="82"/>
      <c r="P121" s="83" t="s">
        <v>609</v>
      </c>
      <c r="Q121" s="84"/>
      <c r="R121" s="84"/>
      <c r="S121" s="84"/>
      <c r="T121" s="84"/>
      <c r="U121" s="84"/>
      <c r="V121" s="84"/>
      <c r="W121" s="84"/>
      <c r="X121" s="84"/>
      <c r="Y121" s="85">
        <v>9</v>
      </c>
      <c r="Z121" s="86"/>
      <c r="AA121" s="86"/>
      <c r="AB121" s="87"/>
      <c r="AC121" s="88" t="s">
        <v>220</v>
      </c>
      <c r="AD121" s="89"/>
      <c r="AE121" s="89"/>
      <c r="AF121" s="89"/>
      <c r="AG121" s="89"/>
      <c r="AH121" s="90">
        <v>5</v>
      </c>
      <c r="AI121" s="91"/>
      <c r="AJ121" s="91"/>
      <c r="AK121" s="91"/>
      <c r="AL121" s="92" t="s">
        <v>250</v>
      </c>
      <c r="AM121" s="93"/>
      <c r="AN121" s="93"/>
      <c r="AO121" s="94"/>
      <c r="AP121" s="74" t="s">
        <v>589</v>
      </c>
      <c r="AQ121" s="74"/>
      <c r="AR121" s="74"/>
      <c r="AS121" s="74"/>
      <c r="AT121" s="74"/>
      <c r="AU121" s="74"/>
      <c r="AV121" s="74"/>
      <c r="AW121" s="74"/>
      <c r="AX121" s="74"/>
    </row>
    <row r="122" spans="1:51" ht="5.0999999999999996" customHeight="1" x14ac:dyDescent="0.15">
      <c r="A122" s="40"/>
      <c r="B122" s="40"/>
      <c r="C122" s="40"/>
      <c r="D122" s="40"/>
      <c r="E122" s="40"/>
      <c r="F122" s="40"/>
      <c r="G122" s="40"/>
      <c r="H122" s="40"/>
      <c r="I122" s="40"/>
      <c r="J122" s="41"/>
      <c r="K122" s="41"/>
      <c r="L122" s="41"/>
      <c r="M122" s="41"/>
      <c r="N122" s="41"/>
      <c r="O122" s="41"/>
      <c r="P122" s="42"/>
      <c r="Q122" s="42"/>
      <c r="R122" s="42"/>
      <c r="S122" s="42"/>
      <c r="T122" s="42"/>
      <c r="U122" s="42"/>
      <c r="V122" s="42"/>
      <c r="W122" s="42"/>
      <c r="X122" s="42"/>
      <c r="Y122" s="43"/>
      <c r="Z122" s="43"/>
      <c r="AA122" s="43"/>
      <c r="AB122" s="43"/>
      <c r="AC122" s="43"/>
      <c r="AD122" s="43"/>
      <c r="AE122" s="43"/>
      <c r="AF122" s="43"/>
      <c r="AG122" s="43"/>
      <c r="AH122" s="43"/>
      <c r="AI122" s="43"/>
      <c r="AJ122" s="43"/>
      <c r="AK122" s="43"/>
      <c r="AL122" s="43"/>
      <c r="AM122" s="43"/>
      <c r="AN122" s="43"/>
      <c r="AO122" s="43"/>
      <c r="AP122" s="42"/>
      <c r="AQ122" s="42"/>
      <c r="AR122" s="42"/>
      <c r="AS122" s="42"/>
      <c r="AT122" s="42"/>
      <c r="AU122" s="42"/>
      <c r="AV122" s="42"/>
      <c r="AW122" s="42"/>
      <c r="AX122" s="42"/>
      <c r="AY122">
        <f>COUNTA($C$125)</f>
        <v>1</v>
      </c>
    </row>
    <row r="123" spans="1:51" ht="20.100000000000001" customHeight="1" x14ac:dyDescent="0.15">
      <c r="A123" s="40"/>
      <c r="B123" s="44" t="s">
        <v>163</v>
      </c>
      <c r="C123" s="40"/>
      <c r="D123" s="40"/>
      <c r="E123" s="40"/>
      <c r="F123" s="40"/>
      <c r="G123" s="40"/>
      <c r="H123" s="40"/>
      <c r="I123" s="40"/>
      <c r="J123" s="40"/>
      <c r="K123" s="40"/>
      <c r="L123" s="40"/>
      <c r="M123" s="40"/>
      <c r="N123" s="40"/>
      <c r="O123" s="40"/>
      <c r="P123" s="45"/>
      <c r="Q123" s="45"/>
      <c r="R123" s="45"/>
      <c r="S123" s="45"/>
      <c r="T123" s="45"/>
      <c r="U123" s="45"/>
      <c r="V123" s="45"/>
      <c r="W123" s="45"/>
      <c r="X123" s="45"/>
      <c r="Y123" s="46"/>
      <c r="Z123" s="46"/>
      <c r="AA123" s="46"/>
      <c r="AB123" s="46"/>
      <c r="AC123" s="46"/>
      <c r="AD123" s="46"/>
      <c r="AE123" s="46"/>
      <c r="AF123" s="46"/>
      <c r="AG123" s="46"/>
      <c r="AH123" s="46"/>
      <c r="AI123" s="46"/>
      <c r="AJ123" s="46"/>
      <c r="AK123" s="46"/>
      <c r="AL123" s="46"/>
      <c r="AM123" s="46"/>
      <c r="AN123" s="46"/>
      <c r="AO123" s="46"/>
      <c r="AP123" s="45"/>
      <c r="AQ123" s="45"/>
      <c r="AR123" s="45"/>
      <c r="AS123" s="45"/>
      <c r="AT123" s="45"/>
      <c r="AU123" s="45"/>
      <c r="AV123" s="45"/>
      <c r="AW123" s="45"/>
      <c r="AX123" s="45"/>
      <c r="AY123">
        <f>$AY$122</f>
        <v>1</v>
      </c>
    </row>
    <row r="124" spans="1:51" ht="69.95" customHeight="1" x14ac:dyDescent="0.15">
      <c r="A124" s="75"/>
      <c r="B124" s="75"/>
      <c r="C124" s="75" t="s">
        <v>24</v>
      </c>
      <c r="D124" s="75"/>
      <c r="E124" s="75"/>
      <c r="F124" s="75"/>
      <c r="G124" s="75"/>
      <c r="H124" s="75"/>
      <c r="I124" s="75"/>
      <c r="J124" s="95" t="s">
        <v>181</v>
      </c>
      <c r="K124" s="96"/>
      <c r="L124" s="96"/>
      <c r="M124" s="96"/>
      <c r="N124" s="96"/>
      <c r="O124" s="96"/>
      <c r="P124" s="97" t="s">
        <v>25</v>
      </c>
      <c r="Q124" s="97"/>
      <c r="R124" s="97"/>
      <c r="S124" s="97"/>
      <c r="T124" s="97"/>
      <c r="U124" s="97"/>
      <c r="V124" s="97"/>
      <c r="W124" s="97"/>
      <c r="X124" s="97"/>
      <c r="Y124" s="98" t="s">
        <v>180</v>
      </c>
      <c r="Z124" s="99"/>
      <c r="AA124" s="99"/>
      <c r="AB124" s="99"/>
      <c r="AC124" s="95" t="s">
        <v>205</v>
      </c>
      <c r="AD124" s="95"/>
      <c r="AE124" s="95"/>
      <c r="AF124" s="95"/>
      <c r="AG124" s="95"/>
      <c r="AH124" s="98" t="s">
        <v>218</v>
      </c>
      <c r="AI124" s="75"/>
      <c r="AJ124" s="75"/>
      <c r="AK124" s="75"/>
      <c r="AL124" s="75" t="s">
        <v>19</v>
      </c>
      <c r="AM124" s="75"/>
      <c r="AN124" s="75"/>
      <c r="AO124" s="76"/>
      <c r="AP124" s="77" t="s">
        <v>182</v>
      </c>
      <c r="AQ124" s="77"/>
      <c r="AR124" s="77"/>
      <c r="AS124" s="77"/>
      <c r="AT124" s="77"/>
      <c r="AU124" s="77"/>
      <c r="AV124" s="77"/>
      <c r="AW124" s="77"/>
      <c r="AX124" s="77"/>
      <c r="AY124">
        <f>$AY$122</f>
        <v>1</v>
      </c>
    </row>
    <row r="125" spans="1:51" ht="43.9" customHeight="1" x14ac:dyDescent="0.15">
      <c r="A125" s="78">
        <v>1</v>
      </c>
      <c r="B125" s="78">
        <v>1</v>
      </c>
      <c r="C125" s="79" t="s">
        <v>592</v>
      </c>
      <c r="D125" s="80"/>
      <c r="E125" s="80"/>
      <c r="F125" s="80"/>
      <c r="G125" s="80"/>
      <c r="H125" s="80"/>
      <c r="I125" s="80"/>
      <c r="J125" s="81">
        <v>5120001180782</v>
      </c>
      <c r="K125" s="82"/>
      <c r="L125" s="82"/>
      <c r="M125" s="82"/>
      <c r="N125" s="82"/>
      <c r="O125" s="82"/>
      <c r="P125" s="83" t="s">
        <v>607</v>
      </c>
      <c r="Q125" s="84"/>
      <c r="R125" s="84"/>
      <c r="S125" s="84"/>
      <c r="T125" s="84"/>
      <c r="U125" s="84"/>
      <c r="V125" s="84"/>
      <c r="W125" s="84"/>
      <c r="X125" s="84"/>
      <c r="Y125" s="85">
        <v>4</v>
      </c>
      <c r="Z125" s="86"/>
      <c r="AA125" s="86"/>
      <c r="AB125" s="87"/>
      <c r="AC125" s="88" t="s">
        <v>220</v>
      </c>
      <c r="AD125" s="89"/>
      <c r="AE125" s="89"/>
      <c r="AF125" s="89"/>
      <c r="AG125" s="89"/>
      <c r="AH125" s="90">
        <v>5</v>
      </c>
      <c r="AI125" s="91"/>
      <c r="AJ125" s="91"/>
      <c r="AK125" s="91"/>
      <c r="AL125" s="92" t="s">
        <v>580</v>
      </c>
      <c r="AM125" s="93"/>
      <c r="AN125" s="93"/>
      <c r="AO125" s="94"/>
      <c r="AP125" s="74" t="s">
        <v>593</v>
      </c>
      <c r="AQ125" s="74"/>
      <c r="AR125" s="74"/>
      <c r="AS125" s="74"/>
      <c r="AT125" s="74"/>
      <c r="AU125" s="74"/>
      <c r="AV125" s="74"/>
      <c r="AW125" s="74"/>
      <c r="AX125" s="74"/>
      <c r="AY125">
        <f>$AY$122</f>
        <v>1</v>
      </c>
    </row>
  </sheetData>
  <sheetProtection formatRows="0"/>
  <dataConsolidate link="1"/>
  <mergeCells count="484">
    <mergeCell ref="O74:AF74"/>
    <mergeCell ref="O70:AF70"/>
    <mergeCell ref="C70:N70"/>
    <mergeCell ref="X96:Z96"/>
    <mergeCell ref="AJ96:AL96"/>
    <mergeCell ref="C73:D73"/>
    <mergeCell ref="E73:G73"/>
    <mergeCell ref="H73:I73"/>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45:AA45"/>
    <mergeCell ref="AB45:AX45"/>
    <mergeCell ref="W46:AA46"/>
    <mergeCell ref="AB46:AX46"/>
    <mergeCell ref="C47:D49"/>
    <mergeCell ref="E47:F49"/>
    <mergeCell ref="G47:I47"/>
    <mergeCell ref="J47:T47"/>
    <mergeCell ref="U47:AX47"/>
    <mergeCell ref="G48:T48"/>
    <mergeCell ref="AG54:AX54"/>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C72:D72"/>
    <mergeCell ref="E72:G72"/>
    <mergeCell ref="H72:I72"/>
    <mergeCell ref="J72:L72"/>
    <mergeCell ref="M72:N72"/>
    <mergeCell ref="A69:B74"/>
    <mergeCell ref="C69:AC69"/>
    <mergeCell ref="AD69:AF69"/>
    <mergeCell ref="AG69:AX74"/>
    <mergeCell ref="J73:L73"/>
    <mergeCell ref="M73:N73"/>
    <mergeCell ref="C74:D74"/>
    <mergeCell ref="E74:G74"/>
    <mergeCell ref="H74:I74"/>
    <mergeCell ref="J74:L74"/>
    <mergeCell ref="M74:N74"/>
    <mergeCell ref="C71:D71"/>
    <mergeCell ref="E71:G71"/>
    <mergeCell ref="H71:I71"/>
    <mergeCell ref="J71:L71"/>
    <mergeCell ref="M71:N71"/>
    <mergeCell ref="O71:AF71"/>
    <mergeCell ref="O72:AF72"/>
    <mergeCell ref="O73:AF73"/>
    <mergeCell ref="A65:B68"/>
    <mergeCell ref="C65:AC65"/>
    <mergeCell ref="AD65:AF65"/>
    <mergeCell ref="AG65:AX65"/>
    <mergeCell ref="C66:AC66"/>
    <mergeCell ref="AD66:AF66"/>
    <mergeCell ref="AG66:AX66"/>
    <mergeCell ref="C67:AC67"/>
    <mergeCell ref="AD67:AF67"/>
    <mergeCell ref="AG67:AX67"/>
    <mergeCell ref="C68:AC68"/>
    <mergeCell ref="AD68:AF68"/>
    <mergeCell ref="AG68:AX68"/>
    <mergeCell ref="A82:E82"/>
    <mergeCell ref="F82:AX82"/>
    <mergeCell ref="A83:AX83"/>
    <mergeCell ref="A84:AX84"/>
    <mergeCell ref="A85:AX85"/>
    <mergeCell ref="A86:D86"/>
    <mergeCell ref="E86:P86"/>
    <mergeCell ref="Q86:AB86"/>
    <mergeCell ref="AC86:AN86"/>
    <mergeCell ref="AO86:AX86"/>
    <mergeCell ref="E87:P87"/>
    <mergeCell ref="Q87:AB87"/>
    <mergeCell ref="AC87:AN87"/>
    <mergeCell ref="AO87:AX87"/>
    <mergeCell ref="A88:D88"/>
    <mergeCell ref="E88:P88"/>
    <mergeCell ref="Q88:AB88"/>
    <mergeCell ref="AC88:AN88"/>
    <mergeCell ref="AO88:AX88"/>
    <mergeCell ref="A89:D89"/>
    <mergeCell ref="E89:P89"/>
    <mergeCell ref="Q89:AB89"/>
    <mergeCell ref="AC89:AN89"/>
    <mergeCell ref="AO89:AX89"/>
    <mergeCell ref="A90:D90"/>
    <mergeCell ref="E90:P90"/>
    <mergeCell ref="Q90:AB90"/>
    <mergeCell ref="AC90:AN90"/>
    <mergeCell ref="AO90:AX90"/>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O94:AP94"/>
    <mergeCell ref="A97:F111"/>
    <mergeCell ref="A112:F115"/>
    <mergeCell ref="G112:AB112"/>
    <mergeCell ref="AC112:AX112"/>
    <mergeCell ref="G113:K113"/>
    <mergeCell ref="L113:X113"/>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Y121:AB121"/>
    <mergeCell ref="AC121:AG121"/>
    <mergeCell ref="AH121:AK121"/>
    <mergeCell ref="AL121:AO121"/>
    <mergeCell ref="AP121:AX121"/>
    <mergeCell ref="A120:B120"/>
    <mergeCell ref="C120:I120"/>
    <mergeCell ref="J120:O120"/>
    <mergeCell ref="P120:X120"/>
    <mergeCell ref="Y120:AB120"/>
    <mergeCell ref="AC120:AG120"/>
    <mergeCell ref="AH120:AK120"/>
    <mergeCell ref="AL120:AO120"/>
    <mergeCell ref="AU94:AV94"/>
    <mergeCell ref="AP125:AX125"/>
    <mergeCell ref="AL124:AO124"/>
    <mergeCell ref="AP124:AX124"/>
    <mergeCell ref="A125:B125"/>
    <mergeCell ref="C125:I125"/>
    <mergeCell ref="J125:O125"/>
    <mergeCell ref="P125:X125"/>
    <mergeCell ref="Y125:AB125"/>
    <mergeCell ref="AC125:AG125"/>
    <mergeCell ref="AH125:AK125"/>
    <mergeCell ref="AL125:AO125"/>
    <mergeCell ref="A124:B124"/>
    <mergeCell ref="C124:I124"/>
    <mergeCell ref="J124:O124"/>
    <mergeCell ref="P124:X124"/>
    <mergeCell ref="Y124:AB124"/>
    <mergeCell ref="AC124:AG124"/>
    <mergeCell ref="AH124:AK124"/>
    <mergeCell ref="AP120:AX120"/>
    <mergeCell ref="A121:B121"/>
    <mergeCell ref="C121:I121"/>
    <mergeCell ref="J121:O121"/>
    <mergeCell ref="P121:X121"/>
    <mergeCell ref="AQ96:AS96"/>
    <mergeCell ref="E94:G94"/>
    <mergeCell ref="I94:J94"/>
    <mergeCell ref="L94:M94"/>
    <mergeCell ref="O94:P94"/>
    <mergeCell ref="Q94:S94"/>
    <mergeCell ref="U94:V94"/>
    <mergeCell ref="X94:Y94"/>
    <mergeCell ref="AR94:AS94"/>
    <mergeCell ref="AM96:AN96"/>
    <mergeCell ref="AO96:AP96"/>
    <mergeCell ref="Q95:S95"/>
    <mergeCell ref="L96:N96"/>
    <mergeCell ref="E96:F96"/>
    <mergeCell ref="G96:I96"/>
    <mergeCell ref="J96:K96"/>
    <mergeCell ref="Q96:R96"/>
    <mergeCell ref="S96:U96"/>
    <mergeCell ref="V96:W96"/>
    <mergeCell ref="AC96:AD96"/>
    <mergeCell ref="AE96:AG96"/>
    <mergeCell ref="AH96:AI96"/>
  </mergeCells>
  <phoneticPr fontId="6"/>
  <conditionalFormatting sqref="P14:AQ14">
    <cfRule type="expression" dxfId="93" priority="941">
      <formula>IF(RIGHT(TEXT(P14,"0.#"),1)=".",FALSE,TRUE)</formula>
    </cfRule>
    <cfRule type="expression" dxfId="92" priority="942">
      <formula>IF(RIGHT(TEXT(P14,"0.#"),1)=".",TRUE,FALSE)</formula>
    </cfRule>
  </conditionalFormatting>
  <conditionalFormatting sqref="P18:AX18">
    <cfRule type="expression" dxfId="91" priority="939">
      <formula>IF(RIGHT(TEXT(P18,"0.#"),1)=".",FALSE,TRUE)</formula>
    </cfRule>
    <cfRule type="expression" dxfId="90" priority="940">
      <formula>IF(RIGHT(TEXT(P18,"0.#"),1)=".",TRUE,FALSE)</formula>
    </cfRule>
  </conditionalFormatting>
  <conditionalFormatting sqref="Y115">
    <cfRule type="expression" dxfId="89" priority="935">
      <formula>IF(RIGHT(TEXT(Y115,"0.#"),1)=".",FALSE,TRUE)</formula>
    </cfRule>
    <cfRule type="expression" dxfId="88" priority="936">
      <formula>IF(RIGHT(TEXT(Y115,"0.#"),1)=".",TRUE,FALSE)</formula>
    </cfRule>
  </conditionalFormatting>
  <conditionalFormatting sqref="P16:AQ17 P15:AX15 P13:AX13">
    <cfRule type="expression" dxfId="87" priority="933">
      <formula>IF(RIGHT(TEXT(P13,"0.#"),1)=".",FALSE,TRUE)</formula>
    </cfRule>
    <cfRule type="expression" dxfId="86" priority="934">
      <formula>IF(RIGHT(TEXT(P13,"0.#"),1)=".",TRUE,FALSE)</formula>
    </cfRule>
  </conditionalFormatting>
  <conditionalFormatting sqref="P19:AJ19">
    <cfRule type="expression" dxfId="85" priority="931">
      <formula>IF(RIGHT(TEXT(P19,"0.#"),1)=".",FALSE,TRUE)</formula>
    </cfRule>
    <cfRule type="expression" dxfId="84" priority="932">
      <formula>IF(RIGHT(TEXT(P19,"0.#"),1)=".",TRUE,FALSE)</formula>
    </cfRule>
  </conditionalFormatting>
  <conditionalFormatting sqref="Y114">
    <cfRule type="expression" dxfId="83" priority="927">
      <formula>IF(RIGHT(TEXT(Y114,"0.#"),1)=".",FALSE,TRUE)</formula>
    </cfRule>
    <cfRule type="expression" dxfId="82" priority="928">
      <formula>IF(RIGHT(TEXT(Y114,"0.#"),1)=".",TRUE,FALSE)</formula>
    </cfRule>
  </conditionalFormatting>
  <conditionalFormatting sqref="AU115">
    <cfRule type="expression" dxfId="81" priority="923">
      <formula>IF(RIGHT(TEXT(AU115,"0.#"),1)=".",FALSE,TRUE)</formula>
    </cfRule>
    <cfRule type="expression" dxfId="80" priority="924">
      <formula>IF(RIGHT(TEXT(AU115,"0.#"),1)=".",TRUE,FALSE)</formula>
    </cfRule>
  </conditionalFormatting>
  <conditionalFormatting sqref="AU114">
    <cfRule type="expression" dxfId="79" priority="921">
      <formula>IF(RIGHT(TEXT(AU114,"0.#"),1)=".",FALSE,TRUE)</formula>
    </cfRule>
    <cfRule type="expression" dxfId="78" priority="922">
      <formula>IF(RIGHT(TEXT(AU114,"0.#"),1)=".",TRUE,FALSE)</formula>
    </cfRule>
  </conditionalFormatting>
  <conditionalFormatting sqref="Y125">
    <cfRule type="expression" dxfId="77" priority="789">
      <formula>IF(RIGHT(TEXT(Y125,"0.#"),1)=".",FALSE,TRUE)</formula>
    </cfRule>
    <cfRule type="expression" dxfId="76" priority="790">
      <formula>IF(RIGHT(TEXT(Y125,"0.#"),1)=".",TRUE,FALSE)</formula>
    </cfRule>
  </conditionalFormatting>
  <conditionalFormatting sqref="W23">
    <cfRule type="expression" dxfId="75" priority="855">
      <formula>IF(RIGHT(TEXT(W23,"0.#"),1)=".",FALSE,TRUE)</formula>
    </cfRule>
    <cfRule type="expression" dxfId="74" priority="856">
      <formula>IF(RIGHT(TEXT(W23,"0.#"),1)=".",TRUE,FALSE)</formula>
    </cfRule>
  </conditionalFormatting>
  <conditionalFormatting sqref="W24:W27">
    <cfRule type="expression" dxfId="73" priority="853">
      <formula>IF(RIGHT(TEXT(W24,"0.#"),1)=".",FALSE,TRUE)</formula>
    </cfRule>
    <cfRule type="expression" dxfId="72" priority="854">
      <formula>IF(RIGHT(TEXT(W24,"0.#"),1)=".",TRUE,FALSE)</formula>
    </cfRule>
  </conditionalFormatting>
  <conditionalFormatting sqref="W28">
    <cfRule type="expression" dxfId="71" priority="851">
      <formula>IF(RIGHT(TEXT(W28,"0.#"),1)=".",FALSE,TRUE)</formula>
    </cfRule>
    <cfRule type="expression" dxfId="70" priority="852">
      <formula>IF(RIGHT(TEXT(W28,"0.#"),1)=".",TRUE,FALSE)</formula>
    </cfRule>
  </conditionalFormatting>
  <conditionalFormatting sqref="P23">
    <cfRule type="expression" dxfId="69" priority="849">
      <formula>IF(RIGHT(TEXT(P23,"0.#"),1)=".",FALSE,TRUE)</formula>
    </cfRule>
    <cfRule type="expression" dxfId="68" priority="850">
      <formula>IF(RIGHT(TEXT(P23,"0.#"),1)=".",TRUE,FALSE)</formula>
    </cfRule>
  </conditionalFormatting>
  <conditionalFormatting sqref="P24:P27">
    <cfRule type="expression" dxfId="67" priority="847">
      <formula>IF(RIGHT(TEXT(P24,"0.#"),1)=".",FALSE,TRUE)</formula>
    </cfRule>
    <cfRule type="expression" dxfId="66" priority="848">
      <formula>IF(RIGHT(TEXT(P24,"0.#"),1)=".",TRUE,FALSE)</formula>
    </cfRule>
  </conditionalFormatting>
  <conditionalFormatting sqref="P28">
    <cfRule type="expression" dxfId="65" priority="845">
      <formula>IF(RIGHT(TEXT(P28,"0.#"),1)=".",FALSE,TRUE)</formula>
    </cfRule>
    <cfRule type="expression" dxfId="64" priority="846">
      <formula>IF(RIGHT(TEXT(P28,"0.#"),1)=".",TRUE,FALSE)</formula>
    </cfRule>
  </conditionalFormatting>
  <conditionalFormatting sqref="AL125:AO125">
    <cfRule type="expression" dxfId="63" priority="791">
      <formula>IF(AND(AL125&gt;=0, RIGHT(TEXT(AL125,"0.#"),1)&lt;&gt;"."),TRUE,FALSE)</formula>
    </cfRule>
    <cfRule type="expression" dxfId="62" priority="792">
      <formula>IF(AND(AL125&gt;=0, RIGHT(TEXT(AL125,"0.#"),1)="."),TRUE,FALSE)</formula>
    </cfRule>
    <cfRule type="expression" dxfId="61" priority="793">
      <formula>IF(AND(AL125&lt;0, RIGHT(TEXT(AL125,"0.#"),1)&lt;&gt;"."),TRUE,FALSE)</formula>
    </cfRule>
    <cfRule type="expression" dxfId="60" priority="794">
      <formula>IF(AND(AL125&lt;0, RIGHT(TEXT(AL125,"0.#"),1)="."),TRUE,FALSE)</formula>
    </cfRule>
  </conditionalFormatting>
  <conditionalFormatting sqref="P29:AC29">
    <cfRule type="expression" dxfId="59" priority="711">
      <formula>IF(RIGHT(TEXT(P29,"0.#"),1)=".",FALSE,TRUE)</formula>
    </cfRule>
    <cfRule type="expression" dxfId="58" priority="712">
      <formula>IF(RIGHT(TEXT(P29,"0.#"),1)=".",TRUE,FALSE)</formula>
    </cfRule>
  </conditionalFormatting>
  <conditionalFormatting sqref="AM41">
    <cfRule type="expression" dxfId="57" priority="693">
      <formula>IF(RIGHT(TEXT(AM41,"0.#"),1)=".",FALSE,TRUE)</formula>
    </cfRule>
    <cfRule type="expression" dxfId="56" priority="694">
      <formula>IF(RIGHT(TEXT(AM41,"0.#"),1)=".",TRUE,FALSE)</formula>
    </cfRule>
  </conditionalFormatting>
  <conditionalFormatting sqref="AM40">
    <cfRule type="expression" dxfId="55" priority="695">
      <formula>IF(RIGHT(TEXT(AM40,"0.#"),1)=".",FALSE,TRUE)</formula>
    </cfRule>
    <cfRule type="expression" dxfId="54" priority="696">
      <formula>IF(RIGHT(TEXT(AM40,"0.#"),1)=".",TRUE,FALSE)</formula>
    </cfRule>
  </conditionalFormatting>
  <conditionalFormatting sqref="AE39">
    <cfRule type="expression" dxfId="53" priority="709">
      <formula>IF(RIGHT(TEXT(AE39,"0.#"),1)=".",FALSE,TRUE)</formula>
    </cfRule>
    <cfRule type="expression" dxfId="52" priority="710">
      <formula>IF(RIGHT(TEXT(AE39,"0.#"),1)=".",TRUE,FALSE)</formula>
    </cfRule>
  </conditionalFormatting>
  <conditionalFormatting sqref="AQ39:AQ41">
    <cfRule type="expression" dxfId="51" priority="691">
      <formula>IF(RIGHT(TEXT(AQ39,"0.#"),1)=".",FALSE,TRUE)</formula>
    </cfRule>
    <cfRule type="expression" dxfId="50" priority="692">
      <formula>IF(RIGHT(TEXT(AQ39,"0.#"),1)=".",TRUE,FALSE)</formula>
    </cfRule>
  </conditionalFormatting>
  <conditionalFormatting sqref="AU39:AU41">
    <cfRule type="expression" dxfId="49" priority="689">
      <formula>IF(RIGHT(TEXT(AU39,"0.#"),1)=".",FALSE,TRUE)</formula>
    </cfRule>
    <cfRule type="expression" dxfId="48" priority="690">
      <formula>IF(RIGHT(TEXT(AU39,"0.#"),1)=".",TRUE,FALSE)</formula>
    </cfRule>
  </conditionalFormatting>
  <conditionalFormatting sqref="AI41">
    <cfRule type="expression" dxfId="47" priority="703">
      <formula>IF(RIGHT(TEXT(AI41,"0.#"),1)=".",FALSE,TRUE)</formula>
    </cfRule>
    <cfRule type="expression" dxfId="46" priority="704">
      <formula>IF(RIGHT(TEXT(AI41,"0.#"),1)=".",TRUE,FALSE)</formula>
    </cfRule>
  </conditionalFormatting>
  <conditionalFormatting sqref="AE40">
    <cfRule type="expression" dxfId="45" priority="707">
      <formula>IF(RIGHT(TEXT(AE40,"0.#"),1)=".",FALSE,TRUE)</formula>
    </cfRule>
    <cfRule type="expression" dxfId="44" priority="708">
      <formula>IF(RIGHT(TEXT(AE40,"0.#"),1)=".",TRUE,FALSE)</formula>
    </cfRule>
  </conditionalFormatting>
  <conditionalFormatting sqref="AE41">
    <cfRule type="expression" dxfId="43" priority="705">
      <formula>IF(RIGHT(TEXT(AE41,"0.#"),1)=".",FALSE,TRUE)</formula>
    </cfRule>
    <cfRule type="expression" dxfId="42" priority="706">
      <formula>IF(RIGHT(TEXT(AE41,"0.#"),1)=".",TRUE,FALSE)</formula>
    </cfRule>
  </conditionalFormatting>
  <conditionalFormatting sqref="AM39">
    <cfRule type="expression" dxfId="41" priority="697">
      <formula>IF(RIGHT(TEXT(AM39,"0.#"),1)=".",FALSE,TRUE)</formula>
    </cfRule>
    <cfRule type="expression" dxfId="40" priority="698">
      <formula>IF(RIGHT(TEXT(AM39,"0.#"),1)=".",TRUE,FALSE)</formula>
    </cfRule>
  </conditionalFormatting>
  <conditionalFormatting sqref="AI39">
    <cfRule type="expression" dxfId="39" priority="699">
      <formula>IF(RIGHT(TEXT(AI39,"0.#"),1)=".",FALSE,TRUE)</formula>
    </cfRule>
    <cfRule type="expression" dxfId="38" priority="700">
      <formula>IF(RIGHT(TEXT(AI39,"0.#"),1)=".",TRUE,FALSE)</formula>
    </cfRule>
  </conditionalFormatting>
  <conditionalFormatting sqref="AI40">
    <cfRule type="expression" dxfId="37" priority="701">
      <formula>IF(RIGHT(TEXT(AI40,"0.#"),1)=".",FALSE,TRUE)</formula>
    </cfRule>
    <cfRule type="expression" dxfId="36" priority="702">
      <formula>IF(RIGHT(TEXT(AI40,"0.#"),1)=".",TRUE,FALSE)</formula>
    </cfRule>
  </conditionalFormatting>
  <conditionalFormatting sqref="AL121:AO121">
    <cfRule type="expression" dxfId="35" priority="33">
      <formula>IF(AND(AL121&gt;=0, RIGHT(TEXT(AL121,"0.#"),1)&lt;&gt;"."),TRUE,FALSE)</formula>
    </cfRule>
    <cfRule type="expression" dxfId="34" priority="34">
      <formula>IF(AND(AL121&gt;=0, RIGHT(TEXT(AL121,"0.#"),1)="."),TRUE,FALSE)</formula>
    </cfRule>
    <cfRule type="expression" dxfId="33" priority="35">
      <formula>IF(AND(AL121&lt;0, RIGHT(TEXT(AL121,"0.#"),1)&lt;&gt;"."),TRUE,FALSE)</formula>
    </cfRule>
    <cfRule type="expression" dxfId="32" priority="36">
      <formula>IF(AND(AL121&lt;0, RIGHT(TEXT(AL121,"0.#"),1)="."),TRUE,FALSE)</formula>
    </cfRule>
  </conditionalFormatting>
  <conditionalFormatting sqref="Y121">
    <cfRule type="expression" dxfId="31" priority="31">
      <formula>IF(RIGHT(TEXT(Y121,"0.#"),1)=".",FALSE,TRUE)</formula>
    </cfRule>
    <cfRule type="expression" dxfId="30" priority="32">
      <formula>IF(RIGHT(TEXT(Y121,"0.#"),1)=".",TRUE,FALSE)</formula>
    </cfRule>
  </conditionalFormatting>
  <conditionalFormatting sqref="AE32 AQ32">
    <cfRule type="expression" dxfId="29" priority="29">
      <formula>IF(RIGHT(TEXT(AE32,"0.#"),1)=".",FALSE,TRUE)</formula>
    </cfRule>
    <cfRule type="expression" dxfId="28" priority="30">
      <formula>IF(RIGHT(TEXT(AE32,"0.#"),1)=".",TRUE,FALSE)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M33">
    <cfRule type="expression" dxfId="19" priority="19">
      <formula>IF(RIGHT(TEXT(AM33,"0.#"),1)=".",FALSE,TRUE)</formula>
    </cfRule>
    <cfRule type="expression" dxfId="18" priority="20">
      <formula>IF(RIGHT(TEXT(AM33,"0.#"),1)=".",TRUE,FALSE)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2">
    <cfRule type="expression" dxfId="15" priority="15">
      <formula>IF(RIGHT(TEXT(AU32,"0.#"),1)=".",FALSE,TRUE)</formula>
    </cfRule>
    <cfRule type="expression" dxfId="14" priority="16">
      <formula>IF(RIGHT(TEXT(AU32,"0.#"),1)=".",TRUE,FALSE)</formula>
    </cfRule>
  </conditionalFormatting>
  <conditionalFormatting sqref="AU33">
    <cfRule type="expression" dxfId="13" priority="13">
      <formula>IF(RIGHT(TEXT(AU33,"0.#"),1)=".",FALSE,TRUE)</formula>
    </cfRule>
    <cfRule type="expression" dxfId="12" priority="14">
      <formula>IF(RIGHT(TEXT(AU33,"0.#"),1)=".",TRUE,FALSE)</formula>
    </cfRule>
  </conditionalFormatting>
  <conditionalFormatting sqref="AM35">
    <cfRule type="expression" dxfId="11" priority="7">
      <formula>IF(RIGHT(TEXT(AM35,"0.#"),1)=".",FALSE,TRUE)</formula>
    </cfRule>
    <cfRule type="expression" dxfId="10" priority="8">
      <formula>IF(RIGHT(TEXT(AM35,"0.#"),1)=".",TRUE,FALSE)</formula>
    </cfRule>
  </conditionalFormatting>
  <conditionalFormatting sqref="AE36 AM36">
    <cfRule type="expression" dxfId="9" priority="5">
      <formula>IF(RIGHT(TEXT(AE36,"0.#"),1)=".",FALSE,TRUE)</formula>
    </cfRule>
    <cfRule type="expression" dxfId="8" priority="6">
      <formula>IF(RIGHT(TEXT(AE36,"0.#"),1)=".",TRUE,FALSE)</formula>
    </cfRule>
  </conditionalFormatting>
  <conditionalFormatting sqref="AI36">
    <cfRule type="expression" dxfId="7" priority="3">
      <formula>IF(RIGHT(TEXT(AI36,"0.#"),1)=".",FALSE,TRUE)</formula>
    </cfRule>
    <cfRule type="expression" dxfId="6" priority="4">
      <formula>IF(RIGHT(TEXT(AI36,"0.#"),1)=".",TRUE,FALSE)</formula>
    </cfRule>
  </conditionalFormatting>
  <conditionalFormatting sqref="AQ36">
    <cfRule type="expression" dxfId="5" priority="1">
      <formula>IF(RIGHT(TEXT(AQ36,"0.#"),1)=".",FALSE,TRUE)</formula>
    </cfRule>
    <cfRule type="expression" dxfId="4" priority="2">
      <formula>IF(RIGHT(TEXT(AQ36,"0.#"),1)=".",TRUE,FALSE)</formula>
    </cfRule>
  </conditionalFormatting>
  <conditionalFormatting sqref="AE35 AQ35">
    <cfRule type="expression" dxfId="3" priority="11">
      <formula>IF(RIGHT(TEXT(AE35,"0.#"),1)=".",FALSE,TRUE)</formula>
    </cfRule>
    <cfRule type="expression" dxfId="2" priority="12">
      <formula>IF(RIGHT(TEXT(AE35,"0.#"),1)=".",TRUE,FALSE)</formula>
    </cfRule>
  </conditionalFormatting>
  <conditionalFormatting sqref="AI35">
    <cfRule type="expression" dxfId="1" priority="9">
      <formula>IF(RIGHT(TEXT(AI35,"0.#"),1)=".",FALSE,TRUE)</formula>
    </cfRule>
    <cfRule type="expression" dxfId="0" priority="10">
      <formula>IF(RIGHT(TEXT(AI35,"0.#"),1)=".",TRUE,FALSE)</formula>
    </cfRule>
  </conditionalFormatting>
  <dataValidations count="16">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1: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21:AK121 AH125:AK125">
      <formula1>OR(AND(MOD(IF(ISNUMBER(AH121), AH121, 0.5),1)=0, 0&lt;=AH121), AH121="-")</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14:AB114 AU114:AX114 Y121:AB121 AL121:AO121 Y125:AB125 AL125:AO125 AQ38:AR38 AU38:AX38 AE39:AX41 AE32:AX33 AE35:AX35">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25:O125 J121:O121">
      <formula1>OR(J121="-",AND(LEN(J121)=13,IFERROR(SEARCH("-",J121),"")="",IFERROR(SEARCH(".",J121),"")="",ISNUMBER(J121)))</formula1>
    </dataValidation>
    <dataValidation type="list" allowBlank="1" showInputMessage="1" showErrorMessage="1" sqref="H71:I74">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AC121:AG121 AC125:AG125</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AE96:AG96 G96:I96 AQ96:AS96 S96:U96 E71:G74</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C71:D74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168</v>
      </c>
      <c r="AI1" s="37" t="s">
        <v>171</v>
      </c>
      <c r="AK1" s="37" t="s">
        <v>175</v>
      </c>
      <c r="AM1" s="49"/>
      <c r="AN1" s="49"/>
      <c r="AP1" s="26" t="s">
        <v>211</v>
      </c>
    </row>
    <row r="2" spans="1:42" ht="13.5" customHeight="1" x14ac:dyDescent="0.15">
      <c r="A2" s="14" t="s">
        <v>77</v>
      </c>
      <c r="B2" s="15"/>
      <c r="C2" s="13" t="str">
        <f>IF(B2="","",A2)</f>
        <v/>
      </c>
      <c r="D2" s="13" t="str">
        <f>IF(C2="","",IF(D1&lt;&gt;"",CONCATENATE(D1,"、",C2),C2))</f>
        <v/>
      </c>
      <c r="F2" s="12" t="s">
        <v>64</v>
      </c>
      <c r="G2" s="17" t="s">
        <v>578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4">
        <v>21</v>
      </c>
      <c r="W2" s="30" t="s">
        <v>161</v>
      </c>
      <c r="Y2" s="30" t="s">
        <v>60</v>
      </c>
      <c r="Z2" s="30" t="s">
        <v>60</v>
      </c>
      <c r="AA2" s="57" t="s">
        <v>253</v>
      </c>
      <c r="AB2" s="57" t="s">
        <v>478</v>
      </c>
      <c r="AC2" s="58" t="s">
        <v>126</v>
      </c>
      <c r="AD2" s="26"/>
      <c r="AE2" s="32" t="s">
        <v>157</v>
      </c>
      <c r="AF2" s="28"/>
      <c r="AG2" s="38" t="s">
        <v>219</v>
      </c>
      <c r="AI2" s="37" t="s">
        <v>250</v>
      </c>
      <c r="AK2" s="37" t="s">
        <v>176</v>
      </c>
      <c r="AM2" s="49"/>
      <c r="AN2" s="49"/>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578</v>
      </c>
      <c r="R3" s="13" t="str">
        <f t="shared" ref="R3:R8" si="3">IF(Q3="","",P3)</f>
        <v>委託・請負</v>
      </c>
      <c r="S3" s="13" t="str">
        <f t="shared" ref="S3:S8" si="4">IF(R3="",S2,IF(S2&lt;&gt;"",CONCATENATE(S2,"、",R3),R3))</f>
        <v>委託・請負</v>
      </c>
      <c r="T3" s="13"/>
      <c r="U3" s="30" t="s">
        <v>509</v>
      </c>
      <c r="W3" s="30" t="s">
        <v>136</v>
      </c>
      <c r="Y3" s="30" t="s">
        <v>61</v>
      </c>
      <c r="Z3" s="30" t="s">
        <v>385</v>
      </c>
      <c r="AA3" s="57" t="s">
        <v>351</v>
      </c>
      <c r="AB3" s="57" t="s">
        <v>479</v>
      </c>
      <c r="AC3" s="58" t="s">
        <v>127</v>
      </c>
      <c r="AD3" s="26"/>
      <c r="AE3" s="32" t="s">
        <v>158</v>
      </c>
      <c r="AF3" s="28"/>
      <c r="AG3" s="38" t="s">
        <v>220</v>
      </c>
      <c r="AI3" s="37" t="s">
        <v>170</v>
      </c>
      <c r="AK3" s="37" t="str">
        <f>CHAR(CODE(AK2)+1)</f>
        <v>B</v>
      </c>
      <c r="AM3" s="49"/>
      <c r="AN3" s="49"/>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561</v>
      </c>
      <c r="W4" s="30" t="s">
        <v>137</v>
      </c>
      <c r="Y4" s="30" t="s">
        <v>258</v>
      </c>
      <c r="Z4" s="30" t="s">
        <v>386</v>
      </c>
      <c r="AA4" s="57" t="s">
        <v>352</v>
      </c>
      <c r="AB4" s="57" t="s">
        <v>480</v>
      </c>
      <c r="AC4" s="57" t="s">
        <v>128</v>
      </c>
      <c r="AD4" s="26"/>
      <c r="AE4" s="32" t="s">
        <v>159</v>
      </c>
      <c r="AF4" s="28"/>
      <c r="AG4" s="38" t="s">
        <v>221</v>
      </c>
      <c r="AI4" s="37" t="s">
        <v>172</v>
      </c>
      <c r="AK4" s="37" t="str">
        <f t="shared" ref="AK4:AK49" si="7">CHAR(CODE(AK3)+1)</f>
        <v>C</v>
      </c>
      <c r="AM4" s="49"/>
      <c r="AN4" s="49"/>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533</v>
      </c>
      <c r="Y5" s="30" t="s">
        <v>259</v>
      </c>
      <c r="Z5" s="30" t="s">
        <v>387</v>
      </c>
      <c r="AA5" s="57" t="s">
        <v>353</v>
      </c>
      <c r="AB5" s="57" t="s">
        <v>481</v>
      </c>
      <c r="AC5" s="57"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535</v>
      </c>
      <c r="Y6" s="30" t="s">
        <v>260</v>
      </c>
      <c r="Z6" s="30" t="s">
        <v>388</v>
      </c>
      <c r="AA6" s="57" t="s">
        <v>354</v>
      </c>
      <c r="AB6" s="57" t="s">
        <v>482</v>
      </c>
      <c r="AC6" s="57"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261</v>
      </c>
      <c r="Z7" s="30" t="s">
        <v>389</v>
      </c>
      <c r="AA7" s="57" t="s">
        <v>355</v>
      </c>
      <c r="AB7" s="57" t="s">
        <v>483</v>
      </c>
      <c r="AC7" s="29"/>
      <c r="AD7" s="29"/>
      <c r="AE7" s="30" t="s">
        <v>129</v>
      </c>
      <c r="AF7" s="28"/>
      <c r="AG7" s="38" t="s">
        <v>224</v>
      </c>
      <c r="AH7" s="52"/>
      <c r="AI7" s="38" t="s">
        <v>246</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254</v>
      </c>
      <c r="W8" s="30" t="s">
        <v>139</v>
      </c>
      <c r="Y8" s="30" t="s">
        <v>262</v>
      </c>
      <c r="Z8" s="30" t="s">
        <v>390</v>
      </c>
      <c r="AA8" s="57" t="s">
        <v>356</v>
      </c>
      <c r="AB8" s="57"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7" t="s">
        <v>357</v>
      </c>
      <c r="AB9" s="57" t="s">
        <v>485</v>
      </c>
      <c r="AC9" s="29"/>
      <c r="AD9" s="29"/>
      <c r="AE9" s="29"/>
      <c r="AF9" s="28"/>
      <c r="AG9" s="38" t="s">
        <v>226</v>
      </c>
      <c r="AI9" s="48"/>
      <c r="AK9" s="37" t="str">
        <f t="shared" si="7"/>
        <v>H</v>
      </c>
      <c r="AP9" s="38" t="s">
        <v>226</v>
      </c>
    </row>
    <row r="10" spans="1:42" ht="13.5" customHeight="1" x14ac:dyDescent="0.15">
      <c r="A10" s="14" t="s">
        <v>201</v>
      </c>
      <c r="B10" s="15"/>
      <c r="C10" s="13" t="str">
        <f t="shared" si="0"/>
        <v/>
      </c>
      <c r="D10" s="13" t="str">
        <f t="shared" si="8"/>
        <v/>
      </c>
      <c r="F10" s="18" t="s">
        <v>108</v>
      </c>
      <c r="G10" s="17"/>
      <c r="H10" s="13" t="str">
        <f t="shared" si="1"/>
        <v/>
      </c>
      <c r="I10" s="13" t="str">
        <f t="shared" si="5"/>
        <v>一般会計</v>
      </c>
      <c r="K10" s="14" t="s">
        <v>202</v>
      </c>
      <c r="L10" s="15"/>
      <c r="M10" s="13" t="str">
        <f t="shared" si="2"/>
        <v/>
      </c>
      <c r="N10" s="13" t="str">
        <f t="shared" si="6"/>
        <v/>
      </c>
      <c r="O10" s="13"/>
      <c r="P10" s="13" t="str">
        <f>S8</f>
        <v>委託・請負</v>
      </c>
      <c r="Q10" s="19"/>
      <c r="T10" s="13"/>
      <c r="W10" s="30" t="s">
        <v>141</v>
      </c>
      <c r="Y10" s="30" t="s">
        <v>264</v>
      </c>
      <c r="Z10" s="30" t="s">
        <v>392</v>
      </c>
      <c r="AA10" s="57" t="s">
        <v>358</v>
      </c>
      <c r="AB10" s="57" t="s">
        <v>486</v>
      </c>
      <c r="AC10" s="29"/>
      <c r="AD10" s="29"/>
      <c r="AE10" s="29"/>
      <c r="AF10" s="28"/>
      <c r="AG10" s="38" t="s">
        <v>214</v>
      </c>
      <c r="AK10" s="37" t="str">
        <f t="shared" si="7"/>
        <v>I</v>
      </c>
      <c r="AP10" s="37" t="s">
        <v>212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578</v>
      </c>
      <c r="M11" s="13" t="str">
        <f t="shared" si="2"/>
        <v>その他の事項経費</v>
      </c>
      <c r="N11" s="13" t="str">
        <f t="shared" si="6"/>
        <v>その他の事項経費</v>
      </c>
      <c r="O11" s="13"/>
      <c r="P11" s="13"/>
      <c r="Q11" s="19"/>
      <c r="T11" s="13"/>
      <c r="W11" s="30" t="s">
        <v>558</v>
      </c>
      <c r="Y11" s="30" t="s">
        <v>265</v>
      </c>
      <c r="Z11" s="30" t="s">
        <v>393</v>
      </c>
      <c r="AA11" s="57" t="s">
        <v>359</v>
      </c>
      <c r="AB11" s="57" t="s">
        <v>487</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7" t="s">
        <v>360</v>
      </c>
      <c r="AB12" s="57" t="s">
        <v>488</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7" t="s">
        <v>361</v>
      </c>
      <c r="AB13" s="57" t="s">
        <v>489</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7" t="s">
        <v>362</v>
      </c>
      <c r="AB14" s="57" t="s">
        <v>490</v>
      </c>
      <c r="AC14" s="29"/>
      <c r="AD14" s="29"/>
      <c r="AE14" s="29"/>
      <c r="AF14" s="28"/>
      <c r="AG14" s="48"/>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7" t="s">
        <v>363</v>
      </c>
      <c r="AB15" s="57" t="s">
        <v>491</v>
      </c>
      <c r="AC15" s="29"/>
      <c r="AD15" s="29"/>
      <c r="AE15" s="29"/>
      <c r="AF15" s="28"/>
      <c r="AG15" s="49"/>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7" t="s">
        <v>364</v>
      </c>
      <c r="AB16" s="57" t="s">
        <v>492</v>
      </c>
      <c r="AC16" s="29"/>
      <c r="AD16" s="29"/>
      <c r="AE16" s="29"/>
      <c r="AF16" s="28"/>
      <c r="AG16" s="49"/>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7" t="s">
        <v>365</v>
      </c>
      <c r="AB17" s="57" t="s">
        <v>493</v>
      </c>
      <c r="AC17" s="29"/>
      <c r="AD17" s="29"/>
      <c r="AE17" s="29"/>
      <c r="AF17" s="28"/>
      <c r="AG17" s="49"/>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7" t="s">
        <v>366</v>
      </c>
      <c r="AB18" s="57" t="s">
        <v>494</v>
      </c>
      <c r="AC18" s="29"/>
      <c r="AD18" s="29"/>
      <c r="AE18" s="29"/>
      <c r="AF18" s="28"/>
      <c r="AK18" s="37"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7" t="s">
        <v>367</v>
      </c>
      <c r="AB19" s="57" t="s">
        <v>495</v>
      </c>
      <c r="AC19" s="29"/>
      <c r="AD19" s="29"/>
      <c r="AE19" s="29"/>
      <c r="AF19" s="28"/>
      <c r="AK19" s="37" t="str">
        <f t="shared" si="7"/>
        <v>R</v>
      </c>
    </row>
    <row r="20" spans="1:37" ht="13.5" customHeight="1" x14ac:dyDescent="0.15">
      <c r="A20" s="14" t="s">
        <v>195</v>
      </c>
      <c r="B20" s="15" t="s">
        <v>578</v>
      </c>
      <c r="C20" s="13" t="str">
        <f t="shared" si="9"/>
        <v>地方創生</v>
      </c>
      <c r="D20" s="13" t="str">
        <f t="shared" si="8"/>
        <v>地方創生</v>
      </c>
      <c r="F20" s="18" t="s">
        <v>193</v>
      </c>
      <c r="G20" s="17"/>
      <c r="H20" s="13" t="str">
        <f t="shared" si="1"/>
        <v/>
      </c>
      <c r="I20" s="13" t="str">
        <f t="shared" si="5"/>
        <v>一般会計</v>
      </c>
      <c r="K20" s="13"/>
      <c r="L20" s="13"/>
      <c r="O20" s="13"/>
      <c r="P20" s="13"/>
      <c r="Q20" s="19"/>
      <c r="T20" s="13"/>
      <c r="U20" s="30" t="s">
        <v>516</v>
      </c>
      <c r="W20" s="30" t="s">
        <v>150</v>
      </c>
      <c r="Y20" s="30" t="s">
        <v>274</v>
      </c>
      <c r="Z20" s="30" t="s">
        <v>402</v>
      </c>
      <c r="AA20" s="57" t="s">
        <v>368</v>
      </c>
      <c r="AB20" s="57" t="s">
        <v>496</v>
      </c>
      <c r="AC20" s="29"/>
      <c r="AD20" s="29"/>
      <c r="AE20" s="29"/>
      <c r="AF20" s="28"/>
      <c r="AK20" s="37" t="str">
        <f t="shared" si="7"/>
        <v>S</v>
      </c>
    </row>
    <row r="21" spans="1:37" ht="13.5" customHeight="1" x14ac:dyDescent="0.15">
      <c r="A21" s="14" t="s">
        <v>196</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7" t="s">
        <v>369</v>
      </c>
      <c r="AB21" s="57" t="s">
        <v>497</v>
      </c>
      <c r="AC21" s="29"/>
      <c r="AD21" s="29"/>
      <c r="AE21" s="29"/>
      <c r="AF21" s="28"/>
      <c r="AK21" s="37" t="str">
        <f t="shared" si="7"/>
        <v>T</v>
      </c>
    </row>
    <row r="22" spans="1:37" ht="13.5" customHeight="1" x14ac:dyDescent="0.15">
      <c r="A22" s="14" t="s">
        <v>197</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7" t="s">
        <v>370</v>
      </c>
      <c r="AB22" s="57" t="s">
        <v>498</v>
      </c>
      <c r="AC22" s="29"/>
      <c r="AD22" s="29"/>
      <c r="AE22" s="29"/>
      <c r="AF22" s="28"/>
      <c r="AK22" s="37" t="str">
        <f t="shared" si="7"/>
        <v>U</v>
      </c>
    </row>
    <row r="23" spans="1:37" ht="13.5" customHeight="1" x14ac:dyDescent="0.15">
      <c r="A23" s="55"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7" t="s">
        <v>371</v>
      </c>
      <c r="AB23" s="57" t="s">
        <v>499</v>
      </c>
      <c r="AC23" s="29"/>
      <c r="AD23" s="29"/>
      <c r="AE23" s="29"/>
      <c r="AF23" s="28"/>
      <c r="AK23" s="37" t="str">
        <f t="shared" si="7"/>
        <v>V</v>
      </c>
    </row>
    <row r="24" spans="1:37" ht="13.5" customHeight="1" x14ac:dyDescent="0.15">
      <c r="A24" s="66"/>
      <c r="B24" s="53"/>
      <c r="F24" s="18" t="s">
        <v>251</v>
      </c>
      <c r="G24" s="17"/>
      <c r="H24" s="13" t="str">
        <f t="shared" si="1"/>
        <v/>
      </c>
      <c r="I24" s="13" t="str">
        <f t="shared" si="5"/>
        <v>一般会計</v>
      </c>
      <c r="K24" s="13"/>
      <c r="L24" s="13"/>
      <c r="O24" s="13"/>
      <c r="P24" s="13"/>
      <c r="Q24" s="19"/>
      <c r="T24" s="13"/>
      <c r="U24" s="30" t="s">
        <v>519</v>
      </c>
      <c r="W24" s="30" t="s">
        <v>154</v>
      </c>
      <c r="Y24" s="30" t="s">
        <v>278</v>
      </c>
      <c r="Z24" s="30" t="s">
        <v>406</v>
      </c>
      <c r="AA24" s="57" t="s">
        <v>372</v>
      </c>
      <c r="AB24" s="57" t="s">
        <v>500</v>
      </c>
      <c r="AC24" s="29"/>
      <c r="AD24" s="29"/>
      <c r="AE24" s="29"/>
      <c r="AF24" s="28"/>
      <c r="AK24" s="37" t="str">
        <f>CHAR(CODE(AK23)+1)</f>
        <v>W</v>
      </c>
    </row>
    <row r="25" spans="1:37" ht="13.5" customHeight="1" x14ac:dyDescent="0.15">
      <c r="A25" s="54"/>
      <c r="B25" s="53"/>
      <c r="F25" s="18" t="s">
        <v>121</v>
      </c>
      <c r="G25" s="17"/>
      <c r="H25" s="13" t="str">
        <f t="shared" si="1"/>
        <v/>
      </c>
      <c r="I25" s="13" t="str">
        <f t="shared" si="5"/>
        <v>一般会計</v>
      </c>
      <c r="K25" s="13"/>
      <c r="L25" s="13"/>
      <c r="O25" s="13"/>
      <c r="P25" s="13"/>
      <c r="Q25" s="19"/>
      <c r="T25" s="13"/>
      <c r="U25" s="30" t="s">
        <v>520</v>
      </c>
      <c r="W25" s="47"/>
      <c r="Y25" s="30" t="s">
        <v>279</v>
      </c>
      <c r="Z25" s="30" t="s">
        <v>407</v>
      </c>
      <c r="AA25" s="57" t="s">
        <v>373</v>
      </c>
      <c r="AB25" s="57" t="s">
        <v>501</v>
      </c>
      <c r="AC25" s="29"/>
      <c r="AD25" s="29"/>
      <c r="AE25" s="29"/>
      <c r="AF25" s="28"/>
      <c r="AK25" s="37" t="str">
        <f t="shared" si="7"/>
        <v>X</v>
      </c>
    </row>
    <row r="26" spans="1:37" ht="13.5" customHeight="1" x14ac:dyDescent="0.15">
      <c r="A26" s="54"/>
      <c r="B26" s="53"/>
      <c r="F26" s="18" t="s">
        <v>122</v>
      </c>
      <c r="G26" s="17"/>
      <c r="H26" s="13" t="str">
        <f t="shared" si="1"/>
        <v/>
      </c>
      <c r="I26" s="13" t="str">
        <f t="shared" si="5"/>
        <v>一般会計</v>
      </c>
      <c r="K26" s="13"/>
      <c r="L26" s="13"/>
      <c r="O26" s="13"/>
      <c r="P26" s="13"/>
      <c r="Q26" s="19"/>
      <c r="T26" s="13"/>
      <c r="U26" s="30" t="s">
        <v>521</v>
      </c>
      <c r="Y26" s="30" t="s">
        <v>280</v>
      </c>
      <c r="Z26" s="30" t="s">
        <v>408</v>
      </c>
      <c r="AA26" s="57" t="s">
        <v>374</v>
      </c>
      <c r="AB26" s="57" t="s">
        <v>502</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7" t="s">
        <v>375</v>
      </c>
      <c r="AB27" s="57"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7" t="s">
        <v>376</v>
      </c>
      <c r="AB28" s="57" t="s">
        <v>504</v>
      </c>
      <c r="AC28" s="29"/>
      <c r="AD28" s="29"/>
      <c r="AE28" s="29"/>
      <c r="AF28" s="28"/>
      <c r="AK28" s="37"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524</v>
      </c>
      <c r="Y29" s="30" t="s">
        <v>283</v>
      </c>
      <c r="Z29" s="30" t="s">
        <v>411</v>
      </c>
      <c r="AA29" s="57" t="s">
        <v>377</v>
      </c>
      <c r="AB29" s="57" t="s">
        <v>505</v>
      </c>
      <c r="AC29" s="29"/>
      <c r="AD29" s="29"/>
      <c r="AE29" s="29"/>
      <c r="AF29" s="28"/>
      <c r="AK29" s="37"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525</v>
      </c>
      <c r="Y30" s="30" t="s">
        <v>284</v>
      </c>
      <c r="Z30" s="30" t="s">
        <v>412</v>
      </c>
      <c r="AA30" s="57" t="s">
        <v>378</v>
      </c>
      <c r="AB30" s="57" t="s">
        <v>506</v>
      </c>
      <c r="AC30" s="29"/>
      <c r="AD30" s="29"/>
      <c r="AE30" s="29"/>
      <c r="AF30" s="28"/>
      <c r="AK30" s="37"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526</v>
      </c>
      <c r="Y31" s="30" t="s">
        <v>285</v>
      </c>
      <c r="Z31" s="30" t="s">
        <v>413</v>
      </c>
      <c r="AA31" s="57" t="s">
        <v>379</v>
      </c>
      <c r="AB31" s="57" t="s">
        <v>507</v>
      </c>
      <c r="AC31" s="29"/>
      <c r="AD31" s="29"/>
      <c r="AE31" s="29"/>
      <c r="AF31" s="28"/>
      <c r="AK31" s="37"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527</v>
      </c>
      <c r="Y32" s="30" t="s">
        <v>286</v>
      </c>
      <c r="Z32" s="30" t="s">
        <v>414</v>
      </c>
      <c r="AA32" s="57" t="s">
        <v>62</v>
      </c>
      <c r="AB32" s="57" t="s">
        <v>62</v>
      </c>
      <c r="AC32" s="29"/>
      <c r="AD32" s="29"/>
      <c r="AE32" s="29"/>
      <c r="AF32" s="28"/>
      <c r="AK32" s="37"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528</v>
      </c>
      <c r="Y33" s="30" t="s">
        <v>287</v>
      </c>
      <c r="Z33" s="30" t="s">
        <v>415</v>
      </c>
      <c r="AA33" s="47"/>
      <c r="AB33" s="29"/>
      <c r="AC33" s="29"/>
      <c r="AD33" s="29"/>
      <c r="AE33" s="29"/>
      <c r="AF33" s="28"/>
      <c r="AK33" s="37"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64"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64">
        <v>2021</v>
      </c>
      <c r="Y48" s="30" t="s">
        <v>302</v>
      </c>
      <c r="Z48" s="30" t="s">
        <v>430</v>
      </c>
      <c r="AF48" s="28"/>
      <c r="AK48" s="37" t="str">
        <f t="shared" si="7"/>
        <v>u</v>
      </c>
    </row>
    <row r="49" spans="1:37" x14ac:dyDescent="0.15">
      <c r="A49" s="13"/>
      <c r="B49" s="13"/>
      <c r="F49" s="13"/>
      <c r="G49" s="19"/>
      <c r="K49" s="13"/>
      <c r="L49" s="13"/>
      <c r="O49" s="13"/>
      <c r="P49" s="13"/>
      <c r="Q49" s="19"/>
      <c r="T49" s="13"/>
      <c r="U49" s="64">
        <v>2022</v>
      </c>
      <c r="Y49" s="30" t="s">
        <v>303</v>
      </c>
      <c r="Z49" s="30" t="s">
        <v>431</v>
      </c>
      <c r="AF49" s="28"/>
      <c r="AK49" s="37" t="str">
        <f t="shared" si="7"/>
        <v>v</v>
      </c>
    </row>
    <row r="50" spans="1:37" x14ac:dyDescent="0.15">
      <c r="A50" s="13"/>
      <c r="B50" s="13"/>
      <c r="F50" s="13"/>
      <c r="G50" s="19"/>
      <c r="K50" s="13"/>
      <c r="L50" s="13"/>
      <c r="O50" s="13"/>
      <c r="P50" s="13"/>
      <c r="Q50" s="19"/>
      <c r="T50" s="13"/>
      <c r="U50" s="64">
        <v>2023</v>
      </c>
      <c r="Y50" s="30" t="s">
        <v>304</v>
      </c>
      <c r="Z50" s="30" t="s">
        <v>432</v>
      </c>
      <c r="AF50" s="28"/>
    </row>
    <row r="51" spans="1:37" x14ac:dyDescent="0.15">
      <c r="A51" s="13"/>
      <c r="B51" s="13"/>
      <c r="F51" s="13"/>
      <c r="G51" s="19"/>
      <c r="K51" s="13"/>
      <c r="L51" s="13"/>
      <c r="O51" s="13"/>
      <c r="P51" s="13"/>
      <c r="Q51" s="19"/>
      <c r="T51" s="13"/>
      <c r="U51" s="64">
        <v>2024</v>
      </c>
      <c r="Y51" s="30" t="s">
        <v>305</v>
      </c>
      <c r="Z51" s="30" t="s">
        <v>433</v>
      </c>
      <c r="AF51" s="28"/>
    </row>
    <row r="52" spans="1:37" x14ac:dyDescent="0.15">
      <c r="A52" s="13"/>
      <c r="B52" s="13"/>
      <c r="F52" s="13"/>
      <c r="G52" s="19"/>
      <c r="K52" s="13"/>
      <c r="L52" s="13"/>
      <c r="O52" s="13"/>
      <c r="P52" s="13"/>
      <c r="Q52" s="19"/>
      <c r="T52" s="13"/>
      <c r="U52" s="64">
        <v>2025</v>
      </c>
      <c r="Y52" s="30" t="s">
        <v>306</v>
      </c>
      <c r="Z52" s="30" t="s">
        <v>434</v>
      </c>
      <c r="AF52" s="28"/>
    </row>
    <row r="53" spans="1:37" x14ac:dyDescent="0.15">
      <c r="A53" s="13"/>
      <c r="B53" s="13"/>
      <c r="F53" s="13"/>
      <c r="G53" s="19"/>
      <c r="K53" s="13"/>
      <c r="L53" s="13"/>
      <c r="O53" s="13"/>
      <c r="P53" s="13"/>
      <c r="Q53" s="19"/>
      <c r="T53" s="13"/>
      <c r="U53" s="64">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4">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2022-08-25T08:01:24Z</dcterms:created>
  <dcterms:modified xsi:type="dcterms:W3CDTF">2022-08-26T14:14:32Z</dcterms:modified>
</cp:coreProperties>
</file>