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行政事業レビューシート!$AZ$1:$AZ$162</definedName>
    <definedName name="_xlnm.Print_Area" localSheetId="0">行政事業レビューシート!$A$1:$AX$162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9" i="11" l="1"/>
  <c r="AY159" i="11" l="1"/>
  <c r="AY161" i="11" s="1"/>
  <c r="AY156" i="11"/>
  <c r="AY162" i="11" l="1"/>
  <c r="AY160" i="11"/>
  <c r="AY50" i="11"/>
  <c r="AY56" i="11" s="1"/>
  <c r="AY47" i="11"/>
  <c r="AY48" i="11" s="1"/>
  <c r="AY44" i="11"/>
  <c r="AY46" i="11" s="1"/>
  <c r="AY34" i="11"/>
  <c r="AY35" i="11" s="1"/>
  <c r="AY31" i="11"/>
  <c r="AY33" i="11" s="1"/>
  <c r="AY30" i="11"/>
  <c r="AY37" i="11"/>
  <c r="AY43" i="11" s="1"/>
  <c r="AY51" i="11" l="1"/>
  <c r="AY55" i="11"/>
  <c r="AY32" i="11"/>
  <c r="AY40" i="11"/>
  <c r="AY38" i="11"/>
  <c r="AY42" i="11"/>
  <c r="AY53" i="11"/>
  <c r="AY36" i="11"/>
  <c r="AY49" i="11"/>
  <c r="AY39" i="11"/>
  <c r="AY41" i="11"/>
  <c r="AY52" i="11"/>
  <c r="AY54" i="11"/>
  <c r="AY45" i="11"/>
  <c r="AW109" i="11" l="1"/>
  <c r="AT109" i="11"/>
  <c r="AQ109" i="11"/>
  <c r="AL109" i="11"/>
  <c r="AI109" i="11"/>
  <c r="AF109" i="11"/>
  <c r="Z109" i="11"/>
  <c r="W109" i="11"/>
  <c r="T109" i="11"/>
  <c r="N109" i="11"/>
  <c r="AW108" i="11"/>
  <c r="AT108" i="11"/>
  <c r="AQ108" i="11"/>
  <c r="AL108" i="11"/>
  <c r="AI108" i="11"/>
  <c r="AF108" i="11"/>
  <c r="Z108" i="11"/>
  <c r="W108" i="11"/>
  <c r="T108" i="11"/>
  <c r="N108" i="11"/>
  <c r="K108" i="11"/>
  <c r="H108" i="11"/>
  <c r="AY158" i="11" l="1"/>
  <c r="AY157" i="11"/>
  <c r="AU149" i="11"/>
  <c r="Y14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<sst xmlns="http://schemas.openxmlformats.org/spreadsheetml/2006/main" count="851" uniqueCount="659">
  <si>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</si>
  <si>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</si>
  <si>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</si>
  <si>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</si>
  <si>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</si>
  <si>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</si>
  <si>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</si>
  <si>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</si>
  <si>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</si>
  <si>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</si>
  <si>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</si>
  <si>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</si>
  <si>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</si>
  <si>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</si>
  <si>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</si>
  <si>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</si>
  <si>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</si>
  <si>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</si>
  <si>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</si>
  <si>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</si>
  <si>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</si>
  <si>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</si>
  <si>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</si>
  <si>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</si>
  <si>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</si>
  <si>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</si>
  <si>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</si>
  <si>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</si>
  <si>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</si>
  <si>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</si>
  <si>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</si>
  <si>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</si>
  <si>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</si>
  <si>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</si>
  <si>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</si>
  <si>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</si>
  <si>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</si>
  <si>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</si>
  <si>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</si>
  <si>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</si>
  <si>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</si>
  <si>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</si>
  <si>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</si>
  <si>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</si>
  <si>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</si>
  <si>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</si>
  <si>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</si>
  <si>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</si>
  <si>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</si>
  <si>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</si>
  <si>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</si>
  <si>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</si>
  <si>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</si>
  <si>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</si>
  <si>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</si>
  <si>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</si>
  <si>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</si>
  <si>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</si>
  <si>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</si>
  <si>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</si>
  <si>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</si>
  <si>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</si>
  <si>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</si>
  <si>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</si>
  <si>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</si>
  <si>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</si>
  <si>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</si>
  <si>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</si>
  <si>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</si>
  <si>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</si>
  <si>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</si>
  <si>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</si>
  <si>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</si>
  <si>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</si>
  <si>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</si>
  <si>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</si>
  <si>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</si>
  <si>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</si>
  <si>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</si>
  <si>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</si>
  <si>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</si>
  <si>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</si>
  <si>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</si>
  <si>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</si>
  <si>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</si>
  <si>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</si>
  <si>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</si>
  <si>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</si>
  <si>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</si>
  <si>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</si>
  <si>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</si>
  <si>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</si>
  <si>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</si>
  <si>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</si>
  <si>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</si>
  <si>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</si>
  <si>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</si>
  <si>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</si>
  <si>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</si>
  <si>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</si>
  <si>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</si>
  <si>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</si>
  <si>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</si>
  <si>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</si>
  <si>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</si>
  <si>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</si>
  <si>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</si>
  <si>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</si>
  <si>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</si>
  <si>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</si>
  <si>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</si>
  <si>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</si>
  <si>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</si>
  <si>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</si>
  <si>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</si>
  <si>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</si>
  <si>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</si>
  <si>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</si>
  <si>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</si>
  <si>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</si>
  <si>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</si>
  <si>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</si>
  <si>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</si>
  <si>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</si>
  <si>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</si>
  <si>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</si>
  <si>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</si>
  <si>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</si>
  <si>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</si>
  <si>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</si>
  <si>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</si>
  <si>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</si>
  <si>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</si>
  <si>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</si>
  <si>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</si>
  <si>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</si>
  <si>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</si>
  <si>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</si>
  <si>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</si>
  <si>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</si>
  <si>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</si>
  <si>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</si>
  <si>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</si>
  <si>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</si>
  <si>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</si>
  <si>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</si>
  <si>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</si>
  <si>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</si>
  <si>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</si>
  <si>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</si>
  <si>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</si>
  <si>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</si>
  <si>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</si>
  <si>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</si>
  <si>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</si>
  <si>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</si>
  <si>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</si>
  <si>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</si>
  <si>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</si>
  <si>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</si>
  <si>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</si>
  <si>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</si>
  <si>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</si>
  <si>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</si>
  <si>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</si>
  <si>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</si>
  <si>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</si>
  <si>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</si>
  <si>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</si>
  <si>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</si>
  <si>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</si>
  <si>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</si>
  <si>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</si>
  <si>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</si>
  <si>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</si>
  <si>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</si>
  <si>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</si>
  <si>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</si>
  <si>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</si>
  <si>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</si>
  <si>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</si>
  <si>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</si>
  <si>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</si>
  <si>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</si>
  <si>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</si>
  <si>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</si>
  <si>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</si>
  <si>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</si>
  <si>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</si>
  <si>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</si>
  <si>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</si>
  <si>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</si>
  <si>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</si>
  <si>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</si>
  <si>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</si>
  <si>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</si>
  <si>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</si>
  <si>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</si>
  <si>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</si>
  <si>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</si>
  <si>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</si>
  <si>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</si>
  <si>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</si>
  <si>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</si>
  <si>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</si>
  <si>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</si>
  <si>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</si>
  <si>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</si>
  <si>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</si>
  <si>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</si>
  <si>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</si>
  <si>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</si>
  <si>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</si>
  <si>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</si>
  <si>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</si>
  <si>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</si>
  <si>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</si>
  <si>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</si>
  <si>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</si>
  <si>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</si>
  <si>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</si>
  <si>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</si>
  <si>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</si>
  <si>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</si>
  <si>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</si>
  <si>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</si>
  <si>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</si>
  <si>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</si>
  <si>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</si>
  <si>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</si>
  <si>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</si>
  <si>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</si>
  <si>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</si>
  <si>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</si>
  <si>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</si>
  <si>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</si>
  <si>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</si>
  <si>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</si>
  <si>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</si>
  <si>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</si>
  <si>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</si>
  <si>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</si>
  <si>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</si>
  <si>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</si>
  <si>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</si>
  <si>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</si>
  <si>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</si>
  <si>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</si>
  <si>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</si>
  <si>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</si>
  <si>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</si>
  <si>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</si>
  <si>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</si>
  <si>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</si>
  <si>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</si>
  <si>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</si>
  <si>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</si>
  <si>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</si>
  <si>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</si>
  <si>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</si>
  <si>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</si>
  <si>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</si>
  <si>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</si>
  <si>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</si>
  <si>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</si>
  <si>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</si>
  <si>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</si>
  <si>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</si>
  <si>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</si>
  <si>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</si>
  <si>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</si>
  <si>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</si>
  <si>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</si>
  <si>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</si>
  <si>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</si>
  <si>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</si>
  <si>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</si>
  <si>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</si>
  <si>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</si>
  <si>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</si>
  <si>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</si>
  <si>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</si>
  <si>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</si>
  <si>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</si>
  <si>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</si>
  <si>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</si>
  <si>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</si>
  <si>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</si>
  <si>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</si>
  <si>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</si>
  <si>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</si>
  <si>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</si>
  <si>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</si>
  <si>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</si>
  <si>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</si>
  <si>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</si>
  <si>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</si>
  <si>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</si>
  <si>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</si>
  <si>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</si>
  <si>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</si>
  <si>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</si>
  <si>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</si>
  <si>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</si>
  <si>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</si>
  <si>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</si>
  <si>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</si>
  <si>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</si>
  <si>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</si>
  <si>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</si>
  <si>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</si>
  <si>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</si>
  <si>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</si>
  <si>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</si>
  <si>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</si>
  <si>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</si>
  <si>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</si>
  <si>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</si>
  <si>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</si>
  <si>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</si>
  <si>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</si>
  <si>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</si>
  <si>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</si>
  <si>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</si>
  <si>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</si>
  <si>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</si>
  <si>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</si>
  <si>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</si>
  <si>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</si>
  <si>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</si>
  <si>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</si>
  <si>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</si>
  <si>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</si>
  <si>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</si>
  <si>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</si>
  <si>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</si>
  <si>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</si>
  <si>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</si>
  <si>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</si>
  <si>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</si>
  <si>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</si>
  <si>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</si>
  <si>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</si>
  <si>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</si>
  <si>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</si>
  <si>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</si>
  <si>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</si>
  <si>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</si>
  <si>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</si>
  <si>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</si>
  <si>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</si>
  <si>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</si>
  <si>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</si>
  <si>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</si>
  <si>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</si>
  <si>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</si>
  <si>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</si>
  <si>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</si>
  <si>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</si>
  <si>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</si>
  <si>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</si>
  <si>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</si>
  <si>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</si>
  <si>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</si>
  <si>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</si>
  <si>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</si>
  <si>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</si>
  <si>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</si>
  <si>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</si>
  <si>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</si>
  <si>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</si>
  <si>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</si>
  <si>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</si>
  <si>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</si>
  <si>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</si>
  <si>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</si>
  <si>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</si>
  <si>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</si>
  <si>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</si>
  <si>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</si>
  <si>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</si>
  <si>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</si>
  <si>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</si>
  <si>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</si>
  <si>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</si>
  <si>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</si>
  <si>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</si>
  <si>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</si>
  <si>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</si>
  <si>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</si>
  <si>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</si>
  <si>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</si>
  <si>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</si>
  <si>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</si>
  <si>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</si>
  <si>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</si>
  <si>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</si>
  <si>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</si>
  <si>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</si>
  <si>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</si>
  <si>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</si>
  <si>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</si>
  <si>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</si>
  <si>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</si>
  <si>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</si>
  <si>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</si>
  <si>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</si>
  <si>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</si>
  <si>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</si>
  <si>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</si>
  <si>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</si>
  <si>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</si>
  <si>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</si>
  <si>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</si>
  <si>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</si>
  <si>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</si>
  <si>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</si>
  <si>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</si>
  <si>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</si>
  <si>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</si>
  <si>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</si>
  <si>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</si>
  <si>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</si>
  <si>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</si>
  <si>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</si>
  <si>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</si>
  <si>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</si>
  <si>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</si>
  <si>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</si>
  <si>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</si>
  <si>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</si>
  <si>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</si>
  <si>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</si>
  <si>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</si>
  <si>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</si>
  <si>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</si>
  <si>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</si>
  <si>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</si>
  <si>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</si>
  <si>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</si>
  <si>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</si>
  <si>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</si>
  <si>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</si>
  <si>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</si>
  <si>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</si>
  <si>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</si>
  <si>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</si>
  <si>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</si>
  <si>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</si>
  <si>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</si>
  <si>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</si>
  <si>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</si>
  <si>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</si>
  <si>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</si>
  <si>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</si>
  <si>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</si>
  <si>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</si>
  <si>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</si>
  <si>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</si>
  <si>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</si>
  <si>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</si>
  <si>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</si>
  <si>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</si>
  <si>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</si>
  <si>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</si>
  <si>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</si>
  <si>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</si>
  <si>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</si>
  <si>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</si>
  <si>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</si>
  <si>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</si>
  <si>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</si>
  <si>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</si>
  <si>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</si>
  <si>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</si>
  <si>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</si>
  <si>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</si>
  <si>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</si>
  <si>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</si>
  <si>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</si>
  <si>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</si>
  <si>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</si>
  <si>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</si>
  <si>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</si>
  <si>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</si>
  <si>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</si>
  <si>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</si>
  <si>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</si>
  <si>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</si>
  <si>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</si>
  <si>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</si>
  <si>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</si>
  <si>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</si>
  <si>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</si>
  <si>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</si>
  <si>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</si>
  <si>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</si>
  <si>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</si>
  <si>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</si>
  <si>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</si>
  <si>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</si>
  <si>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</si>
  <si>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</si>
  <si>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</si>
  <si>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</si>
  <si>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</si>
  <si>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</si>
  <si>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</si>
  <si>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</si>
  <si>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</si>
  <si>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</si>
  <si>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</si>
  <si>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</si>
  <si>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</si>
  <si>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</si>
  <si>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</si>
  <si>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</si>
  <si>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</si>
  <si>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</si>
  <si>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</si>
  <si>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</si>
  <si>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</si>
  <si>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</si>
  <si>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</si>
  <si>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</si>
  <si>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</si>
  <si>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</si>
  <si>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</si>
  <si>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</si>
  <si>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</si>
  <si>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</si>
  <si>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</si>
  <si>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</si>
  <si>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</si>
  <si>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</si>
  <si>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</si>
  <si>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</si>
  <si>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</si>
  <si>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</si>
  <si>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</si>
  <si>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</si>
  <si>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</si>
  <si>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</si>
  <si>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</si>
  <si>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</si>
  <si>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</si>
  <si>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</si>
  <si>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</si>
  <si>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</si>
  <si>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</si>
  <si>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</si>
  <si>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</si>
  <si>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</si>
  <si>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</si>
  <si>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</si>
  <si>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</si>
  <si>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</si>
  <si>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</si>
  <si>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</si>
  <si>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</si>
  <si>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</si>
  <si>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</si>
  <si>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</si>
  <si>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</si>
  <si>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</si>
  <si>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</si>
  <si>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高校生の地域留学の推進のための高校魅力化支援事業</t>
  </si>
  <si>
    <t>政策統括官（経済財政分析担当）</t>
  </si>
  <si>
    <t>参事官　中野　理美</t>
  </si>
  <si>
    <t>終了予定なし</t>
  </si>
  <si>
    <t>地方創生推進室</t>
  </si>
  <si>
    <t>-</t>
  </si>
  <si>
    <t>地方創生支援事業費補助金</t>
  </si>
  <si>
    <t>地方創生支援委託費</t>
  </si>
  <si>
    <t>諸謝金</t>
  </si>
  <si>
    <t>採択高校が受け入れた地域留学生全員が採択地域に「また来たい」と答える</t>
  </si>
  <si>
    <t>採択高校が受け入れた地域留学生のうち、採択地域に「また来たい」と答えた生徒の割合</t>
  </si>
  <si>
    <t>回</t>
  </si>
  <si>
    <t>百万円</t>
  </si>
  <si>
    <t>内閣府（新30 0003）</t>
  </si>
  <si>
    <t>○</t>
  </si>
  <si>
    <t>府</t>
  </si>
  <si>
    <t>-</t>
    <phoneticPr fontId="5"/>
  </si>
  <si>
    <t>地域留学促進イベントの開催回数</t>
    <phoneticPr fontId="5"/>
  </si>
  <si>
    <t>５．地方創生</t>
    <phoneticPr fontId="5"/>
  </si>
  <si>
    <t>５．地方創生に関する施策の推進</t>
    <phoneticPr fontId="5"/>
  </si>
  <si>
    <t>有</t>
  </si>
  <si>
    <t>無</t>
  </si>
  <si>
    <t>国の重要施策である地方創生の推進において、地方への新しいひとの流れをつくる一環としての施策であり、社会のニーズを的確に反映したものである。</t>
    <rPh sb="0" eb="1">
      <t>クニ</t>
    </rPh>
    <rPh sb="2" eb="4">
      <t>ジュウヨウ</t>
    </rPh>
    <rPh sb="4" eb="5">
      <t>セ</t>
    </rPh>
    <rPh sb="5" eb="6">
      <t>サク</t>
    </rPh>
    <rPh sb="9" eb="11">
      <t>チホウ</t>
    </rPh>
    <rPh sb="11" eb="13">
      <t>ソウセイ</t>
    </rPh>
    <rPh sb="14" eb="16">
      <t>スイシン</t>
    </rPh>
    <rPh sb="21" eb="23">
      <t>チホウ</t>
    </rPh>
    <rPh sb="25" eb="26">
      <t>アタラ</t>
    </rPh>
    <rPh sb="31" eb="32">
      <t>ナガ</t>
    </rPh>
    <rPh sb="37" eb="39">
      <t>イッカン</t>
    </rPh>
    <rPh sb="43" eb="44">
      <t>セ</t>
    </rPh>
    <rPh sb="44" eb="45">
      <t>サク</t>
    </rPh>
    <rPh sb="49" eb="51">
      <t>シャカイ</t>
    </rPh>
    <rPh sb="56" eb="58">
      <t>テキカク</t>
    </rPh>
    <rPh sb="59" eb="61">
      <t>ハンエイ</t>
    </rPh>
    <phoneticPr fontId="5"/>
  </si>
  <si>
    <t>国の重要施策である地方創生の推進において、地方への新しいひとの流れをつくる一環としての施策であり、国費をもって優先的に実施すべき事業である。</t>
    <rPh sb="0" eb="1">
      <t>クニ</t>
    </rPh>
    <rPh sb="2" eb="4">
      <t>ジュウヨウ</t>
    </rPh>
    <rPh sb="4" eb="5">
      <t>セ</t>
    </rPh>
    <rPh sb="5" eb="6">
      <t>サク</t>
    </rPh>
    <rPh sb="9" eb="11">
      <t>チホウ</t>
    </rPh>
    <rPh sb="11" eb="13">
      <t>ソウセイ</t>
    </rPh>
    <rPh sb="14" eb="16">
      <t>スイシン</t>
    </rPh>
    <rPh sb="21" eb="23">
      <t>チホウ</t>
    </rPh>
    <rPh sb="25" eb="26">
      <t>アタラ</t>
    </rPh>
    <rPh sb="31" eb="32">
      <t>ナガ</t>
    </rPh>
    <rPh sb="37" eb="39">
      <t>イッカン</t>
    </rPh>
    <rPh sb="43" eb="44">
      <t>セ</t>
    </rPh>
    <rPh sb="44" eb="45">
      <t>サク</t>
    </rPh>
    <rPh sb="49" eb="51">
      <t>コクヒ</t>
    </rPh>
    <rPh sb="55" eb="58">
      <t>ユウセンテキ</t>
    </rPh>
    <rPh sb="59" eb="61">
      <t>ジッシ</t>
    </rPh>
    <rPh sb="64" eb="66">
      <t>ジギョウ</t>
    </rPh>
    <phoneticPr fontId="5"/>
  </si>
  <si>
    <t>△</t>
  </si>
  <si>
    <t>‐</t>
  </si>
  <si>
    <t>補助金を交付する際には、必要に応じて事業経費の費目・使途の内容を事前に確認することで、資金の流れや合理性を確認している。</t>
    <rPh sb="0" eb="3">
      <t>ホジョキン</t>
    </rPh>
    <rPh sb="4" eb="6">
      <t>コウフ</t>
    </rPh>
    <rPh sb="8" eb="9">
      <t>サイ</t>
    </rPh>
    <rPh sb="12" eb="14">
      <t>ヒツヨウ</t>
    </rPh>
    <rPh sb="15" eb="16">
      <t>オウ</t>
    </rPh>
    <rPh sb="18" eb="20">
      <t>ジギョウ</t>
    </rPh>
    <rPh sb="20" eb="22">
      <t>ケイヒ</t>
    </rPh>
    <rPh sb="23" eb="25">
      <t>ヒモク</t>
    </rPh>
    <rPh sb="26" eb="28">
      <t>シト</t>
    </rPh>
    <rPh sb="29" eb="31">
      <t>ナイヨウ</t>
    </rPh>
    <rPh sb="32" eb="34">
      <t>ジゼン</t>
    </rPh>
    <rPh sb="35" eb="37">
      <t>カクニン</t>
    </rPh>
    <rPh sb="43" eb="45">
      <t>シキン</t>
    </rPh>
    <rPh sb="46" eb="47">
      <t>ナガ</t>
    </rPh>
    <rPh sb="49" eb="52">
      <t>ゴウリセイ</t>
    </rPh>
    <rPh sb="53" eb="55">
      <t>カクニン</t>
    </rPh>
    <phoneticPr fontId="5"/>
  </si>
  <si>
    <t>B.一般財団法人地域・教育魅力化プラットフォーム</t>
    <phoneticPr fontId="5"/>
  </si>
  <si>
    <t>地方創生支援事業費補助金</t>
    <rPh sb="0" eb="2">
      <t>チホウ</t>
    </rPh>
    <rPh sb="2" eb="4">
      <t>ソウセイ</t>
    </rPh>
    <rPh sb="4" eb="6">
      <t>シエン</t>
    </rPh>
    <rPh sb="6" eb="9">
      <t>ジギョウヒ</t>
    </rPh>
    <rPh sb="9" eb="12">
      <t>ホジョキン</t>
    </rPh>
    <phoneticPr fontId="5"/>
  </si>
  <si>
    <t>高校生の地域留学推進のための高校魅力化支援事業</t>
    <rPh sb="0" eb="3">
      <t>コウコウセイ</t>
    </rPh>
    <rPh sb="4" eb="6">
      <t>チイキ</t>
    </rPh>
    <rPh sb="6" eb="8">
      <t>リュウガク</t>
    </rPh>
    <rPh sb="8" eb="10">
      <t>スイシン</t>
    </rPh>
    <rPh sb="14" eb="16">
      <t>コウコウ</t>
    </rPh>
    <rPh sb="16" eb="18">
      <t>ミリョク</t>
    </rPh>
    <rPh sb="18" eb="19">
      <t>カ</t>
    </rPh>
    <rPh sb="19" eb="21">
      <t>シエン</t>
    </rPh>
    <rPh sb="21" eb="23">
      <t>ジギョウ</t>
    </rPh>
    <phoneticPr fontId="5"/>
  </si>
  <si>
    <t>実践的な活動等を通じた高校生の地域留学の推進のための情報発信等業務</t>
    <rPh sb="0" eb="3">
      <t>ジッセンテキ</t>
    </rPh>
    <rPh sb="4" eb="6">
      <t>カツドウ</t>
    </rPh>
    <rPh sb="6" eb="7">
      <t>トウ</t>
    </rPh>
    <rPh sb="8" eb="9">
      <t>ツウ</t>
    </rPh>
    <rPh sb="11" eb="14">
      <t>コウコウセイ</t>
    </rPh>
    <rPh sb="15" eb="17">
      <t>チイキ</t>
    </rPh>
    <rPh sb="17" eb="19">
      <t>リュウガク</t>
    </rPh>
    <rPh sb="20" eb="22">
      <t>スイシン</t>
    </rPh>
    <rPh sb="26" eb="28">
      <t>ジョウホウ</t>
    </rPh>
    <rPh sb="28" eb="30">
      <t>ハッシン</t>
    </rPh>
    <rPh sb="30" eb="31">
      <t>トウ</t>
    </rPh>
    <rPh sb="31" eb="33">
      <t>ギョウム</t>
    </rPh>
    <phoneticPr fontId="5"/>
  </si>
  <si>
    <t>北海道幌加内町</t>
    <rPh sb="0" eb="3">
      <t>ホッカイドウ</t>
    </rPh>
    <rPh sb="3" eb="7">
      <t>ホロカナイチョウ</t>
    </rPh>
    <phoneticPr fontId="5"/>
  </si>
  <si>
    <t>補助金等交付</t>
  </si>
  <si>
    <t>島根県（島根県教育委員会）</t>
    <rPh sb="0" eb="3">
      <t>シマネケン</t>
    </rPh>
    <rPh sb="4" eb="6">
      <t>シマネ</t>
    </rPh>
    <rPh sb="6" eb="7">
      <t>ケン</t>
    </rPh>
    <rPh sb="7" eb="9">
      <t>キョウイク</t>
    </rPh>
    <rPh sb="9" eb="12">
      <t>イインカイ</t>
    </rPh>
    <phoneticPr fontId="5"/>
  </si>
  <si>
    <t>一般財団法人地域・教育魅力化プラットフォーム</t>
    <phoneticPr fontId="5"/>
  </si>
  <si>
    <t>実践的な活動等を通じた高校生の地域留学の推進のための情報発信等業務</t>
    <rPh sb="0" eb="3">
      <t>ジッセンテキ</t>
    </rPh>
    <rPh sb="4" eb="6">
      <t>カツドウ</t>
    </rPh>
    <rPh sb="6" eb="7">
      <t>トウ</t>
    </rPh>
    <rPh sb="8" eb="9">
      <t>ツウ</t>
    </rPh>
    <phoneticPr fontId="5"/>
  </si>
  <si>
    <t>予定価格が類推される恐れがあるため、落札率は記載していない。</t>
    <phoneticPr fontId="5"/>
  </si>
  <si>
    <t>A.島根県（島根県教育委員会）</t>
    <rPh sb="2" eb="5">
      <t>シマネケン</t>
    </rPh>
    <rPh sb="6" eb="9">
      <t>シマネケン</t>
    </rPh>
    <rPh sb="9" eb="11">
      <t>キョウイク</t>
    </rPh>
    <rPh sb="11" eb="14">
      <t>イインカイ</t>
    </rPh>
    <phoneticPr fontId="5"/>
  </si>
  <si>
    <t>宮城県高千穂町</t>
    <rPh sb="0" eb="3">
      <t>ミヤギケン</t>
    </rPh>
    <rPh sb="3" eb="6">
      <t>タカチホ</t>
    </rPh>
    <rPh sb="6" eb="7">
      <t>マチ</t>
    </rPh>
    <phoneticPr fontId="5"/>
  </si>
  <si>
    <t>鹿児島県さつま町</t>
    <rPh sb="0" eb="4">
      <t>カゴシマケン</t>
    </rPh>
    <rPh sb="7" eb="8">
      <t>マチ</t>
    </rPh>
    <phoneticPr fontId="5"/>
  </si>
  <si>
    <t>高校生の段階での新たな人の流れを生み、将来的な地域の担い手の育成・確保とともに、関係人口の創出・拡大や移住へつなげる。</t>
    <phoneticPr fontId="5"/>
  </si>
  <si>
    <t>-</t>
    <phoneticPr fontId="5"/>
  </si>
  <si>
    <t>将来的な関係人口の創出・拡大を目指し、高等学校段階における地域留学を推進するため、全国から高校生が集まるような高等学校の魅力化に取り組む地方公共団体を補助金により支援する。</t>
    <rPh sb="75" eb="78">
      <t>ホジョキン</t>
    </rPh>
    <phoneticPr fontId="5"/>
  </si>
  <si>
    <t>地方公共団体が高等学校等と連携し、魅力的な高等学校づくりにより、高校生の地域留学を推進するための取組のうち、高校魅力化のためのモデルとなる取組を、補助金により支援する。また、地域留学を円滑に進めるための仕組みづくりを行うとともに、各地の高校魅力化の取組を横展開し、更なる取組の促進を図るため、イベント等を実施する。</t>
    <phoneticPr fontId="5"/>
  </si>
  <si>
    <t>書面審査において事業経費の使途内容を確認している他、外部委員による審査を行ったうえで採択を決定しており、交付内容の妥当性も含め確認をし、補助金を交付している。</t>
    <rPh sb="0" eb="2">
      <t>ショメン</t>
    </rPh>
    <rPh sb="2" eb="4">
      <t>シンサ</t>
    </rPh>
    <rPh sb="8" eb="10">
      <t>ジギョウ</t>
    </rPh>
    <rPh sb="10" eb="12">
      <t>ケイヒ</t>
    </rPh>
    <rPh sb="13" eb="15">
      <t>シト</t>
    </rPh>
    <rPh sb="15" eb="17">
      <t>ナイヨウ</t>
    </rPh>
    <rPh sb="18" eb="20">
      <t>カクニン</t>
    </rPh>
    <rPh sb="24" eb="25">
      <t>ホカ</t>
    </rPh>
    <rPh sb="26" eb="28">
      <t>ガイブ</t>
    </rPh>
    <rPh sb="28" eb="30">
      <t>イイン</t>
    </rPh>
    <rPh sb="33" eb="35">
      <t>シンサ</t>
    </rPh>
    <rPh sb="36" eb="37">
      <t>オコナ</t>
    </rPh>
    <rPh sb="42" eb="44">
      <t>サイタク</t>
    </rPh>
    <rPh sb="45" eb="47">
      <t>ケッテイ</t>
    </rPh>
    <rPh sb="52" eb="54">
      <t>コウフ</t>
    </rPh>
    <rPh sb="54" eb="56">
      <t>ナイヨウ</t>
    </rPh>
    <rPh sb="57" eb="60">
      <t>ダトウセイ</t>
    </rPh>
    <rPh sb="61" eb="62">
      <t>フク</t>
    </rPh>
    <rPh sb="63" eb="65">
      <t>カクニン</t>
    </rPh>
    <rPh sb="68" eb="71">
      <t>ホジョキン</t>
    </rPh>
    <rPh sb="72" eb="74">
      <t>コウフ</t>
    </rPh>
    <phoneticPr fontId="5"/>
  </si>
  <si>
    <t>「地域で唯一の高校」を存続させることが喫緊の課題である地域が、離島や中山間地域を中心に存在する。将来的な関係人口の創出・拡大の観点からも、高校生という人生の早い段階で他の地域の高校で過ごす地域留学を推進し、全国から高校生が集まるような高校の魅力化を進める。</t>
    <rPh sb="1" eb="3">
      <t>チイキ</t>
    </rPh>
    <rPh sb="4" eb="6">
      <t>ユイイツ</t>
    </rPh>
    <rPh sb="7" eb="9">
      <t>コウコウ</t>
    </rPh>
    <rPh sb="11" eb="13">
      <t>ソンゾク</t>
    </rPh>
    <rPh sb="19" eb="21">
      <t>キッキン</t>
    </rPh>
    <rPh sb="22" eb="24">
      <t>カダイ</t>
    </rPh>
    <rPh sb="27" eb="29">
      <t>チイキ</t>
    </rPh>
    <rPh sb="43" eb="45">
      <t>ソンザイ</t>
    </rPh>
    <rPh sb="48" eb="51">
      <t>ショウライテキ</t>
    </rPh>
    <rPh sb="52" eb="54">
      <t>カンケイ</t>
    </rPh>
    <rPh sb="54" eb="56">
      <t>ジンコウ</t>
    </rPh>
    <rPh sb="57" eb="59">
      <t>ソウシュツ</t>
    </rPh>
    <rPh sb="60" eb="62">
      <t>カクダイ</t>
    </rPh>
    <rPh sb="63" eb="65">
      <t>カンテン</t>
    </rPh>
    <rPh sb="69" eb="72">
      <t>コウコウセイ</t>
    </rPh>
    <rPh sb="75" eb="77">
      <t>ジンセイ</t>
    </rPh>
    <rPh sb="78" eb="79">
      <t>ハヤ</t>
    </rPh>
    <rPh sb="80" eb="82">
      <t>ダンカイ</t>
    </rPh>
    <rPh sb="83" eb="84">
      <t>タ</t>
    </rPh>
    <rPh sb="85" eb="87">
      <t>チイキ</t>
    </rPh>
    <rPh sb="88" eb="90">
      <t>コウコウ</t>
    </rPh>
    <rPh sb="91" eb="92">
      <t>ス</t>
    </rPh>
    <rPh sb="94" eb="96">
      <t>チイキ</t>
    </rPh>
    <rPh sb="96" eb="98">
      <t>リュウガク</t>
    </rPh>
    <rPh sb="99" eb="101">
      <t>スイシン</t>
    </rPh>
    <rPh sb="103" eb="105">
      <t>ゼンコク</t>
    </rPh>
    <rPh sb="107" eb="110">
      <t>コウコウセイ</t>
    </rPh>
    <rPh sb="111" eb="112">
      <t>アツ</t>
    </rPh>
    <rPh sb="117" eb="119">
      <t>コウコウ</t>
    </rPh>
    <rPh sb="120" eb="122">
      <t>ミリョク</t>
    </rPh>
    <rPh sb="122" eb="123">
      <t>カ</t>
    </rPh>
    <rPh sb="124" eb="125">
      <t>スス</t>
    </rPh>
    <phoneticPr fontId="5"/>
  </si>
  <si>
    <t>-</t>
    <phoneticPr fontId="5"/>
  </si>
  <si>
    <t>補助事業においては、高校魅力化として探究の授業や留学生の受け入れに要する備品は当初の予定通りに活用された。また、委託事業においても、作成した地域留学に係るパンフレット等の広報物は広報イベント等で活用された他、ガイドラインは地域留学生の送り出し校及び受入校間の調整等で活用された。</t>
    <rPh sb="0" eb="2">
      <t>ホジョ</t>
    </rPh>
    <rPh sb="2" eb="4">
      <t>ジギョウ</t>
    </rPh>
    <rPh sb="10" eb="12">
      <t>コウコウ</t>
    </rPh>
    <rPh sb="12" eb="14">
      <t>ミリョク</t>
    </rPh>
    <rPh sb="14" eb="15">
      <t>カ</t>
    </rPh>
    <rPh sb="18" eb="20">
      <t>タンキュウ</t>
    </rPh>
    <rPh sb="21" eb="23">
      <t>ジュギョウ</t>
    </rPh>
    <rPh sb="36" eb="38">
      <t>ビヒン</t>
    </rPh>
    <rPh sb="39" eb="41">
      <t>トウショ</t>
    </rPh>
    <rPh sb="42" eb="44">
      <t>ヨテイ</t>
    </rPh>
    <rPh sb="44" eb="45">
      <t>ドオ</t>
    </rPh>
    <rPh sb="47" eb="49">
      <t>カツヨウ</t>
    </rPh>
    <rPh sb="56" eb="58">
      <t>イタク</t>
    </rPh>
    <rPh sb="58" eb="60">
      <t>ジギョウ</t>
    </rPh>
    <rPh sb="66" eb="68">
      <t>サクセイ</t>
    </rPh>
    <rPh sb="70" eb="72">
      <t>チイキ</t>
    </rPh>
    <rPh sb="72" eb="74">
      <t>リュウガク</t>
    </rPh>
    <rPh sb="75" eb="76">
      <t>カカ</t>
    </rPh>
    <rPh sb="83" eb="84">
      <t>トウ</t>
    </rPh>
    <rPh sb="85" eb="87">
      <t>コウホウ</t>
    </rPh>
    <rPh sb="87" eb="88">
      <t>ブツ</t>
    </rPh>
    <rPh sb="89" eb="91">
      <t>コウホウ</t>
    </rPh>
    <rPh sb="95" eb="96">
      <t>トウ</t>
    </rPh>
    <rPh sb="97" eb="99">
      <t>カツヨウ</t>
    </rPh>
    <rPh sb="102" eb="103">
      <t>ホカ</t>
    </rPh>
    <rPh sb="111" eb="113">
      <t>チイキ</t>
    </rPh>
    <rPh sb="113" eb="115">
      <t>リュウガク</t>
    </rPh>
    <rPh sb="115" eb="116">
      <t>セイ</t>
    </rPh>
    <rPh sb="117" eb="118">
      <t>オク</t>
    </rPh>
    <rPh sb="119" eb="120">
      <t>ダ</t>
    </rPh>
    <rPh sb="121" eb="122">
      <t>コウ</t>
    </rPh>
    <rPh sb="122" eb="123">
      <t>オヨ</t>
    </rPh>
    <rPh sb="124" eb="126">
      <t>ウケイレ</t>
    </rPh>
    <rPh sb="126" eb="127">
      <t>コウ</t>
    </rPh>
    <rPh sb="127" eb="128">
      <t>カン</t>
    </rPh>
    <rPh sb="129" eb="131">
      <t>チョウセイ</t>
    </rPh>
    <rPh sb="131" eb="132">
      <t>トウ</t>
    </rPh>
    <rPh sb="133" eb="135">
      <t>カツヨウ</t>
    </rPh>
    <phoneticPr fontId="5"/>
  </si>
  <si>
    <t>-</t>
    <phoneticPr fontId="5"/>
  </si>
  <si>
    <t>高校生の地域留学推進のための高校魅力化支援事業採択校数</t>
    <rPh sb="25" eb="27">
      <t>コウスウ</t>
    </rPh>
    <phoneticPr fontId="5"/>
  </si>
  <si>
    <t>地域留学促進イベントに要する経費／地域留学促進イベントの開催回数</t>
    <phoneticPr fontId="5"/>
  </si>
  <si>
    <t>36/5</t>
    <phoneticPr fontId="5"/>
  </si>
  <si>
    <t>37/5</t>
    <phoneticPr fontId="5"/>
  </si>
  <si>
    <t>36/4</t>
    <phoneticPr fontId="5"/>
  </si>
  <si>
    <t>地域留学促進イベントに参加する人数の初年度参加人数（令和2年度130人）に対する割合</t>
    <rPh sb="26" eb="28">
      <t>レイワ</t>
    </rPh>
    <rPh sb="29" eb="31">
      <t>ネンド</t>
    </rPh>
    <rPh sb="34" eb="35">
      <t>ニン</t>
    </rPh>
    <phoneticPr fontId="5"/>
  </si>
  <si>
    <t>高校生の段階で地方の魅力を認識する取組を進めることは、将来的なUIJターンの促進や関係人口の増大など、地方への人材還流や人材定着に寄与するものである。従って、本事業は地方創生の実現に向けて必要かつ適切な事業であり、優先度は高い。</t>
    <rPh sb="0" eb="3">
      <t>コウコウセイ</t>
    </rPh>
    <rPh sb="4" eb="6">
      <t>ダンカイ</t>
    </rPh>
    <rPh sb="7" eb="9">
      <t>チホウ</t>
    </rPh>
    <rPh sb="10" eb="12">
      <t>ミリョク</t>
    </rPh>
    <rPh sb="13" eb="15">
      <t>ニンシキ</t>
    </rPh>
    <rPh sb="17" eb="19">
      <t>トリク</t>
    </rPh>
    <rPh sb="20" eb="21">
      <t>スス</t>
    </rPh>
    <rPh sb="27" eb="30">
      <t>ショウライテキ</t>
    </rPh>
    <rPh sb="38" eb="40">
      <t>ソクシン</t>
    </rPh>
    <rPh sb="41" eb="43">
      <t>カンケイ</t>
    </rPh>
    <rPh sb="43" eb="45">
      <t>ジンコウ</t>
    </rPh>
    <rPh sb="46" eb="48">
      <t>ゾウダイ</t>
    </rPh>
    <rPh sb="51" eb="53">
      <t>チホウ</t>
    </rPh>
    <rPh sb="55" eb="57">
      <t>ジンザイ</t>
    </rPh>
    <rPh sb="57" eb="59">
      <t>カンリュウ</t>
    </rPh>
    <rPh sb="60" eb="62">
      <t>ジンザイ</t>
    </rPh>
    <rPh sb="62" eb="64">
      <t>テイチャク</t>
    </rPh>
    <rPh sb="65" eb="67">
      <t>キヨ</t>
    </rPh>
    <rPh sb="75" eb="76">
      <t>シタガ</t>
    </rPh>
    <rPh sb="79" eb="80">
      <t>ホン</t>
    </rPh>
    <rPh sb="80" eb="82">
      <t>ジギョウ</t>
    </rPh>
    <rPh sb="83" eb="85">
      <t>チホウ</t>
    </rPh>
    <rPh sb="85" eb="87">
      <t>ソウセイ</t>
    </rPh>
    <rPh sb="88" eb="90">
      <t>ジツゲン</t>
    </rPh>
    <rPh sb="91" eb="92">
      <t>ム</t>
    </rPh>
    <rPh sb="94" eb="96">
      <t>ヒツヨウ</t>
    </rPh>
    <rPh sb="98" eb="100">
      <t>テキセツ</t>
    </rPh>
    <rPh sb="101" eb="103">
      <t>ジギョウ</t>
    </rPh>
    <rPh sb="107" eb="110">
      <t>ユウセンド</t>
    </rPh>
    <rPh sb="111" eb="112">
      <t>タカ</t>
    </rPh>
    <phoneticPr fontId="5"/>
  </si>
  <si>
    <t>地域留学推進のための情報発信等に係る委託事業者の選定に当たっては、一般競争入札（総合評価方式）により競争性を確保し広く公募を行ったが、１者応募であった。</t>
    <rPh sb="18" eb="20">
      <t>イタク</t>
    </rPh>
    <rPh sb="20" eb="23">
      <t>ジギョウシャ</t>
    </rPh>
    <rPh sb="24" eb="26">
      <t>センテイ</t>
    </rPh>
    <rPh sb="27" eb="28">
      <t>ア</t>
    </rPh>
    <rPh sb="33" eb="35">
      <t>イッパン</t>
    </rPh>
    <rPh sb="35" eb="37">
      <t>キョウソウ</t>
    </rPh>
    <rPh sb="37" eb="39">
      <t>ニュウサツ</t>
    </rPh>
    <rPh sb="40" eb="42">
      <t>ソウゴウ</t>
    </rPh>
    <rPh sb="42" eb="44">
      <t>ヒョウカ</t>
    </rPh>
    <rPh sb="44" eb="46">
      <t>ホウシキ</t>
    </rPh>
    <rPh sb="50" eb="53">
      <t>キョウソウセイ</t>
    </rPh>
    <rPh sb="54" eb="56">
      <t>カクホ</t>
    </rPh>
    <rPh sb="57" eb="58">
      <t>ヒロ</t>
    </rPh>
    <rPh sb="59" eb="61">
      <t>コウボ</t>
    </rPh>
    <rPh sb="62" eb="63">
      <t>オコナ</t>
    </rPh>
    <rPh sb="68" eb="69">
      <t>シャ</t>
    </rPh>
    <rPh sb="69" eb="71">
      <t>オウボ</t>
    </rPh>
    <phoneticPr fontId="5"/>
  </si>
  <si>
    <t>公募のうえ、外部委員による公平な審査を経て申請事業を選定しており、自己負担を考慮したうえで、補助金を交付している。</t>
    <rPh sb="0" eb="2">
      <t>コウボ</t>
    </rPh>
    <rPh sb="6" eb="8">
      <t>ガイブ</t>
    </rPh>
    <rPh sb="8" eb="10">
      <t>イイン</t>
    </rPh>
    <rPh sb="13" eb="15">
      <t>コウヘイ</t>
    </rPh>
    <rPh sb="16" eb="18">
      <t>シンサ</t>
    </rPh>
    <rPh sb="19" eb="20">
      <t>ヘ</t>
    </rPh>
    <rPh sb="21" eb="23">
      <t>シンセイ</t>
    </rPh>
    <rPh sb="23" eb="25">
      <t>ジギョウ</t>
    </rPh>
    <rPh sb="26" eb="28">
      <t>センテイ</t>
    </rPh>
    <rPh sb="33" eb="35">
      <t>ジコ</t>
    </rPh>
    <rPh sb="35" eb="37">
      <t>フタン</t>
    </rPh>
    <rPh sb="38" eb="40">
      <t>コウリョ</t>
    </rPh>
    <rPh sb="46" eb="49">
      <t>ホジョキン</t>
    </rPh>
    <rPh sb="50" eb="52">
      <t>コウフ</t>
    </rPh>
    <phoneticPr fontId="5"/>
  </si>
  <si>
    <t>・高校の魅力化に係る補助事業先として令和２年度に採択された学校における留学生の受入れは令和３年度から始まり、第１期生が留学を終えたところである。
・本事業においては、地方公共団体による高等学校の魅力化に関する取組みについて、外部委員によるヒアリング審査等を通じて、計画内容、推進体制、コスト等の観点から妥当性を判断し補助先を決定しており、事業の効果的及び効率的な実施に必要な手続きを踏んでいる。なお、令和３年度は11件（15校）採択したところ。
・新型コロナウイルス感染症拡大の影響を受け、本事業においても計画の変更を余儀なくされた部分はあったものの、当初想定を上回るオンラインによる広報イベントへの参加者数や、地域留学を円滑に進めるためのガイドラインの作成・公表・活用などを実現した。</t>
    <rPh sb="74" eb="75">
      <t>ホン</t>
    </rPh>
    <rPh sb="75" eb="77">
      <t>ジギョウ</t>
    </rPh>
    <rPh sb="112" eb="114">
      <t>ガイブ</t>
    </rPh>
    <rPh sb="114" eb="116">
      <t>イイン</t>
    </rPh>
    <rPh sb="124" eb="126">
      <t>シンサ</t>
    </rPh>
    <rPh sb="126" eb="127">
      <t>トウ</t>
    </rPh>
    <rPh sb="128" eb="129">
      <t>ツウ</t>
    </rPh>
    <rPh sb="132" eb="134">
      <t>ケイカク</t>
    </rPh>
    <rPh sb="134" eb="136">
      <t>ナイヨウ</t>
    </rPh>
    <rPh sb="137" eb="139">
      <t>スイシン</t>
    </rPh>
    <rPh sb="139" eb="141">
      <t>タイセイ</t>
    </rPh>
    <rPh sb="145" eb="146">
      <t>トウ</t>
    </rPh>
    <rPh sb="147" eb="149">
      <t>カンテン</t>
    </rPh>
    <rPh sb="151" eb="154">
      <t>ダトウセイ</t>
    </rPh>
    <rPh sb="155" eb="157">
      <t>ハンダン</t>
    </rPh>
    <rPh sb="158" eb="160">
      <t>ホジョ</t>
    </rPh>
    <rPh sb="160" eb="161">
      <t>サキ</t>
    </rPh>
    <rPh sb="162" eb="164">
      <t>ケッテイ</t>
    </rPh>
    <rPh sb="175" eb="176">
      <t>オヨ</t>
    </rPh>
    <rPh sb="184" eb="186">
      <t>ヒツヨウ</t>
    </rPh>
    <rPh sb="187" eb="189">
      <t>テツヅ</t>
    </rPh>
    <rPh sb="191" eb="192">
      <t>フ</t>
    </rPh>
    <rPh sb="200" eb="202">
      <t>レイワ</t>
    </rPh>
    <rPh sb="203" eb="205">
      <t>ネンド</t>
    </rPh>
    <rPh sb="208" eb="209">
      <t>ケン</t>
    </rPh>
    <rPh sb="212" eb="213">
      <t>コウ</t>
    </rPh>
    <rPh sb="214" eb="216">
      <t>サイタク</t>
    </rPh>
    <rPh sb="224" eb="226">
      <t>シンガタ</t>
    </rPh>
    <rPh sb="233" eb="236">
      <t>カンセンショウ</t>
    </rPh>
    <rPh sb="236" eb="238">
      <t>カクダイ</t>
    </rPh>
    <rPh sb="239" eb="241">
      <t>エイキョウ</t>
    </rPh>
    <rPh sb="242" eb="243">
      <t>ウ</t>
    </rPh>
    <rPh sb="245" eb="246">
      <t>ホン</t>
    </rPh>
    <rPh sb="246" eb="248">
      <t>ジギョウ</t>
    </rPh>
    <rPh sb="253" eb="255">
      <t>ケイカク</t>
    </rPh>
    <rPh sb="256" eb="258">
      <t>ヘンコウ</t>
    </rPh>
    <rPh sb="259" eb="261">
      <t>ヨギ</t>
    </rPh>
    <rPh sb="266" eb="268">
      <t>ブブン</t>
    </rPh>
    <rPh sb="276" eb="278">
      <t>トウショ</t>
    </rPh>
    <rPh sb="278" eb="280">
      <t>ソウテイ</t>
    </rPh>
    <rPh sb="281" eb="283">
      <t>ウワマワ</t>
    </rPh>
    <rPh sb="292" eb="294">
      <t>コウホウ</t>
    </rPh>
    <rPh sb="300" eb="303">
      <t>サンカシャ</t>
    </rPh>
    <rPh sb="303" eb="304">
      <t>スウ</t>
    </rPh>
    <rPh sb="306" eb="308">
      <t>チイキ</t>
    </rPh>
    <rPh sb="308" eb="310">
      <t>リュウガク</t>
    </rPh>
    <rPh sb="311" eb="313">
      <t>エンカツ</t>
    </rPh>
    <rPh sb="314" eb="315">
      <t>スス</t>
    </rPh>
    <rPh sb="327" eb="329">
      <t>サクセイ</t>
    </rPh>
    <rPh sb="330" eb="332">
      <t>コウヒョウ</t>
    </rPh>
    <rPh sb="333" eb="335">
      <t>カツヨウ</t>
    </rPh>
    <rPh sb="338" eb="340">
      <t>ジツゲン</t>
    </rPh>
    <phoneticPr fontId="5"/>
  </si>
  <si>
    <t>・高校の魅力化に係る補助事業においては、補助期間（５年間）以降の自走性を考慮し、補助期間中に申請自治体と道県教委との連携強化体制の構築などに係る取組も並行して行うことで、事業の自走性を高める取組を行っていく。
・申請にあたってのポイントをまとめ、事務連絡や事前相談などを通して、より多くの自治体が、本事業に申請されるよう、継続的に働きかけていく。</t>
    <rPh sb="1" eb="3">
      <t>コウコウ</t>
    </rPh>
    <rPh sb="4" eb="6">
      <t>ミリョク</t>
    </rPh>
    <rPh sb="6" eb="7">
      <t>カ</t>
    </rPh>
    <rPh sb="8" eb="9">
      <t>カカ</t>
    </rPh>
    <rPh sb="10" eb="12">
      <t>ホジョ</t>
    </rPh>
    <rPh sb="12" eb="14">
      <t>ジギョウ</t>
    </rPh>
    <rPh sb="20" eb="22">
      <t>ホジョ</t>
    </rPh>
    <rPh sb="22" eb="24">
      <t>キカン</t>
    </rPh>
    <rPh sb="26" eb="27">
      <t>ネン</t>
    </rPh>
    <rPh sb="27" eb="28">
      <t>カン</t>
    </rPh>
    <rPh sb="29" eb="31">
      <t>イコウ</t>
    </rPh>
    <rPh sb="32" eb="35">
      <t>ジソウセイ</t>
    </rPh>
    <rPh sb="36" eb="38">
      <t>コウリョ</t>
    </rPh>
    <rPh sb="40" eb="42">
      <t>ホジョ</t>
    </rPh>
    <rPh sb="42" eb="45">
      <t>キカンチュウ</t>
    </rPh>
    <rPh sb="46" eb="48">
      <t>シンセイ</t>
    </rPh>
    <rPh sb="48" eb="50">
      <t>ジチ</t>
    </rPh>
    <rPh sb="50" eb="51">
      <t>タイ</t>
    </rPh>
    <rPh sb="52" eb="54">
      <t>ドウケン</t>
    </rPh>
    <rPh sb="54" eb="56">
      <t>キョウイ</t>
    </rPh>
    <rPh sb="58" eb="60">
      <t>レンケイ</t>
    </rPh>
    <rPh sb="60" eb="62">
      <t>キョウカ</t>
    </rPh>
    <rPh sb="62" eb="64">
      <t>タイセイ</t>
    </rPh>
    <rPh sb="65" eb="67">
      <t>コウチク</t>
    </rPh>
    <rPh sb="70" eb="71">
      <t>カカ</t>
    </rPh>
    <rPh sb="72" eb="74">
      <t>トリクミ</t>
    </rPh>
    <rPh sb="75" eb="77">
      <t>ヘイコウ</t>
    </rPh>
    <rPh sb="79" eb="80">
      <t>オコナ</t>
    </rPh>
    <rPh sb="85" eb="87">
      <t>ジギョウ</t>
    </rPh>
    <rPh sb="88" eb="91">
      <t>ジソウセイ</t>
    </rPh>
    <rPh sb="92" eb="93">
      <t>タカ</t>
    </rPh>
    <rPh sb="95" eb="97">
      <t>トリクミ</t>
    </rPh>
    <rPh sb="98" eb="99">
      <t>オコナ</t>
    </rPh>
    <rPh sb="141" eb="142">
      <t>オオ</t>
    </rPh>
    <rPh sb="144" eb="147">
      <t>ジチタイ</t>
    </rPh>
    <rPh sb="153" eb="155">
      <t>シンセイ</t>
    </rPh>
    <rPh sb="165" eb="166">
      <t>ハタラ</t>
    </rPh>
    <phoneticPr fontId="5"/>
  </si>
  <si>
    <t>校</t>
    <rPh sb="0" eb="1">
      <t>コウ</t>
    </rPh>
    <phoneticPr fontId="5"/>
  </si>
  <si>
    <t>百万円/校</t>
    <rPh sb="4" eb="5">
      <t>コウ</t>
    </rPh>
    <phoneticPr fontId="5"/>
  </si>
  <si>
    <t>採択地方公共団体に対する補助金額／高校生の地域留学推進のための高校魅力化支援事業採択校数</t>
    <phoneticPr fontId="5"/>
  </si>
  <si>
    <t>-</t>
    <phoneticPr fontId="5"/>
  </si>
  <si>
    <t>76/15</t>
    <phoneticPr fontId="5"/>
  </si>
  <si>
    <t>113/16</t>
    <phoneticPr fontId="5"/>
  </si>
  <si>
    <t>補助金を交付する際には、必要に応じて事業経費の費目・使途の内容を事前に確認することで、資金の流れや合理性を把握するとともに、事業目的に即した真に必要な経費の交付に限定している。</t>
    <rPh sb="0" eb="3">
      <t>ホジョキン</t>
    </rPh>
    <rPh sb="4" eb="6">
      <t>コウフ</t>
    </rPh>
    <rPh sb="8" eb="9">
      <t>サイ</t>
    </rPh>
    <rPh sb="12" eb="14">
      <t>ヒツヨウ</t>
    </rPh>
    <rPh sb="15" eb="16">
      <t>オウ</t>
    </rPh>
    <rPh sb="18" eb="20">
      <t>ジギョウ</t>
    </rPh>
    <rPh sb="20" eb="22">
      <t>ケイヒ</t>
    </rPh>
    <rPh sb="23" eb="25">
      <t>ヒモク</t>
    </rPh>
    <rPh sb="26" eb="28">
      <t>シト</t>
    </rPh>
    <rPh sb="29" eb="31">
      <t>ナイヨウ</t>
    </rPh>
    <rPh sb="32" eb="34">
      <t>ジゼン</t>
    </rPh>
    <rPh sb="35" eb="37">
      <t>カクニン</t>
    </rPh>
    <rPh sb="43" eb="45">
      <t>シキン</t>
    </rPh>
    <rPh sb="46" eb="47">
      <t>ナガ</t>
    </rPh>
    <rPh sb="49" eb="52">
      <t>ゴウリセイ</t>
    </rPh>
    <rPh sb="53" eb="55">
      <t>ハアク</t>
    </rPh>
    <rPh sb="62" eb="64">
      <t>ジギョウ</t>
    </rPh>
    <rPh sb="64" eb="66">
      <t>モクテキ</t>
    </rPh>
    <rPh sb="67" eb="68">
      <t>ソク</t>
    </rPh>
    <rPh sb="70" eb="71">
      <t>シン</t>
    </rPh>
    <rPh sb="72" eb="74">
      <t>ヒツヨウ</t>
    </rPh>
    <rPh sb="75" eb="77">
      <t>ケイヒ</t>
    </rPh>
    <rPh sb="78" eb="80">
      <t>コウフ</t>
    </rPh>
    <rPh sb="81" eb="83">
      <t>ゲンテイ</t>
    </rPh>
    <phoneticPr fontId="5"/>
  </si>
  <si>
    <t>補助金を交付する際には、コスト削減や効率化等の観点から経費の妥当性等について確認をしている他、外部委員による審査を通じて事業の妥当性等を審査している。</t>
    <rPh sb="0" eb="3">
      <t>ホジョキン</t>
    </rPh>
    <rPh sb="4" eb="6">
      <t>コウフ</t>
    </rPh>
    <rPh sb="8" eb="9">
      <t>サイ</t>
    </rPh>
    <rPh sb="15" eb="17">
      <t>サクゲン</t>
    </rPh>
    <rPh sb="18" eb="21">
      <t>コウリツカ</t>
    </rPh>
    <rPh sb="21" eb="22">
      <t>トウ</t>
    </rPh>
    <rPh sb="23" eb="25">
      <t>カンテン</t>
    </rPh>
    <rPh sb="27" eb="29">
      <t>ケイヒ</t>
    </rPh>
    <rPh sb="30" eb="33">
      <t>ダトウセイ</t>
    </rPh>
    <rPh sb="33" eb="34">
      <t>トウ</t>
    </rPh>
    <rPh sb="38" eb="40">
      <t>カクニン</t>
    </rPh>
    <rPh sb="45" eb="46">
      <t>ホカ</t>
    </rPh>
    <rPh sb="47" eb="49">
      <t>ガイブ</t>
    </rPh>
    <rPh sb="49" eb="51">
      <t>イイン</t>
    </rPh>
    <rPh sb="54" eb="56">
      <t>シンサ</t>
    </rPh>
    <rPh sb="57" eb="58">
      <t>ツウ</t>
    </rPh>
    <rPh sb="60" eb="62">
      <t>ジギョウ</t>
    </rPh>
    <rPh sb="63" eb="66">
      <t>ダトウセイ</t>
    </rPh>
    <rPh sb="66" eb="67">
      <t>トウ</t>
    </rPh>
    <rPh sb="68" eb="70">
      <t>シンサ</t>
    </rPh>
    <phoneticPr fontId="5"/>
  </si>
  <si>
    <t>-</t>
    <phoneticPr fontId="5"/>
  </si>
  <si>
    <t>委託先の調査により集計</t>
    <phoneticPr fontId="5"/>
  </si>
  <si>
    <t>採択した高校において、計数したデータを内閣府において集計（冬頃に前年度の実績を調査予定）</t>
    <phoneticPr fontId="5"/>
  </si>
  <si>
    <t>新型コロナウイルス感染症拡大の影響により、地域留学促進に係る広報イベントはオンラインでの開催となったが、多様な地域の高校生が参加されていた。</t>
    <rPh sb="52" eb="54">
      <t>タヨウ</t>
    </rPh>
    <rPh sb="55" eb="57">
      <t>チイキ</t>
    </rPh>
    <rPh sb="58" eb="61">
      <t>コウコウセイ</t>
    </rPh>
    <rPh sb="62" eb="64">
      <t>サンカ</t>
    </rPh>
    <phoneticPr fontId="5"/>
  </si>
  <si>
    <t>https://www8.cao.go.jp/hyouka/r2hyouka/r2jigo/r2jigo-3.pdf</t>
    <phoneticPr fontId="5"/>
  </si>
  <si>
    <t>-</t>
    <phoneticPr fontId="5"/>
  </si>
  <si>
    <t>地方創生支援委託費</t>
    <rPh sb="0" eb="2">
      <t>チホウ</t>
    </rPh>
    <rPh sb="2" eb="4">
      <t>ソウセイ</t>
    </rPh>
    <rPh sb="4" eb="6">
      <t>シエン</t>
    </rPh>
    <rPh sb="6" eb="8">
      <t>イタク</t>
    </rPh>
    <rPh sb="8" eb="9">
      <t>ヒ</t>
    </rPh>
    <phoneticPr fontId="5"/>
  </si>
  <si>
    <t>-</t>
    <phoneticPr fontId="5"/>
  </si>
  <si>
    <t>百万円</t>
    <rPh sb="0" eb="1">
      <t>ヒャク</t>
    </rPh>
    <rPh sb="1" eb="3">
      <t>マンエン</t>
    </rPh>
    <phoneticPr fontId="5"/>
  </si>
  <si>
    <t>百万円／回</t>
    <rPh sb="0" eb="1">
      <t>ヒャク</t>
    </rPh>
    <rPh sb="1" eb="3">
      <t>マンエン</t>
    </rPh>
    <rPh sb="4" eb="5">
      <t>カイ</t>
    </rPh>
    <phoneticPr fontId="5"/>
  </si>
  <si>
    <t>地域留学に関心を持つ人数の増加</t>
    <phoneticPr fontId="5"/>
  </si>
  <si>
    <t>成果実績は目標値を満たしており、今後の地域留学へ参加する高校生の増加や関係人口の増加に資することが期待される。</t>
    <rPh sb="0" eb="2">
      <t>セイカ</t>
    </rPh>
    <rPh sb="2" eb="4">
      <t>ジッセキ</t>
    </rPh>
    <rPh sb="5" eb="8">
      <t>モクヒョウチ</t>
    </rPh>
    <rPh sb="9" eb="10">
      <t>ミ</t>
    </rPh>
    <rPh sb="16" eb="18">
      <t>コンゴ</t>
    </rPh>
    <rPh sb="24" eb="26">
      <t>サンカ</t>
    </rPh>
    <rPh sb="28" eb="31">
      <t>コウコウセイ</t>
    </rPh>
    <rPh sb="32" eb="34">
      <t>ゾウカ</t>
    </rPh>
    <rPh sb="35" eb="37">
      <t>カンケイ</t>
    </rPh>
    <rPh sb="37" eb="39">
      <t>ジンコウ</t>
    </rPh>
    <rPh sb="40" eb="42">
      <t>ゾウカ</t>
    </rPh>
    <rPh sb="43" eb="44">
      <t>シ</t>
    </rPh>
    <rPh sb="49" eb="51">
      <t>キタイ</t>
    </rPh>
    <phoneticPr fontId="5"/>
  </si>
  <si>
    <t>56/12</t>
    <phoneticPr fontId="5"/>
  </si>
  <si>
    <t>-</t>
    <phoneticPr fontId="5"/>
  </si>
  <si>
    <t>-</t>
    <phoneticPr fontId="5"/>
  </si>
  <si>
    <t>委員等旅費</t>
    <rPh sb="0" eb="2">
      <t>イイン</t>
    </rPh>
    <rPh sb="2" eb="3">
      <t>トウ</t>
    </rPh>
    <rPh sb="3" eb="5">
      <t>リョヒ</t>
    </rPh>
    <phoneticPr fontId="5"/>
  </si>
  <si>
    <t>職員旅費</t>
    <rPh sb="0" eb="2">
      <t>ショクイン</t>
    </rPh>
    <rPh sb="2" eb="4">
      <t>リョヒ</t>
    </rPh>
    <phoneticPr fontId="5"/>
  </si>
  <si>
    <t>-</t>
    <phoneticPr fontId="5"/>
  </si>
  <si>
    <t>点検対象外</t>
    <rPh sb="0" eb="2">
      <t>テンケン</t>
    </rPh>
    <rPh sb="2" eb="4">
      <t>タイショウ</t>
    </rPh>
    <rPh sb="4" eb="5">
      <t>ガイ</t>
    </rPh>
    <phoneticPr fontId="5"/>
  </si>
  <si>
    <t>引き続き、事業の進捗状況を的確に把握しながら、事業の有効性、効率性及び成果実績について、より一層の検証に努め、予算の効率的な執行を行うこと。また、執行実績を適切に概算要求に反映させること。</t>
    <rPh sb="0" eb="1">
      <t>ヒ</t>
    </rPh>
    <rPh sb="2" eb="3">
      <t>ツヅ</t>
    </rPh>
    <rPh sb="5" eb="7">
      <t>ジギョウ</t>
    </rPh>
    <rPh sb="8" eb="10">
      <t>シンチョク</t>
    </rPh>
    <rPh sb="10" eb="12">
      <t>ジョウキョウ</t>
    </rPh>
    <rPh sb="13" eb="15">
      <t>テキカク</t>
    </rPh>
    <rPh sb="16" eb="18">
      <t>ハアク</t>
    </rPh>
    <rPh sb="73" eb="75">
      <t>シッコウ</t>
    </rPh>
    <rPh sb="75" eb="77">
      <t>ジッセキ</t>
    </rPh>
    <rPh sb="78" eb="80">
      <t>テキセツ</t>
    </rPh>
    <rPh sb="81" eb="83">
      <t>ガイサン</t>
    </rPh>
    <rPh sb="83" eb="85">
      <t>ヨウキュウ</t>
    </rPh>
    <rPh sb="86" eb="88">
      <t>ハンエイ</t>
    </rPh>
    <phoneticPr fontId="5"/>
  </si>
  <si>
    <t>-</t>
    <phoneticPr fontId="5"/>
  </si>
  <si>
    <t>庁費</t>
    <rPh sb="0" eb="2">
      <t>チョウヒ</t>
    </rPh>
    <phoneticPr fontId="5"/>
  </si>
  <si>
    <t>引き続き、事業の有効性・効率性・成果実績について適切かつ的確に検証しつつ、予算の効率的執行に努めてまいりたい。</t>
    <rPh sb="18" eb="20">
      <t>ジッセキ</t>
    </rPh>
    <phoneticPr fontId="5"/>
  </si>
  <si>
    <t>・デジタル田園都市国家構想基本方針(令和４年６月７日閣議決定)
・第２期「まち・ひと・しごと創生総合戦略」（2020改訂版）（令和２年12月21日閣議決定）</t>
    <phoneticPr fontId="5"/>
  </si>
  <si>
    <t>重要政策推進枠：22</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</si>
</sst>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5" borderId="72"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0"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5"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13" fillId="6" borderId="41"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63500</xdr:colOff>
      <xdr:row>118</xdr:row>
      <xdr:rowOff>129659</xdr:rowOff>
    </xdr:from>
    <xdr:to>
      <xdr:col>39</xdr:col>
      <xdr:colOff>158750</xdr:colOff>
      <xdr:row>119</xdr:row>
      <xdr:rowOff>320159</xdr:rowOff>
    </xdr:to>
    <xdr:sp macro="" textlink="">
      <xdr:nvSpPr>
        <xdr:cNvPr id="14" name="正方形/長方形 13"/>
        <xdr:cNvSpPr/>
      </xdr:nvSpPr>
      <xdr:spPr>
        <a:xfrm>
          <a:off x="5184140" y="67604759"/>
          <a:ext cx="2106930" cy="548640"/>
        </a:xfrm>
        <a:prstGeom prst="rect">
          <a:avLst/>
        </a:prstGeom>
        <a:solidFill>
          <a:sysClr val="window" lastClr="FFFFFF"/>
        </a:solidFill>
        <a:ln w="127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（総合評価方式）</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52917</xdr:colOff>
      <xdr:row>112</xdr:row>
      <xdr:rowOff>186540</xdr:rowOff>
    </xdr:from>
    <xdr:to>
      <xdr:col>46</xdr:col>
      <xdr:colOff>74084</xdr:colOff>
      <xdr:row>114</xdr:row>
      <xdr:rowOff>275379</xdr:rowOff>
    </xdr:to>
    <xdr:sp macro="" textlink="">
      <xdr:nvSpPr>
        <xdr:cNvPr id="15" name="正方形/長方形 14"/>
        <xdr:cNvSpPr/>
      </xdr:nvSpPr>
      <xdr:spPr>
        <a:xfrm>
          <a:off x="2247477" y="65528040"/>
          <a:ext cx="6239087" cy="805119"/>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0</xdr:colOff>
      <xdr:row>119</xdr:row>
      <xdr:rowOff>256656</xdr:rowOff>
    </xdr:from>
    <xdr:to>
      <xdr:col>27</xdr:col>
      <xdr:colOff>102576</xdr:colOff>
      <xdr:row>123</xdr:row>
      <xdr:rowOff>97906</xdr:rowOff>
    </xdr:to>
    <xdr:sp macro="" textlink="">
      <xdr:nvSpPr>
        <xdr:cNvPr id="16" name="正方形/長方形 15"/>
        <xdr:cNvSpPr/>
      </xdr:nvSpPr>
      <xdr:spPr>
        <a:xfrm>
          <a:off x="2743200" y="68089896"/>
          <a:ext cx="2297136" cy="127381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Ａ．都道府県・市町村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（１１機関）</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123298</xdr:colOff>
      <xdr:row>123</xdr:row>
      <xdr:rowOff>199502</xdr:rowOff>
    </xdr:from>
    <xdr:to>
      <xdr:col>26</xdr:col>
      <xdr:colOff>195794</xdr:colOff>
      <xdr:row>127</xdr:row>
      <xdr:rowOff>65341</xdr:rowOff>
    </xdr:to>
    <xdr:sp macro="" textlink="">
      <xdr:nvSpPr>
        <xdr:cNvPr id="17" name="大かっこ 16"/>
        <xdr:cNvSpPr/>
      </xdr:nvSpPr>
      <xdr:spPr>
        <a:xfrm>
          <a:off x="2866498" y="69465302"/>
          <a:ext cx="2068936" cy="1290779"/>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魅力的な高等学校づくりにより、高校生の地域留学を推進するための取組のうち、高校魅力化のためのモデルとなる取組</a:t>
          </a:r>
          <a:r>
            <a:rPr kumimoji="1" lang="ja-JP" altLang="en-US" sz="1100">
              <a:effectLst/>
              <a:latin typeface="+mn-lt"/>
              <a:ea typeface="+mn-ea"/>
              <a:cs typeface="+mn-cs"/>
            </a:rPr>
            <a:t>の</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設計・実施　　　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95251</xdr:colOff>
      <xdr:row>119</xdr:row>
      <xdr:rowOff>277821</xdr:rowOff>
    </xdr:from>
    <xdr:to>
      <xdr:col>41</xdr:col>
      <xdr:colOff>7327</xdr:colOff>
      <xdr:row>123</xdr:row>
      <xdr:rowOff>87322</xdr:rowOff>
    </xdr:to>
    <xdr:sp macro="" textlink="">
      <xdr:nvSpPr>
        <xdr:cNvPr id="18" name="正方形/長方形 17"/>
        <xdr:cNvSpPr/>
      </xdr:nvSpPr>
      <xdr:spPr>
        <a:xfrm>
          <a:off x="5215891" y="68111061"/>
          <a:ext cx="2289516" cy="1242061"/>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Ｂ．民間事業者</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10588</xdr:colOff>
      <xdr:row>115</xdr:row>
      <xdr:rowOff>9270</xdr:rowOff>
    </xdr:from>
    <xdr:to>
      <xdr:col>31</xdr:col>
      <xdr:colOff>45057</xdr:colOff>
      <xdr:row>118</xdr:row>
      <xdr:rowOff>44988</xdr:rowOff>
    </xdr:to>
    <xdr:sp macro="" textlink="">
      <xdr:nvSpPr>
        <xdr:cNvPr id="19" name="下矢印 18"/>
        <xdr:cNvSpPr/>
      </xdr:nvSpPr>
      <xdr:spPr>
        <a:xfrm>
          <a:off x="5496988" y="66417570"/>
          <a:ext cx="217349" cy="1102518"/>
        </a:xfrm>
        <a:prstGeom prst="downArrow">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137583</xdr:colOff>
      <xdr:row>123</xdr:row>
      <xdr:rowOff>218555</xdr:rowOff>
    </xdr:from>
    <xdr:to>
      <xdr:col>40</xdr:col>
      <xdr:colOff>42332</xdr:colOff>
      <xdr:row>127</xdr:row>
      <xdr:rowOff>72668</xdr:rowOff>
    </xdr:to>
    <xdr:sp macro="" textlink="">
      <xdr:nvSpPr>
        <xdr:cNvPr id="20" name="大かっこ 19"/>
        <xdr:cNvSpPr/>
      </xdr:nvSpPr>
      <xdr:spPr>
        <a:xfrm>
          <a:off x="5258223" y="69484355"/>
          <a:ext cx="2099309" cy="1279053"/>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地域留学を円滑に進めるための仕組みづくり、地域留学を促進するイベントの実施、高校魅力化支援に係る協力者会議の運営　　　等</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63500</xdr:colOff>
      <xdr:row>115</xdr:row>
      <xdr:rowOff>23821</xdr:rowOff>
    </xdr:from>
    <xdr:to>
      <xdr:col>23</xdr:col>
      <xdr:colOff>63499</xdr:colOff>
      <xdr:row>118</xdr:row>
      <xdr:rowOff>97904</xdr:rowOff>
    </xdr:to>
    <xdr:sp macro="" textlink="">
      <xdr:nvSpPr>
        <xdr:cNvPr id="21" name="大かっこ 20"/>
        <xdr:cNvSpPr/>
      </xdr:nvSpPr>
      <xdr:spPr>
        <a:xfrm>
          <a:off x="1343660" y="66432121"/>
          <a:ext cx="2926079" cy="1140883"/>
        </a:xfrm>
        <a:prstGeom prst="bracketPair">
          <a:avLst>
            <a:gd name="adj" fmla="val 817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chemeClr val="tx1"/>
              </a:solidFill>
            </a:rPr>
            <a:t>地方公共団体が高等学校等と連携し、魅力的な高等学校づくりにより、高校生の地域留学を推進するための取組のうち、高校魅力化のためのモデルとなる取組に対する補助</a:t>
          </a:r>
          <a:endParaRPr kumimoji="1" lang="en-US" altLang="ja-JP" sz="1100">
            <a:solidFill>
              <a:schemeClr val="tx1"/>
            </a:solidFill>
          </a:endParaRPr>
        </a:p>
      </xdr:txBody>
    </xdr:sp>
    <xdr:clientData/>
  </xdr:twoCellAnchor>
  <xdr:twoCellAnchor>
    <xdr:from>
      <xdr:col>15</xdr:col>
      <xdr:colOff>148168</xdr:colOff>
      <xdr:row>118</xdr:row>
      <xdr:rowOff>193160</xdr:rowOff>
    </xdr:from>
    <xdr:to>
      <xdr:col>26</xdr:col>
      <xdr:colOff>179917</xdr:colOff>
      <xdr:row>119</xdr:row>
      <xdr:rowOff>108492</xdr:rowOff>
    </xdr:to>
    <xdr:sp macro="" textlink="">
      <xdr:nvSpPr>
        <xdr:cNvPr id="22" name="正方形/長方形 21"/>
        <xdr:cNvSpPr/>
      </xdr:nvSpPr>
      <xdr:spPr>
        <a:xfrm>
          <a:off x="2891368" y="67668260"/>
          <a:ext cx="2043429" cy="273472"/>
        </a:xfrm>
        <a:prstGeom prst="rect">
          <a:avLst/>
        </a:prstGeom>
        <a:solidFill>
          <a:sysClr val="window" lastClr="FFFFFF"/>
        </a:solidFill>
        <a:ln w="127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補助金等交付</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33</xdr:col>
      <xdr:colOff>158750</xdr:colOff>
      <xdr:row>115</xdr:row>
      <xdr:rowOff>66155</xdr:rowOff>
    </xdr:from>
    <xdr:to>
      <xdr:col>49</xdr:col>
      <xdr:colOff>338667</xdr:colOff>
      <xdr:row>118</xdr:row>
      <xdr:rowOff>66155</xdr:rowOff>
    </xdr:to>
    <xdr:sp macro="" textlink="">
      <xdr:nvSpPr>
        <xdr:cNvPr id="23" name="大かっこ 22"/>
        <xdr:cNvSpPr/>
      </xdr:nvSpPr>
      <xdr:spPr>
        <a:xfrm>
          <a:off x="6193790" y="66474455"/>
          <a:ext cx="3105997" cy="1066800"/>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地域留学を円滑に進めるための仕組みづくり、地域留学を促進するイベントの実施、</a:t>
          </a:r>
          <a:r>
            <a:rPr kumimoji="1" lang="ja-JP" altLang="ja-JP" sz="1100" b="0" i="0" baseline="0">
              <a:solidFill>
                <a:schemeClr val="tx1"/>
              </a:solidFill>
              <a:effectLst/>
              <a:latin typeface="+mn-lt"/>
              <a:ea typeface="+mn-ea"/>
              <a:cs typeface="+mn-cs"/>
            </a:rPr>
            <a:t>高校魅力化支援に係る協力者会議の運営</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等を委託</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116417</xdr:colOff>
      <xdr:row>115</xdr:row>
      <xdr:rowOff>13237</xdr:rowOff>
    </xdr:from>
    <xdr:to>
      <xdr:col>26</xdr:col>
      <xdr:colOff>161468</xdr:colOff>
      <xdr:row>118</xdr:row>
      <xdr:rowOff>34404</xdr:rowOff>
    </xdr:to>
    <xdr:sp macro="" textlink="">
      <xdr:nvSpPr>
        <xdr:cNvPr id="24" name="下矢印 23"/>
        <xdr:cNvSpPr/>
      </xdr:nvSpPr>
      <xdr:spPr>
        <a:xfrm>
          <a:off x="4688417" y="66421537"/>
          <a:ext cx="227931" cy="1087967"/>
        </a:xfrm>
        <a:prstGeom prst="downArrow">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148167</xdr:colOff>
      <xdr:row>128</xdr:row>
      <xdr:rowOff>515947</xdr:rowOff>
    </xdr:from>
    <xdr:to>
      <xdr:col>37</xdr:col>
      <xdr:colOff>15875</xdr:colOff>
      <xdr:row>130</xdr:row>
      <xdr:rowOff>7947</xdr:rowOff>
    </xdr:to>
    <xdr:sp macro="" textlink="">
      <xdr:nvSpPr>
        <xdr:cNvPr id="25" name="正方形/長方形 24"/>
        <xdr:cNvSpPr/>
      </xdr:nvSpPr>
      <xdr:spPr>
        <a:xfrm>
          <a:off x="3622887" y="71869627"/>
          <a:ext cx="3159548" cy="81788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事務費</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2"/>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162">
        <v>2022</v>
      </c>
      <c r="AE2" s="162"/>
      <c r="AF2" s="162"/>
      <c r="AG2" s="162"/>
      <c r="AH2" s="162"/>
      <c r="AI2" s="64" t="s">
        <v>251</v>
      </c>
      <c r="AJ2" s="162" t="s">
        <v>581</v>
      </c>
      <c r="AK2" s="162"/>
      <c r="AL2" s="162"/>
      <c r="AM2" s="162"/>
      <c r="AN2" s="64" t="s">
        <v>251</v>
      </c>
      <c r="AO2" s="162">
        <v>21</v>
      </c>
      <c r="AP2" s="162"/>
      <c r="AQ2" s="162"/>
      <c r="AR2" s="65" t="s">
        <v>251</v>
      </c>
      <c r="AS2" s="163">
        <v>23</v>
      </c>
      <c r="AT2" s="163"/>
      <c r="AU2" s="163"/>
      <c r="AV2" s="64" t="str">
        <f>IF(AW2="","","-")</f>
        <v/>
      </c>
      <c r="AW2" s="164"/>
      <c r="AX2" s="164"/>
    </row>
    <row r="3" spans="1:50" ht="21" customHeight="1" thickBot="1" x14ac:dyDescent="0.2">
      <c r="A3" s="165" t="s">
        <v>555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21" t="s">
        <v>56</v>
      </c>
      <c r="AJ3" s="167" t="s">
        <v>565</v>
      </c>
      <c r="AK3" s="167"/>
      <c r="AL3" s="167"/>
      <c r="AM3" s="167"/>
      <c r="AN3" s="167"/>
      <c r="AO3" s="167"/>
      <c r="AP3" s="167"/>
      <c r="AQ3" s="167"/>
      <c r="AR3" s="167"/>
      <c r="AS3" s="167"/>
      <c r="AT3" s="167"/>
      <c r="AU3" s="167"/>
      <c r="AV3" s="167"/>
      <c r="AW3" s="167"/>
      <c r="AX3" s="22" t="s">
        <v>57</v>
      </c>
    </row>
    <row r="4" spans="1:50" ht="24.75" customHeight="1" x14ac:dyDescent="0.15">
      <c r="A4" s="137" t="s">
        <v>23</v>
      </c>
      <c r="B4" s="138"/>
      <c r="C4" s="138"/>
      <c r="D4" s="138"/>
      <c r="E4" s="138"/>
      <c r="F4" s="138"/>
      <c r="G4" s="139" t="s">
        <v>566</v>
      </c>
      <c r="H4" s="140"/>
      <c r="I4" s="140"/>
      <c r="J4" s="140"/>
      <c r="K4" s="140"/>
      <c r="L4" s="140"/>
      <c r="M4" s="140"/>
      <c r="N4" s="140"/>
      <c r="O4" s="140"/>
      <c r="P4" s="140"/>
      <c r="Q4" s="140"/>
      <c r="R4" s="140"/>
      <c r="S4" s="140"/>
      <c r="T4" s="140"/>
      <c r="U4" s="140"/>
      <c r="V4" s="140"/>
      <c r="W4" s="140"/>
      <c r="X4" s="140"/>
      <c r="Y4" s="141" t="s">
        <v>1</v>
      </c>
      <c r="Z4" s="142"/>
      <c r="AA4" s="142"/>
      <c r="AB4" s="142"/>
      <c r="AC4" s="142"/>
      <c r="AD4" s="143"/>
      <c r="AE4" s="144" t="s">
        <v>567</v>
      </c>
      <c r="AF4" s="145"/>
      <c r="AG4" s="145"/>
      <c r="AH4" s="145"/>
      <c r="AI4" s="145"/>
      <c r="AJ4" s="145"/>
      <c r="AK4" s="145"/>
      <c r="AL4" s="145"/>
      <c r="AM4" s="145"/>
      <c r="AN4" s="145"/>
      <c r="AO4" s="145"/>
      <c r="AP4" s="146"/>
      <c r="AQ4" s="147" t="s">
        <v>2</v>
      </c>
      <c r="AR4" s="142"/>
      <c r="AS4" s="142"/>
      <c r="AT4" s="142"/>
      <c r="AU4" s="142"/>
      <c r="AV4" s="142"/>
      <c r="AW4" s="142"/>
      <c r="AX4" s="148"/>
    </row>
    <row r="5" spans="1:50" ht="30" customHeight="1" x14ac:dyDescent="0.15">
      <c r="A5" s="149" t="s">
        <v>59</v>
      </c>
      <c r="B5" s="150"/>
      <c r="C5" s="150"/>
      <c r="D5" s="150"/>
      <c r="E5" s="150"/>
      <c r="F5" s="151"/>
      <c r="G5" s="152" t="s">
        <v>349</v>
      </c>
      <c r="H5" s="153"/>
      <c r="I5" s="153"/>
      <c r="J5" s="153"/>
      <c r="K5" s="153"/>
      <c r="L5" s="153"/>
      <c r="M5" s="154" t="s">
        <v>58</v>
      </c>
      <c r="N5" s="155"/>
      <c r="O5" s="155"/>
      <c r="P5" s="155"/>
      <c r="Q5" s="155"/>
      <c r="R5" s="156"/>
      <c r="S5" s="157" t="s">
        <v>569</v>
      </c>
      <c r="T5" s="153"/>
      <c r="U5" s="153"/>
      <c r="V5" s="153"/>
      <c r="W5" s="153"/>
      <c r="X5" s="158"/>
      <c r="Y5" s="159" t="s">
        <v>3</v>
      </c>
      <c r="Z5" s="160"/>
      <c r="AA5" s="160"/>
      <c r="AB5" s="160"/>
      <c r="AC5" s="160"/>
      <c r="AD5" s="161"/>
      <c r="AE5" s="184" t="s">
        <v>570</v>
      </c>
      <c r="AF5" s="184"/>
      <c r="AG5" s="184"/>
      <c r="AH5" s="184"/>
      <c r="AI5" s="184"/>
      <c r="AJ5" s="184"/>
      <c r="AK5" s="184"/>
      <c r="AL5" s="184"/>
      <c r="AM5" s="184"/>
      <c r="AN5" s="184"/>
      <c r="AO5" s="184"/>
      <c r="AP5" s="185"/>
      <c r="AQ5" s="186" t="s">
        <v>568</v>
      </c>
      <c r="AR5" s="187"/>
      <c r="AS5" s="187"/>
      <c r="AT5" s="187"/>
      <c r="AU5" s="187"/>
      <c r="AV5" s="187"/>
      <c r="AW5" s="187"/>
      <c r="AX5" s="188"/>
    </row>
    <row r="6" spans="1:50" ht="30" customHeight="1" x14ac:dyDescent="0.15">
      <c r="A6" s="189" t="s">
        <v>4</v>
      </c>
      <c r="B6" s="190"/>
      <c r="C6" s="190"/>
      <c r="D6" s="190"/>
      <c r="E6" s="190"/>
      <c r="F6" s="190"/>
      <c r="G6" s="191" t="str">
        <f>入力規則等!F39</f>
        <v>一般会計</v>
      </c>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3"/>
    </row>
    <row r="7" spans="1:50" ht="67.150000000000006" customHeight="1" x14ac:dyDescent="0.15">
      <c r="A7" s="168" t="s">
        <v>20</v>
      </c>
      <c r="B7" s="169"/>
      <c r="C7" s="169"/>
      <c r="D7" s="169"/>
      <c r="E7" s="169"/>
      <c r="F7" s="170"/>
      <c r="G7" s="194" t="s">
        <v>571</v>
      </c>
      <c r="H7" s="195"/>
      <c r="I7" s="195"/>
      <c r="J7" s="195"/>
      <c r="K7" s="195"/>
      <c r="L7" s="195"/>
      <c r="M7" s="195"/>
      <c r="N7" s="195"/>
      <c r="O7" s="195"/>
      <c r="P7" s="195"/>
      <c r="Q7" s="195"/>
      <c r="R7" s="195"/>
      <c r="S7" s="195"/>
      <c r="T7" s="195"/>
      <c r="U7" s="195"/>
      <c r="V7" s="195"/>
      <c r="W7" s="195"/>
      <c r="X7" s="196"/>
      <c r="Y7" s="197" t="s">
        <v>236</v>
      </c>
      <c r="Z7" s="198"/>
      <c r="AA7" s="198"/>
      <c r="AB7" s="198"/>
      <c r="AC7" s="198"/>
      <c r="AD7" s="199"/>
      <c r="AE7" s="200" t="s">
        <v>657</v>
      </c>
      <c r="AF7" s="201"/>
      <c r="AG7" s="201"/>
      <c r="AH7" s="201"/>
      <c r="AI7" s="201"/>
      <c r="AJ7" s="201"/>
      <c r="AK7" s="201"/>
      <c r="AL7" s="201"/>
      <c r="AM7" s="201"/>
      <c r="AN7" s="201"/>
      <c r="AO7" s="201"/>
      <c r="AP7" s="201"/>
      <c r="AQ7" s="201"/>
      <c r="AR7" s="201"/>
      <c r="AS7" s="201"/>
      <c r="AT7" s="201"/>
      <c r="AU7" s="201"/>
      <c r="AV7" s="201"/>
      <c r="AW7" s="201"/>
      <c r="AX7" s="202"/>
    </row>
    <row r="8" spans="1:50" ht="30" customHeight="1" x14ac:dyDescent="0.15">
      <c r="A8" s="168" t="s">
        <v>173</v>
      </c>
      <c r="B8" s="169"/>
      <c r="C8" s="169"/>
      <c r="D8" s="169"/>
      <c r="E8" s="169"/>
      <c r="F8" s="170"/>
      <c r="G8" s="171" t="str">
        <f>入力規則等!A27</f>
        <v>地方創生</v>
      </c>
      <c r="H8" s="172"/>
      <c r="I8" s="172"/>
      <c r="J8" s="172"/>
      <c r="K8" s="172"/>
      <c r="L8" s="172"/>
      <c r="M8" s="172"/>
      <c r="N8" s="172"/>
      <c r="O8" s="172"/>
      <c r="P8" s="172"/>
      <c r="Q8" s="172"/>
      <c r="R8" s="172"/>
      <c r="S8" s="172"/>
      <c r="T8" s="172"/>
      <c r="U8" s="172"/>
      <c r="V8" s="172"/>
      <c r="W8" s="172"/>
      <c r="X8" s="173"/>
      <c r="Y8" s="174" t="s">
        <v>174</v>
      </c>
      <c r="Z8" s="175"/>
      <c r="AA8" s="175"/>
      <c r="AB8" s="175"/>
      <c r="AC8" s="175"/>
      <c r="AD8" s="176"/>
      <c r="AE8" s="177" t="str">
        <f>入力規則等!K13</f>
        <v>その他の事項経費</v>
      </c>
      <c r="AF8" s="172"/>
      <c r="AG8" s="172"/>
      <c r="AH8" s="172"/>
      <c r="AI8" s="172"/>
      <c r="AJ8" s="172"/>
      <c r="AK8" s="172"/>
      <c r="AL8" s="172"/>
      <c r="AM8" s="172"/>
      <c r="AN8" s="172"/>
      <c r="AO8" s="172"/>
      <c r="AP8" s="172"/>
      <c r="AQ8" s="172"/>
      <c r="AR8" s="172"/>
      <c r="AS8" s="172"/>
      <c r="AT8" s="172"/>
      <c r="AU8" s="172"/>
      <c r="AV8" s="172"/>
      <c r="AW8" s="172"/>
      <c r="AX8" s="178"/>
    </row>
    <row r="9" spans="1:50" ht="58.5" customHeight="1" x14ac:dyDescent="0.15">
      <c r="A9" s="179" t="s">
        <v>21</v>
      </c>
      <c r="B9" s="180"/>
      <c r="C9" s="180"/>
      <c r="D9" s="180"/>
      <c r="E9" s="180"/>
      <c r="F9" s="180"/>
      <c r="G9" s="181" t="s">
        <v>611</v>
      </c>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3"/>
    </row>
    <row r="10" spans="1:50" ht="50.1" customHeight="1" x14ac:dyDescent="0.15">
      <c r="A10" s="224" t="s">
        <v>27</v>
      </c>
      <c r="B10" s="225"/>
      <c r="C10" s="225"/>
      <c r="D10" s="225"/>
      <c r="E10" s="225"/>
      <c r="F10" s="225"/>
      <c r="G10" s="226" t="s">
        <v>609</v>
      </c>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8"/>
    </row>
    <row r="11" spans="1:50" ht="20.100000000000001" customHeight="1" x14ac:dyDescent="0.15">
      <c r="A11" s="224" t="s">
        <v>5</v>
      </c>
      <c r="B11" s="225"/>
      <c r="C11" s="225"/>
      <c r="D11" s="225"/>
      <c r="E11" s="225"/>
      <c r="F11" s="229"/>
      <c r="G11" s="230" t="str">
        <f>入力規則等!P10</f>
        <v>補助</v>
      </c>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2"/>
    </row>
    <row r="12" spans="1:50" ht="21" customHeight="1" x14ac:dyDescent="0.15">
      <c r="A12" s="233" t="s">
        <v>22</v>
      </c>
      <c r="B12" s="234"/>
      <c r="C12" s="234"/>
      <c r="D12" s="234"/>
      <c r="E12" s="234"/>
      <c r="F12" s="235"/>
      <c r="G12" s="240"/>
      <c r="H12" s="241"/>
      <c r="I12" s="241"/>
      <c r="J12" s="241"/>
      <c r="K12" s="241"/>
      <c r="L12" s="241"/>
      <c r="M12" s="241"/>
      <c r="N12" s="241"/>
      <c r="O12" s="241"/>
      <c r="P12" s="212" t="s">
        <v>383</v>
      </c>
      <c r="Q12" s="213"/>
      <c r="R12" s="213"/>
      <c r="S12" s="213"/>
      <c r="T12" s="213"/>
      <c r="U12" s="213"/>
      <c r="V12" s="242"/>
      <c r="W12" s="212" t="s">
        <v>535</v>
      </c>
      <c r="X12" s="213"/>
      <c r="Y12" s="213"/>
      <c r="Z12" s="213"/>
      <c r="AA12" s="213"/>
      <c r="AB12" s="213"/>
      <c r="AC12" s="242"/>
      <c r="AD12" s="212" t="s">
        <v>537</v>
      </c>
      <c r="AE12" s="213"/>
      <c r="AF12" s="213"/>
      <c r="AG12" s="213"/>
      <c r="AH12" s="213"/>
      <c r="AI12" s="213"/>
      <c r="AJ12" s="242"/>
      <c r="AK12" s="212" t="s">
        <v>547</v>
      </c>
      <c r="AL12" s="213"/>
      <c r="AM12" s="213"/>
      <c r="AN12" s="213"/>
      <c r="AO12" s="213"/>
      <c r="AP12" s="213"/>
      <c r="AQ12" s="242"/>
      <c r="AR12" s="212" t="s">
        <v>548</v>
      </c>
      <c r="AS12" s="213"/>
      <c r="AT12" s="213"/>
      <c r="AU12" s="213"/>
      <c r="AV12" s="213"/>
      <c r="AW12" s="213"/>
      <c r="AX12" s="214"/>
    </row>
    <row r="13" spans="1:50" ht="21" customHeight="1" x14ac:dyDescent="0.15">
      <c r="A13" s="236"/>
      <c r="B13" s="237"/>
      <c r="C13" s="237"/>
      <c r="D13" s="237"/>
      <c r="E13" s="237"/>
      <c r="F13" s="238"/>
      <c r="G13" s="256" t="s">
        <v>6</v>
      </c>
      <c r="H13" s="257"/>
      <c r="I13" s="215" t="s">
        <v>7</v>
      </c>
      <c r="J13" s="216"/>
      <c r="K13" s="216"/>
      <c r="L13" s="216"/>
      <c r="M13" s="216"/>
      <c r="N13" s="216"/>
      <c r="O13" s="217"/>
      <c r="P13" s="206">
        <v>196</v>
      </c>
      <c r="Q13" s="207"/>
      <c r="R13" s="207"/>
      <c r="S13" s="207"/>
      <c r="T13" s="207"/>
      <c r="U13" s="207"/>
      <c r="V13" s="208"/>
      <c r="W13" s="206">
        <v>170</v>
      </c>
      <c r="X13" s="207"/>
      <c r="Y13" s="207"/>
      <c r="Z13" s="207"/>
      <c r="AA13" s="207"/>
      <c r="AB13" s="207"/>
      <c r="AC13" s="208"/>
      <c r="AD13" s="206">
        <v>158</v>
      </c>
      <c r="AE13" s="207"/>
      <c r="AF13" s="207"/>
      <c r="AG13" s="207"/>
      <c r="AH13" s="207"/>
      <c r="AI13" s="207"/>
      <c r="AJ13" s="208"/>
      <c r="AK13" s="206">
        <v>154</v>
      </c>
      <c r="AL13" s="207"/>
      <c r="AM13" s="207"/>
      <c r="AN13" s="207"/>
      <c r="AO13" s="207"/>
      <c r="AP13" s="207"/>
      <c r="AQ13" s="208"/>
      <c r="AR13" s="218">
        <v>145</v>
      </c>
      <c r="AS13" s="219"/>
      <c r="AT13" s="219"/>
      <c r="AU13" s="219"/>
      <c r="AV13" s="219"/>
      <c r="AW13" s="219"/>
      <c r="AX13" s="220"/>
    </row>
    <row r="14" spans="1:50" ht="21" customHeight="1" x14ac:dyDescent="0.15">
      <c r="A14" s="236"/>
      <c r="B14" s="237"/>
      <c r="C14" s="237"/>
      <c r="D14" s="237"/>
      <c r="E14" s="237"/>
      <c r="F14" s="238"/>
      <c r="G14" s="258"/>
      <c r="H14" s="259"/>
      <c r="I14" s="203" t="s">
        <v>8</v>
      </c>
      <c r="J14" s="221"/>
      <c r="K14" s="221"/>
      <c r="L14" s="221"/>
      <c r="M14" s="221"/>
      <c r="N14" s="221"/>
      <c r="O14" s="222"/>
      <c r="P14" s="206">
        <v>0</v>
      </c>
      <c r="Q14" s="207"/>
      <c r="R14" s="207"/>
      <c r="S14" s="207"/>
      <c r="T14" s="207"/>
      <c r="U14" s="207"/>
      <c r="V14" s="208"/>
      <c r="W14" s="206">
        <v>0</v>
      </c>
      <c r="X14" s="207"/>
      <c r="Y14" s="207"/>
      <c r="Z14" s="207"/>
      <c r="AA14" s="207"/>
      <c r="AB14" s="207"/>
      <c r="AC14" s="208"/>
      <c r="AD14" s="206">
        <v>0</v>
      </c>
      <c r="AE14" s="207"/>
      <c r="AF14" s="207"/>
      <c r="AG14" s="207"/>
      <c r="AH14" s="207"/>
      <c r="AI14" s="207"/>
      <c r="AJ14" s="208"/>
      <c r="AK14" s="206">
        <v>0</v>
      </c>
      <c r="AL14" s="207"/>
      <c r="AM14" s="207"/>
      <c r="AN14" s="207"/>
      <c r="AO14" s="207"/>
      <c r="AP14" s="207"/>
      <c r="AQ14" s="208"/>
      <c r="AR14" s="262"/>
      <c r="AS14" s="262"/>
      <c r="AT14" s="262"/>
      <c r="AU14" s="262"/>
      <c r="AV14" s="262"/>
      <c r="AW14" s="262"/>
      <c r="AX14" s="263"/>
    </row>
    <row r="15" spans="1:50" ht="21" customHeight="1" x14ac:dyDescent="0.15">
      <c r="A15" s="236"/>
      <c r="B15" s="237"/>
      <c r="C15" s="237"/>
      <c r="D15" s="237"/>
      <c r="E15" s="237"/>
      <c r="F15" s="238"/>
      <c r="G15" s="258"/>
      <c r="H15" s="259"/>
      <c r="I15" s="203" t="s">
        <v>47</v>
      </c>
      <c r="J15" s="204"/>
      <c r="K15" s="204"/>
      <c r="L15" s="204"/>
      <c r="M15" s="204"/>
      <c r="N15" s="204"/>
      <c r="O15" s="205"/>
      <c r="P15" s="206" t="s">
        <v>571</v>
      </c>
      <c r="Q15" s="207"/>
      <c r="R15" s="207"/>
      <c r="S15" s="207"/>
      <c r="T15" s="207"/>
      <c r="U15" s="207"/>
      <c r="V15" s="208"/>
      <c r="W15" s="206" t="s">
        <v>571</v>
      </c>
      <c r="X15" s="207"/>
      <c r="Y15" s="207"/>
      <c r="Z15" s="207"/>
      <c r="AA15" s="207"/>
      <c r="AB15" s="207"/>
      <c r="AC15" s="208"/>
      <c r="AD15" s="206" t="s">
        <v>571</v>
      </c>
      <c r="AE15" s="207"/>
      <c r="AF15" s="207"/>
      <c r="AG15" s="207"/>
      <c r="AH15" s="207"/>
      <c r="AI15" s="207"/>
      <c r="AJ15" s="208"/>
      <c r="AK15" s="206" t="s">
        <v>582</v>
      </c>
      <c r="AL15" s="207"/>
      <c r="AM15" s="207"/>
      <c r="AN15" s="207"/>
      <c r="AO15" s="207"/>
      <c r="AP15" s="207"/>
      <c r="AQ15" s="208"/>
      <c r="AR15" s="206" t="s">
        <v>654</v>
      </c>
      <c r="AS15" s="207"/>
      <c r="AT15" s="207"/>
      <c r="AU15" s="207"/>
      <c r="AV15" s="207"/>
      <c r="AW15" s="207"/>
      <c r="AX15" s="223"/>
    </row>
    <row r="16" spans="1:50" ht="21" customHeight="1" x14ac:dyDescent="0.15">
      <c r="A16" s="236"/>
      <c r="B16" s="237"/>
      <c r="C16" s="237"/>
      <c r="D16" s="237"/>
      <c r="E16" s="237"/>
      <c r="F16" s="238"/>
      <c r="G16" s="258"/>
      <c r="H16" s="259"/>
      <c r="I16" s="203" t="s">
        <v>48</v>
      </c>
      <c r="J16" s="204"/>
      <c r="K16" s="204"/>
      <c r="L16" s="204"/>
      <c r="M16" s="204"/>
      <c r="N16" s="204"/>
      <c r="O16" s="205"/>
      <c r="P16" s="206">
        <v>0</v>
      </c>
      <c r="Q16" s="207"/>
      <c r="R16" s="207"/>
      <c r="S16" s="207"/>
      <c r="T16" s="207"/>
      <c r="U16" s="207"/>
      <c r="V16" s="208"/>
      <c r="W16" s="206">
        <v>0</v>
      </c>
      <c r="X16" s="207"/>
      <c r="Y16" s="207"/>
      <c r="Z16" s="207"/>
      <c r="AA16" s="207"/>
      <c r="AB16" s="207"/>
      <c r="AC16" s="208"/>
      <c r="AD16" s="206">
        <v>0</v>
      </c>
      <c r="AE16" s="207"/>
      <c r="AF16" s="207"/>
      <c r="AG16" s="207"/>
      <c r="AH16" s="207"/>
      <c r="AI16" s="207"/>
      <c r="AJ16" s="208"/>
      <c r="AK16" s="206">
        <v>0</v>
      </c>
      <c r="AL16" s="207"/>
      <c r="AM16" s="207"/>
      <c r="AN16" s="207"/>
      <c r="AO16" s="207"/>
      <c r="AP16" s="207"/>
      <c r="AQ16" s="208"/>
      <c r="AR16" s="209"/>
      <c r="AS16" s="210"/>
      <c r="AT16" s="210"/>
      <c r="AU16" s="210"/>
      <c r="AV16" s="210"/>
      <c r="AW16" s="210"/>
      <c r="AX16" s="211"/>
    </row>
    <row r="17" spans="1:51" ht="24.75" customHeight="1" x14ac:dyDescent="0.15">
      <c r="A17" s="236"/>
      <c r="B17" s="237"/>
      <c r="C17" s="237"/>
      <c r="D17" s="237"/>
      <c r="E17" s="237"/>
      <c r="F17" s="238"/>
      <c r="G17" s="258"/>
      <c r="H17" s="259"/>
      <c r="I17" s="203" t="s">
        <v>46</v>
      </c>
      <c r="J17" s="221"/>
      <c r="K17" s="221"/>
      <c r="L17" s="221"/>
      <c r="M17" s="221"/>
      <c r="N17" s="221"/>
      <c r="O17" s="222"/>
      <c r="P17" s="206">
        <v>0</v>
      </c>
      <c r="Q17" s="207"/>
      <c r="R17" s="207"/>
      <c r="S17" s="207"/>
      <c r="T17" s="207"/>
      <c r="U17" s="207"/>
      <c r="V17" s="208"/>
      <c r="W17" s="206">
        <v>0</v>
      </c>
      <c r="X17" s="207"/>
      <c r="Y17" s="207"/>
      <c r="Z17" s="207"/>
      <c r="AA17" s="207"/>
      <c r="AB17" s="207"/>
      <c r="AC17" s="208"/>
      <c r="AD17" s="206">
        <v>0</v>
      </c>
      <c r="AE17" s="207"/>
      <c r="AF17" s="207"/>
      <c r="AG17" s="207"/>
      <c r="AH17" s="207"/>
      <c r="AI17" s="207"/>
      <c r="AJ17" s="208"/>
      <c r="AK17" s="206">
        <v>0</v>
      </c>
      <c r="AL17" s="207"/>
      <c r="AM17" s="207"/>
      <c r="AN17" s="207"/>
      <c r="AO17" s="207"/>
      <c r="AP17" s="207"/>
      <c r="AQ17" s="208"/>
      <c r="AR17" s="254"/>
      <c r="AS17" s="254"/>
      <c r="AT17" s="254"/>
      <c r="AU17" s="254"/>
      <c r="AV17" s="254"/>
      <c r="AW17" s="254"/>
      <c r="AX17" s="255"/>
    </row>
    <row r="18" spans="1:51" ht="24.75" customHeight="1" x14ac:dyDescent="0.15">
      <c r="A18" s="236"/>
      <c r="B18" s="237"/>
      <c r="C18" s="237"/>
      <c r="D18" s="237"/>
      <c r="E18" s="237"/>
      <c r="F18" s="238"/>
      <c r="G18" s="260"/>
      <c r="H18" s="261"/>
      <c r="I18" s="247" t="s">
        <v>18</v>
      </c>
      <c r="J18" s="248"/>
      <c r="K18" s="248"/>
      <c r="L18" s="248"/>
      <c r="M18" s="248"/>
      <c r="N18" s="248"/>
      <c r="O18" s="249"/>
      <c r="P18" s="250">
        <f>SUM(P13:V17)</f>
        <v>196</v>
      </c>
      <c r="Q18" s="251"/>
      <c r="R18" s="251"/>
      <c r="S18" s="251"/>
      <c r="T18" s="251"/>
      <c r="U18" s="251"/>
      <c r="V18" s="252"/>
      <c r="W18" s="250">
        <f>SUM(W13:AC17)</f>
        <v>170</v>
      </c>
      <c r="X18" s="251"/>
      <c r="Y18" s="251"/>
      <c r="Z18" s="251"/>
      <c r="AA18" s="251"/>
      <c r="AB18" s="251"/>
      <c r="AC18" s="252"/>
      <c r="AD18" s="250">
        <f>SUM(AD13:AJ17)</f>
        <v>158</v>
      </c>
      <c r="AE18" s="251"/>
      <c r="AF18" s="251"/>
      <c r="AG18" s="251"/>
      <c r="AH18" s="251"/>
      <c r="AI18" s="251"/>
      <c r="AJ18" s="252"/>
      <c r="AK18" s="250">
        <f>SUM(AK13:AQ17)</f>
        <v>154</v>
      </c>
      <c r="AL18" s="251"/>
      <c r="AM18" s="251"/>
      <c r="AN18" s="251"/>
      <c r="AO18" s="251"/>
      <c r="AP18" s="251"/>
      <c r="AQ18" s="252"/>
      <c r="AR18" s="250">
        <f>SUM(AR13:AX17)</f>
        <v>145</v>
      </c>
      <c r="AS18" s="251"/>
      <c r="AT18" s="251"/>
      <c r="AU18" s="251"/>
      <c r="AV18" s="251"/>
      <c r="AW18" s="251"/>
      <c r="AX18" s="253"/>
    </row>
    <row r="19" spans="1:51" ht="24.75" customHeight="1" x14ac:dyDescent="0.15">
      <c r="A19" s="236"/>
      <c r="B19" s="237"/>
      <c r="C19" s="237"/>
      <c r="D19" s="237"/>
      <c r="E19" s="237"/>
      <c r="F19" s="238"/>
      <c r="G19" s="243" t="s">
        <v>9</v>
      </c>
      <c r="H19" s="244"/>
      <c r="I19" s="244"/>
      <c r="J19" s="244"/>
      <c r="K19" s="244"/>
      <c r="L19" s="244"/>
      <c r="M19" s="244"/>
      <c r="N19" s="244"/>
      <c r="O19" s="244"/>
      <c r="P19" s="206">
        <v>121</v>
      </c>
      <c r="Q19" s="207"/>
      <c r="R19" s="207"/>
      <c r="S19" s="207"/>
      <c r="T19" s="207"/>
      <c r="U19" s="207"/>
      <c r="V19" s="208"/>
      <c r="W19" s="206">
        <v>97</v>
      </c>
      <c r="X19" s="207"/>
      <c r="Y19" s="207"/>
      <c r="Z19" s="207"/>
      <c r="AA19" s="207"/>
      <c r="AB19" s="207"/>
      <c r="AC19" s="208"/>
      <c r="AD19" s="206">
        <v>114</v>
      </c>
      <c r="AE19" s="207"/>
      <c r="AF19" s="207"/>
      <c r="AG19" s="207"/>
      <c r="AH19" s="207"/>
      <c r="AI19" s="207"/>
      <c r="AJ19" s="208"/>
      <c r="AK19" s="245"/>
      <c r="AL19" s="245"/>
      <c r="AM19" s="245"/>
      <c r="AN19" s="245"/>
      <c r="AO19" s="245"/>
      <c r="AP19" s="245"/>
      <c r="AQ19" s="245"/>
      <c r="AR19" s="245"/>
      <c r="AS19" s="245"/>
      <c r="AT19" s="245"/>
      <c r="AU19" s="245"/>
      <c r="AV19" s="245"/>
      <c r="AW19" s="245"/>
      <c r="AX19" s="246"/>
    </row>
    <row r="20" spans="1:51" ht="24.75" customHeight="1" x14ac:dyDescent="0.15">
      <c r="A20" s="236"/>
      <c r="B20" s="237"/>
      <c r="C20" s="237"/>
      <c r="D20" s="237"/>
      <c r="E20" s="237"/>
      <c r="F20" s="238"/>
      <c r="G20" s="243" t="s">
        <v>10</v>
      </c>
      <c r="H20" s="244"/>
      <c r="I20" s="244"/>
      <c r="J20" s="244"/>
      <c r="K20" s="244"/>
      <c r="L20" s="244"/>
      <c r="M20" s="244"/>
      <c r="N20" s="244"/>
      <c r="O20" s="244"/>
      <c r="P20" s="282">
        <f>IF(P18=0, "-", SUM(P19)/P18)</f>
        <v>0.61734693877551017</v>
      </c>
      <c r="Q20" s="282"/>
      <c r="R20" s="282"/>
      <c r="S20" s="282"/>
      <c r="T20" s="282"/>
      <c r="U20" s="282"/>
      <c r="V20" s="282"/>
      <c r="W20" s="282">
        <f>IF(W18=0, "-", SUM(W19)/W18)</f>
        <v>0.57058823529411762</v>
      </c>
      <c r="X20" s="282"/>
      <c r="Y20" s="282"/>
      <c r="Z20" s="282"/>
      <c r="AA20" s="282"/>
      <c r="AB20" s="282"/>
      <c r="AC20" s="282"/>
      <c r="AD20" s="282">
        <f>IF(AD18=0, "-", SUM(AD19)/AD18)</f>
        <v>0.72151898734177211</v>
      </c>
      <c r="AE20" s="282"/>
      <c r="AF20" s="282"/>
      <c r="AG20" s="282"/>
      <c r="AH20" s="282"/>
      <c r="AI20" s="282"/>
      <c r="AJ20" s="282"/>
      <c r="AK20" s="245"/>
      <c r="AL20" s="245"/>
      <c r="AM20" s="245"/>
      <c r="AN20" s="245"/>
      <c r="AO20" s="245"/>
      <c r="AP20" s="245"/>
      <c r="AQ20" s="283"/>
      <c r="AR20" s="283"/>
      <c r="AS20" s="283"/>
      <c r="AT20" s="283"/>
      <c r="AU20" s="245"/>
      <c r="AV20" s="245"/>
      <c r="AW20" s="245"/>
      <c r="AX20" s="246"/>
    </row>
    <row r="21" spans="1:51" ht="25.5" customHeight="1" x14ac:dyDescent="0.15">
      <c r="A21" s="179"/>
      <c r="B21" s="180"/>
      <c r="C21" s="180"/>
      <c r="D21" s="180"/>
      <c r="E21" s="180"/>
      <c r="F21" s="239"/>
      <c r="G21" s="280" t="s">
        <v>210</v>
      </c>
      <c r="H21" s="281"/>
      <c r="I21" s="281"/>
      <c r="J21" s="281"/>
      <c r="K21" s="281"/>
      <c r="L21" s="281"/>
      <c r="M21" s="281"/>
      <c r="N21" s="281"/>
      <c r="O21" s="281"/>
      <c r="P21" s="282">
        <f>IF(P19=0, "-", SUM(P19)/SUM(P13,P14))</f>
        <v>0.61734693877551017</v>
      </c>
      <c r="Q21" s="282"/>
      <c r="R21" s="282"/>
      <c r="S21" s="282"/>
      <c r="T21" s="282"/>
      <c r="U21" s="282"/>
      <c r="V21" s="282"/>
      <c r="W21" s="282">
        <f>IF(W19=0, "-", SUM(W19)/SUM(W13,W14))</f>
        <v>0.57058823529411762</v>
      </c>
      <c r="X21" s="282"/>
      <c r="Y21" s="282"/>
      <c r="Z21" s="282"/>
      <c r="AA21" s="282"/>
      <c r="AB21" s="282"/>
      <c r="AC21" s="282"/>
      <c r="AD21" s="282">
        <f>IF(AD19=0, "-", SUM(AD19)/SUM(AD13,AD14))</f>
        <v>0.72151898734177211</v>
      </c>
      <c r="AE21" s="282"/>
      <c r="AF21" s="282"/>
      <c r="AG21" s="282"/>
      <c r="AH21" s="282"/>
      <c r="AI21" s="282"/>
      <c r="AJ21" s="282"/>
      <c r="AK21" s="245"/>
      <c r="AL21" s="245"/>
      <c r="AM21" s="245"/>
      <c r="AN21" s="245"/>
      <c r="AO21" s="245"/>
      <c r="AP21" s="245"/>
      <c r="AQ21" s="283"/>
      <c r="AR21" s="283"/>
      <c r="AS21" s="283"/>
      <c r="AT21" s="283"/>
      <c r="AU21" s="245"/>
      <c r="AV21" s="245"/>
      <c r="AW21" s="245"/>
      <c r="AX21" s="246"/>
    </row>
    <row r="22" spans="1:51" ht="18.75" customHeight="1" x14ac:dyDescent="0.15">
      <c r="A22" s="290" t="s">
        <v>551</v>
      </c>
      <c r="B22" s="291"/>
      <c r="C22" s="291"/>
      <c r="D22" s="291"/>
      <c r="E22" s="291"/>
      <c r="F22" s="292"/>
      <c r="G22" s="296" t="s">
        <v>204</v>
      </c>
      <c r="H22" s="265"/>
      <c r="I22" s="265"/>
      <c r="J22" s="265"/>
      <c r="K22" s="265"/>
      <c r="L22" s="265"/>
      <c r="M22" s="265"/>
      <c r="N22" s="265"/>
      <c r="O22" s="297"/>
      <c r="P22" s="264" t="s">
        <v>549</v>
      </c>
      <c r="Q22" s="265"/>
      <c r="R22" s="265"/>
      <c r="S22" s="265"/>
      <c r="T22" s="265"/>
      <c r="U22" s="265"/>
      <c r="V22" s="297"/>
      <c r="W22" s="264" t="s">
        <v>550</v>
      </c>
      <c r="X22" s="265"/>
      <c r="Y22" s="265"/>
      <c r="Z22" s="265"/>
      <c r="AA22" s="265"/>
      <c r="AB22" s="265"/>
      <c r="AC22" s="297"/>
      <c r="AD22" s="264" t="s">
        <v>203</v>
      </c>
      <c r="AE22" s="265"/>
      <c r="AF22" s="265"/>
      <c r="AG22" s="265"/>
      <c r="AH22" s="265"/>
      <c r="AI22" s="265"/>
      <c r="AJ22" s="265"/>
      <c r="AK22" s="265"/>
      <c r="AL22" s="265"/>
      <c r="AM22" s="265"/>
      <c r="AN22" s="265"/>
      <c r="AO22" s="265"/>
      <c r="AP22" s="265"/>
      <c r="AQ22" s="265"/>
      <c r="AR22" s="265"/>
      <c r="AS22" s="265"/>
      <c r="AT22" s="265"/>
      <c r="AU22" s="265"/>
      <c r="AV22" s="265"/>
      <c r="AW22" s="265"/>
      <c r="AX22" s="266"/>
    </row>
    <row r="23" spans="1:51" ht="25.5" customHeight="1" x14ac:dyDescent="0.15">
      <c r="A23" s="293"/>
      <c r="B23" s="294"/>
      <c r="C23" s="294"/>
      <c r="D23" s="294"/>
      <c r="E23" s="294"/>
      <c r="F23" s="295"/>
      <c r="G23" s="267" t="s">
        <v>572</v>
      </c>
      <c r="H23" s="268"/>
      <c r="I23" s="268"/>
      <c r="J23" s="268"/>
      <c r="K23" s="268"/>
      <c r="L23" s="268"/>
      <c r="M23" s="268"/>
      <c r="N23" s="268"/>
      <c r="O23" s="269"/>
      <c r="P23" s="218">
        <v>113</v>
      </c>
      <c r="Q23" s="219"/>
      <c r="R23" s="219"/>
      <c r="S23" s="219"/>
      <c r="T23" s="219"/>
      <c r="U23" s="219"/>
      <c r="V23" s="270"/>
      <c r="W23" s="218">
        <v>104</v>
      </c>
      <c r="X23" s="219"/>
      <c r="Y23" s="219"/>
      <c r="Z23" s="219"/>
      <c r="AA23" s="219"/>
      <c r="AB23" s="219"/>
      <c r="AC23" s="270"/>
      <c r="AD23" s="271" t="s">
        <v>658</v>
      </c>
      <c r="AE23" s="272"/>
      <c r="AF23" s="272"/>
      <c r="AG23" s="272"/>
      <c r="AH23" s="272"/>
      <c r="AI23" s="272"/>
      <c r="AJ23" s="272"/>
      <c r="AK23" s="272"/>
      <c r="AL23" s="272"/>
      <c r="AM23" s="272"/>
      <c r="AN23" s="272"/>
      <c r="AO23" s="272"/>
      <c r="AP23" s="272"/>
      <c r="AQ23" s="272"/>
      <c r="AR23" s="272"/>
      <c r="AS23" s="272"/>
      <c r="AT23" s="272"/>
      <c r="AU23" s="272"/>
      <c r="AV23" s="272"/>
      <c r="AW23" s="272"/>
      <c r="AX23" s="273"/>
    </row>
    <row r="24" spans="1:51" ht="25.5" customHeight="1" x14ac:dyDescent="0.15">
      <c r="A24" s="293"/>
      <c r="B24" s="294"/>
      <c r="C24" s="294"/>
      <c r="D24" s="294"/>
      <c r="E24" s="294"/>
      <c r="F24" s="295"/>
      <c r="G24" s="277" t="s">
        <v>573</v>
      </c>
      <c r="H24" s="278"/>
      <c r="I24" s="278"/>
      <c r="J24" s="278"/>
      <c r="K24" s="278"/>
      <c r="L24" s="278"/>
      <c r="M24" s="278"/>
      <c r="N24" s="278"/>
      <c r="O24" s="279"/>
      <c r="P24" s="206">
        <v>37</v>
      </c>
      <c r="Q24" s="207"/>
      <c r="R24" s="207"/>
      <c r="S24" s="207"/>
      <c r="T24" s="207"/>
      <c r="U24" s="207"/>
      <c r="V24" s="208"/>
      <c r="W24" s="206">
        <v>37</v>
      </c>
      <c r="X24" s="207"/>
      <c r="Y24" s="207"/>
      <c r="Z24" s="207"/>
      <c r="AA24" s="207"/>
      <c r="AB24" s="207"/>
      <c r="AC24" s="208"/>
      <c r="AD24" s="274"/>
      <c r="AE24" s="275"/>
      <c r="AF24" s="275"/>
      <c r="AG24" s="275"/>
      <c r="AH24" s="275"/>
      <c r="AI24" s="275"/>
      <c r="AJ24" s="275"/>
      <c r="AK24" s="275"/>
      <c r="AL24" s="275"/>
      <c r="AM24" s="275"/>
      <c r="AN24" s="275"/>
      <c r="AO24" s="275"/>
      <c r="AP24" s="275"/>
      <c r="AQ24" s="275"/>
      <c r="AR24" s="275"/>
      <c r="AS24" s="275"/>
      <c r="AT24" s="275"/>
      <c r="AU24" s="275"/>
      <c r="AV24" s="275"/>
      <c r="AW24" s="275"/>
      <c r="AX24" s="276"/>
    </row>
    <row r="25" spans="1:51" ht="25.5" customHeight="1" x14ac:dyDescent="0.15">
      <c r="A25" s="293"/>
      <c r="B25" s="294"/>
      <c r="C25" s="294"/>
      <c r="D25" s="294"/>
      <c r="E25" s="294"/>
      <c r="F25" s="295"/>
      <c r="G25" s="277" t="s">
        <v>574</v>
      </c>
      <c r="H25" s="278"/>
      <c r="I25" s="278"/>
      <c r="J25" s="278"/>
      <c r="K25" s="278"/>
      <c r="L25" s="278"/>
      <c r="M25" s="278"/>
      <c r="N25" s="278"/>
      <c r="O25" s="279"/>
      <c r="P25" s="206">
        <v>2</v>
      </c>
      <c r="Q25" s="207"/>
      <c r="R25" s="207"/>
      <c r="S25" s="207"/>
      <c r="T25" s="207"/>
      <c r="U25" s="207"/>
      <c r="V25" s="208"/>
      <c r="W25" s="206">
        <v>2</v>
      </c>
      <c r="X25" s="207"/>
      <c r="Y25" s="207"/>
      <c r="Z25" s="207"/>
      <c r="AA25" s="207"/>
      <c r="AB25" s="207"/>
      <c r="AC25" s="208"/>
      <c r="AD25" s="274"/>
      <c r="AE25" s="275"/>
      <c r="AF25" s="275"/>
      <c r="AG25" s="275"/>
      <c r="AH25" s="275"/>
      <c r="AI25" s="275"/>
      <c r="AJ25" s="275"/>
      <c r="AK25" s="275"/>
      <c r="AL25" s="275"/>
      <c r="AM25" s="275"/>
      <c r="AN25" s="275"/>
      <c r="AO25" s="275"/>
      <c r="AP25" s="275"/>
      <c r="AQ25" s="275"/>
      <c r="AR25" s="275"/>
      <c r="AS25" s="275"/>
      <c r="AT25" s="275"/>
      <c r="AU25" s="275"/>
      <c r="AV25" s="275"/>
      <c r="AW25" s="275"/>
      <c r="AX25" s="276"/>
    </row>
    <row r="26" spans="1:51" ht="25.5" customHeight="1" x14ac:dyDescent="0.15">
      <c r="A26" s="293"/>
      <c r="B26" s="294"/>
      <c r="C26" s="294"/>
      <c r="D26" s="294"/>
      <c r="E26" s="294"/>
      <c r="F26" s="295"/>
      <c r="G26" s="277" t="s">
        <v>649</v>
      </c>
      <c r="H26" s="278"/>
      <c r="I26" s="278"/>
      <c r="J26" s="278"/>
      <c r="K26" s="278"/>
      <c r="L26" s="278"/>
      <c r="M26" s="278"/>
      <c r="N26" s="278"/>
      <c r="O26" s="279"/>
      <c r="P26" s="206">
        <v>1</v>
      </c>
      <c r="Q26" s="207"/>
      <c r="R26" s="207"/>
      <c r="S26" s="207"/>
      <c r="T26" s="207"/>
      <c r="U26" s="207"/>
      <c r="V26" s="208"/>
      <c r="W26" s="206">
        <v>1</v>
      </c>
      <c r="X26" s="207"/>
      <c r="Y26" s="207"/>
      <c r="Z26" s="207"/>
      <c r="AA26" s="207"/>
      <c r="AB26" s="207"/>
      <c r="AC26" s="208"/>
      <c r="AD26" s="274"/>
      <c r="AE26" s="275"/>
      <c r="AF26" s="275"/>
      <c r="AG26" s="275"/>
      <c r="AH26" s="275"/>
      <c r="AI26" s="275"/>
      <c r="AJ26" s="275"/>
      <c r="AK26" s="275"/>
      <c r="AL26" s="275"/>
      <c r="AM26" s="275"/>
      <c r="AN26" s="275"/>
      <c r="AO26" s="275"/>
      <c r="AP26" s="275"/>
      <c r="AQ26" s="275"/>
      <c r="AR26" s="275"/>
      <c r="AS26" s="275"/>
      <c r="AT26" s="275"/>
      <c r="AU26" s="275"/>
      <c r="AV26" s="275"/>
      <c r="AW26" s="275"/>
      <c r="AX26" s="276"/>
    </row>
    <row r="27" spans="1:51" ht="25.5" customHeight="1" x14ac:dyDescent="0.15">
      <c r="A27" s="293"/>
      <c r="B27" s="294"/>
      <c r="C27" s="294"/>
      <c r="D27" s="294"/>
      <c r="E27" s="294"/>
      <c r="F27" s="295"/>
      <c r="G27" s="277" t="s">
        <v>650</v>
      </c>
      <c r="H27" s="278"/>
      <c r="I27" s="278"/>
      <c r="J27" s="278"/>
      <c r="K27" s="278"/>
      <c r="L27" s="278"/>
      <c r="M27" s="278"/>
      <c r="N27" s="278"/>
      <c r="O27" s="279"/>
      <c r="P27" s="206">
        <v>1</v>
      </c>
      <c r="Q27" s="207"/>
      <c r="R27" s="207"/>
      <c r="S27" s="207"/>
      <c r="T27" s="207"/>
      <c r="U27" s="207"/>
      <c r="V27" s="208"/>
      <c r="W27" s="206">
        <v>1</v>
      </c>
      <c r="X27" s="207"/>
      <c r="Y27" s="207"/>
      <c r="Z27" s="207"/>
      <c r="AA27" s="207"/>
      <c r="AB27" s="207"/>
      <c r="AC27" s="208"/>
      <c r="AD27" s="274"/>
      <c r="AE27" s="275"/>
      <c r="AF27" s="275"/>
      <c r="AG27" s="275"/>
      <c r="AH27" s="275"/>
      <c r="AI27" s="275"/>
      <c r="AJ27" s="275"/>
      <c r="AK27" s="275"/>
      <c r="AL27" s="275"/>
      <c r="AM27" s="275"/>
      <c r="AN27" s="275"/>
      <c r="AO27" s="275"/>
      <c r="AP27" s="275"/>
      <c r="AQ27" s="275"/>
      <c r="AR27" s="275"/>
      <c r="AS27" s="275"/>
      <c r="AT27" s="275"/>
      <c r="AU27" s="275"/>
      <c r="AV27" s="275"/>
      <c r="AW27" s="275"/>
      <c r="AX27" s="276"/>
    </row>
    <row r="28" spans="1:51" ht="25.5" customHeight="1" x14ac:dyDescent="0.15">
      <c r="A28" s="293"/>
      <c r="B28" s="294"/>
      <c r="C28" s="294"/>
      <c r="D28" s="294"/>
      <c r="E28" s="294"/>
      <c r="F28" s="295"/>
      <c r="G28" s="284" t="s">
        <v>655</v>
      </c>
      <c r="H28" s="285"/>
      <c r="I28" s="285"/>
      <c r="J28" s="285"/>
      <c r="K28" s="285"/>
      <c r="L28" s="285"/>
      <c r="M28" s="285"/>
      <c r="N28" s="285"/>
      <c r="O28" s="286"/>
      <c r="P28" s="287" t="s">
        <v>654</v>
      </c>
      <c r="Q28" s="288"/>
      <c r="R28" s="288"/>
      <c r="S28" s="288"/>
      <c r="T28" s="288"/>
      <c r="U28" s="288"/>
      <c r="V28" s="289"/>
      <c r="W28" s="287">
        <v>0.2</v>
      </c>
      <c r="X28" s="288"/>
      <c r="Y28" s="288"/>
      <c r="Z28" s="288"/>
      <c r="AA28" s="288"/>
      <c r="AB28" s="288"/>
      <c r="AC28" s="289"/>
      <c r="AD28" s="274"/>
      <c r="AE28" s="275"/>
      <c r="AF28" s="275"/>
      <c r="AG28" s="275"/>
      <c r="AH28" s="275"/>
      <c r="AI28" s="275"/>
      <c r="AJ28" s="275"/>
      <c r="AK28" s="275"/>
      <c r="AL28" s="275"/>
      <c r="AM28" s="275"/>
      <c r="AN28" s="275"/>
      <c r="AO28" s="275"/>
      <c r="AP28" s="275"/>
      <c r="AQ28" s="275"/>
      <c r="AR28" s="275"/>
      <c r="AS28" s="275"/>
      <c r="AT28" s="275"/>
      <c r="AU28" s="275"/>
      <c r="AV28" s="275"/>
      <c r="AW28" s="275"/>
      <c r="AX28" s="276"/>
    </row>
    <row r="29" spans="1:51" ht="25.5" customHeight="1" thickBot="1" x14ac:dyDescent="0.2">
      <c r="A29" s="293"/>
      <c r="B29" s="294"/>
      <c r="C29" s="294"/>
      <c r="D29" s="294"/>
      <c r="E29" s="294"/>
      <c r="F29" s="295"/>
      <c r="G29" s="116" t="s">
        <v>18</v>
      </c>
      <c r="H29" s="117"/>
      <c r="I29" s="117"/>
      <c r="J29" s="117"/>
      <c r="K29" s="117"/>
      <c r="L29" s="117"/>
      <c r="M29" s="117"/>
      <c r="N29" s="117"/>
      <c r="O29" s="118"/>
      <c r="P29" s="304">
        <f>AK13</f>
        <v>154</v>
      </c>
      <c r="Q29" s="305"/>
      <c r="R29" s="305"/>
      <c r="S29" s="305"/>
      <c r="T29" s="305"/>
      <c r="U29" s="305"/>
      <c r="V29" s="306"/>
      <c r="W29" s="307">
        <f>AR13</f>
        <v>145</v>
      </c>
      <c r="X29" s="308"/>
      <c r="Y29" s="308"/>
      <c r="Z29" s="308"/>
      <c r="AA29" s="308"/>
      <c r="AB29" s="308"/>
      <c r="AC29" s="309"/>
      <c r="AD29" s="275"/>
      <c r="AE29" s="275"/>
      <c r="AF29" s="275"/>
      <c r="AG29" s="275"/>
      <c r="AH29" s="275"/>
      <c r="AI29" s="275"/>
      <c r="AJ29" s="275"/>
      <c r="AK29" s="275"/>
      <c r="AL29" s="275"/>
      <c r="AM29" s="275"/>
      <c r="AN29" s="275"/>
      <c r="AO29" s="275"/>
      <c r="AP29" s="275"/>
      <c r="AQ29" s="275"/>
      <c r="AR29" s="275"/>
      <c r="AS29" s="275"/>
      <c r="AT29" s="275"/>
      <c r="AU29" s="275"/>
      <c r="AV29" s="275"/>
      <c r="AW29" s="275"/>
      <c r="AX29" s="276"/>
    </row>
    <row r="30" spans="1:51" ht="47.25" customHeight="1" x14ac:dyDescent="0.15">
      <c r="A30" s="298" t="s">
        <v>540</v>
      </c>
      <c r="B30" s="299"/>
      <c r="C30" s="299"/>
      <c r="D30" s="299"/>
      <c r="E30" s="299"/>
      <c r="F30" s="300"/>
      <c r="G30" s="301" t="s">
        <v>608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3"/>
      <c r="AY30">
        <f>COUNTA($G$30)</f>
        <v>1</v>
      </c>
    </row>
    <row r="31" spans="1:51" ht="31.5" customHeight="1" x14ac:dyDescent="0.15">
      <c r="A31" s="344" t="s">
        <v>541</v>
      </c>
      <c r="B31" s="345"/>
      <c r="C31" s="345"/>
      <c r="D31" s="345"/>
      <c r="E31" s="345"/>
      <c r="F31" s="346"/>
      <c r="G31" s="350" t="s">
        <v>539</v>
      </c>
      <c r="H31" s="351"/>
      <c r="I31" s="351"/>
      <c r="J31" s="351"/>
      <c r="K31" s="351"/>
      <c r="L31" s="351"/>
      <c r="M31" s="351"/>
      <c r="N31" s="351"/>
      <c r="O31" s="351"/>
      <c r="P31" s="352" t="s">
        <v>538</v>
      </c>
      <c r="Q31" s="351"/>
      <c r="R31" s="351"/>
      <c r="S31" s="351"/>
      <c r="T31" s="351"/>
      <c r="U31" s="351"/>
      <c r="V31" s="351"/>
      <c r="W31" s="351"/>
      <c r="X31" s="353"/>
      <c r="Y31" s="354"/>
      <c r="Z31" s="355"/>
      <c r="AA31" s="356"/>
      <c r="AB31" s="357" t="s">
        <v>11</v>
      </c>
      <c r="AC31" s="357"/>
      <c r="AD31" s="357"/>
      <c r="AE31" s="317" t="s">
        <v>383</v>
      </c>
      <c r="AF31" s="317"/>
      <c r="AG31" s="317"/>
      <c r="AH31" s="317"/>
      <c r="AI31" s="317" t="s">
        <v>535</v>
      </c>
      <c r="AJ31" s="317"/>
      <c r="AK31" s="317"/>
      <c r="AL31" s="317"/>
      <c r="AM31" s="317" t="s">
        <v>351</v>
      </c>
      <c r="AN31" s="317"/>
      <c r="AO31" s="317"/>
      <c r="AP31" s="317"/>
      <c r="AQ31" s="318" t="s">
        <v>382</v>
      </c>
      <c r="AR31" s="319"/>
      <c r="AS31" s="319"/>
      <c r="AT31" s="320"/>
      <c r="AU31" s="318" t="s">
        <v>552</v>
      </c>
      <c r="AV31" s="319"/>
      <c r="AW31" s="319"/>
      <c r="AX31" s="321"/>
      <c r="AY31">
        <f>COUNTA($G$32)</f>
        <v>1</v>
      </c>
    </row>
    <row r="32" spans="1:51" ht="41.45" customHeight="1" x14ac:dyDescent="0.15">
      <c r="A32" s="344"/>
      <c r="B32" s="345"/>
      <c r="C32" s="345"/>
      <c r="D32" s="345"/>
      <c r="E32" s="345"/>
      <c r="F32" s="346"/>
      <c r="G32" s="331" t="s">
        <v>606</v>
      </c>
      <c r="H32" s="332"/>
      <c r="I32" s="332"/>
      <c r="J32" s="332"/>
      <c r="K32" s="332"/>
      <c r="L32" s="332"/>
      <c r="M32" s="332"/>
      <c r="N32" s="332"/>
      <c r="O32" s="332"/>
      <c r="P32" s="335" t="s">
        <v>615</v>
      </c>
      <c r="Q32" s="336"/>
      <c r="R32" s="336"/>
      <c r="S32" s="336"/>
      <c r="T32" s="336"/>
      <c r="U32" s="336"/>
      <c r="V32" s="336"/>
      <c r="W32" s="336"/>
      <c r="X32" s="337"/>
      <c r="Y32" s="341" t="s">
        <v>51</v>
      </c>
      <c r="Z32" s="342"/>
      <c r="AA32" s="343"/>
      <c r="AB32" s="329" t="s">
        <v>626</v>
      </c>
      <c r="AC32" s="330"/>
      <c r="AD32" s="330"/>
      <c r="AE32" s="313" t="s">
        <v>571</v>
      </c>
      <c r="AF32" s="313"/>
      <c r="AG32" s="313"/>
      <c r="AH32" s="313"/>
      <c r="AI32" s="313">
        <v>12</v>
      </c>
      <c r="AJ32" s="313"/>
      <c r="AK32" s="313"/>
      <c r="AL32" s="313"/>
      <c r="AM32" s="313">
        <v>15</v>
      </c>
      <c r="AN32" s="313"/>
      <c r="AO32" s="313"/>
      <c r="AP32" s="313"/>
      <c r="AQ32" s="313">
        <v>16</v>
      </c>
      <c r="AR32" s="313"/>
      <c r="AS32" s="313"/>
      <c r="AT32" s="313"/>
      <c r="AU32" s="310" t="s">
        <v>607</v>
      </c>
      <c r="AV32" s="315"/>
      <c r="AW32" s="315"/>
      <c r="AX32" s="316"/>
      <c r="AY32">
        <f>$AY$31</f>
        <v>1</v>
      </c>
    </row>
    <row r="33" spans="1:51" ht="41.45" customHeight="1" x14ac:dyDescent="0.15">
      <c r="A33" s="347"/>
      <c r="B33" s="348"/>
      <c r="C33" s="348"/>
      <c r="D33" s="348"/>
      <c r="E33" s="348"/>
      <c r="F33" s="349"/>
      <c r="G33" s="333"/>
      <c r="H33" s="334"/>
      <c r="I33" s="334"/>
      <c r="J33" s="334"/>
      <c r="K33" s="334"/>
      <c r="L33" s="334"/>
      <c r="M33" s="334"/>
      <c r="N33" s="334"/>
      <c r="O33" s="334"/>
      <c r="P33" s="338"/>
      <c r="Q33" s="339"/>
      <c r="R33" s="339"/>
      <c r="S33" s="339"/>
      <c r="T33" s="339"/>
      <c r="U33" s="339"/>
      <c r="V33" s="339"/>
      <c r="W33" s="339"/>
      <c r="X33" s="340"/>
      <c r="Y33" s="385" t="s">
        <v>52</v>
      </c>
      <c r="Z33" s="386"/>
      <c r="AA33" s="387"/>
      <c r="AB33" s="329" t="s">
        <v>626</v>
      </c>
      <c r="AC33" s="330"/>
      <c r="AD33" s="330"/>
      <c r="AE33" s="313" t="s">
        <v>571</v>
      </c>
      <c r="AF33" s="313"/>
      <c r="AG33" s="313"/>
      <c r="AH33" s="313"/>
      <c r="AI33" s="313">
        <v>9</v>
      </c>
      <c r="AJ33" s="313"/>
      <c r="AK33" s="313"/>
      <c r="AL33" s="313"/>
      <c r="AM33" s="313">
        <v>12</v>
      </c>
      <c r="AN33" s="313"/>
      <c r="AO33" s="313"/>
      <c r="AP33" s="313"/>
      <c r="AQ33" s="313">
        <v>16</v>
      </c>
      <c r="AR33" s="313"/>
      <c r="AS33" s="313"/>
      <c r="AT33" s="313"/>
      <c r="AU33" s="314">
        <v>20</v>
      </c>
      <c r="AV33" s="315"/>
      <c r="AW33" s="315"/>
      <c r="AX33" s="316"/>
      <c r="AY33">
        <f>$AY$31</f>
        <v>1</v>
      </c>
    </row>
    <row r="34" spans="1:51" ht="23.25" customHeight="1" x14ac:dyDescent="0.15">
      <c r="A34" s="370" t="s">
        <v>542</v>
      </c>
      <c r="B34" s="371"/>
      <c r="C34" s="371"/>
      <c r="D34" s="371"/>
      <c r="E34" s="371"/>
      <c r="F34" s="372"/>
      <c r="G34" s="213" t="s">
        <v>543</v>
      </c>
      <c r="H34" s="213"/>
      <c r="I34" s="213"/>
      <c r="J34" s="213"/>
      <c r="K34" s="213"/>
      <c r="L34" s="213"/>
      <c r="M34" s="213"/>
      <c r="N34" s="213"/>
      <c r="O34" s="213"/>
      <c r="P34" s="213"/>
      <c r="Q34" s="213"/>
      <c r="R34" s="213"/>
      <c r="S34" s="213"/>
      <c r="T34" s="213"/>
      <c r="U34" s="213"/>
      <c r="V34" s="213"/>
      <c r="W34" s="213"/>
      <c r="X34" s="242"/>
      <c r="Y34" s="379"/>
      <c r="Z34" s="380"/>
      <c r="AA34" s="381"/>
      <c r="AB34" s="212" t="s">
        <v>11</v>
      </c>
      <c r="AC34" s="213"/>
      <c r="AD34" s="242"/>
      <c r="AE34" s="317" t="s">
        <v>383</v>
      </c>
      <c r="AF34" s="317"/>
      <c r="AG34" s="317"/>
      <c r="AH34" s="317"/>
      <c r="AI34" s="317" t="s">
        <v>535</v>
      </c>
      <c r="AJ34" s="317"/>
      <c r="AK34" s="317"/>
      <c r="AL34" s="317"/>
      <c r="AM34" s="317" t="s">
        <v>351</v>
      </c>
      <c r="AN34" s="317"/>
      <c r="AO34" s="317"/>
      <c r="AP34" s="317"/>
      <c r="AQ34" s="382" t="s">
        <v>553</v>
      </c>
      <c r="AR34" s="383"/>
      <c r="AS34" s="383"/>
      <c r="AT34" s="383"/>
      <c r="AU34" s="383"/>
      <c r="AV34" s="383"/>
      <c r="AW34" s="383"/>
      <c r="AX34" s="384"/>
      <c r="AY34">
        <f>IF(SUBSTITUTE(SUBSTITUTE($G$35,"／",""),"　","")="",0,1)</f>
        <v>1</v>
      </c>
    </row>
    <row r="35" spans="1:51" ht="43.9" customHeight="1" x14ac:dyDescent="0.15">
      <c r="A35" s="373"/>
      <c r="B35" s="374"/>
      <c r="C35" s="374"/>
      <c r="D35" s="374"/>
      <c r="E35" s="374"/>
      <c r="F35" s="375"/>
      <c r="G35" s="359" t="s">
        <v>628</v>
      </c>
      <c r="H35" s="360"/>
      <c r="I35" s="360"/>
      <c r="J35" s="360"/>
      <c r="K35" s="360"/>
      <c r="L35" s="360"/>
      <c r="M35" s="360"/>
      <c r="N35" s="360"/>
      <c r="O35" s="360"/>
      <c r="P35" s="360"/>
      <c r="Q35" s="360"/>
      <c r="R35" s="360"/>
      <c r="S35" s="360"/>
      <c r="T35" s="360"/>
      <c r="U35" s="360"/>
      <c r="V35" s="360"/>
      <c r="W35" s="360"/>
      <c r="X35" s="360"/>
      <c r="Y35" s="363" t="s">
        <v>542</v>
      </c>
      <c r="Z35" s="364"/>
      <c r="AA35" s="365"/>
      <c r="AB35" s="366" t="s">
        <v>578</v>
      </c>
      <c r="AC35" s="367"/>
      <c r="AD35" s="368"/>
      <c r="AE35" s="369" t="s">
        <v>571</v>
      </c>
      <c r="AF35" s="369"/>
      <c r="AG35" s="369"/>
      <c r="AH35" s="369"/>
      <c r="AI35" s="369">
        <v>5</v>
      </c>
      <c r="AJ35" s="369"/>
      <c r="AK35" s="369"/>
      <c r="AL35" s="369"/>
      <c r="AM35" s="369">
        <v>5</v>
      </c>
      <c r="AN35" s="369"/>
      <c r="AO35" s="369"/>
      <c r="AP35" s="369"/>
      <c r="AQ35" s="310">
        <v>7</v>
      </c>
      <c r="AR35" s="311"/>
      <c r="AS35" s="311"/>
      <c r="AT35" s="311"/>
      <c r="AU35" s="311"/>
      <c r="AV35" s="311"/>
      <c r="AW35" s="311"/>
      <c r="AX35" s="312"/>
      <c r="AY35">
        <f>$AY$34</f>
        <v>1</v>
      </c>
    </row>
    <row r="36" spans="1:51" ht="46.5" customHeight="1" x14ac:dyDescent="0.15">
      <c r="A36" s="376"/>
      <c r="B36" s="377"/>
      <c r="C36" s="377"/>
      <c r="D36" s="377"/>
      <c r="E36" s="377"/>
      <c r="F36" s="378"/>
      <c r="G36" s="361"/>
      <c r="H36" s="362"/>
      <c r="I36" s="362"/>
      <c r="J36" s="362"/>
      <c r="K36" s="362"/>
      <c r="L36" s="362"/>
      <c r="M36" s="362"/>
      <c r="N36" s="362"/>
      <c r="O36" s="362"/>
      <c r="P36" s="362"/>
      <c r="Q36" s="362"/>
      <c r="R36" s="362"/>
      <c r="S36" s="362"/>
      <c r="T36" s="362"/>
      <c r="U36" s="362"/>
      <c r="V36" s="362"/>
      <c r="W36" s="362"/>
      <c r="X36" s="362"/>
      <c r="Y36" s="322" t="s">
        <v>544</v>
      </c>
      <c r="Z36" s="323"/>
      <c r="AA36" s="324"/>
      <c r="AB36" s="325" t="s">
        <v>627</v>
      </c>
      <c r="AC36" s="326"/>
      <c r="AD36" s="327"/>
      <c r="AE36" s="328" t="s">
        <v>571</v>
      </c>
      <c r="AF36" s="328"/>
      <c r="AG36" s="328"/>
      <c r="AH36" s="328"/>
      <c r="AI36" s="328" t="s">
        <v>646</v>
      </c>
      <c r="AJ36" s="328"/>
      <c r="AK36" s="328"/>
      <c r="AL36" s="328"/>
      <c r="AM36" s="328" t="s">
        <v>630</v>
      </c>
      <c r="AN36" s="328"/>
      <c r="AO36" s="328"/>
      <c r="AP36" s="328"/>
      <c r="AQ36" s="328" t="s">
        <v>631</v>
      </c>
      <c r="AR36" s="328"/>
      <c r="AS36" s="328"/>
      <c r="AT36" s="328"/>
      <c r="AU36" s="328"/>
      <c r="AV36" s="328"/>
      <c r="AW36" s="328"/>
      <c r="AX36" s="358"/>
      <c r="AY36">
        <f>$AY$34</f>
        <v>1</v>
      </c>
    </row>
    <row r="37" spans="1:51" ht="18.75" customHeight="1" x14ac:dyDescent="0.15">
      <c r="A37" s="395" t="s">
        <v>208</v>
      </c>
      <c r="B37" s="396"/>
      <c r="C37" s="396"/>
      <c r="D37" s="396"/>
      <c r="E37" s="396"/>
      <c r="F37" s="397"/>
      <c r="G37" s="405" t="s">
        <v>135</v>
      </c>
      <c r="H37" s="374"/>
      <c r="I37" s="374"/>
      <c r="J37" s="374"/>
      <c r="K37" s="374"/>
      <c r="L37" s="374"/>
      <c r="M37" s="374"/>
      <c r="N37" s="374"/>
      <c r="O37" s="406"/>
      <c r="P37" s="409" t="s">
        <v>55</v>
      </c>
      <c r="Q37" s="374"/>
      <c r="R37" s="374"/>
      <c r="S37" s="374"/>
      <c r="T37" s="374"/>
      <c r="U37" s="374"/>
      <c r="V37" s="374"/>
      <c r="W37" s="374"/>
      <c r="X37" s="406"/>
      <c r="Y37" s="411"/>
      <c r="Z37" s="412"/>
      <c r="AA37" s="413"/>
      <c r="AB37" s="417" t="s">
        <v>11</v>
      </c>
      <c r="AC37" s="418"/>
      <c r="AD37" s="419"/>
      <c r="AE37" s="317" t="s">
        <v>383</v>
      </c>
      <c r="AF37" s="317"/>
      <c r="AG37" s="317"/>
      <c r="AH37" s="317"/>
      <c r="AI37" s="317" t="s">
        <v>535</v>
      </c>
      <c r="AJ37" s="317"/>
      <c r="AK37" s="317"/>
      <c r="AL37" s="317"/>
      <c r="AM37" s="317" t="s">
        <v>351</v>
      </c>
      <c r="AN37" s="317"/>
      <c r="AO37" s="317"/>
      <c r="AP37" s="317"/>
      <c r="AQ37" s="441" t="s">
        <v>164</v>
      </c>
      <c r="AR37" s="442"/>
      <c r="AS37" s="442"/>
      <c r="AT37" s="443"/>
      <c r="AU37" s="374" t="s">
        <v>125</v>
      </c>
      <c r="AV37" s="374"/>
      <c r="AW37" s="374"/>
      <c r="AX37" s="388"/>
      <c r="AY37">
        <f>COUNTA($G$39)</f>
        <v>1</v>
      </c>
    </row>
    <row r="38" spans="1:51" ht="18.75" customHeight="1" x14ac:dyDescent="0.15">
      <c r="A38" s="398"/>
      <c r="B38" s="399"/>
      <c r="C38" s="399"/>
      <c r="D38" s="399"/>
      <c r="E38" s="399"/>
      <c r="F38" s="400"/>
      <c r="G38" s="407"/>
      <c r="H38" s="377"/>
      <c r="I38" s="377"/>
      <c r="J38" s="377"/>
      <c r="K38" s="377"/>
      <c r="L38" s="377"/>
      <c r="M38" s="377"/>
      <c r="N38" s="377"/>
      <c r="O38" s="408"/>
      <c r="P38" s="410"/>
      <c r="Q38" s="377"/>
      <c r="R38" s="377"/>
      <c r="S38" s="377"/>
      <c r="T38" s="377"/>
      <c r="U38" s="377"/>
      <c r="V38" s="377"/>
      <c r="W38" s="377"/>
      <c r="X38" s="408"/>
      <c r="Y38" s="414"/>
      <c r="Z38" s="415"/>
      <c r="AA38" s="416"/>
      <c r="AB38" s="420"/>
      <c r="AC38" s="421"/>
      <c r="AD38" s="422"/>
      <c r="AE38" s="317"/>
      <c r="AF38" s="317"/>
      <c r="AG38" s="317"/>
      <c r="AH38" s="317"/>
      <c r="AI38" s="317"/>
      <c r="AJ38" s="317"/>
      <c r="AK38" s="317"/>
      <c r="AL38" s="317"/>
      <c r="AM38" s="317"/>
      <c r="AN38" s="317"/>
      <c r="AO38" s="317"/>
      <c r="AP38" s="317"/>
      <c r="AQ38" s="389">
        <v>6</v>
      </c>
      <c r="AR38" s="390"/>
      <c r="AS38" s="391" t="s">
        <v>165</v>
      </c>
      <c r="AT38" s="392"/>
      <c r="AU38" s="393" t="s">
        <v>641</v>
      </c>
      <c r="AV38" s="393"/>
      <c r="AW38" s="377" t="s">
        <v>162</v>
      </c>
      <c r="AX38" s="394"/>
      <c r="AY38">
        <f t="shared" ref="AY38:AY43" si="0">$AY$37</f>
        <v>1</v>
      </c>
    </row>
    <row r="39" spans="1:51" ht="23.25" customHeight="1" x14ac:dyDescent="0.15">
      <c r="A39" s="401"/>
      <c r="B39" s="399"/>
      <c r="C39" s="399"/>
      <c r="D39" s="399"/>
      <c r="E39" s="399"/>
      <c r="F39" s="400"/>
      <c r="G39" s="427" t="s">
        <v>575</v>
      </c>
      <c r="H39" s="428"/>
      <c r="I39" s="428"/>
      <c r="J39" s="428"/>
      <c r="K39" s="428"/>
      <c r="L39" s="428"/>
      <c r="M39" s="428"/>
      <c r="N39" s="428"/>
      <c r="O39" s="429"/>
      <c r="P39" s="129" t="s">
        <v>576</v>
      </c>
      <c r="Q39" s="129"/>
      <c r="R39" s="129"/>
      <c r="S39" s="129"/>
      <c r="T39" s="129"/>
      <c r="U39" s="129"/>
      <c r="V39" s="129"/>
      <c r="W39" s="129"/>
      <c r="X39" s="130"/>
      <c r="Y39" s="322" t="s">
        <v>12</v>
      </c>
      <c r="Z39" s="438"/>
      <c r="AA39" s="439"/>
      <c r="AB39" s="329" t="s">
        <v>219</v>
      </c>
      <c r="AC39" s="329"/>
      <c r="AD39" s="329"/>
      <c r="AE39" s="310" t="s">
        <v>571</v>
      </c>
      <c r="AF39" s="311"/>
      <c r="AG39" s="311"/>
      <c r="AH39" s="311"/>
      <c r="AI39" s="310" t="s">
        <v>571</v>
      </c>
      <c r="AJ39" s="311"/>
      <c r="AK39" s="311"/>
      <c r="AL39" s="311"/>
      <c r="AM39" s="310" t="s">
        <v>614</v>
      </c>
      <c r="AN39" s="311"/>
      <c r="AO39" s="311"/>
      <c r="AP39" s="311"/>
      <c r="AQ39" s="423" t="s">
        <v>571</v>
      </c>
      <c r="AR39" s="424"/>
      <c r="AS39" s="424"/>
      <c r="AT39" s="425"/>
      <c r="AU39" s="311" t="s">
        <v>641</v>
      </c>
      <c r="AV39" s="311"/>
      <c r="AW39" s="311"/>
      <c r="AX39" s="312"/>
      <c r="AY39">
        <f t="shared" si="0"/>
        <v>1</v>
      </c>
    </row>
    <row r="40" spans="1:51" ht="23.25" customHeight="1" x14ac:dyDescent="0.15">
      <c r="A40" s="402"/>
      <c r="B40" s="403"/>
      <c r="C40" s="403"/>
      <c r="D40" s="403"/>
      <c r="E40" s="403"/>
      <c r="F40" s="404"/>
      <c r="G40" s="430"/>
      <c r="H40" s="431"/>
      <c r="I40" s="431"/>
      <c r="J40" s="431"/>
      <c r="K40" s="431"/>
      <c r="L40" s="431"/>
      <c r="M40" s="431"/>
      <c r="N40" s="431"/>
      <c r="O40" s="432"/>
      <c r="P40" s="436"/>
      <c r="Q40" s="436"/>
      <c r="R40" s="436"/>
      <c r="S40" s="436"/>
      <c r="T40" s="436"/>
      <c r="U40" s="436"/>
      <c r="V40" s="436"/>
      <c r="W40" s="436"/>
      <c r="X40" s="437"/>
      <c r="Y40" s="212" t="s">
        <v>50</v>
      </c>
      <c r="Z40" s="213"/>
      <c r="AA40" s="242"/>
      <c r="AB40" s="426" t="s">
        <v>219</v>
      </c>
      <c r="AC40" s="426"/>
      <c r="AD40" s="426"/>
      <c r="AE40" s="310" t="s">
        <v>571</v>
      </c>
      <c r="AF40" s="311"/>
      <c r="AG40" s="311"/>
      <c r="AH40" s="311"/>
      <c r="AI40" s="310" t="s">
        <v>571</v>
      </c>
      <c r="AJ40" s="311"/>
      <c r="AK40" s="311"/>
      <c r="AL40" s="311"/>
      <c r="AM40" s="310">
        <v>100</v>
      </c>
      <c r="AN40" s="311"/>
      <c r="AO40" s="311"/>
      <c r="AP40" s="311"/>
      <c r="AQ40" s="423">
        <v>100</v>
      </c>
      <c r="AR40" s="424"/>
      <c r="AS40" s="424"/>
      <c r="AT40" s="425"/>
      <c r="AU40" s="311" t="s">
        <v>641</v>
      </c>
      <c r="AV40" s="311"/>
      <c r="AW40" s="311"/>
      <c r="AX40" s="312"/>
      <c r="AY40">
        <f t="shared" si="0"/>
        <v>1</v>
      </c>
    </row>
    <row r="41" spans="1:51" ht="23.25" customHeight="1" x14ac:dyDescent="0.15">
      <c r="A41" s="401"/>
      <c r="B41" s="399"/>
      <c r="C41" s="399"/>
      <c r="D41" s="399"/>
      <c r="E41" s="399"/>
      <c r="F41" s="400"/>
      <c r="G41" s="433"/>
      <c r="H41" s="434"/>
      <c r="I41" s="434"/>
      <c r="J41" s="434"/>
      <c r="K41" s="434"/>
      <c r="L41" s="434"/>
      <c r="M41" s="434"/>
      <c r="N41" s="434"/>
      <c r="O41" s="435"/>
      <c r="P41" s="132"/>
      <c r="Q41" s="132"/>
      <c r="R41" s="132"/>
      <c r="S41" s="132"/>
      <c r="T41" s="132"/>
      <c r="U41" s="132"/>
      <c r="V41" s="132"/>
      <c r="W41" s="132"/>
      <c r="X41" s="133"/>
      <c r="Y41" s="212" t="s">
        <v>13</v>
      </c>
      <c r="Z41" s="213"/>
      <c r="AA41" s="242"/>
      <c r="AB41" s="440" t="s">
        <v>14</v>
      </c>
      <c r="AC41" s="440"/>
      <c r="AD41" s="440"/>
      <c r="AE41" s="310" t="s">
        <v>571</v>
      </c>
      <c r="AF41" s="311"/>
      <c r="AG41" s="311"/>
      <c r="AH41" s="311"/>
      <c r="AI41" s="310" t="s">
        <v>571</v>
      </c>
      <c r="AJ41" s="311"/>
      <c r="AK41" s="311"/>
      <c r="AL41" s="311"/>
      <c r="AM41" s="310" t="s">
        <v>614</v>
      </c>
      <c r="AN41" s="311"/>
      <c r="AO41" s="311"/>
      <c r="AP41" s="311"/>
      <c r="AQ41" s="423" t="s">
        <v>571</v>
      </c>
      <c r="AR41" s="424"/>
      <c r="AS41" s="424"/>
      <c r="AT41" s="425"/>
      <c r="AU41" s="311" t="s">
        <v>641</v>
      </c>
      <c r="AV41" s="311"/>
      <c r="AW41" s="311"/>
      <c r="AX41" s="312"/>
      <c r="AY41">
        <f t="shared" si="0"/>
        <v>1</v>
      </c>
    </row>
    <row r="42" spans="1:51" ht="20.100000000000001" customHeight="1" x14ac:dyDescent="0.15">
      <c r="A42" s="370" t="s">
        <v>228</v>
      </c>
      <c r="B42" s="684"/>
      <c r="C42" s="684"/>
      <c r="D42" s="684"/>
      <c r="E42" s="684"/>
      <c r="F42" s="471"/>
      <c r="G42" s="685" t="s">
        <v>636</v>
      </c>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6"/>
      <c r="AS42" s="686"/>
      <c r="AT42" s="686"/>
      <c r="AU42" s="686"/>
      <c r="AV42" s="686"/>
      <c r="AW42" s="686"/>
      <c r="AX42" s="687"/>
      <c r="AY42">
        <f t="shared" si="0"/>
        <v>1</v>
      </c>
    </row>
    <row r="43" spans="1:51" ht="20.100000000000001" customHeight="1" x14ac:dyDescent="0.15">
      <c r="A43" s="347"/>
      <c r="B43" s="348"/>
      <c r="C43" s="348"/>
      <c r="D43" s="348"/>
      <c r="E43" s="348"/>
      <c r="F43" s="349"/>
      <c r="G43" s="688"/>
      <c r="H43" s="689"/>
      <c r="I43" s="689"/>
      <c r="J43" s="689"/>
      <c r="K43" s="689"/>
      <c r="L43" s="689"/>
      <c r="M43" s="689"/>
      <c r="N43" s="689"/>
      <c r="O43" s="689"/>
      <c r="P43" s="689"/>
      <c r="Q43" s="689"/>
      <c r="R43" s="689"/>
      <c r="S43" s="689"/>
      <c r="T43" s="689"/>
      <c r="U43" s="689"/>
      <c r="V43" s="689"/>
      <c r="W43" s="689"/>
      <c r="X43" s="689"/>
      <c r="Y43" s="689"/>
      <c r="Z43" s="689"/>
      <c r="AA43" s="689"/>
      <c r="AB43" s="689"/>
      <c r="AC43" s="689"/>
      <c r="AD43" s="689"/>
      <c r="AE43" s="689"/>
      <c r="AF43" s="689"/>
      <c r="AG43" s="689"/>
      <c r="AH43" s="689"/>
      <c r="AI43" s="689"/>
      <c r="AJ43" s="689"/>
      <c r="AK43" s="689"/>
      <c r="AL43" s="689"/>
      <c r="AM43" s="689"/>
      <c r="AN43" s="689"/>
      <c r="AO43" s="689"/>
      <c r="AP43" s="689"/>
      <c r="AQ43" s="689"/>
      <c r="AR43" s="689"/>
      <c r="AS43" s="689"/>
      <c r="AT43" s="689"/>
      <c r="AU43" s="689"/>
      <c r="AV43" s="689"/>
      <c r="AW43" s="689"/>
      <c r="AX43" s="690"/>
      <c r="AY43">
        <f t="shared" si="0"/>
        <v>1</v>
      </c>
    </row>
    <row r="44" spans="1:51" ht="31.5" customHeight="1" x14ac:dyDescent="0.15">
      <c r="A44" s="344" t="s">
        <v>541</v>
      </c>
      <c r="B44" s="345"/>
      <c r="C44" s="345"/>
      <c r="D44" s="345"/>
      <c r="E44" s="345"/>
      <c r="F44" s="346"/>
      <c r="G44" s="350" t="s">
        <v>539</v>
      </c>
      <c r="H44" s="351"/>
      <c r="I44" s="351"/>
      <c r="J44" s="351"/>
      <c r="K44" s="351"/>
      <c r="L44" s="351"/>
      <c r="M44" s="351"/>
      <c r="N44" s="351"/>
      <c r="O44" s="351"/>
      <c r="P44" s="352" t="s">
        <v>538</v>
      </c>
      <c r="Q44" s="351"/>
      <c r="R44" s="351"/>
      <c r="S44" s="351"/>
      <c r="T44" s="351"/>
      <c r="U44" s="351"/>
      <c r="V44" s="351"/>
      <c r="W44" s="351"/>
      <c r="X44" s="353"/>
      <c r="Y44" s="354"/>
      <c r="Z44" s="355"/>
      <c r="AA44" s="356"/>
      <c r="AB44" s="357" t="s">
        <v>11</v>
      </c>
      <c r="AC44" s="357"/>
      <c r="AD44" s="357"/>
      <c r="AE44" s="317" t="s">
        <v>383</v>
      </c>
      <c r="AF44" s="317"/>
      <c r="AG44" s="317"/>
      <c r="AH44" s="317"/>
      <c r="AI44" s="317" t="s">
        <v>535</v>
      </c>
      <c r="AJ44" s="317"/>
      <c r="AK44" s="317"/>
      <c r="AL44" s="317"/>
      <c r="AM44" s="317" t="s">
        <v>351</v>
      </c>
      <c r="AN44" s="317"/>
      <c r="AO44" s="317"/>
      <c r="AP44" s="317"/>
      <c r="AQ44" s="318" t="s">
        <v>382</v>
      </c>
      <c r="AR44" s="319"/>
      <c r="AS44" s="319"/>
      <c r="AT44" s="320"/>
      <c r="AU44" s="318" t="s">
        <v>552</v>
      </c>
      <c r="AV44" s="319"/>
      <c r="AW44" s="319"/>
      <c r="AX44" s="321"/>
      <c r="AY44">
        <f>COUNTA($G$45)</f>
        <v>1</v>
      </c>
    </row>
    <row r="45" spans="1:51" ht="52.9" customHeight="1" x14ac:dyDescent="0.15">
      <c r="A45" s="344"/>
      <c r="B45" s="345"/>
      <c r="C45" s="345"/>
      <c r="D45" s="345"/>
      <c r="E45" s="345"/>
      <c r="F45" s="346"/>
      <c r="G45" s="331" t="s">
        <v>606</v>
      </c>
      <c r="H45" s="332"/>
      <c r="I45" s="332"/>
      <c r="J45" s="332"/>
      <c r="K45" s="332"/>
      <c r="L45" s="332"/>
      <c r="M45" s="332"/>
      <c r="N45" s="332"/>
      <c r="O45" s="332"/>
      <c r="P45" s="335" t="s">
        <v>583</v>
      </c>
      <c r="Q45" s="336"/>
      <c r="R45" s="336"/>
      <c r="S45" s="336"/>
      <c r="T45" s="336"/>
      <c r="U45" s="336"/>
      <c r="V45" s="336"/>
      <c r="W45" s="336"/>
      <c r="X45" s="337"/>
      <c r="Y45" s="341" t="s">
        <v>51</v>
      </c>
      <c r="Z45" s="342"/>
      <c r="AA45" s="343"/>
      <c r="AB45" s="330" t="s">
        <v>577</v>
      </c>
      <c r="AC45" s="330"/>
      <c r="AD45" s="330"/>
      <c r="AE45" s="313" t="s">
        <v>571</v>
      </c>
      <c r="AF45" s="313"/>
      <c r="AG45" s="313"/>
      <c r="AH45" s="313"/>
      <c r="AI45" s="313">
        <v>5</v>
      </c>
      <c r="AJ45" s="313"/>
      <c r="AK45" s="313"/>
      <c r="AL45" s="313"/>
      <c r="AM45" s="313">
        <v>4</v>
      </c>
      <c r="AN45" s="313"/>
      <c r="AO45" s="313"/>
      <c r="AP45" s="313"/>
      <c r="AQ45" s="369" t="s">
        <v>571</v>
      </c>
      <c r="AR45" s="313"/>
      <c r="AS45" s="313"/>
      <c r="AT45" s="313"/>
      <c r="AU45" s="310" t="s">
        <v>634</v>
      </c>
      <c r="AV45" s="315"/>
      <c r="AW45" s="315"/>
      <c r="AX45" s="316"/>
      <c r="AY45">
        <f>$AY$44</f>
        <v>1</v>
      </c>
    </row>
    <row r="46" spans="1:51" ht="52.9" customHeight="1" x14ac:dyDescent="0.15">
      <c r="A46" s="347"/>
      <c r="B46" s="348"/>
      <c r="C46" s="348"/>
      <c r="D46" s="348"/>
      <c r="E46" s="348"/>
      <c r="F46" s="349"/>
      <c r="G46" s="333"/>
      <c r="H46" s="334"/>
      <c r="I46" s="334"/>
      <c r="J46" s="334"/>
      <c r="K46" s="334"/>
      <c r="L46" s="334"/>
      <c r="M46" s="334"/>
      <c r="N46" s="334"/>
      <c r="O46" s="334"/>
      <c r="P46" s="338"/>
      <c r="Q46" s="339"/>
      <c r="R46" s="339"/>
      <c r="S46" s="339"/>
      <c r="T46" s="339"/>
      <c r="U46" s="339"/>
      <c r="V46" s="339"/>
      <c r="W46" s="339"/>
      <c r="X46" s="340"/>
      <c r="Y46" s="385" t="s">
        <v>52</v>
      </c>
      <c r="Z46" s="386"/>
      <c r="AA46" s="387"/>
      <c r="AB46" s="330" t="s">
        <v>577</v>
      </c>
      <c r="AC46" s="330"/>
      <c r="AD46" s="330"/>
      <c r="AE46" s="313" t="s">
        <v>571</v>
      </c>
      <c r="AF46" s="313"/>
      <c r="AG46" s="313"/>
      <c r="AH46" s="313"/>
      <c r="AI46" s="313">
        <v>3</v>
      </c>
      <c r="AJ46" s="313"/>
      <c r="AK46" s="313"/>
      <c r="AL46" s="313"/>
      <c r="AM46" s="313">
        <v>5</v>
      </c>
      <c r="AN46" s="313"/>
      <c r="AO46" s="313"/>
      <c r="AP46" s="313"/>
      <c r="AQ46" s="313">
        <v>5</v>
      </c>
      <c r="AR46" s="313"/>
      <c r="AS46" s="313"/>
      <c r="AT46" s="313"/>
      <c r="AU46" s="314">
        <v>5</v>
      </c>
      <c r="AV46" s="315"/>
      <c r="AW46" s="315"/>
      <c r="AX46" s="316"/>
      <c r="AY46">
        <f>$AY$44</f>
        <v>1</v>
      </c>
    </row>
    <row r="47" spans="1:51" ht="23.25" customHeight="1" x14ac:dyDescent="0.15">
      <c r="A47" s="370" t="s">
        <v>542</v>
      </c>
      <c r="B47" s="371"/>
      <c r="C47" s="371"/>
      <c r="D47" s="371"/>
      <c r="E47" s="371"/>
      <c r="F47" s="372"/>
      <c r="G47" s="213" t="s">
        <v>543</v>
      </c>
      <c r="H47" s="213"/>
      <c r="I47" s="213"/>
      <c r="J47" s="213"/>
      <c r="K47" s="213"/>
      <c r="L47" s="213"/>
      <c r="M47" s="213"/>
      <c r="N47" s="213"/>
      <c r="O47" s="213"/>
      <c r="P47" s="213"/>
      <c r="Q47" s="213"/>
      <c r="R47" s="213"/>
      <c r="S47" s="213"/>
      <c r="T47" s="213"/>
      <c r="U47" s="213"/>
      <c r="V47" s="213"/>
      <c r="W47" s="213"/>
      <c r="X47" s="242"/>
      <c r="Y47" s="379"/>
      <c r="Z47" s="380"/>
      <c r="AA47" s="381"/>
      <c r="AB47" s="212" t="s">
        <v>11</v>
      </c>
      <c r="AC47" s="213"/>
      <c r="AD47" s="242"/>
      <c r="AE47" s="317" t="s">
        <v>383</v>
      </c>
      <c r="AF47" s="317"/>
      <c r="AG47" s="317"/>
      <c r="AH47" s="317"/>
      <c r="AI47" s="317" t="s">
        <v>535</v>
      </c>
      <c r="AJ47" s="317"/>
      <c r="AK47" s="317"/>
      <c r="AL47" s="317"/>
      <c r="AM47" s="317" t="s">
        <v>351</v>
      </c>
      <c r="AN47" s="317"/>
      <c r="AO47" s="317"/>
      <c r="AP47" s="317"/>
      <c r="AQ47" s="382" t="s">
        <v>553</v>
      </c>
      <c r="AR47" s="383"/>
      <c r="AS47" s="383"/>
      <c r="AT47" s="383"/>
      <c r="AU47" s="383"/>
      <c r="AV47" s="383"/>
      <c r="AW47" s="383"/>
      <c r="AX47" s="384"/>
      <c r="AY47">
        <f>IF(SUBSTITUTE(SUBSTITUTE($G$48,"／",""),"　","")="",0,1)</f>
        <v>1</v>
      </c>
    </row>
    <row r="48" spans="1:51" ht="23.25" customHeight="1" x14ac:dyDescent="0.15">
      <c r="A48" s="373"/>
      <c r="B48" s="374"/>
      <c r="C48" s="374"/>
      <c r="D48" s="374"/>
      <c r="E48" s="374"/>
      <c r="F48" s="375"/>
      <c r="G48" s="359" t="s">
        <v>616</v>
      </c>
      <c r="H48" s="360"/>
      <c r="I48" s="360"/>
      <c r="J48" s="360"/>
      <c r="K48" s="360"/>
      <c r="L48" s="360"/>
      <c r="M48" s="360"/>
      <c r="N48" s="360"/>
      <c r="O48" s="360"/>
      <c r="P48" s="360"/>
      <c r="Q48" s="360"/>
      <c r="R48" s="360"/>
      <c r="S48" s="360"/>
      <c r="T48" s="360"/>
      <c r="U48" s="360"/>
      <c r="V48" s="360"/>
      <c r="W48" s="360"/>
      <c r="X48" s="360"/>
      <c r="Y48" s="363" t="s">
        <v>542</v>
      </c>
      <c r="Z48" s="364"/>
      <c r="AA48" s="365"/>
      <c r="AB48" s="366" t="s">
        <v>642</v>
      </c>
      <c r="AC48" s="367"/>
      <c r="AD48" s="368"/>
      <c r="AE48" s="369" t="s">
        <v>612</v>
      </c>
      <c r="AF48" s="369"/>
      <c r="AG48" s="369"/>
      <c r="AH48" s="369"/>
      <c r="AI48" s="369">
        <v>7.2</v>
      </c>
      <c r="AJ48" s="369"/>
      <c r="AK48" s="369"/>
      <c r="AL48" s="369"/>
      <c r="AM48" s="369">
        <v>9</v>
      </c>
      <c r="AN48" s="369"/>
      <c r="AO48" s="369"/>
      <c r="AP48" s="369"/>
      <c r="AQ48" s="310">
        <v>7.4</v>
      </c>
      <c r="AR48" s="311"/>
      <c r="AS48" s="311"/>
      <c r="AT48" s="311"/>
      <c r="AU48" s="311"/>
      <c r="AV48" s="311"/>
      <c r="AW48" s="311"/>
      <c r="AX48" s="312"/>
      <c r="AY48">
        <f>$AY$47</f>
        <v>1</v>
      </c>
    </row>
    <row r="49" spans="1:51" ht="46.5" customHeight="1" x14ac:dyDescent="0.15">
      <c r="A49" s="376"/>
      <c r="B49" s="377"/>
      <c r="C49" s="377"/>
      <c r="D49" s="377"/>
      <c r="E49" s="377"/>
      <c r="F49" s="378"/>
      <c r="G49" s="361"/>
      <c r="H49" s="362"/>
      <c r="I49" s="362"/>
      <c r="J49" s="362"/>
      <c r="K49" s="362"/>
      <c r="L49" s="362"/>
      <c r="M49" s="362"/>
      <c r="N49" s="362"/>
      <c r="O49" s="362"/>
      <c r="P49" s="362"/>
      <c r="Q49" s="362"/>
      <c r="R49" s="362"/>
      <c r="S49" s="362"/>
      <c r="T49" s="362"/>
      <c r="U49" s="362"/>
      <c r="V49" s="362"/>
      <c r="W49" s="362"/>
      <c r="X49" s="362"/>
      <c r="Y49" s="322" t="s">
        <v>544</v>
      </c>
      <c r="Z49" s="323"/>
      <c r="AA49" s="324"/>
      <c r="AB49" s="325" t="s">
        <v>643</v>
      </c>
      <c r="AC49" s="326"/>
      <c r="AD49" s="327"/>
      <c r="AE49" s="328" t="s">
        <v>612</v>
      </c>
      <c r="AF49" s="328"/>
      <c r="AG49" s="328"/>
      <c r="AH49" s="328"/>
      <c r="AI49" s="328" t="s">
        <v>617</v>
      </c>
      <c r="AJ49" s="328"/>
      <c r="AK49" s="328"/>
      <c r="AL49" s="328"/>
      <c r="AM49" s="328" t="s">
        <v>619</v>
      </c>
      <c r="AN49" s="328"/>
      <c r="AO49" s="328"/>
      <c r="AP49" s="328"/>
      <c r="AQ49" s="328" t="s">
        <v>618</v>
      </c>
      <c r="AR49" s="328"/>
      <c r="AS49" s="328"/>
      <c r="AT49" s="328"/>
      <c r="AU49" s="328"/>
      <c r="AV49" s="328"/>
      <c r="AW49" s="328"/>
      <c r="AX49" s="358"/>
      <c r="AY49">
        <f>$AY$47</f>
        <v>1</v>
      </c>
    </row>
    <row r="50" spans="1:51" ht="18.75" customHeight="1" x14ac:dyDescent="0.15">
      <c r="A50" s="395" t="s">
        <v>208</v>
      </c>
      <c r="B50" s="396"/>
      <c r="C50" s="396"/>
      <c r="D50" s="396"/>
      <c r="E50" s="396"/>
      <c r="F50" s="397"/>
      <c r="G50" s="405" t="s">
        <v>135</v>
      </c>
      <c r="H50" s="374"/>
      <c r="I50" s="374"/>
      <c r="J50" s="374"/>
      <c r="K50" s="374"/>
      <c r="L50" s="374"/>
      <c r="M50" s="374"/>
      <c r="N50" s="374"/>
      <c r="O50" s="406"/>
      <c r="P50" s="409" t="s">
        <v>55</v>
      </c>
      <c r="Q50" s="374"/>
      <c r="R50" s="374"/>
      <c r="S50" s="374"/>
      <c r="T50" s="374"/>
      <c r="U50" s="374"/>
      <c r="V50" s="374"/>
      <c r="W50" s="374"/>
      <c r="X50" s="406"/>
      <c r="Y50" s="411"/>
      <c r="Z50" s="412"/>
      <c r="AA50" s="413"/>
      <c r="AB50" s="417" t="s">
        <v>11</v>
      </c>
      <c r="AC50" s="418"/>
      <c r="AD50" s="419"/>
      <c r="AE50" s="317" t="s">
        <v>383</v>
      </c>
      <c r="AF50" s="317"/>
      <c r="AG50" s="317"/>
      <c r="AH50" s="317"/>
      <c r="AI50" s="317" t="s">
        <v>535</v>
      </c>
      <c r="AJ50" s="317"/>
      <c r="AK50" s="317"/>
      <c r="AL50" s="317"/>
      <c r="AM50" s="317" t="s">
        <v>351</v>
      </c>
      <c r="AN50" s="317"/>
      <c r="AO50" s="317"/>
      <c r="AP50" s="317"/>
      <c r="AQ50" s="441" t="s">
        <v>164</v>
      </c>
      <c r="AR50" s="442"/>
      <c r="AS50" s="442"/>
      <c r="AT50" s="443"/>
      <c r="AU50" s="374" t="s">
        <v>125</v>
      </c>
      <c r="AV50" s="374"/>
      <c r="AW50" s="374"/>
      <c r="AX50" s="388"/>
      <c r="AY50">
        <f>COUNTA($G$52)</f>
        <v>1</v>
      </c>
    </row>
    <row r="51" spans="1:51" ht="18.75" customHeight="1" x14ac:dyDescent="0.15">
      <c r="A51" s="398"/>
      <c r="B51" s="399"/>
      <c r="C51" s="399"/>
      <c r="D51" s="399"/>
      <c r="E51" s="399"/>
      <c r="F51" s="400"/>
      <c r="G51" s="407"/>
      <c r="H51" s="377"/>
      <c r="I51" s="377"/>
      <c r="J51" s="377"/>
      <c r="K51" s="377"/>
      <c r="L51" s="377"/>
      <c r="M51" s="377"/>
      <c r="N51" s="377"/>
      <c r="O51" s="408"/>
      <c r="P51" s="410"/>
      <c r="Q51" s="377"/>
      <c r="R51" s="377"/>
      <c r="S51" s="377"/>
      <c r="T51" s="377"/>
      <c r="U51" s="377"/>
      <c r="V51" s="377"/>
      <c r="W51" s="377"/>
      <c r="X51" s="408"/>
      <c r="Y51" s="414"/>
      <c r="Z51" s="415"/>
      <c r="AA51" s="416"/>
      <c r="AB51" s="420"/>
      <c r="AC51" s="421"/>
      <c r="AD51" s="422"/>
      <c r="AE51" s="317"/>
      <c r="AF51" s="317"/>
      <c r="AG51" s="317"/>
      <c r="AH51" s="317"/>
      <c r="AI51" s="317"/>
      <c r="AJ51" s="317"/>
      <c r="AK51" s="317"/>
      <c r="AL51" s="317"/>
      <c r="AM51" s="317"/>
      <c r="AN51" s="317"/>
      <c r="AO51" s="317"/>
      <c r="AP51" s="317"/>
      <c r="AQ51" s="389">
        <v>6</v>
      </c>
      <c r="AR51" s="390"/>
      <c r="AS51" s="391" t="s">
        <v>165</v>
      </c>
      <c r="AT51" s="392"/>
      <c r="AU51" s="393" t="s">
        <v>647</v>
      </c>
      <c r="AV51" s="393"/>
      <c r="AW51" s="377" t="s">
        <v>162</v>
      </c>
      <c r="AX51" s="394"/>
      <c r="AY51">
        <f t="shared" ref="AY51:AY56" si="1">$AY$50</f>
        <v>1</v>
      </c>
    </row>
    <row r="52" spans="1:51" ht="23.25" customHeight="1" x14ac:dyDescent="0.15">
      <c r="A52" s="401"/>
      <c r="B52" s="399"/>
      <c r="C52" s="399"/>
      <c r="D52" s="399"/>
      <c r="E52" s="399"/>
      <c r="F52" s="400"/>
      <c r="G52" s="427" t="s">
        <v>644</v>
      </c>
      <c r="H52" s="428"/>
      <c r="I52" s="428"/>
      <c r="J52" s="428"/>
      <c r="K52" s="428"/>
      <c r="L52" s="428"/>
      <c r="M52" s="428"/>
      <c r="N52" s="428"/>
      <c r="O52" s="429"/>
      <c r="P52" s="129" t="s">
        <v>620</v>
      </c>
      <c r="Q52" s="129"/>
      <c r="R52" s="129"/>
      <c r="S52" s="129"/>
      <c r="T52" s="129"/>
      <c r="U52" s="129"/>
      <c r="V52" s="129"/>
      <c r="W52" s="129"/>
      <c r="X52" s="130"/>
      <c r="Y52" s="322" t="s">
        <v>12</v>
      </c>
      <c r="Z52" s="438"/>
      <c r="AA52" s="439"/>
      <c r="AB52" s="329" t="s">
        <v>219</v>
      </c>
      <c r="AC52" s="329"/>
      <c r="AD52" s="329"/>
      <c r="AE52" s="310" t="s">
        <v>571</v>
      </c>
      <c r="AF52" s="311"/>
      <c r="AG52" s="311"/>
      <c r="AH52" s="311"/>
      <c r="AI52" s="310" t="s">
        <v>571</v>
      </c>
      <c r="AJ52" s="311"/>
      <c r="AK52" s="311"/>
      <c r="AL52" s="311"/>
      <c r="AM52" s="310">
        <v>164</v>
      </c>
      <c r="AN52" s="311"/>
      <c r="AO52" s="311"/>
      <c r="AP52" s="311"/>
      <c r="AQ52" s="423" t="s">
        <v>571</v>
      </c>
      <c r="AR52" s="424"/>
      <c r="AS52" s="424"/>
      <c r="AT52" s="425"/>
      <c r="AU52" s="311" t="s">
        <v>647</v>
      </c>
      <c r="AV52" s="311"/>
      <c r="AW52" s="311"/>
      <c r="AX52" s="312"/>
      <c r="AY52">
        <f t="shared" si="1"/>
        <v>1</v>
      </c>
    </row>
    <row r="53" spans="1:51" ht="23.25" customHeight="1" x14ac:dyDescent="0.15">
      <c r="A53" s="402"/>
      <c r="B53" s="403"/>
      <c r="C53" s="403"/>
      <c r="D53" s="403"/>
      <c r="E53" s="403"/>
      <c r="F53" s="404"/>
      <c r="G53" s="430"/>
      <c r="H53" s="431"/>
      <c r="I53" s="431"/>
      <c r="J53" s="431"/>
      <c r="K53" s="431"/>
      <c r="L53" s="431"/>
      <c r="M53" s="431"/>
      <c r="N53" s="431"/>
      <c r="O53" s="432"/>
      <c r="P53" s="436"/>
      <c r="Q53" s="436"/>
      <c r="R53" s="436"/>
      <c r="S53" s="436"/>
      <c r="T53" s="436"/>
      <c r="U53" s="436"/>
      <c r="V53" s="436"/>
      <c r="W53" s="436"/>
      <c r="X53" s="437"/>
      <c r="Y53" s="212" t="s">
        <v>50</v>
      </c>
      <c r="Z53" s="213"/>
      <c r="AA53" s="242"/>
      <c r="AB53" s="426" t="s">
        <v>219</v>
      </c>
      <c r="AC53" s="426"/>
      <c r="AD53" s="426"/>
      <c r="AE53" s="310" t="s">
        <v>571</v>
      </c>
      <c r="AF53" s="311"/>
      <c r="AG53" s="311"/>
      <c r="AH53" s="311"/>
      <c r="AI53" s="310" t="s">
        <v>607</v>
      </c>
      <c r="AJ53" s="311"/>
      <c r="AK53" s="311"/>
      <c r="AL53" s="311"/>
      <c r="AM53" s="310">
        <v>125</v>
      </c>
      <c r="AN53" s="311"/>
      <c r="AO53" s="311"/>
      <c r="AP53" s="311"/>
      <c r="AQ53" s="423">
        <v>200</v>
      </c>
      <c r="AR53" s="424"/>
      <c r="AS53" s="424"/>
      <c r="AT53" s="425"/>
      <c r="AU53" s="311" t="s">
        <v>647</v>
      </c>
      <c r="AV53" s="311"/>
      <c r="AW53" s="311"/>
      <c r="AX53" s="312"/>
      <c r="AY53">
        <f t="shared" si="1"/>
        <v>1</v>
      </c>
    </row>
    <row r="54" spans="1:51" ht="23.25" customHeight="1" x14ac:dyDescent="0.15">
      <c r="A54" s="401"/>
      <c r="B54" s="399"/>
      <c r="C54" s="399"/>
      <c r="D54" s="399"/>
      <c r="E54" s="399"/>
      <c r="F54" s="400"/>
      <c r="G54" s="433"/>
      <c r="H54" s="434"/>
      <c r="I54" s="434"/>
      <c r="J54" s="434"/>
      <c r="K54" s="434"/>
      <c r="L54" s="434"/>
      <c r="M54" s="434"/>
      <c r="N54" s="434"/>
      <c r="O54" s="435"/>
      <c r="P54" s="132"/>
      <c r="Q54" s="132"/>
      <c r="R54" s="132"/>
      <c r="S54" s="132"/>
      <c r="T54" s="132"/>
      <c r="U54" s="132"/>
      <c r="V54" s="132"/>
      <c r="W54" s="132"/>
      <c r="X54" s="133"/>
      <c r="Y54" s="212" t="s">
        <v>13</v>
      </c>
      <c r="Z54" s="213"/>
      <c r="AA54" s="242"/>
      <c r="AB54" s="440" t="s">
        <v>14</v>
      </c>
      <c r="AC54" s="440"/>
      <c r="AD54" s="440"/>
      <c r="AE54" s="310" t="s">
        <v>571</v>
      </c>
      <c r="AF54" s="311"/>
      <c r="AG54" s="311"/>
      <c r="AH54" s="311"/>
      <c r="AI54" s="310" t="s">
        <v>571</v>
      </c>
      <c r="AJ54" s="311"/>
      <c r="AK54" s="311"/>
      <c r="AL54" s="311"/>
      <c r="AM54" s="310">
        <v>131</v>
      </c>
      <c r="AN54" s="311"/>
      <c r="AO54" s="311"/>
      <c r="AP54" s="311"/>
      <c r="AQ54" s="423" t="s">
        <v>571</v>
      </c>
      <c r="AR54" s="424"/>
      <c r="AS54" s="424"/>
      <c r="AT54" s="425"/>
      <c r="AU54" s="311" t="s">
        <v>647</v>
      </c>
      <c r="AV54" s="311"/>
      <c r="AW54" s="311"/>
      <c r="AX54" s="312"/>
      <c r="AY54">
        <f t="shared" si="1"/>
        <v>1</v>
      </c>
    </row>
    <row r="55" spans="1:51" ht="28.9" customHeight="1" x14ac:dyDescent="0.15">
      <c r="A55" s="370" t="s">
        <v>228</v>
      </c>
      <c r="B55" s="684"/>
      <c r="C55" s="684"/>
      <c r="D55" s="684"/>
      <c r="E55" s="684"/>
      <c r="F55" s="471"/>
      <c r="G55" s="685" t="s">
        <v>635</v>
      </c>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c r="AG55" s="686"/>
      <c r="AH55" s="686"/>
      <c r="AI55" s="686"/>
      <c r="AJ55" s="686"/>
      <c r="AK55" s="686"/>
      <c r="AL55" s="686"/>
      <c r="AM55" s="686"/>
      <c r="AN55" s="686"/>
      <c r="AO55" s="686"/>
      <c r="AP55" s="686"/>
      <c r="AQ55" s="686"/>
      <c r="AR55" s="686"/>
      <c r="AS55" s="686"/>
      <c r="AT55" s="686"/>
      <c r="AU55" s="686"/>
      <c r="AV55" s="686"/>
      <c r="AW55" s="686"/>
      <c r="AX55" s="687"/>
      <c r="AY55">
        <f t="shared" si="1"/>
        <v>1</v>
      </c>
    </row>
    <row r="56" spans="1:51" ht="28.9" customHeight="1" thickBot="1" x14ac:dyDescent="0.2">
      <c r="A56" s="347"/>
      <c r="B56" s="348"/>
      <c r="C56" s="348"/>
      <c r="D56" s="348"/>
      <c r="E56" s="348"/>
      <c r="F56" s="349"/>
      <c r="G56" s="688"/>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c r="AE56" s="689"/>
      <c r="AF56" s="689"/>
      <c r="AG56" s="689"/>
      <c r="AH56" s="689"/>
      <c r="AI56" s="689"/>
      <c r="AJ56" s="689"/>
      <c r="AK56" s="689"/>
      <c r="AL56" s="689"/>
      <c r="AM56" s="689"/>
      <c r="AN56" s="689"/>
      <c r="AO56" s="689"/>
      <c r="AP56" s="689"/>
      <c r="AQ56" s="689"/>
      <c r="AR56" s="689"/>
      <c r="AS56" s="689"/>
      <c r="AT56" s="689"/>
      <c r="AU56" s="689"/>
      <c r="AV56" s="689"/>
      <c r="AW56" s="689"/>
      <c r="AX56" s="690"/>
      <c r="AY56">
        <f t="shared" si="1"/>
        <v>1</v>
      </c>
    </row>
    <row r="57" spans="1:51" ht="45" customHeight="1" x14ac:dyDescent="0.15">
      <c r="A57" s="477" t="s">
        <v>250</v>
      </c>
      <c r="B57" s="478"/>
      <c r="C57" s="480" t="s">
        <v>166</v>
      </c>
      <c r="D57" s="478"/>
      <c r="E57" s="481" t="s">
        <v>179</v>
      </c>
      <c r="F57" s="482"/>
      <c r="G57" s="483" t="s">
        <v>584</v>
      </c>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4"/>
      <c r="AU57" s="484"/>
      <c r="AV57" s="484"/>
      <c r="AW57" s="484"/>
      <c r="AX57" s="485"/>
    </row>
    <row r="58" spans="1:51" ht="32.25" customHeight="1" x14ac:dyDescent="0.15">
      <c r="A58" s="479"/>
      <c r="B58" s="469"/>
      <c r="C58" s="468"/>
      <c r="D58" s="469"/>
      <c r="E58" s="470" t="s">
        <v>178</v>
      </c>
      <c r="F58" s="471"/>
      <c r="G58" s="128" t="s">
        <v>585</v>
      </c>
      <c r="H58" s="129"/>
      <c r="I58" s="129"/>
      <c r="J58" s="129"/>
      <c r="K58" s="129"/>
      <c r="L58" s="129"/>
      <c r="M58" s="129"/>
      <c r="N58" s="129"/>
      <c r="O58" s="129"/>
      <c r="P58" s="129"/>
      <c r="Q58" s="129"/>
      <c r="R58" s="129"/>
      <c r="S58" s="129"/>
      <c r="T58" s="129"/>
      <c r="U58" s="129"/>
      <c r="V58" s="130"/>
      <c r="W58" s="457" t="s">
        <v>545</v>
      </c>
      <c r="X58" s="458"/>
      <c r="Y58" s="458"/>
      <c r="Z58" s="458"/>
      <c r="AA58" s="459"/>
      <c r="AB58" s="460" t="s">
        <v>638</v>
      </c>
      <c r="AC58" s="461"/>
      <c r="AD58" s="461"/>
      <c r="AE58" s="461"/>
      <c r="AF58" s="461"/>
      <c r="AG58" s="461"/>
      <c r="AH58" s="461"/>
      <c r="AI58" s="461"/>
      <c r="AJ58" s="461"/>
      <c r="AK58" s="461"/>
      <c r="AL58" s="461"/>
      <c r="AM58" s="461"/>
      <c r="AN58" s="461"/>
      <c r="AO58" s="461"/>
      <c r="AP58" s="461"/>
      <c r="AQ58" s="461"/>
      <c r="AR58" s="461"/>
      <c r="AS58" s="461"/>
      <c r="AT58" s="461"/>
      <c r="AU58" s="461"/>
      <c r="AV58" s="461"/>
      <c r="AW58" s="461"/>
      <c r="AX58" s="462"/>
    </row>
    <row r="59" spans="1:51" ht="21" customHeight="1" x14ac:dyDescent="0.15">
      <c r="A59" s="479"/>
      <c r="B59" s="469"/>
      <c r="C59" s="468"/>
      <c r="D59" s="469"/>
      <c r="E59" s="473"/>
      <c r="F59" s="349"/>
      <c r="G59" s="131"/>
      <c r="H59" s="132"/>
      <c r="I59" s="132"/>
      <c r="J59" s="132"/>
      <c r="K59" s="132"/>
      <c r="L59" s="132"/>
      <c r="M59" s="132"/>
      <c r="N59" s="132"/>
      <c r="O59" s="132"/>
      <c r="P59" s="132"/>
      <c r="Q59" s="132"/>
      <c r="R59" s="132"/>
      <c r="S59" s="132"/>
      <c r="T59" s="132"/>
      <c r="U59" s="132"/>
      <c r="V59" s="133"/>
      <c r="W59" s="463" t="s">
        <v>546</v>
      </c>
      <c r="X59" s="464"/>
      <c r="Y59" s="464"/>
      <c r="Z59" s="464"/>
      <c r="AA59" s="465"/>
      <c r="AB59" s="460" t="s">
        <v>639</v>
      </c>
      <c r="AC59" s="461"/>
      <c r="AD59" s="461"/>
      <c r="AE59" s="461"/>
      <c r="AF59" s="461"/>
      <c r="AG59" s="461"/>
      <c r="AH59" s="461"/>
      <c r="AI59" s="461"/>
      <c r="AJ59" s="461"/>
      <c r="AK59" s="461"/>
      <c r="AL59" s="461"/>
      <c r="AM59" s="461"/>
      <c r="AN59" s="461"/>
      <c r="AO59" s="461"/>
      <c r="AP59" s="461"/>
      <c r="AQ59" s="461"/>
      <c r="AR59" s="461"/>
      <c r="AS59" s="461"/>
      <c r="AT59" s="461"/>
      <c r="AU59" s="461"/>
      <c r="AV59" s="461"/>
      <c r="AW59" s="461"/>
      <c r="AX59" s="462"/>
    </row>
    <row r="60" spans="1:51" ht="34.5" customHeight="1" x14ac:dyDescent="0.15">
      <c r="A60" s="479"/>
      <c r="B60" s="469"/>
      <c r="C60" s="466" t="s">
        <v>557</v>
      </c>
      <c r="D60" s="467"/>
      <c r="E60" s="470" t="s">
        <v>246</v>
      </c>
      <c r="F60" s="471"/>
      <c r="G60" s="447" t="s">
        <v>169</v>
      </c>
      <c r="H60" s="448"/>
      <c r="I60" s="448"/>
      <c r="J60" s="474" t="s">
        <v>571</v>
      </c>
      <c r="K60" s="475"/>
      <c r="L60" s="475"/>
      <c r="M60" s="475"/>
      <c r="N60" s="475"/>
      <c r="O60" s="475"/>
      <c r="P60" s="475"/>
      <c r="Q60" s="475"/>
      <c r="R60" s="475"/>
      <c r="S60" s="475"/>
      <c r="T60" s="476"/>
      <c r="U60" s="445" t="s">
        <v>648</v>
      </c>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6"/>
      <c r="AY60" s="59"/>
    </row>
    <row r="61" spans="1:51" ht="34.5" customHeight="1" x14ac:dyDescent="0.15">
      <c r="A61" s="479"/>
      <c r="B61" s="469"/>
      <c r="C61" s="468"/>
      <c r="D61" s="469"/>
      <c r="E61" s="472"/>
      <c r="F61" s="346"/>
      <c r="G61" s="447" t="s">
        <v>558</v>
      </c>
      <c r="H61" s="448"/>
      <c r="I61" s="448"/>
      <c r="J61" s="448"/>
      <c r="K61" s="448"/>
      <c r="L61" s="448"/>
      <c r="M61" s="448"/>
      <c r="N61" s="448"/>
      <c r="O61" s="448"/>
      <c r="P61" s="448"/>
      <c r="Q61" s="448"/>
      <c r="R61" s="448"/>
      <c r="S61" s="448"/>
      <c r="T61" s="448"/>
      <c r="U61" s="444" t="s">
        <v>639</v>
      </c>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6"/>
      <c r="AY61" s="59"/>
    </row>
    <row r="62" spans="1:51" ht="34.5" customHeight="1" thickBot="1" x14ac:dyDescent="0.2">
      <c r="A62" s="479"/>
      <c r="B62" s="469"/>
      <c r="C62" s="468"/>
      <c r="D62" s="469"/>
      <c r="E62" s="473"/>
      <c r="F62" s="349"/>
      <c r="G62" s="447" t="s">
        <v>546</v>
      </c>
      <c r="H62" s="448"/>
      <c r="I62" s="448"/>
      <c r="J62" s="448"/>
      <c r="K62" s="448"/>
      <c r="L62" s="448"/>
      <c r="M62" s="448"/>
      <c r="N62" s="448"/>
      <c r="O62" s="448"/>
      <c r="P62" s="448"/>
      <c r="Q62" s="448"/>
      <c r="R62" s="448"/>
      <c r="S62" s="448"/>
      <c r="T62" s="448"/>
      <c r="U62" s="134" t="s">
        <v>639</v>
      </c>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6"/>
      <c r="AY62" s="59"/>
    </row>
    <row r="63" spans="1:51" ht="27" customHeight="1" x14ac:dyDescent="0.15">
      <c r="A63" s="449" t="s">
        <v>44</v>
      </c>
      <c r="B63" s="450"/>
      <c r="C63" s="450"/>
      <c r="D63" s="450"/>
      <c r="E63" s="450"/>
      <c r="F63" s="450"/>
      <c r="G63" s="450"/>
      <c r="H63" s="450"/>
      <c r="I63" s="450"/>
      <c r="J63" s="450"/>
      <c r="K63" s="450"/>
      <c r="L63" s="450"/>
      <c r="M63" s="450"/>
      <c r="N63" s="450"/>
      <c r="O63" s="450"/>
      <c r="P63" s="450"/>
      <c r="Q63" s="450"/>
      <c r="R63" s="450"/>
      <c r="S63" s="450"/>
      <c r="T63" s="450"/>
      <c r="U63" s="450"/>
      <c r="V63" s="450"/>
      <c r="W63" s="450"/>
      <c r="X63" s="450"/>
      <c r="Y63" s="450"/>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0"/>
      <c r="AW63" s="450"/>
      <c r="AX63" s="451"/>
    </row>
    <row r="64" spans="1:51" ht="27" customHeight="1" x14ac:dyDescent="0.15">
      <c r="A64" s="5"/>
      <c r="B64" s="6"/>
      <c r="C64" s="452" t="s">
        <v>29</v>
      </c>
      <c r="D64" s="453"/>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4"/>
      <c r="AD64" s="453" t="s">
        <v>33</v>
      </c>
      <c r="AE64" s="453"/>
      <c r="AF64" s="453"/>
      <c r="AG64" s="455" t="s">
        <v>28</v>
      </c>
      <c r="AH64" s="453"/>
      <c r="AI64" s="453"/>
      <c r="AJ64" s="453"/>
      <c r="AK64" s="453"/>
      <c r="AL64" s="453"/>
      <c r="AM64" s="453"/>
      <c r="AN64" s="453"/>
      <c r="AO64" s="453"/>
      <c r="AP64" s="453"/>
      <c r="AQ64" s="453"/>
      <c r="AR64" s="453"/>
      <c r="AS64" s="453"/>
      <c r="AT64" s="453"/>
      <c r="AU64" s="453"/>
      <c r="AV64" s="453"/>
      <c r="AW64" s="453"/>
      <c r="AX64" s="456"/>
    </row>
    <row r="65" spans="1:50" ht="47.45" customHeight="1" x14ac:dyDescent="0.15">
      <c r="A65" s="518" t="s">
        <v>130</v>
      </c>
      <c r="B65" s="519"/>
      <c r="C65" s="524" t="s">
        <v>131</v>
      </c>
      <c r="D65" s="525"/>
      <c r="E65" s="525"/>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6"/>
      <c r="AD65" s="527" t="s">
        <v>580</v>
      </c>
      <c r="AE65" s="528"/>
      <c r="AF65" s="528"/>
      <c r="AG65" s="529" t="s">
        <v>588</v>
      </c>
      <c r="AH65" s="530"/>
      <c r="AI65" s="530"/>
      <c r="AJ65" s="530"/>
      <c r="AK65" s="530"/>
      <c r="AL65" s="530"/>
      <c r="AM65" s="530"/>
      <c r="AN65" s="530"/>
      <c r="AO65" s="530"/>
      <c r="AP65" s="530"/>
      <c r="AQ65" s="530"/>
      <c r="AR65" s="530"/>
      <c r="AS65" s="530"/>
      <c r="AT65" s="530"/>
      <c r="AU65" s="530"/>
      <c r="AV65" s="530"/>
      <c r="AW65" s="530"/>
      <c r="AX65" s="531"/>
    </row>
    <row r="66" spans="1:50" ht="57" customHeight="1" x14ac:dyDescent="0.15">
      <c r="A66" s="520"/>
      <c r="B66" s="521"/>
      <c r="C66" s="532" t="s">
        <v>34</v>
      </c>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4"/>
      <c r="AD66" s="508" t="s">
        <v>580</v>
      </c>
      <c r="AE66" s="509"/>
      <c r="AF66" s="509"/>
      <c r="AG66" s="535" t="s">
        <v>589</v>
      </c>
      <c r="AH66" s="536"/>
      <c r="AI66" s="536"/>
      <c r="AJ66" s="536"/>
      <c r="AK66" s="536"/>
      <c r="AL66" s="536"/>
      <c r="AM66" s="536"/>
      <c r="AN66" s="536"/>
      <c r="AO66" s="536"/>
      <c r="AP66" s="536"/>
      <c r="AQ66" s="536"/>
      <c r="AR66" s="536"/>
      <c r="AS66" s="536"/>
      <c r="AT66" s="536"/>
      <c r="AU66" s="536"/>
      <c r="AV66" s="536"/>
      <c r="AW66" s="536"/>
      <c r="AX66" s="537"/>
    </row>
    <row r="67" spans="1:50" ht="132" customHeight="1" x14ac:dyDescent="0.15">
      <c r="A67" s="522"/>
      <c r="B67" s="523"/>
      <c r="C67" s="538" t="s">
        <v>132</v>
      </c>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39"/>
      <c r="AC67" s="540"/>
      <c r="AD67" s="541" t="s">
        <v>580</v>
      </c>
      <c r="AE67" s="542"/>
      <c r="AF67" s="542"/>
      <c r="AG67" s="499" t="s">
        <v>621</v>
      </c>
      <c r="AH67" s="436"/>
      <c r="AI67" s="436"/>
      <c r="AJ67" s="436"/>
      <c r="AK67" s="436"/>
      <c r="AL67" s="436"/>
      <c r="AM67" s="436"/>
      <c r="AN67" s="436"/>
      <c r="AO67" s="436"/>
      <c r="AP67" s="436"/>
      <c r="AQ67" s="436"/>
      <c r="AR67" s="436"/>
      <c r="AS67" s="436"/>
      <c r="AT67" s="436"/>
      <c r="AU67" s="436"/>
      <c r="AV67" s="436"/>
      <c r="AW67" s="436"/>
      <c r="AX67" s="500"/>
    </row>
    <row r="68" spans="1:50" ht="25.15" customHeight="1" x14ac:dyDescent="0.15">
      <c r="A68" s="112" t="s">
        <v>36</v>
      </c>
      <c r="B68" s="486"/>
      <c r="C68" s="492" t="s">
        <v>38</v>
      </c>
      <c r="D68" s="493"/>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5"/>
      <c r="AD68" s="496" t="s">
        <v>590</v>
      </c>
      <c r="AE68" s="497"/>
      <c r="AF68" s="497"/>
      <c r="AG68" s="335" t="s">
        <v>622</v>
      </c>
      <c r="AH68" s="129"/>
      <c r="AI68" s="129"/>
      <c r="AJ68" s="129"/>
      <c r="AK68" s="129"/>
      <c r="AL68" s="129"/>
      <c r="AM68" s="129"/>
      <c r="AN68" s="129"/>
      <c r="AO68" s="129"/>
      <c r="AP68" s="129"/>
      <c r="AQ68" s="129"/>
      <c r="AR68" s="129"/>
      <c r="AS68" s="129"/>
      <c r="AT68" s="129"/>
      <c r="AU68" s="129"/>
      <c r="AV68" s="129"/>
      <c r="AW68" s="129"/>
      <c r="AX68" s="498"/>
    </row>
    <row r="69" spans="1:50" ht="25.15" customHeight="1" x14ac:dyDescent="0.15">
      <c r="A69" s="487"/>
      <c r="B69" s="488"/>
      <c r="C69" s="501"/>
      <c r="D69" s="502"/>
      <c r="E69" s="505" t="s">
        <v>229</v>
      </c>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7"/>
      <c r="AD69" s="508" t="s">
        <v>586</v>
      </c>
      <c r="AE69" s="509"/>
      <c r="AF69" s="510"/>
      <c r="AG69" s="499"/>
      <c r="AH69" s="436"/>
      <c r="AI69" s="436"/>
      <c r="AJ69" s="436"/>
      <c r="AK69" s="436"/>
      <c r="AL69" s="436"/>
      <c r="AM69" s="436"/>
      <c r="AN69" s="436"/>
      <c r="AO69" s="436"/>
      <c r="AP69" s="436"/>
      <c r="AQ69" s="436"/>
      <c r="AR69" s="436"/>
      <c r="AS69" s="436"/>
      <c r="AT69" s="436"/>
      <c r="AU69" s="436"/>
      <c r="AV69" s="436"/>
      <c r="AW69" s="436"/>
      <c r="AX69" s="500"/>
    </row>
    <row r="70" spans="1:50" ht="25.15" customHeight="1" x14ac:dyDescent="0.15">
      <c r="A70" s="487"/>
      <c r="B70" s="488"/>
      <c r="C70" s="503"/>
      <c r="D70" s="504"/>
      <c r="E70" s="511" t="s">
        <v>198</v>
      </c>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3"/>
      <c r="AD70" s="514" t="s">
        <v>587</v>
      </c>
      <c r="AE70" s="515"/>
      <c r="AF70" s="515"/>
      <c r="AG70" s="499"/>
      <c r="AH70" s="436"/>
      <c r="AI70" s="436"/>
      <c r="AJ70" s="436"/>
      <c r="AK70" s="436"/>
      <c r="AL70" s="436"/>
      <c r="AM70" s="436"/>
      <c r="AN70" s="436"/>
      <c r="AO70" s="436"/>
      <c r="AP70" s="436"/>
      <c r="AQ70" s="436"/>
      <c r="AR70" s="436"/>
      <c r="AS70" s="436"/>
      <c r="AT70" s="436"/>
      <c r="AU70" s="436"/>
      <c r="AV70" s="436"/>
      <c r="AW70" s="436"/>
      <c r="AX70" s="500"/>
    </row>
    <row r="71" spans="1:50" ht="51.6" customHeight="1" x14ac:dyDescent="0.15">
      <c r="A71" s="487"/>
      <c r="B71" s="489"/>
      <c r="C71" s="516" t="s">
        <v>39</v>
      </c>
      <c r="D71" s="517"/>
      <c r="E71" s="517"/>
      <c r="F71" s="517"/>
      <c r="G71" s="517"/>
      <c r="H71" s="517"/>
      <c r="I71" s="517"/>
      <c r="J71" s="517"/>
      <c r="K71" s="517"/>
      <c r="L71" s="517"/>
      <c r="M71" s="517"/>
      <c r="N71" s="517"/>
      <c r="O71" s="517"/>
      <c r="P71" s="517"/>
      <c r="Q71" s="517"/>
      <c r="R71" s="517"/>
      <c r="S71" s="517"/>
      <c r="T71" s="517"/>
      <c r="U71" s="517"/>
      <c r="V71" s="517"/>
      <c r="W71" s="517"/>
      <c r="X71" s="517"/>
      <c r="Y71" s="517"/>
      <c r="Z71" s="517"/>
      <c r="AA71" s="517"/>
      <c r="AB71" s="517"/>
      <c r="AC71" s="517"/>
      <c r="AD71" s="557" t="s">
        <v>580</v>
      </c>
      <c r="AE71" s="558"/>
      <c r="AF71" s="558"/>
      <c r="AG71" s="559" t="s">
        <v>623</v>
      </c>
      <c r="AH71" s="560"/>
      <c r="AI71" s="560"/>
      <c r="AJ71" s="560"/>
      <c r="AK71" s="560"/>
      <c r="AL71" s="560"/>
      <c r="AM71" s="560"/>
      <c r="AN71" s="560"/>
      <c r="AO71" s="560"/>
      <c r="AP71" s="560"/>
      <c r="AQ71" s="560"/>
      <c r="AR71" s="560"/>
      <c r="AS71" s="560"/>
      <c r="AT71" s="560"/>
      <c r="AU71" s="560"/>
      <c r="AV71" s="560"/>
      <c r="AW71" s="560"/>
      <c r="AX71" s="561"/>
    </row>
    <row r="72" spans="1:50" ht="60" customHeight="1" x14ac:dyDescent="0.15">
      <c r="A72" s="487"/>
      <c r="B72" s="489"/>
      <c r="C72" s="555" t="s">
        <v>133</v>
      </c>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08" t="s">
        <v>580</v>
      </c>
      <c r="AE72" s="509"/>
      <c r="AF72" s="509"/>
      <c r="AG72" s="535" t="s">
        <v>610</v>
      </c>
      <c r="AH72" s="536"/>
      <c r="AI72" s="536"/>
      <c r="AJ72" s="536"/>
      <c r="AK72" s="536"/>
      <c r="AL72" s="536"/>
      <c r="AM72" s="536"/>
      <c r="AN72" s="536"/>
      <c r="AO72" s="536"/>
      <c r="AP72" s="536"/>
      <c r="AQ72" s="536"/>
      <c r="AR72" s="536"/>
      <c r="AS72" s="536"/>
      <c r="AT72" s="536"/>
      <c r="AU72" s="536"/>
      <c r="AV72" s="536"/>
      <c r="AW72" s="536"/>
      <c r="AX72" s="537"/>
    </row>
    <row r="73" spans="1:50" ht="51.6" customHeight="1" x14ac:dyDescent="0.15">
      <c r="A73" s="487"/>
      <c r="B73" s="489"/>
      <c r="C73" s="555" t="s">
        <v>35</v>
      </c>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508" t="s">
        <v>580</v>
      </c>
      <c r="AE73" s="509"/>
      <c r="AF73" s="509"/>
      <c r="AG73" s="535" t="s">
        <v>592</v>
      </c>
      <c r="AH73" s="536"/>
      <c r="AI73" s="536"/>
      <c r="AJ73" s="536"/>
      <c r="AK73" s="536"/>
      <c r="AL73" s="536"/>
      <c r="AM73" s="536"/>
      <c r="AN73" s="536"/>
      <c r="AO73" s="536"/>
      <c r="AP73" s="536"/>
      <c r="AQ73" s="536"/>
      <c r="AR73" s="536"/>
      <c r="AS73" s="536"/>
      <c r="AT73" s="536"/>
      <c r="AU73" s="536"/>
      <c r="AV73" s="536"/>
      <c r="AW73" s="536"/>
      <c r="AX73" s="537"/>
    </row>
    <row r="74" spans="1:50" ht="71.45" customHeight="1" x14ac:dyDescent="0.15">
      <c r="A74" s="487"/>
      <c r="B74" s="489"/>
      <c r="C74" s="555" t="s">
        <v>40</v>
      </c>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56"/>
      <c r="AD74" s="508" t="s">
        <v>580</v>
      </c>
      <c r="AE74" s="509"/>
      <c r="AF74" s="509"/>
      <c r="AG74" s="535" t="s">
        <v>632</v>
      </c>
      <c r="AH74" s="536"/>
      <c r="AI74" s="536"/>
      <c r="AJ74" s="536"/>
      <c r="AK74" s="536"/>
      <c r="AL74" s="536"/>
      <c r="AM74" s="536"/>
      <c r="AN74" s="536"/>
      <c r="AO74" s="536"/>
      <c r="AP74" s="536"/>
      <c r="AQ74" s="536"/>
      <c r="AR74" s="536"/>
      <c r="AS74" s="536"/>
      <c r="AT74" s="536"/>
      <c r="AU74" s="536"/>
      <c r="AV74" s="536"/>
      <c r="AW74" s="536"/>
      <c r="AX74" s="537"/>
    </row>
    <row r="75" spans="1:50" ht="73.150000000000006" customHeight="1" x14ac:dyDescent="0.15">
      <c r="A75" s="487"/>
      <c r="B75" s="489"/>
      <c r="C75" s="555" t="s">
        <v>206</v>
      </c>
      <c r="D75" s="534"/>
      <c r="E75" s="534"/>
      <c r="F75" s="534"/>
      <c r="G75" s="534"/>
      <c r="H75" s="534"/>
      <c r="I75" s="534"/>
      <c r="J75" s="534"/>
      <c r="K75" s="534"/>
      <c r="L75" s="534"/>
      <c r="M75" s="534"/>
      <c r="N75" s="534"/>
      <c r="O75" s="534"/>
      <c r="P75" s="534"/>
      <c r="Q75" s="534"/>
      <c r="R75" s="534"/>
      <c r="S75" s="534"/>
      <c r="T75" s="534"/>
      <c r="U75" s="534"/>
      <c r="V75" s="534"/>
      <c r="W75" s="534"/>
      <c r="X75" s="534"/>
      <c r="Y75" s="534"/>
      <c r="Z75" s="534"/>
      <c r="AA75" s="534"/>
      <c r="AB75" s="534"/>
      <c r="AC75" s="556"/>
      <c r="AD75" s="541" t="s">
        <v>591</v>
      </c>
      <c r="AE75" s="542"/>
      <c r="AF75" s="542"/>
      <c r="AG75" s="535" t="s">
        <v>251</v>
      </c>
      <c r="AH75" s="536"/>
      <c r="AI75" s="536"/>
      <c r="AJ75" s="536"/>
      <c r="AK75" s="536"/>
      <c r="AL75" s="536"/>
      <c r="AM75" s="536"/>
      <c r="AN75" s="536"/>
      <c r="AO75" s="536"/>
      <c r="AP75" s="536"/>
      <c r="AQ75" s="536"/>
      <c r="AR75" s="536"/>
      <c r="AS75" s="536"/>
      <c r="AT75" s="536"/>
      <c r="AU75" s="536"/>
      <c r="AV75" s="536"/>
      <c r="AW75" s="536"/>
      <c r="AX75" s="537"/>
    </row>
    <row r="76" spans="1:50" ht="31.15" customHeight="1" x14ac:dyDescent="0.15">
      <c r="A76" s="487"/>
      <c r="B76" s="489"/>
      <c r="C76" s="543" t="s">
        <v>207</v>
      </c>
      <c r="D76" s="544"/>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5"/>
      <c r="AD76" s="508" t="s">
        <v>591</v>
      </c>
      <c r="AE76" s="509"/>
      <c r="AF76" s="510"/>
      <c r="AG76" s="535" t="s">
        <v>629</v>
      </c>
      <c r="AH76" s="536"/>
      <c r="AI76" s="536"/>
      <c r="AJ76" s="536"/>
      <c r="AK76" s="536"/>
      <c r="AL76" s="536"/>
      <c r="AM76" s="536"/>
      <c r="AN76" s="536"/>
      <c r="AO76" s="536"/>
      <c r="AP76" s="536"/>
      <c r="AQ76" s="536"/>
      <c r="AR76" s="536"/>
      <c r="AS76" s="536"/>
      <c r="AT76" s="536"/>
      <c r="AU76" s="536"/>
      <c r="AV76" s="536"/>
      <c r="AW76" s="536"/>
      <c r="AX76" s="537"/>
    </row>
    <row r="77" spans="1:50" ht="67.150000000000006" customHeight="1" x14ac:dyDescent="0.15">
      <c r="A77" s="490"/>
      <c r="B77" s="491"/>
      <c r="C77" s="546" t="s">
        <v>199</v>
      </c>
      <c r="D77" s="547"/>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8"/>
      <c r="AD77" s="549" t="s">
        <v>580</v>
      </c>
      <c r="AE77" s="550"/>
      <c r="AF77" s="551"/>
      <c r="AG77" s="552" t="s">
        <v>633</v>
      </c>
      <c r="AH77" s="553"/>
      <c r="AI77" s="553"/>
      <c r="AJ77" s="553"/>
      <c r="AK77" s="553"/>
      <c r="AL77" s="553"/>
      <c r="AM77" s="553"/>
      <c r="AN77" s="553"/>
      <c r="AO77" s="553"/>
      <c r="AP77" s="553"/>
      <c r="AQ77" s="553"/>
      <c r="AR77" s="553"/>
      <c r="AS77" s="553"/>
      <c r="AT77" s="553"/>
      <c r="AU77" s="553"/>
      <c r="AV77" s="553"/>
      <c r="AW77" s="553"/>
      <c r="AX77" s="554"/>
    </row>
    <row r="78" spans="1:50" ht="49.9" customHeight="1" x14ac:dyDescent="0.15">
      <c r="A78" s="112" t="s">
        <v>37</v>
      </c>
      <c r="B78" s="564"/>
      <c r="C78" s="565" t="s">
        <v>200</v>
      </c>
      <c r="D78" s="566"/>
      <c r="E78" s="566"/>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7"/>
      <c r="AD78" s="557" t="s">
        <v>580</v>
      </c>
      <c r="AE78" s="558"/>
      <c r="AF78" s="568"/>
      <c r="AG78" s="559" t="s">
        <v>645</v>
      </c>
      <c r="AH78" s="560"/>
      <c r="AI78" s="560"/>
      <c r="AJ78" s="560"/>
      <c r="AK78" s="560"/>
      <c r="AL78" s="560"/>
      <c r="AM78" s="560"/>
      <c r="AN78" s="560"/>
      <c r="AO78" s="560"/>
      <c r="AP78" s="560"/>
      <c r="AQ78" s="560"/>
      <c r="AR78" s="560"/>
      <c r="AS78" s="560"/>
      <c r="AT78" s="560"/>
      <c r="AU78" s="560"/>
      <c r="AV78" s="560"/>
      <c r="AW78" s="560"/>
      <c r="AX78" s="561"/>
    </row>
    <row r="79" spans="1:50" ht="35.25" customHeight="1" x14ac:dyDescent="0.15">
      <c r="A79" s="487"/>
      <c r="B79" s="489"/>
      <c r="C79" s="569" t="s">
        <v>42</v>
      </c>
      <c r="D79" s="570"/>
      <c r="E79" s="570"/>
      <c r="F79" s="570"/>
      <c r="G79" s="570"/>
      <c r="H79" s="570"/>
      <c r="I79" s="570"/>
      <c r="J79" s="570"/>
      <c r="K79" s="570"/>
      <c r="L79" s="570"/>
      <c r="M79" s="570"/>
      <c r="N79" s="570"/>
      <c r="O79" s="570"/>
      <c r="P79" s="570"/>
      <c r="Q79" s="570"/>
      <c r="R79" s="570"/>
      <c r="S79" s="570"/>
      <c r="T79" s="570"/>
      <c r="U79" s="570"/>
      <c r="V79" s="570"/>
      <c r="W79" s="570"/>
      <c r="X79" s="570"/>
      <c r="Y79" s="570"/>
      <c r="Z79" s="570"/>
      <c r="AA79" s="570"/>
      <c r="AB79" s="570"/>
      <c r="AC79" s="571"/>
      <c r="AD79" s="572" t="s">
        <v>591</v>
      </c>
      <c r="AE79" s="573"/>
      <c r="AF79" s="573"/>
      <c r="AG79" s="535" t="s">
        <v>582</v>
      </c>
      <c r="AH79" s="536"/>
      <c r="AI79" s="536"/>
      <c r="AJ79" s="536"/>
      <c r="AK79" s="536"/>
      <c r="AL79" s="536"/>
      <c r="AM79" s="536"/>
      <c r="AN79" s="536"/>
      <c r="AO79" s="536"/>
      <c r="AP79" s="536"/>
      <c r="AQ79" s="536"/>
      <c r="AR79" s="536"/>
      <c r="AS79" s="536"/>
      <c r="AT79" s="536"/>
      <c r="AU79" s="536"/>
      <c r="AV79" s="536"/>
      <c r="AW79" s="536"/>
      <c r="AX79" s="537"/>
    </row>
    <row r="80" spans="1:50" ht="91.9" customHeight="1" x14ac:dyDescent="0.15">
      <c r="A80" s="487"/>
      <c r="B80" s="489"/>
      <c r="C80" s="555" t="s">
        <v>167</v>
      </c>
      <c r="D80" s="534"/>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08" t="s">
        <v>580</v>
      </c>
      <c r="AE80" s="509"/>
      <c r="AF80" s="509"/>
      <c r="AG80" s="535" t="s">
        <v>637</v>
      </c>
      <c r="AH80" s="536"/>
      <c r="AI80" s="536"/>
      <c r="AJ80" s="536"/>
      <c r="AK80" s="536"/>
      <c r="AL80" s="536"/>
      <c r="AM80" s="536"/>
      <c r="AN80" s="536"/>
      <c r="AO80" s="536"/>
      <c r="AP80" s="536"/>
      <c r="AQ80" s="536"/>
      <c r="AR80" s="536"/>
      <c r="AS80" s="536"/>
      <c r="AT80" s="536"/>
      <c r="AU80" s="536"/>
      <c r="AV80" s="536"/>
      <c r="AW80" s="536"/>
      <c r="AX80" s="537"/>
    </row>
    <row r="81" spans="1:50" ht="96" customHeight="1" x14ac:dyDescent="0.15">
      <c r="A81" s="490"/>
      <c r="B81" s="491"/>
      <c r="C81" s="555" t="s">
        <v>41</v>
      </c>
      <c r="D81" s="534"/>
      <c r="E81" s="534"/>
      <c r="F81" s="534"/>
      <c r="G81" s="534"/>
      <c r="H81" s="534"/>
      <c r="I81" s="534"/>
      <c r="J81" s="534"/>
      <c r="K81" s="534"/>
      <c r="L81" s="534"/>
      <c r="M81" s="534"/>
      <c r="N81" s="534"/>
      <c r="O81" s="534"/>
      <c r="P81" s="534"/>
      <c r="Q81" s="534"/>
      <c r="R81" s="534"/>
      <c r="S81" s="534"/>
      <c r="T81" s="534"/>
      <c r="U81" s="534"/>
      <c r="V81" s="534"/>
      <c r="W81" s="534"/>
      <c r="X81" s="534"/>
      <c r="Y81" s="534"/>
      <c r="Z81" s="534"/>
      <c r="AA81" s="534"/>
      <c r="AB81" s="534"/>
      <c r="AC81" s="534"/>
      <c r="AD81" s="508" t="s">
        <v>580</v>
      </c>
      <c r="AE81" s="509"/>
      <c r="AF81" s="509"/>
      <c r="AG81" s="562" t="s">
        <v>613</v>
      </c>
      <c r="AH81" s="132"/>
      <c r="AI81" s="132"/>
      <c r="AJ81" s="132"/>
      <c r="AK81" s="132"/>
      <c r="AL81" s="132"/>
      <c r="AM81" s="132"/>
      <c r="AN81" s="132"/>
      <c r="AO81" s="132"/>
      <c r="AP81" s="132"/>
      <c r="AQ81" s="132"/>
      <c r="AR81" s="132"/>
      <c r="AS81" s="132"/>
      <c r="AT81" s="132"/>
      <c r="AU81" s="132"/>
      <c r="AV81" s="132"/>
      <c r="AW81" s="132"/>
      <c r="AX81" s="563"/>
    </row>
    <row r="82" spans="1:50" ht="41.25" customHeight="1" x14ac:dyDescent="0.15">
      <c r="A82" s="577" t="s">
        <v>54</v>
      </c>
      <c r="B82" s="578"/>
      <c r="C82" s="583" t="s">
        <v>134</v>
      </c>
      <c r="D82" s="584"/>
      <c r="E82" s="584"/>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493"/>
      <c r="AD82" s="496" t="s">
        <v>591</v>
      </c>
      <c r="AE82" s="497"/>
      <c r="AF82" s="585"/>
      <c r="AG82" s="335" t="s">
        <v>251</v>
      </c>
      <c r="AH82" s="129"/>
      <c r="AI82" s="129"/>
      <c r="AJ82" s="129"/>
      <c r="AK82" s="129"/>
      <c r="AL82" s="129"/>
      <c r="AM82" s="129"/>
      <c r="AN82" s="129"/>
      <c r="AO82" s="129"/>
      <c r="AP82" s="129"/>
      <c r="AQ82" s="129"/>
      <c r="AR82" s="129"/>
      <c r="AS82" s="129"/>
      <c r="AT82" s="129"/>
      <c r="AU82" s="129"/>
      <c r="AV82" s="129"/>
      <c r="AW82" s="129"/>
      <c r="AX82" s="498"/>
    </row>
    <row r="83" spans="1:50" ht="19.7" customHeight="1" x14ac:dyDescent="0.15">
      <c r="A83" s="579"/>
      <c r="B83" s="580"/>
      <c r="C83" s="94" t="s">
        <v>0</v>
      </c>
      <c r="D83" s="95"/>
      <c r="E83" s="95"/>
      <c r="F83" s="95"/>
      <c r="G83" s="95"/>
      <c r="H83" s="95"/>
      <c r="I83" s="95"/>
      <c r="J83" s="95"/>
      <c r="K83" s="95"/>
      <c r="L83" s="95"/>
      <c r="M83" s="95"/>
      <c r="N83" s="95"/>
      <c r="O83" s="91" t="s">
        <v>563</v>
      </c>
      <c r="P83" s="92"/>
      <c r="Q83" s="92"/>
      <c r="R83" s="92"/>
      <c r="S83" s="92"/>
      <c r="T83" s="92"/>
      <c r="U83" s="92"/>
      <c r="V83" s="92"/>
      <c r="W83" s="92"/>
      <c r="X83" s="92"/>
      <c r="Y83" s="92"/>
      <c r="Z83" s="92"/>
      <c r="AA83" s="92"/>
      <c r="AB83" s="92"/>
      <c r="AC83" s="92"/>
      <c r="AD83" s="92"/>
      <c r="AE83" s="92"/>
      <c r="AF83" s="93"/>
      <c r="AG83" s="499"/>
      <c r="AH83" s="436"/>
      <c r="AI83" s="436"/>
      <c r="AJ83" s="436"/>
      <c r="AK83" s="436"/>
      <c r="AL83" s="436"/>
      <c r="AM83" s="436"/>
      <c r="AN83" s="436"/>
      <c r="AO83" s="436"/>
      <c r="AP83" s="436"/>
      <c r="AQ83" s="436"/>
      <c r="AR83" s="436"/>
      <c r="AS83" s="436"/>
      <c r="AT83" s="436"/>
      <c r="AU83" s="436"/>
      <c r="AV83" s="436"/>
      <c r="AW83" s="436"/>
      <c r="AX83" s="500"/>
    </row>
    <row r="84" spans="1:50" ht="30" customHeight="1" x14ac:dyDescent="0.15">
      <c r="A84" s="579"/>
      <c r="B84" s="580"/>
      <c r="C84" s="76"/>
      <c r="D84" s="77"/>
      <c r="E84" s="78"/>
      <c r="F84" s="78"/>
      <c r="G84" s="78"/>
      <c r="H84" s="79"/>
      <c r="I84" s="79"/>
      <c r="J84" s="80"/>
      <c r="K84" s="80"/>
      <c r="L84" s="80"/>
      <c r="M84" s="79"/>
      <c r="N84" s="81"/>
      <c r="O84" s="82"/>
      <c r="P84" s="83"/>
      <c r="Q84" s="83"/>
      <c r="R84" s="83"/>
      <c r="S84" s="83"/>
      <c r="T84" s="83"/>
      <c r="U84" s="83"/>
      <c r="V84" s="83"/>
      <c r="W84" s="83"/>
      <c r="X84" s="83"/>
      <c r="Y84" s="83"/>
      <c r="Z84" s="83"/>
      <c r="AA84" s="83"/>
      <c r="AB84" s="83"/>
      <c r="AC84" s="83"/>
      <c r="AD84" s="83"/>
      <c r="AE84" s="83"/>
      <c r="AF84" s="84"/>
      <c r="AG84" s="499"/>
      <c r="AH84" s="436"/>
      <c r="AI84" s="436"/>
      <c r="AJ84" s="436"/>
      <c r="AK84" s="436"/>
      <c r="AL84" s="436"/>
      <c r="AM84" s="436"/>
      <c r="AN84" s="436"/>
      <c r="AO84" s="436"/>
      <c r="AP84" s="436"/>
      <c r="AQ84" s="436"/>
      <c r="AR84" s="436"/>
      <c r="AS84" s="436"/>
      <c r="AT84" s="436"/>
      <c r="AU84" s="436"/>
      <c r="AV84" s="436"/>
      <c r="AW84" s="436"/>
      <c r="AX84" s="500"/>
    </row>
    <row r="85" spans="1:50" ht="30" customHeight="1" x14ac:dyDescent="0.15">
      <c r="A85" s="579"/>
      <c r="B85" s="580"/>
      <c r="C85" s="97"/>
      <c r="D85" s="98"/>
      <c r="E85" s="78"/>
      <c r="F85" s="78"/>
      <c r="G85" s="78"/>
      <c r="H85" s="79"/>
      <c r="I85" s="79"/>
      <c r="J85" s="574"/>
      <c r="K85" s="574"/>
      <c r="L85" s="574"/>
      <c r="M85" s="575"/>
      <c r="N85" s="576"/>
      <c r="O85" s="85"/>
      <c r="P85" s="86"/>
      <c r="Q85" s="86"/>
      <c r="R85" s="86"/>
      <c r="S85" s="86"/>
      <c r="T85" s="86"/>
      <c r="U85" s="86"/>
      <c r="V85" s="86"/>
      <c r="W85" s="86"/>
      <c r="X85" s="86"/>
      <c r="Y85" s="86"/>
      <c r="Z85" s="86"/>
      <c r="AA85" s="86"/>
      <c r="AB85" s="86"/>
      <c r="AC85" s="86"/>
      <c r="AD85" s="86"/>
      <c r="AE85" s="86"/>
      <c r="AF85" s="87"/>
      <c r="AG85" s="499"/>
      <c r="AH85" s="436"/>
      <c r="AI85" s="436"/>
      <c r="AJ85" s="436"/>
      <c r="AK85" s="436"/>
      <c r="AL85" s="436"/>
      <c r="AM85" s="436"/>
      <c r="AN85" s="436"/>
      <c r="AO85" s="436"/>
      <c r="AP85" s="436"/>
      <c r="AQ85" s="436"/>
      <c r="AR85" s="436"/>
      <c r="AS85" s="436"/>
      <c r="AT85" s="436"/>
      <c r="AU85" s="436"/>
      <c r="AV85" s="436"/>
      <c r="AW85" s="436"/>
      <c r="AX85" s="500"/>
    </row>
    <row r="86" spans="1:50" ht="30" customHeight="1" x14ac:dyDescent="0.15">
      <c r="A86" s="579"/>
      <c r="B86" s="580"/>
      <c r="C86" s="97"/>
      <c r="D86" s="98"/>
      <c r="E86" s="78"/>
      <c r="F86" s="78"/>
      <c r="G86" s="78"/>
      <c r="H86" s="79"/>
      <c r="I86" s="79"/>
      <c r="J86" s="574"/>
      <c r="K86" s="574"/>
      <c r="L86" s="574"/>
      <c r="M86" s="575"/>
      <c r="N86" s="576"/>
      <c r="O86" s="85"/>
      <c r="P86" s="86"/>
      <c r="Q86" s="86"/>
      <c r="R86" s="86"/>
      <c r="S86" s="86"/>
      <c r="T86" s="86"/>
      <c r="U86" s="86"/>
      <c r="V86" s="86"/>
      <c r="W86" s="86"/>
      <c r="X86" s="86"/>
      <c r="Y86" s="86"/>
      <c r="Z86" s="86"/>
      <c r="AA86" s="86"/>
      <c r="AB86" s="86"/>
      <c r="AC86" s="86"/>
      <c r="AD86" s="86"/>
      <c r="AE86" s="86"/>
      <c r="AF86" s="87"/>
      <c r="AG86" s="499"/>
      <c r="AH86" s="436"/>
      <c r="AI86" s="436"/>
      <c r="AJ86" s="436"/>
      <c r="AK86" s="436"/>
      <c r="AL86" s="436"/>
      <c r="AM86" s="436"/>
      <c r="AN86" s="436"/>
      <c r="AO86" s="436"/>
      <c r="AP86" s="436"/>
      <c r="AQ86" s="436"/>
      <c r="AR86" s="436"/>
      <c r="AS86" s="436"/>
      <c r="AT86" s="436"/>
      <c r="AU86" s="436"/>
      <c r="AV86" s="436"/>
      <c r="AW86" s="436"/>
      <c r="AX86" s="500"/>
    </row>
    <row r="87" spans="1:50" ht="30" customHeight="1" x14ac:dyDescent="0.15">
      <c r="A87" s="579"/>
      <c r="B87" s="580"/>
      <c r="C87" s="97"/>
      <c r="D87" s="98"/>
      <c r="E87" s="78"/>
      <c r="F87" s="78"/>
      <c r="G87" s="78"/>
      <c r="H87" s="79"/>
      <c r="I87" s="79"/>
      <c r="J87" s="574"/>
      <c r="K87" s="574"/>
      <c r="L87" s="574"/>
      <c r="M87" s="575"/>
      <c r="N87" s="576"/>
      <c r="O87" s="85"/>
      <c r="P87" s="86"/>
      <c r="Q87" s="86"/>
      <c r="R87" s="86"/>
      <c r="S87" s="86"/>
      <c r="T87" s="86"/>
      <c r="U87" s="86"/>
      <c r="V87" s="86"/>
      <c r="W87" s="86"/>
      <c r="X87" s="86"/>
      <c r="Y87" s="86"/>
      <c r="Z87" s="86"/>
      <c r="AA87" s="86"/>
      <c r="AB87" s="86"/>
      <c r="AC87" s="86"/>
      <c r="AD87" s="86"/>
      <c r="AE87" s="86"/>
      <c r="AF87" s="87"/>
      <c r="AG87" s="499"/>
      <c r="AH87" s="436"/>
      <c r="AI87" s="436"/>
      <c r="AJ87" s="436"/>
      <c r="AK87" s="436"/>
      <c r="AL87" s="436"/>
      <c r="AM87" s="436"/>
      <c r="AN87" s="436"/>
      <c r="AO87" s="436"/>
      <c r="AP87" s="436"/>
      <c r="AQ87" s="436"/>
      <c r="AR87" s="436"/>
      <c r="AS87" s="436"/>
      <c r="AT87" s="436"/>
      <c r="AU87" s="436"/>
      <c r="AV87" s="436"/>
      <c r="AW87" s="436"/>
      <c r="AX87" s="500"/>
    </row>
    <row r="88" spans="1:50" ht="30" customHeight="1" x14ac:dyDescent="0.15">
      <c r="A88" s="581"/>
      <c r="B88" s="582"/>
      <c r="C88" s="586"/>
      <c r="D88" s="587"/>
      <c r="E88" s="78"/>
      <c r="F88" s="78"/>
      <c r="G88" s="78"/>
      <c r="H88" s="79"/>
      <c r="I88" s="79"/>
      <c r="J88" s="588"/>
      <c r="K88" s="588"/>
      <c r="L88" s="588"/>
      <c r="M88" s="74"/>
      <c r="N88" s="75"/>
      <c r="O88" s="88"/>
      <c r="P88" s="89"/>
      <c r="Q88" s="89"/>
      <c r="R88" s="89"/>
      <c r="S88" s="89"/>
      <c r="T88" s="89"/>
      <c r="U88" s="89"/>
      <c r="V88" s="89"/>
      <c r="W88" s="89"/>
      <c r="X88" s="89"/>
      <c r="Y88" s="89"/>
      <c r="Z88" s="89"/>
      <c r="AA88" s="89"/>
      <c r="AB88" s="89"/>
      <c r="AC88" s="89"/>
      <c r="AD88" s="89"/>
      <c r="AE88" s="89"/>
      <c r="AF88" s="90"/>
      <c r="AG88" s="562"/>
      <c r="AH88" s="132"/>
      <c r="AI88" s="132"/>
      <c r="AJ88" s="132"/>
      <c r="AK88" s="132"/>
      <c r="AL88" s="132"/>
      <c r="AM88" s="132"/>
      <c r="AN88" s="132"/>
      <c r="AO88" s="132"/>
      <c r="AP88" s="132"/>
      <c r="AQ88" s="132"/>
      <c r="AR88" s="132"/>
      <c r="AS88" s="132"/>
      <c r="AT88" s="132"/>
      <c r="AU88" s="132"/>
      <c r="AV88" s="132"/>
      <c r="AW88" s="132"/>
      <c r="AX88" s="563"/>
    </row>
    <row r="89" spans="1:50" ht="118.9" customHeight="1" x14ac:dyDescent="0.15">
      <c r="A89" s="112" t="s">
        <v>45</v>
      </c>
      <c r="B89" s="113"/>
      <c r="C89" s="116" t="s">
        <v>49</v>
      </c>
      <c r="D89" s="117"/>
      <c r="E89" s="117"/>
      <c r="F89" s="118"/>
      <c r="G89" s="119" t="s">
        <v>624</v>
      </c>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20"/>
    </row>
    <row r="90" spans="1:50" ht="67.5" customHeight="1" thickBot="1" x14ac:dyDescent="0.2">
      <c r="A90" s="114"/>
      <c r="B90" s="115"/>
      <c r="C90" s="121" t="s">
        <v>53</v>
      </c>
      <c r="D90" s="122"/>
      <c r="E90" s="122"/>
      <c r="F90" s="123"/>
      <c r="G90" s="124" t="s">
        <v>625</v>
      </c>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5"/>
    </row>
    <row r="91" spans="1:50" ht="24" customHeight="1" x14ac:dyDescent="0.15">
      <c r="A91" s="99" t="s">
        <v>30</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1"/>
    </row>
    <row r="92" spans="1:50" ht="67.5" customHeight="1" thickBot="1" x14ac:dyDescent="0.2">
      <c r="A92" s="102" t="s">
        <v>652</v>
      </c>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4"/>
    </row>
    <row r="93" spans="1:50" ht="24.75" customHeight="1" x14ac:dyDescent="0.15">
      <c r="A93" s="105" t="s">
        <v>31</v>
      </c>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7"/>
    </row>
    <row r="94" spans="1:50" ht="67.5" customHeight="1" thickBot="1" x14ac:dyDescent="0.2">
      <c r="A94" s="108" t="s">
        <v>129</v>
      </c>
      <c r="B94" s="109"/>
      <c r="C94" s="109"/>
      <c r="D94" s="109"/>
      <c r="E94" s="110"/>
      <c r="F94" s="111" t="s">
        <v>653</v>
      </c>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4"/>
    </row>
    <row r="95" spans="1:50" ht="24.75" customHeight="1" x14ac:dyDescent="0.15">
      <c r="A95" s="105" t="s">
        <v>43</v>
      </c>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7"/>
    </row>
    <row r="96" spans="1:50" ht="66" customHeight="1" thickBot="1" x14ac:dyDescent="0.2">
      <c r="A96" s="108" t="s">
        <v>129</v>
      </c>
      <c r="B96" s="109"/>
      <c r="C96" s="109"/>
      <c r="D96" s="109"/>
      <c r="E96" s="110"/>
      <c r="F96" s="593" t="s">
        <v>656</v>
      </c>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4"/>
      <c r="AJ96" s="594"/>
      <c r="AK96" s="594"/>
      <c r="AL96" s="594"/>
      <c r="AM96" s="594"/>
      <c r="AN96" s="594"/>
      <c r="AO96" s="594"/>
      <c r="AP96" s="594"/>
      <c r="AQ96" s="594"/>
      <c r="AR96" s="594"/>
      <c r="AS96" s="594"/>
      <c r="AT96" s="594"/>
      <c r="AU96" s="594"/>
      <c r="AV96" s="594"/>
      <c r="AW96" s="594"/>
      <c r="AX96" s="595"/>
    </row>
    <row r="97" spans="1:52" ht="24.75" customHeight="1" x14ac:dyDescent="0.15">
      <c r="A97" s="596" t="s">
        <v>32</v>
      </c>
      <c r="B97" s="597"/>
      <c r="C97" s="597"/>
      <c r="D97" s="597"/>
      <c r="E97" s="597"/>
      <c r="F97" s="597"/>
      <c r="G97" s="597"/>
      <c r="H97" s="597"/>
      <c r="I97" s="597"/>
      <c r="J97" s="597"/>
      <c r="K97" s="597"/>
      <c r="L97" s="597"/>
      <c r="M97" s="597"/>
      <c r="N97" s="597"/>
      <c r="O97" s="597"/>
      <c r="P97" s="597"/>
      <c r="Q97" s="597"/>
      <c r="R97" s="597"/>
      <c r="S97" s="597"/>
      <c r="T97" s="597"/>
      <c r="U97" s="597"/>
      <c r="V97" s="597"/>
      <c r="W97" s="597"/>
      <c r="X97" s="597"/>
      <c r="Y97" s="597"/>
      <c r="Z97" s="597"/>
      <c r="AA97" s="597"/>
      <c r="AB97" s="597"/>
      <c r="AC97" s="597"/>
      <c r="AD97" s="597"/>
      <c r="AE97" s="597"/>
      <c r="AF97" s="597"/>
      <c r="AG97" s="597"/>
      <c r="AH97" s="597"/>
      <c r="AI97" s="597"/>
      <c r="AJ97" s="597"/>
      <c r="AK97" s="597"/>
      <c r="AL97" s="597"/>
      <c r="AM97" s="597"/>
      <c r="AN97" s="597"/>
      <c r="AO97" s="597"/>
      <c r="AP97" s="597"/>
      <c r="AQ97" s="597"/>
      <c r="AR97" s="597"/>
      <c r="AS97" s="597"/>
      <c r="AT97" s="597"/>
      <c r="AU97" s="597"/>
      <c r="AV97" s="597"/>
      <c r="AW97" s="597"/>
      <c r="AX97" s="598"/>
    </row>
    <row r="98" spans="1:52" ht="67.5" customHeight="1" thickBot="1" x14ac:dyDescent="0.2">
      <c r="A98" s="599" t="s">
        <v>651</v>
      </c>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135"/>
      <c r="AP98" s="135"/>
      <c r="AQ98" s="135"/>
      <c r="AR98" s="135"/>
      <c r="AS98" s="135"/>
      <c r="AT98" s="135"/>
      <c r="AU98" s="135"/>
      <c r="AV98" s="135"/>
      <c r="AW98" s="135"/>
      <c r="AX98" s="136"/>
    </row>
    <row r="99" spans="1:52" ht="24.75" customHeight="1" x14ac:dyDescent="0.15">
      <c r="A99" s="600" t="s">
        <v>209</v>
      </c>
      <c r="B99" s="601"/>
      <c r="C99" s="601"/>
      <c r="D99" s="601"/>
      <c r="E99" s="601"/>
      <c r="F99" s="601"/>
      <c r="G99" s="601"/>
      <c r="H99" s="601"/>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2"/>
      <c r="AZ99" s="10"/>
    </row>
    <row r="100" spans="1:52" ht="24.75" customHeight="1" x14ac:dyDescent="0.15">
      <c r="A100" s="603" t="s">
        <v>244</v>
      </c>
      <c r="B100" s="604"/>
      <c r="C100" s="604"/>
      <c r="D100" s="605"/>
      <c r="E100" s="589" t="s">
        <v>571</v>
      </c>
      <c r="F100" s="590"/>
      <c r="G100" s="590"/>
      <c r="H100" s="590"/>
      <c r="I100" s="590"/>
      <c r="J100" s="590"/>
      <c r="K100" s="590"/>
      <c r="L100" s="590"/>
      <c r="M100" s="590"/>
      <c r="N100" s="590"/>
      <c r="O100" s="590"/>
      <c r="P100" s="591"/>
      <c r="Q100" s="589"/>
      <c r="R100" s="590"/>
      <c r="S100" s="590"/>
      <c r="T100" s="590"/>
      <c r="U100" s="590"/>
      <c r="V100" s="590"/>
      <c r="W100" s="590"/>
      <c r="X100" s="590"/>
      <c r="Y100" s="590"/>
      <c r="Z100" s="590"/>
      <c r="AA100" s="590"/>
      <c r="AB100" s="591"/>
      <c r="AC100" s="589"/>
      <c r="AD100" s="590"/>
      <c r="AE100" s="590"/>
      <c r="AF100" s="590"/>
      <c r="AG100" s="590"/>
      <c r="AH100" s="590"/>
      <c r="AI100" s="590"/>
      <c r="AJ100" s="590"/>
      <c r="AK100" s="590"/>
      <c r="AL100" s="590"/>
      <c r="AM100" s="590"/>
      <c r="AN100" s="591"/>
      <c r="AO100" s="589"/>
      <c r="AP100" s="590"/>
      <c r="AQ100" s="590"/>
      <c r="AR100" s="590"/>
      <c r="AS100" s="590"/>
      <c r="AT100" s="590"/>
      <c r="AU100" s="590"/>
      <c r="AV100" s="590"/>
      <c r="AW100" s="590"/>
      <c r="AX100" s="592"/>
      <c r="AY100" s="63"/>
    </row>
    <row r="101" spans="1:52" ht="24.75" customHeight="1" x14ac:dyDescent="0.15">
      <c r="A101" s="126" t="s">
        <v>243</v>
      </c>
      <c r="B101" s="126"/>
      <c r="C101" s="126"/>
      <c r="D101" s="126"/>
      <c r="E101" s="589" t="s">
        <v>571</v>
      </c>
      <c r="F101" s="590"/>
      <c r="G101" s="590"/>
      <c r="H101" s="590"/>
      <c r="I101" s="590"/>
      <c r="J101" s="590"/>
      <c r="K101" s="590"/>
      <c r="L101" s="590"/>
      <c r="M101" s="590"/>
      <c r="N101" s="590"/>
      <c r="O101" s="590"/>
      <c r="P101" s="591"/>
      <c r="Q101" s="589"/>
      <c r="R101" s="590"/>
      <c r="S101" s="590"/>
      <c r="T101" s="590"/>
      <c r="U101" s="590"/>
      <c r="V101" s="590"/>
      <c r="W101" s="590"/>
      <c r="X101" s="590"/>
      <c r="Y101" s="590"/>
      <c r="Z101" s="590"/>
      <c r="AA101" s="590"/>
      <c r="AB101" s="591"/>
      <c r="AC101" s="589"/>
      <c r="AD101" s="590"/>
      <c r="AE101" s="590"/>
      <c r="AF101" s="590"/>
      <c r="AG101" s="590"/>
      <c r="AH101" s="590"/>
      <c r="AI101" s="590"/>
      <c r="AJ101" s="590"/>
      <c r="AK101" s="590"/>
      <c r="AL101" s="590"/>
      <c r="AM101" s="590"/>
      <c r="AN101" s="591"/>
      <c r="AO101" s="589"/>
      <c r="AP101" s="590"/>
      <c r="AQ101" s="590"/>
      <c r="AR101" s="590"/>
      <c r="AS101" s="590"/>
      <c r="AT101" s="590"/>
      <c r="AU101" s="590"/>
      <c r="AV101" s="590"/>
      <c r="AW101" s="590"/>
      <c r="AX101" s="592"/>
    </row>
    <row r="102" spans="1:52" ht="24.75" customHeight="1" x14ac:dyDescent="0.15">
      <c r="A102" s="126" t="s">
        <v>242</v>
      </c>
      <c r="B102" s="126"/>
      <c r="C102" s="126"/>
      <c r="D102" s="126"/>
      <c r="E102" s="589" t="s">
        <v>571</v>
      </c>
      <c r="F102" s="590"/>
      <c r="G102" s="590"/>
      <c r="H102" s="590"/>
      <c r="I102" s="590"/>
      <c r="J102" s="590"/>
      <c r="K102" s="590"/>
      <c r="L102" s="590"/>
      <c r="M102" s="590"/>
      <c r="N102" s="590"/>
      <c r="O102" s="590"/>
      <c r="P102" s="591"/>
      <c r="Q102" s="589"/>
      <c r="R102" s="590"/>
      <c r="S102" s="590"/>
      <c r="T102" s="590"/>
      <c r="U102" s="590"/>
      <c r="V102" s="590"/>
      <c r="W102" s="590"/>
      <c r="X102" s="590"/>
      <c r="Y102" s="590"/>
      <c r="Z102" s="590"/>
      <c r="AA102" s="590"/>
      <c r="AB102" s="591"/>
      <c r="AC102" s="589"/>
      <c r="AD102" s="590"/>
      <c r="AE102" s="590"/>
      <c r="AF102" s="590"/>
      <c r="AG102" s="590"/>
      <c r="AH102" s="590"/>
      <c r="AI102" s="590"/>
      <c r="AJ102" s="590"/>
      <c r="AK102" s="590"/>
      <c r="AL102" s="590"/>
      <c r="AM102" s="590"/>
      <c r="AN102" s="591"/>
      <c r="AO102" s="589"/>
      <c r="AP102" s="590"/>
      <c r="AQ102" s="590"/>
      <c r="AR102" s="590"/>
      <c r="AS102" s="590"/>
      <c r="AT102" s="590"/>
      <c r="AU102" s="590"/>
      <c r="AV102" s="590"/>
      <c r="AW102" s="590"/>
      <c r="AX102" s="592"/>
    </row>
    <row r="103" spans="1:52" ht="24.75" customHeight="1" x14ac:dyDescent="0.15">
      <c r="A103" s="126" t="s">
        <v>241</v>
      </c>
      <c r="B103" s="126"/>
      <c r="C103" s="126"/>
      <c r="D103" s="126"/>
      <c r="E103" s="589" t="s">
        <v>571</v>
      </c>
      <c r="F103" s="590"/>
      <c r="G103" s="590"/>
      <c r="H103" s="590"/>
      <c r="I103" s="590"/>
      <c r="J103" s="590"/>
      <c r="K103" s="590"/>
      <c r="L103" s="590"/>
      <c r="M103" s="590"/>
      <c r="N103" s="590"/>
      <c r="O103" s="590"/>
      <c r="P103" s="591"/>
      <c r="Q103" s="589"/>
      <c r="R103" s="590"/>
      <c r="S103" s="590"/>
      <c r="T103" s="590"/>
      <c r="U103" s="590"/>
      <c r="V103" s="590"/>
      <c r="W103" s="590"/>
      <c r="X103" s="590"/>
      <c r="Y103" s="590"/>
      <c r="Z103" s="590"/>
      <c r="AA103" s="590"/>
      <c r="AB103" s="591"/>
      <c r="AC103" s="589"/>
      <c r="AD103" s="590"/>
      <c r="AE103" s="590"/>
      <c r="AF103" s="590"/>
      <c r="AG103" s="590"/>
      <c r="AH103" s="590"/>
      <c r="AI103" s="590"/>
      <c r="AJ103" s="590"/>
      <c r="AK103" s="590"/>
      <c r="AL103" s="590"/>
      <c r="AM103" s="590"/>
      <c r="AN103" s="591"/>
      <c r="AO103" s="589"/>
      <c r="AP103" s="590"/>
      <c r="AQ103" s="590"/>
      <c r="AR103" s="590"/>
      <c r="AS103" s="590"/>
      <c r="AT103" s="590"/>
      <c r="AU103" s="590"/>
      <c r="AV103" s="590"/>
      <c r="AW103" s="590"/>
      <c r="AX103" s="592"/>
    </row>
    <row r="104" spans="1:52" ht="24.75" customHeight="1" x14ac:dyDescent="0.15">
      <c r="A104" s="126" t="s">
        <v>240</v>
      </c>
      <c r="B104" s="126"/>
      <c r="C104" s="126"/>
      <c r="D104" s="126"/>
      <c r="E104" s="589" t="s">
        <v>571</v>
      </c>
      <c r="F104" s="590"/>
      <c r="G104" s="590"/>
      <c r="H104" s="590"/>
      <c r="I104" s="590"/>
      <c r="J104" s="590"/>
      <c r="K104" s="590"/>
      <c r="L104" s="590"/>
      <c r="M104" s="590"/>
      <c r="N104" s="590"/>
      <c r="O104" s="590"/>
      <c r="P104" s="591"/>
      <c r="Q104" s="589"/>
      <c r="R104" s="590"/>
      <c r="S104" s="590"/>
      <c r="T104" s="590"/>
      <c r="U104" s="590"/>
      <c r="V104" s="590"/>
      <c r="W104" s="590"/>
      <c r="X104" s="590"/>
      <c r="Y104" s="590"/>
      <c r="Z104" s="590"/>
      <c r="AA104" s="590"/>
      <c r="AB104" s="591"/>
      <c r="AC104" s="589"/>
      <c r="AD104" s="590"/>
      <c r="AE104" s="590"/>
      <c r="AF104" s="590"/>
      <c r="AG104" s="590"/>
      <c r="AH104" s="590"/>
      <c r="AI104" s="590"/>
      <c r="AJ104" s="590"/>
      <c r="AK104" s="590"/>
      <c r="AL104" s="590"/>
      <c r="AM104" s="590"/>
      <c r="AN104" s="591"/>
      <c r="AO104" s="589"/>
      <c r="AP104" s="590"/>
      <c r="AQ104" s="590"/>
      <c r="AR104" s="590"/>
      <c r="AS104" s="590"/>
      <c r="AT104" s="590"/>
      <c r="AU104" s="590"/>
      <c r="AV104" s="590"/>
      <c r="AW104" s="590"/>
      <c r="AX104" s="592"/>
    </row>
    <row r="105" spans="1:52" ht="24.75" customHeight="1" x14ac:dyDescent="0.15">
      <c r="A105" s="126" t="s">
        <v>239</v>
      </c>
      <c r="B105" s="126"/>
      <c r="C105" s="126"/>
      <c r="D105" s="126"/>
      <c r="E105" s="589" t="s">
        <v>571</v>
      </c>
      <c r="F105" s="590"/>
      <c r="G105" s="590"/>
      <c r="H105" s="590"/>
      <c r="I105" s="590"/>
      <c r="J105" s="590"/>
      <c r="K105" s="590"/>
      <c r="L105" s="590"/>
      <c r="M105" s="590"/>
      <c r="N105" s="590"/>
      <c r="O105" s="590"/>
      <c r="P105" s="591"/>
      <c r="Q105" s="589"/>
      <c r="R105" s="590"/>
      <c r="S105" s="590"/>
      <c r="T105" s="590"/>
      <c r="U105" s="590"/>
      <c r="V105" s="590"/>
      <c r="W105" s="590"/>
      <c r="X105" s="590"/>
      <c r="Y105" s="590"/>
      <c r="Z105" s="590"/>
      <c r="AA105" s="590"/>
      <c r="AB105" s="591"/>
      <c r="AC105" s="589"/>
      <c r="AD105" s="590"/>
      <c r="AE105" s="590"/>
      <c r="AF105" s="590"/>
      <c r="AG105" s="590"/>
      <c r="AH105" s="590"/>
      <c r="AI105" s="590"/>
      <c r="AJ105" s="590"/>
      <c r="AK105" s="590"/>
      <c r="AL105" s="590"/>
      <c r="AM105" s="590"/>
      <c r="AN105" s="591"/>
      <c r="AO105" s="589"/>
      <c r="AP105" s="590"/>
      <c r="AQ105" s="590"/>
      <c r="AR105" s="590"/>
      <c r="AS105" s="590"/>
      <c r="AT105" s="590"/>
      <c r="AU105" s="590"/>
      <c r="AV105" s="590"/>
      <c r="AW105" s="590"/>
      <c r="AX105" s="592"/>
    </row>
    <row r="106" spans="1:52" ht="24.75" customHeight="1" x14ac:dyDescent="0.15">
      <c r="A106" s="126" t="s">
        <v>238</v>
      </c>
      <c r="B106" s="126"/>
      <c r="C106" s="126"/>
      <c r="D106" s="126"/>
      <c r="E106" s="589" t="s">
        <v>571</v>
      </c>
      <c r="F106" s="590"/>
      <c r="G106" s="590"/>
      <c r="H106" s="590"/>
      <c r="I106" s="590"/>
      <c r="J106" s="590"/>
      <c r="K106" s="590"/>
      <c r="L106" s="590"/>
      <c r="M106" s="590"/>
      <c r="N106" s="590"/>
      <c r="O106" s="590"/>
      <c r="P106" s="591"/>
      <c r="Q106" s="589"/>
      <c r="R106" s="590"/>
      <c r="S106" s="590"/>
      <c r="T106" s="590"/>
      <c r="U106" s="590"/>
      <c r="V106" s="590"/>
      <c r="W106" s="590"/>
      <c r="X106" s="590"/>
      <c r="Y106" s="590"/>
      <c r="Z106" s="590"/>
      <c r="AA106" s="590"/>
      <c r="AB106" s="591"/>
      <c r="AC106" s="589"/>
      <c r="AD106" s="590"/>
      <c r="AE106" s="590"/>
      <c r="AF106" s="590"/>
      <c r="AG106" s="590"/>
      <c r="AH106" s="590"/>
      <c r="AI106" s="590"/>
      <c r="AJ106" s="590"/>
      <c r="AK106" s="590"/>
      <c r="AL106" s="590"/>
      <c r="AM106" s="590"/>
      <c r="AN106" s="591"/>
      <c r="AO106" s="589"/>
      <c r="AP106" s="590"/>
      <c r="AQ106" s="590"/>
      <c r="AR106" s="590"/>
      <c r="AS106" s="590"/>
      <c r="AT106" s="590"/>
      <c r="AU106" s="590"/>
      <c r="AV106" s="590"/>
      <c r="AW106" s="590"/>
      <c r="AX106" s="592"/>
    </row>
    <row r="107" spans="1:52" ht="24.75" customHeight="1" x14ac:dyDescent="0.15">
      <c r="A107" s="126" t="s">
        <v>237</v>
      </c>
      <c r="B107" s="126"/>
      <c r="C107" s="126"/>
      <c r="D107" s="126"/>
      <c r="E107" s="589" t="s">
        <v>579</v>
      </c>
      <c r="F107" s="590"/>
      <c r="G107" s="590"/>
      <c r="H107" s="590"/>
      <c r="I107" s="590"/>
      <c r="J107" s="590"/>
      <c r="K107" s="590"/>
      <c r="L107" s="590"/>
      <c r="M107" s="590"/>
      <c r="N107" s="590"/>
      <c r="O107" s="590"/>
      <c r="P107" s="591"/>
      <c r="Q107" s="589"/>
      <c r="R107" s="590"/>
      <c r="S107" s="590"/>
      <c r="T107" s="590"/>
      <c r="U107" s="590"/>
      <c r="V107" s="590"/>
      <c r="W107" s="590"/>
      <c r="X107" s="590"/>
      <c r="Y107" s="590"/>
      <c r="Z107" s="590"/>
      <c r="AA107" s="590"/>
      <c r="AB107" s="591"/>
      <c r="AC107" s="589"/>
      <c r="AD107" s="590"/>
      <c r="AE107" s="590"/>
      <c r="AF107" s="590"/>
      <c r="AG107" s="590"/>
      <c r="AH107" s="590"/>
      <c r="AI107" s="590"/>
      <c r="AJ107" s="590"/>
      <c r="AK107" s="590"/>
      <c r="AL107" s="590"/>
      <c r="AM107" s="590"/>
      <c r="AN107" s="591"/>
      <c r="AO107" s="589"/>
      <c r="AP107" s="590"/>
      <c r="AQ107" s="590"/>
      <c r="AR107" s="590"/>
      <c r="AS107" s="590"/>
      <c r="AT107" s="590"/>
      <c r="AU107" s="590"/>
      <c r="AV107" s="590"/>
      <c r="AW107" s="590"/>
      <c r="AX107" s="592"/>
    </row>
    <row r="108" spans="1:52" ht="24.75" customHeight="1" x14ac:dyDescent="0.15">
      <c r="A108" s="126" t="s">
        <v>383</v>
      </c>
      <c r="B108" s="126"/>
      <c r="C108" s="126"/>
      <c r="D108" s="126"/>
      <c r="E108" s="608" t="s">
        <v>565</v>
      </c>
      <c r="F108" s="609"/>
      <c r="G108" s="609"/>
      <c r="H108" s="66" t="str">
        <f>IF(E108="","","-")</f>
        <v>-</v>
      </c>
      <c r="I108" s="609"/>
      <c r="J108" s="609"/>
      <c r="K108" s="66" t="str">
        <f>IF(I108="","","-")</f>
        <v/>
      </c>
      <c r="L108" s="96">
        <v>33</v>
      </c>
      <c r="M108" s="96"/>
      <c r="N108" s="66" t="str">
        <f>IF(O108="","","-")</f>
        <v/>
      </c>
      <c r="O108" s="606"/>
      <c r="P108" s="607"/>
      <c r="Q108" s="608"/>
      <c r="R108" s="609"/>
      <c r="S108" s="609"/>
      <c r="T108" s="66" t="str">
        <f>IF(Q108="","","-")</f>
        <v/>
      </c>
      <c r="U108" s="609"/>
      <c r="V108" s="609"/>
      <c r="W108" s="66" t="str">
        <f>IF(U108="","","-")</f>
        <v/>
      </c>
      <c r="X108" s="96"/>
      <c r="Y108" s="96"/>
      <c r="Z108" s="66" t="str">
        <f>IF(AA108="","","-")</f>
        <v/>
      </c>
      <c r="AA108" s="606"/>
      <c r="AB108" s="607"/>
      <c r="AC108" s="608"/>
      <c r="AD108" s="609"/>
      <c r="AE108" s="609"/>
      <c r="AF108" s="66" t="str">
        <f>IF(AC108="","","-")</f>
        <v/>
      </c>
      <c r="AG108" s="609"/>
      <c r="AH108" s="609"/>
      <c r="AI108" s="66" t="str">
        <f>IF(AG108="","","-")</f>
        <v/>
      </c>
      <c r="AJ108" s="96"/>
      <c r="AK108" s="96"/>
      <c r="AL108" s="66" t="str">
        <f>IF(AM108="","","-")</f>
        <v/>
      </c>
      <c r="AM108" s="606"/>
      <c r="AN108" s="607"/>
      <c r="AO108" s="608"/>
      <c r="AP108" s="609"/>
      <c r="AQ108" s="66" t="str">
        <f>IF(AO108="","","-")</f>
        <v/>
      </c>
      <c r="AR108" s="609"/>
      <c r="AS108" s="609"/>
      <c r="AT108" s="66" t="str">
        <f>IF(AR108="","","-")</f>
        <v/>
      </c>
      <c r="AU108" s="96"/>
      <c r="AV108" s="96"/>
      <c r="AW108" s="66" t="str">
        <f>IF(AX108="","","-")</f>
        <v/>
      </c>
      <c r="AX108" s="68"/>
    </row>
    <row r="109" spans="1:52" ht="24.75" customHeight="1" x14ac:dyDescent="0.15">
      <c r="A109" s="126" t="s">
        <v>554</v>
      </c>
      <c r="B109" s="126"/>
      <c r="C109" s="126"/>
      <c r="D109" s="126"/>
      <c r="E109" s="608" t="s">
        <v>565</v>
      </c>
      <c r="F109" s="609"/>
      <c r="G109" s="609"/>
      <c r="H109" s="66"/>
      <c r="I109" s="609"/>
      <c r="J109" s="609"/>
      <c r="K109" s="66"/>
      <c r="L109" s="96">
        <v>32</v>
      </c>
      <c r="M109" s="96"/>
      <c r="N109" s="66" t="str">
        <f>IF(O109="","","-")</f>
        <v/>
      </c>
      <c r="O109" s="606"/>
      <c r="P109" s="607"/>
      <c r="Q109" s="608"/>
      <c r="R109" s="609"/>
      <c r="S109" s="609"/>
      <c r="T109" s="66" t="str">
        <f>IF(Q109="","","-")</f>
        <v/>
      </c>
      <c r="U109" s="609"/>
      <c r="V109" s="609"/>
      <c r="W109" s="66" t="str">
        <f>IF(U109="","","-")</f>
        <v/>
      </c>
      <c r="X109" s="96"/>
      <c r="Y109" s="96"/>
      <c r="Z109" s="66" t="str">
        <f>IF(AA109="","","-")</f>
        <v/>
      </c>
      <c r="AA109" s="606"/>
      <c r="AB109" s="607"/>
      <c r="AC109" s="608"/>
      <c r="AD109" s="609"/>
      <c r="AE109" s="609"/>
      <c r="AF109" s="66" t="str">
        <f>IF(AC109="","","-")</f>
        <v/>
      </c>
      <c r="AG109" s="609"/>
      <c r="AH109" s="609"/>
      <c r="AI109" s="66" t="str">
        <f>IF(AG109="","","-")</f>
        <v/>
      </c>
      <c r="AJ109" s="96"/>
      <c r="AK109" s="96"/>
      <c r="AL109" s="66" t="str">
        <f>IF(AM109="","","-")</f>
        <v/>
      </c>
      <c r="AM109" s="606"/>
      <c r="AN109" s="607"/>
      <c r="AO109" s="608"/>
      <c r="AP109" s="609"/>
      <c r="AQ109" s="66" t="str">
        <f>IF(AO109="","","-")</f>
        <v/>
      </c>
      <c r="AR109" s="609"/>
      <c r="AS109" s="609"/>
      <c r="AT109" s="66" t="str">
        <f>IF(AR109="","","-")</f>
        <v/>
      </c>
      <c r="AU109" s="96"/>
      <c r="AV109" s="96"/>
      <c r="AW109" s="66" t="str">
        <f>IF(AX109="","","-")</f>
        <v/>
      </c>
      <c r="AX109" s="68"/>
    </row>
    <row r="110" spans="1:52" ht="24.75" customHeight="1" x14ac:dyDescent="0.15">
      <c r="A110" s="126" t="s">
        <v>351</v>
      </c>
      <c r="B110" s="126"/>
      <c r="C110" s="126"/>
      <c r="D110" s="126"/>
      <c r="E110" s="611">
        <v>2021</v>
      </c>
      <c r="F110" s="127"/>
      <c r="G110" s="609" t="s">
        <v>581</v>
      </c>
      <c r="H110" s="609"/>
      <c r="I110" s="609"/>
      <c r="J110" s="127">
        <v>20</v>
      </c>
      <c r="K110" s="127"/>
      <c r="L110" s="96">
        <v>23</v>
      </c>
      <c r="M110" s="96"/>
      <c r="N110" s="96"/>
      <c r="O110" s="127"/>
      <c r="P110" s="127"/>
      <c r="Q110" s="611"/>
      <c r="R110" s="127"/>
      <c r="S110" s="609"/>
      <c r="T110" s="609"/>
      <c r="U110" s="609"/>
      <c r="V110" s="127"/>
      <c r="W110" s="127"/>
      <c r="X110" s="96"/>
      <c r="Y110" s="96"/>
      <c r="Z110" s="96"/>
      <c r="AA110" s="127"/>
      <c r="AB110" s="610"/>
      <c r="AC110" s="611"/>
      <c r="AD110" s="127"/>
      <c r="AE110" s="609"/>
      <c r="AF110" s="609"/>
      <c r="AG110" s="609"/>
      <c r="AH110" s="127"/>
      <c r="AI110" s="127"/>
      <c r="AJ110" s="96"/>
      <c r="AK110" s="96"/>
      <c r="AL110" s="96"/>
      <c r="AM110" s="127"/>
      <c r="AN110" s="610"/>
      <c r="AO110" s="611"/>
      <c r="AP110" s="127"/>
      <c r="AQ110" s="609"/>
      <c r="AR110" s="609"/>
      <c r="AS110" s="609"/>
      <c r="AT110" s="127"/>
      <c r="AU110" s="127"/>
      <c r="AV110" s="96"/>
      <c r="AW110" s="96"/>
      <c r="AX110" s="68"/>
    </row>
    <row r="111" spans="1:52" ht="28.35" customHeight="1" x14ac:dyDescent="0.15">
      <c r="A111" s="236" t="s">
        <v>231</v>
      </c>
      <c r="B111" s="237"/>
      <c r="C111" s="237"/>
      <c r="D111" s="237"/>
      <c r="E111" s="237"/>
      <c r="F111" s="238"/>
      <c r="G111" s="53" t="s">
        <v>556</v>
      </c>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2" ht="28.35" customHeight="1" x14ac:dyDescent="0.15">
      <c r="A112" s="236"/>
      <c r="B112" s="237"/>
      <c r="C112" s="237"/>
      <c r="D112" s="237"/>
      <c r="E112" s="237"/>
      <c r="F112" s="23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36"/>
      <c r="B113" s="237"/>
      <c r="C113" s="237"/>
      <c r="D113" s="237"/>
      <c r="E113" s="237"/>
      <c r="F113" s="238"/>
      <c r="G113" s="33"/>
      <c r="H113" s="34"/>
      <c r="I113" s="34"/>
      <c r="J113" s="34"/>
      <c r="K113" s="34"/>
      <c r="L113" s="34"/>
      <c r="M113" s="34"/>
      <c r="N113" s="34"/>
      <c r="O113" s="34"/>
      <c r="P113" s="34"/>
      <c r="Q113" s="34"/>
      <c r="R113" s="34"/>
      <c r="S113" s="34"/>
      <c r="T113" s="34"/>
      <c r="U113" s="34"/>
      <c r="V113" s="34"/>
      <c r="W113" s="34"/>
      <c r="X113" s="34"/>
      <c r="Y113" s="34"/>
      <c r="Z113" s="34"/>
      <c r="AA113" s="34"/>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35"/>
    </row>
    <row r="114" spans="1:50" ht="28.35" customHeight="1" x14ac:dyDescent="0.15">
      <c r="A114" s="236"/>
      <c r="B114" s="237"/>
      <c r="C114" s="237"/>
      <c r="D114" s="237"/>
      <c r="E114" s="237"/>
      <c r="F114" s="238"/>
      <c r="G114" s="33"/>
      <c r="H114" s="34"/>
      <c r="I114" s="34"/>
      <c r="J114" s="34"/>
      <c r="K114" s="34"/>
      <c r="L114" s="34"/>
      <c r="M114" s="34"/>
      <c r="N114" s="34"/>
      <c r="O114" s="34"/>
      <c r="P114" s="34"/>
      <c r="Q114" s="34"/>
      <c r="R114" s="34"/>
      <c r="S114" s="34"/>
      <c r="T114" s="34"/>
      <c r="U114" s="34"/>
      <c r="V114" s="34"/>
      <c r="W114" s="34"/>
      <c r="X114" s="34"/>
      <c r="Y114" s="34"/>
      <c r="Z114" s="34"/>
      <c r="AA114" s="34"/>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35"/>
    </row>
    <row r="115" spans="1:50" ht="27.75" customHeight="1" x14ac:dyDescent="0.15">
      <c r="A115" s="236"/>
      <c r="B115" s="237"/>
      <c r="C115" s="237"/>
      <c r="D115" s="237"/>
      <c r="E115" s="237"/>
      <c r="F115" s="238"/>
      <c r="G115" s="33"/>
      <c r="H115" s="34"/>
      <c r="I115" s="34"/>
      <c r="J115" s="34"/>
      <c r="K115" s="34"/>
      <c r="L115" s="34"/>
      <c r="M115" s="34"/>
      <c r="N115" s="34"/>
      <c r="O115" s="34"/>
      <c r="P115" s="34"/>
      <c r="Q115" s="34"/>
      <c r="R115" s="34"/>
      <c r="S115" s="34"/>
      <c r="T115" s="34"/>
      <c r="U115" s="34"/>
      <c r="V115" s="34"/>
      <c r="W115" s="34"/>
      <c r="X115" s="34"/>
      <c r="Y115" s="34"/>
      <c r="Z115" s="34"/>
      <c r="AA115" s="34"/>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35"/>
    </row>
    <row r="116" spans="1:50" ht="28.35" customHeight="1" x14ac:dyDescent="0.15">
      <c r="A116" s="236"/>
      <c r="B116" s="237"/>
      <c r="C116" s="237"/>
      <c r="D116" s="237"/>
      <c r="E116" s="237"/>
      <c r="F116" s="238"/>
      <c r="G116" s="33"/>
      <c r="H116" s="34"/>
      <c r="I116" s="34"/>
      <c r="J116" s="34"/>
      <c r="K116" s="34"/>
      <c r="L116" s="34"/>
      <c r="M116" s="34"/>
      <c r="N116" s="34"/>
      <c r="O116" s="34"/>
      <c r="P116" s="34"/>
      <c r="Q116" s="34"/>
      <c r="R116" s="34"/>
      <c r="S116" s="34"/>
      <c r="T116" s="34"/>
      <c r="U116" s="34"/>
      <c r="V116" s="34"/>
      <c r="W116" s="34"/>
      <c r="X116" s="34"/>
      <c r="Y116" s="34"/>
      <c r="Z116" s="34"/>
      <c r="AA116" s="34"/>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35"/>
    </row>
    <row r="117" spans="1:50" ht="28.35" customHeight="1" x14ac:dyDescent="0.15">
      <c r="A117" s="236"/>
      <c r="B117" s="237"/>
      <c r="C117" s="237"/>
      <c r="D117" s="237"/>
      <c r="E117" s="237"/>
      <c r="F117" s="238"/>
      <c r="G117" s="33"/>
      <c r="H117" s="34"/>
      <c r="I117" s="34"/>
      <c r="J117" s="34"/>
      <c r="K117" s="34"/>
      <c r="L117" s="34"/>
      <c r="M117" s="34"/>
      <c r="N117" s="34"/>
      <c r="O117" s="34"/>
      <c r="P117" s="34"/>
      <c r="Q117" s="34"/>
      <c r="R117" s="34"/>
      <c r="S117" s="34"/>
      <c r="T117" s="34"/>
      <c r="U117" s="34"/>
      <c r="V117" s="34"/>
      <c r="W117" s="34"/>
      <c r="X117" s="34"/>
      <c r="Y117" s="34"/>
      <c r="Z117" s="34"/>
      <c r="AA117" s="34"/>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35"/>
    </row>
    <row r="118" spans="1:50" ht="27.75" customHeight="1" x14ac:dyDescent="0.15">
      <c r="A118" s="236"/>
      <c r="B118" s="237"/>
      <c r="C118" s="237"/>
      <c r="D118" s="237"/>
      <c r="E118" s="237"/>
      <c r="F118" s="238"/>
      <c r="G118" s="33"/>
      <c r="H118" s="34"/>
      <c r="I118" s="34"/>
      <c r="J118" s="34"/>
      <c r="K118" s="34"/>
      <c r="L118" s="34"/>
      <c r="M118" s="34"/>
      <c r="N118" s="34"/>
      <c r="O118" s="34"/>
      <c r="P118" s="34"/>
      <c r="Q118" s="34"/>
      <c r="R118" s="34"/>
      <c r="S118" s="34"/>
      <c r="T118" s="34"/>
      <c r="U118" s="34"/>
      <c r="V118" s="34"/>
      <c r="W118" s="34"/>
      <c r="X118" s="34"/>
      <c r="Y118" s="34"/>
      <c r="Z118" s="34"/>
      <c r="AA118" s="34"/>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35"/>
    </row>
    <row r="119" spans="1:50" ht="28.35" customHeight="1" x14ac:dyDescent="0.15">
      <c r="A119" s="236"/>
      <c r="B119" s="237"/>
      <c r="C119" s="237"/>
      <c r="D119" s="237"/>
      <c r="E119" s="237"/>
      <c r="F119" s="238"/>
      <c r="G119" s="33"/>
      <c r="H119" s="34"/>
      <c r="I119" s="34"/>
      <c r="J119" s="34"/>
      <c r="K119" s="34"/>
      <c r="L119" s="34"/>
      <c r="M119" s="34"/>
      <c r="N119" s="34"/>
      <c r="O119" s="34"/>
      <c r="P119" s="34"/>
      <c r="Q119" s="34"/>
      <c r="R119" s="34"/>
      <c r="S119" s="34"/>
      <c r="T119" s="34"/>
      <c r="U119" s="34"/>
      <c r="V119" s="34"/>
      <c r="W119" s="34"/>
      <c r="X119" s="34"/>
      <c r="Y119" s="34"/>
      <c r="Z119" s="34"/>
      <c r="AA119" s="34"/>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35"/>
    </row>
    <row r="120" spans="1:50" ht="28.35" customHeight="1" x14ac:dyDescent="0.15">
      <c r="A120" s="236"/>
      <c r="B120" s="237"/>
      <c r="C120" s="237"/>
      <c r="D120" s="237"/>
      <c r="E120" s="237"/>
      <c r="F120" s="238"/>
      <c r="G120" s="33"/>
      <c r="H120" s="34"/>
      <c r="I120" s="34"/>
      <c r="J120" s="34"/>
      <c r="K120" s="34"/>
      <c r="L120" s="34"/>
      <c r="M120" s="34"/>
      <c r="N120" s="34"/>
      <c r="O120" s="34"/>
      <c r="P120" s="34"/>
      <c r="Q120" s="34"/>
      <c r="R120" s="34"/>
      <c r="S120" s="34"/>
      <c r="T120" s="34"/>
      <c r="U120" s="34"/>
      <c r="V120" s="34"/>
      <c r="W120" s="34"/>
      <c r="X120" s="34"/>
      <c r="Y120" s="34"/>
      <c r="Z120" s="34"/>
      <c r="AA120" s="34"/>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35"/>
    </row>
    <row r="121" spans="1:50" ht="28.35" customHeight="1" x14ac:dyDescent="0.15">
      <c r="A121" s="236"/>
      <c r="B121" s="237"/>
      <c r="C121" s="237"/>
      <c r="D121" s="237"/>
      <c r="E121" s="237"/>
      <c r="F121" s="238"/>
      <c r="G121" s="33"/>
      <c r="H121" s="34"/>
      <c r="I121" s="34"/>
      <c r="J121" s="34"/>
      <c r="K121" s="34"/>
      <c r="L121" s="34"/>
      <c r="M121" s="34"/>
      <c r="N121" s="34"/>
      <c r="O121" s="34"/>
      <c r="P121" s="34"/>
      <c r="Q121" s="34"/>
      <c r="R121" s="34"/>
      <c r="S121" s="34"/>
      <c r="T121" s="34"/>
      <c r="U121" s="34"/>
      <c r="V121" s="34"/>
      <c r="W121" s="34"/>
      <c r="X121" s="34"/>
      <c r="Y121" s="34"/>
      <c r="Z121" s="34"/>
      <c r="AA121" s="34"/>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35"/>
    </row>
    <row r="122" spans="1:50" ht="28.35" customHeight="1" x14ac:dyDescent="0.15">
      <c r="A122" s="236"/>
      <c r="B122" s="237"/>
      <c r="C122" s="237"/>
      <c r="D122" s="237"/>
      <c r="E122" s="237"/>
      <c r="F122" s="238"/>
      <c r="G122" s="33"/>
      <c r="H122" s="34"/>
      <c r="I122" s="34"/>
      <c r="J122" s="34"/>
      <c r="K122" s="34"/>
      <c r="L122" s="34"/>
      <c r="M122" s="34"/>
      <c r="N122" s="34"/>
      <c r="O122" s="34"/>
      <c r="P122" s="34"/>
      <c r="Q122" s="34"/>
      <c r="R122" s="34"/>
      <c r="S122" s="34"/>
      <c r="T122" s="34"/>
      <c r="U122" s="34"/>
      <c r="V122" s="34"/>
      <c r="W122" s="34"/>
      <c r="X122" s="34"/>
      <c r="Y122" s="34"/>
      <c r="Z122" s="34"/>
      <c r="AA122" s="34"/>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35"/>
    </row>
    <row r="123" spans="1:50" ht="28.35" customHeight="1" x14ac:dyDescent="0.15">
      <c r="A123" s="236"/>
      <c r="B123" s="237"/>
      <c r="C123" s="237"/>
      <c r="D123" s="237"/>
      <c r="E123" s="237"/>
      <c r="F123" s="238"/>
      <c r="G123" s="33"/>
      <c r="H123" s="34"/>
      <c r="I123" s="34"/>
      <c r="J123" s="34"/>
      <c r="K123" s="34"/>
      <c r="L123" s="34"/>
      <c r="M123" s="34"/>
      <c r="N123" s="34"/>
      <c r="O123" s="34"/>
      <c r="P123" s="34"/>
      <c r="Q123" s="34"/>
      <c r="R123" s="34"/>
      <c r="S123" s="34"/>
      <c r="T123" s="34"/>
      <c r="U123" s="34"/>
      <c r="V123" s="34"/>
      <c r="W123" s="34"/>
      <c r="X123" s="34"/>
      <c r="Y123" s="34"/>
      <c r="Z123" s="34"/>
      <c r="AA123" s="34"/>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35"/>
    </row>
    <row r="124" spans="1:50" ht="27.75" customHeight="1" x14ac:dyDescent="0.15">
      <c r="A124" s="236"/>
      <c r="B124" s="237"/>
      <c r="C124" s="237"/>
      <c r="D124" s="237"/>
      <c r="E124" s="237"/>
      <c r="F124" s="238"/>
      <c r="G124" s="33"/>
      <c r="H124" s="34"/>
      <c r="I124" s="34"/>
      <c r="J124" s="34"/>
      <c r="K124" s="34"/>
      <c r="L124" s="34"/>
      <c r="M124" s="34"/>
      <c r="N124" s="34"/>
      <c r="O124" s="34"/>
      <c r="P124" s="34"/>
      <c r="Q124" s="34"/>
      <c r="R124" s="34"/>
      <c r="S124" s="34"/>
      <c r="T124" s="34"/>
      <c r="U124" s="34"/>
      <c r="V124" s="34"/>
      <c r="W124" s="34"/>
      <c r="X124" s="34"/>
      <c r="Y124" s="34"/>
      <c r="Z124" s="34"/>
      <c r="AA124" s="34"/>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35"/>
    </row>
    <row r="125" spans="1:50" ht="28.35" customHeight="1" x14ac:dyDescent="0.15">
      <c r="A125" s="236"/>
      <c r="B125" s="237"/>
      <c r="C125" s="237"/>
      <c r="D125" s="237"/>
      <c r="E125" s="237"/>
      <c r="F125" s="238"/>
      <c r="G125" s="33"/>
      <c r="H125" s="34"/>
      <c r="I125" s="34"/>
      <c r="J125" s="34"/>
      <c r="K125" s="34"/>
      <c r="L125" s="34"/>
      <c r="M125" s="34"/>
      <c r="N125" s="34"/>
      <c r="O125" s="34"/>
      <c r="P125" s="34"/>
      <c r="Q125" s="34"/>
      <c r="R125" s="34"/>
      <c r="S125" s="34"/>
      <c r="T125" s="34"/>
      <c r="U125" s="34"/>
      <c r="V125" s="34"/>
      <c r="W125" s="34"/>
      <c r="X125" s="34"/>
      <c r="Y125" s="34"/>
      <c r="Z125" s="34"/>
      <c r="AA125" s="34"/>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35"/>
    </row>
    <row r="126" spans="1:50" ht="28.35" customHeight="1" x14ac:dyDescent="0.15">
      <c r="A126" s="236"/>
      <c r="B126" s="237"/>
      <c r="C126" s="237"/>
      <c r="D126" s="237"/>
      <c r="E126" s="237"/>
      <c r="F126" s="238"/>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70"/>
      <c r="AG126" s="70"/>
      <c r="AH126" s="70"/>
      <c r="AI126" s="70"/>
      <c r="AJ126" s="70"/>
      <c r="AK126" s="70"/>
      <c r="AL126" s="70"/>
      <c r="AM126" s="70"/>
      <c r="AN126" s="70"/>
      <c r="AO126" s="70"/>
      <c r="AP126" s="70"/>
      <c r="AQ126" s="70"/>
      <c r="AR126" s="70"/>
      <c r="AS126" s="70"/>
      <c r="AT126" s="70"/>
      <c r="AU126" s="70"/>
      <c r="AV126" s="70"/>
      <c r="AW126" s="70"/>
      <c r="AX126" s="35"/>
    </row>
    <row r="127" spans="1:50" ht="28.35" customHeight="1" x14ac:dyDescent="0.15">
      <c r="A127" s="236"/>
      <c r="B127" s="237"/>
      <c r="C127" s="237"/>
      <c r="D127" s="237"/>
      <c r="E127" s="237"/>
      <c r="F127" s="238"/>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70"/>
      <c r="AG127" s="70"/>
      <c r="AH127" s="70"/>
      <c r="AI127" s="70"/>
      <c r="AJ127" s="70"/>
      <c r="AK127" s="70"/>
      <c r="AL127" s="70"/>
      <c r="AM127" s="70"/>
      <c r="AN127" s="70"/>
      <c r="AO127" s="70"/>
      <c r="AP127" s="70"/>
      <c r="AQ127" s="70"/>
      <c r="AR127" s="70"/>
      <c r="AS127" s="70"/>
      <c r="AT127" s="70"/>
      <c r="AU127" s="70"/>
      <c r="AV127" s="70"/>
      <c r="AW127" s="70"/>
      <c r="AX127" s="35"/>
    </row>
    <row r="128" spans="1:50" ht="52.5" customHeight="1" x14ac:dyDescent="0.15">
      <c r="A128" s="236"/>
      <c r="B128" s="237"/>
      <c r="C128" s="237"/>
      <c r="D128" s="237"/>
      <c r="E128" s="237"/>
      <c r="F128" s="238"/>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52.5" customHeight="1" x14ac:dyDescent="0.15">
      <c r="A129" s="236"/>
      <c r="B129" s="237"/>
      <c r="C129" s="237"/>
      <c r="D129" s="237"/>
      <c r="E129" s="237"/>
      <c r="F129" s="238"/>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52.5" customHeight="1" x14ac:dyDescent="0.15">
      <c r="A130" s="236"/>
      <c r="B130" s="237"/>
      <c r="C130" s="237"/>
      <c r="D130" s="237"/>
      <c r="E130" s="237"/>
      <c r="F130" s="238"/>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9.25" customHeight="1" x14ac:dyDescent="0.15">
      <c r="A131" s="236"/>
      <c r="B131" s="237"/>
      <c r="C131" s="237"/>
      <c r="D131" s="237"/>
      <c r="E131" s="237"/>
      <c r="F131" s="238"/>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18.399999999999999" customHeight="1" x14ac:dyDescent="0.15">
      <c r="A132" s="236"/>
      <c r="B132" s="237"/>
      <c r="C132" s="237"/>
      <c r="D132" s="237"/>
      <c r="E132" s="237"/>
      <c r="F132" s="238"/>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4.75" customHeight="1" x14ac:dyDescent="0.15">
      <c r="A133" s="236"/>
      <c r="B133" s="237"/>
      <c r="C133" s="237"/>
      <c r="D133" s="237"/>
      <c r="E133" s="237"/>
      <c r="F133" s="238"/>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4.75" customHeight="1" x14ac:dyDescent="0.15">
      <c r="A134" s="236"/>
      <c r="B134" s="237"/>
      <c r="C134" s="237"/>
      <c r="D134" s="237"/>
      <c r="E134" s="237"/>
      <c r="F134" s="238"/>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5.5" customHeight="1" x14ac:dyDescent="0.15">
      <c r="A135" s="236"/>
      <c r="B135" s="237"/>
      <c r="C135" s="237"/>
      <c r="D135" s="237"/>
      <c r="E135" s="237"/>
      <c r="F135" s="238"/>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4.75" customHeight="1" thickBot="1" x14ac:dyDescent="0.2">
      <c r="A136" s="612"/>
      <c r="B136" s="613"/>
      <c r="C136" s="613"/>
      <c r="D136" s="613"/>
      <c r="E136" s="613"/>
      <c r="F136" s="614"/>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8"/>
    </row>
    <row r="137" spans="1:50" ht="24.75" customHeight="1" x14ac:dyDescent="0.15">
      <c r="A137" s="615" t="s">
        <v>233</v>
      </c>
      <c r="B137" s="616"/>
      <c r="C137" s="616"/>
      <c r="D137" s="616"/>
      <c r="E137" s="616"/>
      <c r="F137" s="617"/>
      <c r="G137" s="621" t="s">
        <v>603</v>
      </c>
      <c r="H137" s="622"/>
      <c r="I137" s="622"/>
      <c r="J137" s="622"/>
      <c r="K137" s="622"/>
      <c r="L137" s="622"/>
      <c r="M137" s="622"/>
      <c r="N137" s="622"/>
      <c r="O137" s="622"/>
      <c r="P137" s="622"/>
      <c r="Q137" s="622"/>
      <c r="R137" s="622"/>
      <c r="S137" s="622"/>
      <c r="T137" s="622"/>
      <c r="U137" s="622"/>
      <c r="V137" s="622"/>
      <c r="W137" s="622"/>
      <c r="X137" s="622"/>
      <c r="Y137" s="622"/>
      <c r="Z137" s="622"/>
      <c r="AA137" s="622"/>
      <c r="AB137" s="623"/>
      <c r="AC137" s="621" t="s">
        <v>593</v>
      </c>
      <c r="AD137" s="622"/>
      <c r="AE137" s="622"/>
      <c r="AF137" s="622"/>
      <c r="AG137" s="622"/>
      <c r="AH137" s="622"/>
      <c r="AI137" s="622"/>
      <c r="AJ137" s="622"/>
      <c r="AK137" s="622"/>
      <c r="AL137" s="622"/>
      <c r="AM137" s="622"/>
      <c r="AN137" s="622"/>
      <c r="AO137" s="622"/>
      <c r="AP137" s="622"/>
      <c r="AQ137" s="622"/>
      <c r="AR137" s="622"/>
      <c r="AS137" s="622"/>
      <c r="AT137" s="622"/>
      <c r="AU137" s="622"/>
      <c r="AV137" s="622"/>
      <c r="AW137" s="622"/>
      <c r="AX137" s="624"/>
    </row>
    <row r="138" spans="1:50" ht="24.75" customHeight="1" x14ac:dyDescent="0.15">
      <c r="A138" s="618"/>
      <c r="B138" s="619"/>
      <c r="C138" s="619"/>
      <c r="D138" s="619"/>
      <c r="E138" s="619"/>
      <c r="F138" s="620"/>
      <c r="G138" s="116" t="s">
        <v>15</v>
      </c>
      <c r="H138" s="625"/>
      <c r="I138" s="625"/>
      <c r="J138" s="625"/>
      <c r="K138" s="625"/>
      <c r="L138" s="626" t="s">
        <v>16</v>
      </c>
      <c r="M138" s="625"/>
      <c r="N138" s="625"/>
      <c r="O138" s="625"/>
      <c r="P138" s="625"/>
      <c r="Q138" s="625"/>
      <c r="R138" s="625"/>
      <c r="S138" s="625"/>
      <c r="T138" s="625"/>
      <c r="U138" s="625"/>
      <c r="V138" s="625"/>
      <c r="W138" s="625"/>
      <c r="X138" s="627"/>
      <c r="Y138" s="638" t="s">
        <v>17</v>
      </c>
      <c r="Z138" s="639"/>
      <c r="AA138" s="639"/>
      <c r="AB138" s="640"/>
      <c r="AC138" s="116" t="s">
        <v>15</v>
      </c>
      <c r="AD138" s="625"/>
      <c r="AE138" s="625"/>
      <c r="AF138" s="625"/>
      <c r="AG138" s="625"/>
      <c r="AH138" s="626" t="s">
        <v>16</v>
      </c>
      <c r="AI138" s="625"/>
      <c r="AJ138" s="625"/>
      <c r="AK138" s="625"/>
      <c r="AL138" s="625"/>
      <c r="AM138" s="625"/>
      <c r="AN138" s="625"/>
      <c r="AO138" s="625"/>
      <c r="AP138" s="625"/>
      <c r="AQ138" s="625"/>
      <c r="AR138" s="625"/>
      <c r="AS138" s="625"/>
      <c r="AT138" s="627"/>
      <c r="AU138" s="638" t="s">
        <v>17</v>
      </c>
      <c r="AV138" s="639"/>
      <c r="AW138" s="639"/>
      <c r="AX138" s="641"/>
    </row>
    <row r="139" spans="1:50" ht="24.75" customHeight="1" x14ac:dyDescent="0.15">
      <c r="A139" s="618"/>
      <c r="B139" s="619"/>
      <c r="C139" s="619"/>
      <c r="D139" s="619"/>
      <c r="E139" s="619"/>
      <c r="F139" s="620"/>
      <c r="G139" s="642" t="s">
        <v>594</v>
      </c>
      <c r="H139" s="643"/>
      <c r="I139" s="643"/>
      <c r="J139" s="643"/>
      <c r="K139" s="644"/>
      <c r="L139" s="645" t="s">
        <v>595</v>
      </c>
      <c r="M139" s="646"/>
      <c r="N139" s="646"/>
      <c r="O139" s="646"/>
      <c r="P139" s="646"/>
      <c r="Q139" s="646"/>
      <c r="R139" s="646"/>
      <c r="S139" s="646"/>
      <c r="T139" s="646"/>
      <c r="U139" s="646"/>
      <c r="V139" s="646"/>
      <c r="W139" s="646"/>
      <c r="X139" s="647"/>
      <c r="Y139" s="648">
        <v>20</v>
      </c>
      <c r="Z139" s="649"/>
      <c r="AA139" s="649"/>
      <c r="AB139" s="650"/>
      <c r="AC139" s="642" t="s">
        <v>640</v>
      </c>
      <c r="AD139" s="643"/>
      <c r="AE139" s="643"/>
      <c r="AF139" s="643"/>
      <c r="AG139" s="644"/>
      <c r="AH139" s="645" t="s">
        <v>596</v>
      </c>
      <c r="AI139" s="646"/>
      <c r="AJ139" s="646"/>
      <c r="AK139" s="646"/>
      <c r="AL139" s="646"/>
      <c r="AM139" s="646"/>
      <c r="AN139" s="646"/>
      <c r="AO139" s="646"/>
      <c r="AP139" s="646"/>
      <c r="AQ139" s="646"/>
      <c r="AR139" s="646"/>
      <c r="AS139" s="646"/>
      <c r="AT139" s="647"/>
      <c r="AU139" s="648">
        <v>36</v>
      </c>
      <c r="AV139" s="649"/>
      <c r="AW139" s="649"/>
      <c r="AX139" s="651"/>
    </row>
    <row r="140" spans="1:50" ht="24.75" customHeight="1" x14ac:dyDescent="0.15">
      <c r="A140" s="618"/>
      <c r="B140" s="619"/>
      <c r="C140" s="619"/>
      <c r="D140" s="619"/>
      <c r="E140" s="619"/>
      <c r="F140" s="620"/>
      <c r="G140" s="628"/>
      <c r="H140" s="629"/>
      <c r="I140" s="629"/>
      <c r="J140" s="629"/>
      <c r="K140" s="630"/>
      <c r="L140" s="631"/>
      <c r="M140" s="632"/>
      <c r="N140" s="632"/>
      <c r="O140" s="632"/>
      <c r="P140" s="632"/>
      <c r="Q140" s="632"/>
      <c r="R140" s="632"/>
      <c r="S140" s="632"/>
      <c r="T140" s="632"/>
      <c r="U140" s="632"/>
      <c r="V140" s="632"/>
      <c r="W140" s="632"/>
      <c r="X140" s="633"/>
      <c r="Y140" s="634"/>
      <c r="Z140" s="635"/>
      <c r="AA140" s="635"/>
      <c r="AB140" s="636"/>
      <c r="AC140" s="628"/>
      <c r="AD140" s="629"/>
      <c r="AE140" s="629"/>
      <c r="AF140" s="629"/>
      <c r="AG140" s="630"/>
      <c r="AH140" s="631"/>
      <c r="AI140" s="632"/>
      <c r="AJ140" s="632"/>
      <c r="AK140" s="632"/>
      <c r="AL140" s="632"/>
      <c r="AM140" s="632"/>
      <c r="AN140" s="632"/>
      <c r="AO140" s="632"/>
      <c r="AP140" s="632"/>
      <c r="AQ140" s="632"/>
      <c r="AR140" s="632"/>
      <c r="AS140" s="632"/>
      <c r="AT140" s="633"/>
      <c r="AU140" s="634"/>
      <c r="AV140" s="635"/>
      <c r="AW140" s="635"/>
      <c r="AX140" s="637"/>
    </row>
    <row r="141" spans="1:50" ht="24.75" customHeight="1" x14ac:dyDescent="0.15">
      <c r="A141" s="618"/>
      <c r="B141" s="619"/>
      <c r="C141" s="619"/>
      <c r="D141" s="619"/>
      <c r="E141" s="619"/>
      <c r="F141" s="620"/>
      <c r="G141" s="628"/>
      <c r="H141" s="629"/>
      <c r="I141" s="629"/>
      <c r="J141" s="629"/>
      <c r="K141" s="630"/>
      <c r="L141" s="631"/>
      <c r="M141" s="632"/>
      <c r="N141" s="632"/>
      <c r="O141" s="632"/>
      <c r="P141" s="632"/>
      <c r="Q141" s="632"/>
      <c r="R141" s="632"/>
      <c r="S141" s="632"/>
      <c r="T141" s="632"/>
      <c r="U141" s="632"/>
      <c r="V141" s="632"/>
      <c r="W141" s="632"/>
      <c r="X141" s="633"/>
      <c r="Y141" s="634"/>
      <c r="Z141" s="635"/>
      <c r="AA141" s="635"/>
      <c r="AB141" s="636"/>
      <c r="AC141" s="628"/>
      <c r="AD141" s="629"/>
      <c r="AE141" s="629"/>
      <c r="AF141" s="629"/>
      <c r="AG141" s="630"/>
      <c r="AH141" s="631"/>
      <c r="AI141" s="632"/>
      <c r="AJ141" s="632"/>
      <c r="AK141" s="632"/>
      <c r="AL141" s="632"/>
      <c r="AM141" s="632"/>
      <c r="AN141" s="632"/>
      <c r="AO141" s="632"/>
      <c r="AP141" s="632"/>
      <c r="AQ141" s="632"/>
      <c r="AR141" s="632"/>
      <c r="AS141" s="632"/>
      <c r="AT141" s="633"/>
      <c r="AU141" s="634"/>
      <c r="AV141" s="635"/>
      <c r="AW141" s="635"/>
      <c r="AX141" s="637"/>
    </row>
    <row r="142" spans="1:50" ht="24.75" customHeight="1" x14ac:dyDescent="0.15">
      <c r="A142" s="618"/>
      <c r="B142" s="619"/>
      <c r="C142" s="619"/>
      <c r="D142" s="619"/>
      <c r="E142" s="619"/>
      <c r="F142" s="620"/>
      <c r="G142" s="628"/>
      <c r="H142" s="629"/>
      <c r="I142" s="629"/>
      <c r="J142" s="629"/>
      <c r="K142" s="630"/>
      <c r="L142" s="631"/>
      <c r="M142" s="632"/>
      <c r="N142" s="632"/>
      <c r="O142" s="632"/>
      <c r="P142" s="632"/>
      <c r="Q142" s="632"/>
      <c r="R142" s="632"/>
      <c r="S142" s="632"/>
      <c r="T142" s="632"/>
      <c r="U142" s="632"/>
      <c r="V142" s="632"/>
      <c r="W142" s="632"/>
      <c r="X142" s="633"/>
      <c r="Y142" s="634"/>
      <c r="Z142" s="635"/>
      <c r="AA142" s="635"/>
      <c r="AB142" s="636"/>
      <c r="AC142" s="628"/>
      <c r="AD142" s="629"/>
      <c r="AE142" s="629"/>
      <c r="AF142" s="629"/>
      <c r="AG142" s="630"/>
      <c r="AH142" s="631"/>
      <c r="AI142" s="632"/>
      <c r="AJ142" s="632"/>
      <c r="AK142" s="632"/>
      <c r="AL142" s="632"/>
      <c r="AM142" s="632"/>
      <c r="AN142" s="632"/>
      <c r="AO142" s="632"/>
      <c r="AP142" s="632"/>
      <c r="AQ142" s="632"/>
      <c r="AR142" s="632"/>
      <c r="AS142" s="632"/>
      <c r="AT142" s="633"/>
      <c r="AU142" s="634"/>
      <c r="AV142" s="635"/>
      <c r="AW142" s="635"/>
      <c r="AX142" s="637"/>
    </row>
    <row r="143" spans="1:50" ht="24.75" customHeight="1" x14ac:dyDescent="0.15">
      <c r="A143" s="618"/>
      <c r="B143" s="619"/>
      <c r="C143" s="619"/>
      <c r="D143" s="619"/>
      <c r="E143" s="619"/>
      <c r="F143" s="620"/>
      <c r="G143" s="628"/>
      <c r="H143" s="629"/>
      <c r="I143" s="629"/>
      <c r="J143" s="629"/>
      <c r="K143" s="630"/>
      <c r="L143" s="631"/>
      <c r="M143" s="632"/>
      <c r="N143" s="632"/>
      <c r="O143" s="632"/>
      <c r="P143" s="632"/>
      <c r="Q143" s="632"/>
      <c r="R143" s="632"/>
      <c r="S143" s="632"/>
      <c r="T143" s="632"/>
      <c r="U143" s="632"/>
      <c r="V143" s="632"/>
      <c r="W143" s="632"/>
      <c r="X143" s="633"/>
      <c r="Y143" s="634"/>
      <c r="Z143" s="635"/>
      <c r="AA143" s="635"/>
      <c r="AB143" s="636"/>
      <c r="AC143" s="628"/>
      <c r="AD143" s="629"/>
      <c r="AE143" s="629"/>
      <c r="AF143" s="629"/>
      <c r="AG143" s="630"/>
      <c r="AH143" s="631"/>
      <c r="AI143" s="632"/>
      <c r="AJ143" s="632"/>
      <c r="AK143" s="632"/>
      <c r="AL143" s="632"/>
      <c r="AM143" s="632"/>
      <c r="AN143" s="632"/>
      <c r="AO143" s="632"/>
      <c r="AP143" s="632"/>
      <c r="AQ143" s="632"/>
      <c r="AR143" s="632"/>
      <c r="AS143" s="632"/>
      <c r="AT143" s="633"/>
      <c r="AU143" s="634"/>
      <c r="AV143" s="635"/>
      <c r="AW143" s="635"/>
      <c r="AX143" s="637"/>
    </row>
    <row r="144" spans="1:50" ht="24.75" customHeight="1" x14ac:dyDescent="0.15">
      <c r="A144" s="618"/>
      <c r="B144" s="619"/>
      <c r="C144" s="619"/>
      <c r="D144" s="619"/>
      <c r="E144" s="619"/>
      <c r="F144" s="620"/>
      <c r="G144" s="628"/>
      <c r="H144" s="629"/>
      <c r="I144" s="629"/>
      <c r="J144" s="629"/>
      <c r="K144" s="630"/>
      <c r="L144" s="631"/>
      <c r="M144" s="632"/>
      <c r="N144" s="632"/>
      <c r="O144" s="632"/>
      <c r="P144" s="632"/>
      <c r="Q144" s="632"/>
      <c r="R144" s="632"/>
      <c r="S144" s="632"/>
      <c r="T144" s="632"/>
      <c r="U144" s="632"/>
      <c r="V144" s="632"/>
      <c r="W144" s="632"/>
      <c r="X144" s="633"/>
      <c r="Y144" s="634"/>
      <c r="Z144" s="635"/>
      <c r="AA144" s="635"/>
      <c r="AB144" s="636"/>
      <c r="AC144" s="628"/>
      <c r="AD144" s="629"/>
      <c r="AE144" s="629"/>
      <c r="AF144" s="629"/>
      <c r="AG144" s="630"/>
      <c r="AH144" s="631"/>
      <c r="AI144" s="632"/>
      <c r="AJ144" s="632"/>
      <c r="AK144" s="632"/>
      <c r="AL144" s="632"/>
      <c r="AM144" s="632"/>
      <c r="AN144" s="632"/>
      <c r="AO144" s="632"/>
      <c r="AP144" s="632"/>
      <c r="AQ144" s="632"/>
      <c r="AR144" s="632"/>
      <c r="AS144" s="632"/>
      <c r="AT144" s="633"/>
      <c r="AU144" s="634"/>
      <c r="AV144" s="635"/>
      <c r="AW144" s="635"/>
      <c r="AX144" s="637"/>
    </row>
    <row r="145" spans="1:51" ht="24.75" customHeight="1" x14ac:dyDescent="0.15">
      <c r="A145" s="618"/>
      <c r="B145" s="619"/>
      <c r="C145" s="619"/>
      <c r="D145" s="619"/>
      <c r="E145" s="619"/>
      <c r="F145" s="620"/>
      <c r="G145" s="628"/>
      <c r="H145" s="629"/>
      <c r="I145" s="629"/>
      <c r="J145" s="629"/>
      <c r="K145" s="630"/>
      <c r="L145" s="631"/>
      <c r="M145" s="632"/>
      <c r="N145" s="632"/>
      <c r="O145" s="632"/>
      <c r="P145" s="632"/>
      <c r="Q145" s="632"/>
      <c r="R145" s="632"/>
      <c r="S145" s="632"/>
      <c r="T145" s="632"/>
      <c r="U145" s="632"/>
      <c r="V145" s="632"/>
      <c r="W145" s="632"/>
      <c r="X145" s="633"/>
      <c r="Y145" s="634"/>
      <c r="Z145" s="635"/>
      <c r="AA145" s="635"/>
      <c r="AB145" s="636"/>
      <c r="AC145" s="628"/>
      <c r="AD145" s="629"/>
      <c r="AE145" s="629"/>
      <c r="AF145" s="629"/>
      <c r="AG145" s="630"/>
      <c r="AH145" s="631"/>
      <c r="AI145" s="632"/>
      <c r="AJ145" s="632"/>
      <c r="AK145" s="632"/>
      <c r="AL145" s="632"/>
      <c r="AM145" s="632"/>
      <c r="AN145" s="632"/>
      <c r="AO145" s="632"/>
      <c r="AP145" s="632"/>
      <c r="AQ145" s="632"/>
      <c r="AR145" s="632"/>
      <c r="AS145" s="632"/>
      <c r="AT145" s="633"/>
      <c r="AU145" s="634"/>
      <c r="AV145" s="635"/>
      <c r="AW145" s="635"/>
      <c r="AX145" s="637"/>
    </row>
    <row r="146" spans="1:51" ht="24.75" customHeight="1" x14ac:dyDescent="0.15">
      <c r="A146" s="618"/>
      <c r="B146" s="619"/>
      <c r="C146" s="619"/>
      <c r="D146" s="619"/>
      <c r="E146" s="619"/>
      <c r="F146" s="620"/>
      <c r="G146" s="628"/>
      <c r="H146" s="629"/>
      <c r="I146" s="629"/>
      <c r="J146" s="629"/>
      <c r="K146" s="630"/>
      <c r="L146" s="631"/>
      <c r="M146" s="632"/>
      <c r="N146" s="632"/>
      <c r="O146" s="632"/>
      <c r="P146" s="632"/>
      <c r="Q146" s="632"/>
      <c r="R146" s="632"/>
      <c r="S146" s="632"/>
      <c r="T146" s="632"/>
      <c r="U146" s="632"/>
      <c r="V146" s="632"/>
      <c r="W146" s="632"/>
      <c r="X146" s="633"/>
      <c r="Y146" s="634"/>
      <c r="Z146" s="635"/>
      <c r="AA146" s="635"/>
      <c r="AB146" s="636"/>
      <c r="AC146" s="628"/>
      <c r="AD146" s="629"/>
      <c r="AE146" s="629"/>
      <c r="AF146" s="629"/>
      <c r="AG146" s="630"/>
      <c r="AH146" s="631"/>
      <c r="AI146" s="632"/>
      <c r="AJ146" s="632"/>
      <c r="AK146" s="632"/>
      <c r="AL146" s="632"/>
      <c r="AM146" s="632"/>
      <c r="AN146" s="632"/>
      <c r="AO146" s="632"/>
      <c r="AP146" s="632"/>
      <c r="AQ146" s="632"/>
      <c r="AR146" s="632"/>
      <c r="AS146" s="632"/>
      <c r="AT146" s="633"/>
      <c r="AU146" s="634"/>
      <c r="AV146" s="635"/>
      <c r="AW146" s="635"/>
      <c r="AX146" s="637"/>
    </row>
    <row r="147" spans="1:51" ht="24.75" customHeight="1" x14ac:dyDescent="0.15">
      <c r="A147" s="618"/>
      <c r="B147" s="619"/>
      <c r="C147" s="619"/>
      <c r="D147" s="619"/>
      <c r="E147" s="619"/>
      <c r="F147" s="620"/>
      <c r="G147" s="628"/>
      <c r="H147" s="629"/>
      <c r="I147" s="629"/>
      <c r="J147" s="629"/>
      <c r="K147" s="630"/>
      <c r="L147" s="631"/>
      <c r="M147" s="632"/>
      <c r="N147" s="632"/>
      <c r="O147" s="632"/>
      <c r="P147" s="632"/>
      <c r="Q147" s="632"/>
      <c r="R147" s="632"/>
      <c r="S147" s="632"/>
      <c r="T147" s="632"/>
      <c r="U147" s="632"/>
      <c r="V147" s="632"/>
      <c r="W147" s="632"/>
      <c r="X147" s="633"/>
      <c r="Y147" s="634"/>
      <c r="Z147" s="635"/>
      <c r="AA147" s="635"/>
      <c r="AB147" s="636"/>
      <c r="AC147" s="628"/>
      <c r="AD147" s="629"/>
      <c r="AE147" s="629"/>
      <c r="AF147" s="629"/>
      <c r="AG147" s="630"/>
      <c r="AH147" s="631"/>
      <c r="AI147" s="632"/>
      <c r="AJ147" s="632"/>
      <c r="AK147" s="632"/>
      <c r="AL147" s="632"/>
      <c r="AM147" s="632"/>
      <c r="AN147" s="632"/>
      <c r="AO147" s="632"/>
      <c r="AP147" s="632"/>
      <c r="AQ147" s="632"/>
      <c r="AR147" s="632"/>
      <c r="AS147" s="632"/>
      <c r="AT147" s="633"/>
      <c r="AU147" s="634"/>
      <c r="AV147" s="635"/>
      <c r="AW147" s="635"/>
      <c r="AX147" s="637"/>
    </row>
    <row r="148" spans="1:51" ht="24.75" customHeight="1" x14ac:dyDescent="0.15">
      <c r="A148" s="618"/>
      <c r="B148" s="619"/>
      <c r="C148" s="619"/>
      <c r="D148" s="619"/>
      <c r="E148" s="619"/>
      <c r="F148" s="620"/>
      <c r="G148" s="628"/>
      <c r="H148" s="629"/>
      <c r="I148" s="629"/>
      <c r="J148" s="629"/>
      <c r="K148" s="630"/>
      <c r="L148" s="631"/>
      <c r="M148" s="632"/>
      <c r="N148" s="632"/>
      <c r="O148" s="632"/>
      <c r="P148" s="632"/>
      <c r="Q148" s="632"/>
      <c r="R148" s="632"/>
      <c r="S148" s="632"/>
      <c r="T148" s="632"/>
      <c r="U148" s="632"/>
      <c r="V148" s="632"/>
      <c r="W148" s="632"/>
      <c r="X148" s="633"/>
      <c r="Y148" s="634"/>
      <c r="Z148" s="635"/>
      <c r="AA148" s="635"/>
      <c r="AB148" s="636"/>
      <c r="AC148" s="628"/>
      <c r="AD148" s="629"/>
      <c r="AE148" s="629"/>
      <c r="AF148" s="629"/>
      <c r="AG148" s="630"/>
      <c r="AH148" s="631"/>
      <c r="AI148" s="632"/>
      <c r="AJ148" s="632"/>
      <c r="AK148" s="632"/>
      <c r="AL148" s="632"/>
      <c r="AM148" s="632"/>
      <c r="AN148" s="632"/>
      <c r="AO148" s="632"/>
      <c r="AP148" s="632"/>
      <c r="AQ148" s="632"/>
      <c r="AR148" s="632"/>
      <c r="AS148" s="632"/>
      <c r="AT148" s="633"/>
      <c r="AU148" s="634"/>
      <c r="AV148" s="635"/>
      <c r="AW148" s="635"/>
      <c r="AX148" s="637"/>
    </row>
    <row r="149" spans="1:51" ht="24.75" customHeight="1" x14ac:dyDescent="0.15">
      <c r="A149" s="618"/>
      <c r="B149" s="619"/>
      <c r="C149" s="619"/>
      <c r="D149" s="619"/>
      <c r="E149" s="619"/>
      <c r="F149" s="620"/>
      <c r="G149" s="652" t="s">
        <v>18</v>
      </c>
      <c r="H149" s="653"/>
      <c r="I149" s="653"/>
      <c r="J149" s="653"/>
      <c r="K149" s="653"/>
      <c r="L149" s="654"/>
      <c r="M149" s="655"/>
      <c r="N149" s="655"/>
      <c r="O149" s="655"/>
      <c r="P149" s="655"/>
      <c r="Q149" s="655"/>
      <c r="R149" s="655"/>
      <c r="S149" s="655"/>
      <c r="T149" s="655"/>
      <c r="U149" s="655"/>
      <c r="V149" s="655"/>
      <c r="W149" s="655"/>
      <c r="X149" s="656"/>
      <c r="Y149" s="657">
        <f>SUM(Y139:AB148)</f>
        <v>20</v>
      </c>
      <c r="Z149" s="658"/>
      <c r="AA149" s="658"/>
      <c r="AB149" s="659"/>
      <c r="AC149" s="652" t="s">
        <v>18</v>
      </c>
      <c r="AD149" s="653"/>
      <c r="AE149" s="653"/>
      <c r="AF149" s="653"/>
      <c r="AG149" s="653"/>
      <c r="AH149" s="654"/>
      <c r="AI149" s="655"/>
      <c r="AJ149" s="655"/>
      <c r="AK149" s="655"/>
      <c r="AL149" s="655"/>
      <c r="AM149" s="655"/>
      <c r="AN149" s="655"/>
      <c r="AO149" s="655"/>
      <c r="AP149" s="655"/>
      <c r="AQ149" s="655"/>
      <c r="AR149" s="655"/>
      <c r="AS149" s="655"/>
      <c r="AT149" s="656"/>
      <c r="AU149" s="657">
        <f>SUM(AU139:AX148)</f>
        <v>36</v>
      </c>
      <c r="AV149" s="658"/>
      <c r="AW149" s="658"/>
      <c r="AX149" s="660"/>
    </row>
    <row r="150" spans="1:51" ht="24.75" customHeight="1" x14ac:dyDescent="0.15">
      <c r="A150" s="4"/>
      <c r="B150" s="4"/>
      <c r="C150" s="4"/>
      <c r="D150" s="4"/>
      <c r="E150" s="4"/>
      <c r="F150" s="4"/>
      <c r="G150" s="7"/>
      <c r="H150" s="7"/>
      <c r="I150" s="7"/>
      <c r="J150" s="7"/>
      <c r="K150" s="7"/>
      <c r="L150" s="3"/>
      <c r="M150" s="7"/>
      <c r="N150" s="7"/>
      <c r="O150" s="7"/>
      <c r="P150" s="7"/>
      <c r="Q150" s="7"/>
      <c r="R150" s="7"/>
      <c r="S150" s="7"/>
      <c r="T150" s="7"/>
      <c r="U150" s="7"/>
      <c r="V150" s="7"/>
      <c r="W150" s="7"/>
      <c r="X150" s="7"/>
      <c r="Y150" s="8"/>
      <c r="Z150" s="8"/>
      <c r="AA150" s="8"/>
      <c r="AB150" s="8"/>
      <c r="AC150" s="7"/>
      <c r="AD150" s="7"/>
      <c r="AE150" s="7"/>
      <c r="AF150" s="7"/>
      <c r="AG150" s="7"/>
      <c r="AH150" s="3"/>
      <c r="AI150" s="7"/>
      <c r="AJ150" s="7"/>
      <c r="AK150" s="7"/>
      <c r="AL150" s="7"/>
      <c r="AM150" s="7"/>
      <c r="AN150" s="7"/>
      <c r="AO150" s="7"/>
      <c r="AP150" s="7"/>
      <c r="AQ150" s="7"/>
      <c r="AR150" s="7"/>
      <c r="AS150" s="7"/>
      <c r="AT150" s="7"/>
      <c r="AU150" s="8"/>
      <c r="AV150" s="8"/>
      <c r="AW150" s="8"/>
      <c r="AX150" s="8"/>
    </row>
    <row r="151" spans="1:51" ht="24.75" customHeight="1" x14ac:dyDescent="0.15"/>
    <row r="152" spans="1:51" ht="24.75" customHeight="1" x14ac:dyDescent="0.15">
      <c r="A152" s="9"/>
      <c r="B152" s="1" t="s">
        <v>26</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row>
    <row r="153" spans="1:51" ht="24.75" customHeight="1" x14ac:dyDescent="0.15">
      <c r="A153" s="9"/>
      <c r="B153" s="39" t="s">
        <v>213</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59.25" customHeight="1" x14ac:dyDescent="0.15">
      <c r="A154" s="661"/>
      <c r="B154" s="661"/>
      <c r="C154" s="661" t="s">
        <v>24</v>
      </c>
      <c r="D154" s="661"/>
      <c r="E154" s="661"/>
      <c r="F154" s="661"/>
      <c r="G154" s="661"/>
      <c r="H154" s="661"/>
      <c r="I154" s="661"/>
      <c r="J154" s="662" t="s">
        <v>181</v>
      </c>
      <c r="K154" s="126"/>
      <c r="L154" s="126"/>
      <c r="M154" s="126"/>
      <c r="N154" s="126"/>
      <c r="O154" s="126"/>
      <c r="P154" s="317" t="s">
        <v>25</v>
      </c>
      <c r="Q154" s="317"/>
      <c r="R154" s="317"/>
      <c r="S154" s="317"/>
      <c r="T154" s="317"/>
      <c r="U154" s="317"/>
      <c r="V154" s="317"/>
      <c r="W154" s="317"/>
      <c r="X154" s="317"/>
      <c r="Y154" s="663" t="s">
        <v>180</v>
      </c>
      <c r="Z154" s="664"/>
      <c r="AA154" s="664"/>
      <c r="AB154" s="664"/>
      <c r="AC154" s="662" t="s">
        <v>205</v>
      </c>
      <c r="AD154" s="662"/>
      <c r="AE154" s="662"/>
      <c r="AF154" s="662"/>
      <c r="AG154" s="662"/>
      <c r="AH154" s="663" t="s">
        <v>218</v>
      </c>
      <c r="AI154" s="661"/>
      <c r="AJ154" s="661"/>
      <c r="AK154" s="661"/>
      <c r="AL154" s="661" t="s">
        <v>19</v>
      </c>
      <c r="AM154" s="661"/>
      <c r="AN154" s="661"/>
      <c r="AO154" s="665"/>
      <c r="AP154" s="666" t="s">
        <v>182</v>
      </c>
      <c r="AQ154" s="666"/>
      <c r="AR154" s="666"/>
      <c r="AS154" s="666"/>
      <c r="AT154" s="666"/>
      <c r="AU154" s="666"/>
      <c r="AV154" s="666"/>
      <c r="AW154" s="666"/>
      <c r="AX154" s="666"/>
    </row>
    <row r="155" spans="1:51" ht="30" customHeight="1" x14ac:dyDescent="0.15">
      <c r="A155" s="667">
        <v>1</v>
      </c>
      <c r="B155" s="667">
        <v>1</v>
      </c>
      <c r="C155" s="668" t="s">
        <v>599</v>
      </c>
      <c r="D155" s="669"/>
      <c r="E155" s="669"/>
      <c r="F155" s="669"/>
      <c r="G155" s="669"/>
      <c r="H155" s="669"/>
      <c r="I155" s="669"/>
      <c r="J155" s="670">
        <v>1000020320005</v>
      </c>
      <c r="K155" s="671"/>
      <c r="L155" s="671"/>
      <c r="M155" s="671"/>
      <c r="N155" s="671"/>
      <c r="O155" s="671"/>
      <c r="P155" s="672" t="s">
        <v>572</v>
      </c>
      <c r="Q155" s="672"/>
      <c r="R155" s="672"/>
      <c r="S155" s="672"/>
      <c r="T155" s="672"/>
      <c r="U155" s="672"/>
      <c r="V155" s="672"/>
      <c r="W155" s="672"/>
      <c r="X155" s="672"/>
      <c r="Y155" s="673">
        <v>20</v>
      </c>
      <c r="Z155" s="674"/>
      <c r="AA155" s="674"/>
      <c r="AB155" s="675"/>
      <c r="AC155" s="676" t="s">
        <v>598</v>
      </c>
      <c r="AD155" s="677"/>
      <c r="AE155" s="677"/>
      <c r="AF155" s="677"/>
      <c r="AG155" s="677"/>
      <c r="AH155" s="71" t="s">
        <v>251</v>
      </c>
      <c r="AI155" s="72"/>
      <c r="AJ155" s="72"/>
      <c r="AK155" s="72"/>
      <c r="AL155" s="71" t="s">
        <v>251</v>
      </c>
      <c r="AM155" s="72"/>
      <c r="AN155" s="72"/>
      <c r="AO155" s="72"/>
      <c r="AP155" s="73" t="s">
        <v>251</v>
      </c>
      <c r="AQ155" s="73"/>
      <c r="AR155" s="73"/>
      <c r="AS155" s="73"/>
      <c r="AT155" s="73"/>
      <c r="AU155" s="73"/>
      <c r="AV155" s="73"/>
      <c r="AW155" s="73"/>
      <c r="AX155" s="73"/>
    </row>
    <row r="156" spans="1:51" ht="30" customHeight="1" x14ac:dyDescent="0.15">
      <c r="A156" s="667">
        <v>4</v>
      </c>
      <c r="B156" s="667">
        <v>1</v>
      </c>
      <c r="C156" s="668" t="s">
        <v>597</v>
      </c>
      <c r="D156" s="669"/>
      <c r="E156" s="669"/>
      <c r="F156" s="669"/>
      <c r="G156" s="669"/>
      <c r="H156" s="669"/>
      <c r="I156" s="669"/>
      <c r="J156" s="670">
        <v>3000020014729</v>
      </c>
      <c r="K156" s="671"/>
      <c r="L156" s="671"/>
      <c r="M156" s="671"/>
      <c r="N156" s="671"/>
      <c r="O156" s="671"/>
      <c r="P156" s="672" t="s">
        <v>572</v>
      </c>
      <c r="Q156" s="672"/>
      <c r="R156" s="672"/>
      <c r="S156" s="672"/>
      <c r="T156" s="672"/>
      <c r="U156" s="672"/>
      <c r="V156" s="672"/>
      <c r="W156" s="672"/>
      <c r="X156" s="672"/>
      <c r="Y156" s="673">
        <v>8</v>
      </c>
      <c r="Z156" s="674"/>
      <c r="AA156" s="674"/>
      <c r="AB156" s="675"/>
      <c r="AC156" s="676" t="s">
        <v>598</v>
      </c>
      <c r="AD156" s="677"/>
      <c r="AE156" s="677"/>
      <c r="AF156" s="677"/>
      <c r="AG156" s="677"/>
      <c r="AH156" s="71" t="s">
        <v>251</v>
      </c>
      <c r="AI156" s="72"/>
      <c r="AJ156" s="72"/>
      <c r="AK156" s="72"/>
      <c r="AL156" s="71" t="s">
        <v>251</v>
      </c>
      <c r="AM156" s="72"/>
      <c r="AN156" s="72"/>
      <c r="AO156" s="72"/>
      <c r="AP156" s="73" t="s">
        <v>251</v>
      </c>
      <c r="AQ156" s="678"/>
      <c r="AR156" s="678"/>
      <c r="AS156" s="678"/>
      <c r="AT156" s="678"/>
      <c r="AU156" s="678"/>
      <c r="AV156" s="678"/>
      <c r="AW156" s="678"/>
      <c r="AX156" s="679"/>
      <c r="AY156">
        <f>COUNTA($C$156)</f>
        <v>1</v>
      </c>
    </row>
    <row r="157" spans="1:51" ht="30" customHeight="1" x14ac:dyDescent="0.15">
      <c r="A157" s="667">
        <v>8</v>
      </c>
      <c r="B157" s="667">
        <v>1</v>
      </c>
      <c r="C157" s="668" t="s">
        <v>604</v>
      </c>
      <c r="D157" s="669"/>
      <c r="E157" s="669"/>
      <c r="F157" s="669"/>
      <c r="G157" s="669"/>
      <c r="H157" s="669"/>
      <c r="I157" s="669"/>
      <c r="J157" s="670">
        <v>5000020454419</v>
      </c>
      <c r="K157" s="671"/>
      <c r="L157" s="671"/>
      <c r="M157" s="671"/>
      <c r="N157" s="671"/>
      <c r="O157" s="671"/>
      <c r="P157" s="672" t="s">
        <v>572</v>
      </c>
      <c r="Q157" s="672"/>
      <c r="R157" s="672"/>
      <c r="S157" s="672"/>
      <c r="T157" s="672"/>
      <c r="U157" s="672"/>
      <c r="V157" s="672"/>
      <c r="W157" s="672"/>
      <c r="X157" s="672"/>
      <c r="Y157" s="673">
        <v>5</v>
      </c>
      <c r="Z157" s="674"/>
      <c r="AA157" s="674"/>
      <c r="AB157" s="675"/>
      <c r="AC157" s="676" t="s">
        <v>598</v>
      </c>
      <c r="AD157" s="677"/>
      <c r="AE157" s="677"/>
      <c r="AF157" s="677"/>
      <c r="AG157" s="677"/>
      <c r="AH157" s="71" t="s">
        <v>251</v>
      </c>
      <c r="AI157" s="72"/>
      <c r="AJ157" s="72"/>
      <c r="AK157" s="72"/>
      <c r="AL157" s="71" t="s">
        <v>251</v>
      </c>
      <c r="AM157" s="72"/>
      <c r="AN157" s="72"/>
      <c r="AO157" s="72"/>
      <c r="AP157" s="73" t="s">
        <v>251</v>
      </c>
      <c r="AQ157" s="73"/>
      <c r="AR157" s="73"/>
      <c r="AS157" s="73"/>
      <c r="AT157" s="73"/>
      <c r="AU157" s="73"/>
      <c r="AV157" s="73"/>
      <c r="AW157" s="73"/>
      <c r="AX157" s="73"/>
      <c r="AY157">
        <f>COUNTA($C$157)</f>
        <v>1</v>
      </c>
    </row>
    <row r="158" spans="1:51" ht="30.6" customHeight="1" x14ac:dyDescent="0.15">
      <c r="A158" s="667">
        <v>10</v>
      </c>
      <c r="B158" s="667">
        <v>1</v>
      </c>
      <c r="C158" s="668" t="s">
        <v>605</v>
      </c>
      <c r="D158" s="669"/>
      <c r="E158" s="669"/>
      <c r="F158" s="669"/>
      <c r="G158" s="669"/>
      <c r="H158" s="669"/>
      <c r="I158" s="669"/>
      <c r="J158" s="670">
        <v>6000020463922</v>
      </c>
      <c r="K158" s="671"/>
      <c r="L158" s="671"/>
      <c r="M158" s="671"/>
      <c r="N158" s="671"/>
      <c r="O158" s="671"/>
      <c r="P158" s="672" t="s">
        <v>572</v>
      </c>
      <c r="Q158" s="672"/>
      <c r="R158" s="672"/>
      <c r="S158" s="672"/>
      <c r="T158" s="672"/>
      <c r="U158" s="672"/>
      <c r="V158" s="672"/>
      <c r="W158" s="672"/>
      <c r="X158" s="672"/>
      <c r="Y158" s="673">
        <v>1</v>
      </c>
      <c r="Z158" s="674"/>
      <c r="AA158" s="674"/>
      <c r="AB158" s="675"/>
      <c r="AC158" s="676" t="s">
        <v>598</v>
      </c>
      <c r="AD158" s="677"/>
      <c r="AE158" s="677"/>
      <c r="AF158" s="677"/>
      <c r="AG158" s="677"/>
      <c r="AH158" s="71" t="s">
        <v>251</v>
      </c>
      <c r="AI158" s="72"/>
      <c r="AJ158" s="72"/>
      <c r="AK158" s="72"/>
      <c r="AL158" s="71" t="s">
        <v>251</v>
      </c>
      <c r="AM158" s="72"/>
      <c r="AN158" s="72"/>
      <c r="AO158" s="72"/>
      <c r="AP158" s="73" t="s">
        <v>251</v>
      </c>
      <c r="AQ158" s="73"/>
      <c r="AR158" s="73"/>
      <c r="AS158" s="73"/>
      <c r="AT158" s="73"/>
      <c r="AU158" s="73"/>
      <c r="AV158" s="73"/>
      <c r="AW158" s="73"/>
      <c r="AX158" s="73"/>
      <c r="AY158">
        <f>COUNTA($C$158)</f>
        <v>1</v>
      </c>
    </row>
    <row r="159" spans="1:51" ht="24.75" customHeight="1" x14ac:dyDescent="0.15">
      <c r="A159" s="43"/>
      <c r="B159" s="43"/>
      <c r="C159" s="43"/>
      <c r="D159" s="43"/>
      <c r="E159" s="43"/>
      <c r="F159" s="43"/>
      <c r="G159" s="43"/>
      <c r="H159" s="43"/>
      <c r="I159" s="43"/>
      <c r="J159" s="44"/>
      <c r="K159" s="44"/>
      <c r="L159" s="44"/>
      <c r="M159" s="44"/>
      <c r="N159" s="44"/>
      <c r="O159" s="44"/>
      <c r="P159" s="45"/>
      <c r="Q159" s="45"/>
      <c r="R159" s="45"/>
      <c r="S159" s="45"/>
      <c r="T159" s="45"/>
      <c r="U159" s="45"/>
      <c r="V159" s="45"/>
      <c r="W159" s="45"/>
      <c r="X159" s="45"/>
      <c r="Y159" s="46"/>
      <c r="Z159" s="46"/>
      <c r="AA159" s="46"/>
      <c r="AB159" s="46"/>
      <c r="AC159" s="46"/>
      <c r="AD159" s="46"/>
      <c r="AE159" s="46"/>
      <c r="AF159" s="46"/>
      <c r="AG159" s="46"/>
      <c r="AH159" s="46"/>
      <c r="AI159" s="46"/>
      <c r="AJ159" s="46"/>
      <c r="AK159" s="46"/>
      <c r="AL159" s="46"/>
      <c r="AM159" s="46"/>
      <c r="AN159" s="46"/>
      <c r="AO159" s="46"/>
      <c r="AP159" s="45"/>
      <c r="AQ159" s="45"/>
      <c r="AR159" s="45"/>
      <c r="AS159" s="45"/>
      <c r="AT159" s="45"/>
      <c r="AU159" s="45"/>
      <c r="AV159" s="45"/>
      <c r="AW159" s="45"/>
      <c r="AX159" s="45"/>
      <c r="AY159">
        <f>COUNTA($C$162)</f>
        <v>1</v>
      </c>
    </row>
    <row r="160" spans="1:51" ht="24.75" customHeight="1" x14ac:dyDescent="0.15">
      <c r="A160" s="43"/>
      <c r="B160" s="47" t="s">
        <v>163</v>
      </c>
      <c r="C160" s="43"/>
      <c r="D160" s="43"/>
      <c r="E160" s="43"/>
      <c r="F160" s="43"/>
      <c r="G160" s="43"/>
      <c r="H160" s="43"/>
      <c r="I160" s="43"/>
      <c r="J160" s="43"/>
      <c r="K160" s="43"/>
      <c r="L160" s="43"/>
      <c r="M160" s="43"/>
      <c r="N160" s="43"/>
      <c r="O160" s="43"/>
      <c r="P160" s="48"/>
      <c r="Q160" s="48"/>
      <c r="R160" s="48"/>
      <c r="S160" s="48"/>
      <c r="T160" s="48"/>
      <c r="U160" s="48"/>
      <c r="V160" s="48"/>
      <c r="W160" s="48"/>
      <c r="X160" s="48"/>
      <c r="Y160" s="49"/>
      <c r="Z160" s="49"/>
      <c r="AA160" s="49"/>
      <c r="AB160" s="49"/>
      <c r="AC160" s="49"/>
      <c r="AD160" s="49"/>
      <c r="AE160" s="49"/>
      <c r="AF160" s="49"/>
      <c r="AG160" s="49"/>
      <c r="AH160" s="49"/>
      <c r="AI160" s="49"/>
      <c r="AJ160" s="49"/>
      <c r="AK160" s="49"/>
      <c r="AL160" s="49"/>
      <c r="AM160" s="49"/>
      <c r="AN160" s="49"/>
      <c r="AO160" s="49"/>
      <c r="AP160" s="48"/>
      <c r="AQ160" s="48"/>
      <c r="AR160" s="48"/>
      <c r="AS160" s="48"/>
      <c r="AT160" s="48"/>
      <c r="AU160" s="48"/>
      <c r="AV160" s="48"/>
      <c r="AW160" s="48"/>
      <c r="AX160" s="48"/>
      <c r="AY160">
        <f>$AY$159</f>
        <v>1</v>
      </c>
    </row>
    <row r="161" spans="1:51" ht="59.25" customHeight="1" x14ac:dyDescent="0.15">
      <c r="A161" s="661"/>
      <c r="B161" s="661"/>
      <c r="C161" s="661" t="s">
        <v>24</v>
      </c>
      <c r="D161" s="661"/>
      <c r="E161" s="661"/>
      <c r="F161" s="661"/>
      <c r="G161" s="661"/>
      <c r="H161" s="661"/>
      <c r="I161" s="661"/>
      <c r="J161" s="662" t="s">
        <v>181</v>
      </c>
      <c r="K161" s="126"/>
      <c r="L161" s="126"/>
      <c r="M161" s="126"/>
      <c r="N161" s="126"/>
      <c r="O161" s="126"/>
      <c r="P161" s="317" t="s">
        <v>25</v>
      </c>
      <c r="Q161" s="317"/>
      <c r="R161" s="317"/>
      <c r="S161" s="317"/>
      <c r="T161" s="317"/>
      <c r="U161" s="317"/>
      <c r="V161" s="317"/>
      <c r="W161" s="317"/>
      <c r="X161" s="317"/>
      <c r="Y161" s="663" t="s">
        <v>180</v>
      </c>
      <c r="Z161" s="664"/>
      <c r="AA161" s="664"/>
      <c r="AB161" s="664"/>
      <c r="AC161" s="662" t="s">
        <v>205</v>
      </c>
      <c r="AD161" s="662"/>
      <c r="AE161" s="662"/>
      <c r="AF161" s="662"/>
      <c r="AG161" s="662"/>
      <c r="AH161" s="663" t="s">
        <v>218</v>
      </c>
      <c r="AI161" s="661"/>
      <c r="AJ161" s="661"/>
      <c r="AK161" s="661"/>
      <c r="AL161" s="661" t="s">
        <v>19</v>
      </c>
      <c r="AM161" s="661"/>
      <c r="AN161" s="661"/>
      <c r="AO161" s="665"/>
      <c r="AP161" s="666" t="s">
        <v>182</v>
      </c>
      <c r="AQ161" s="666"/>
      <c r="AR161" s="666"/>
      <c r="AS161" s="666"/>
      <c r="AT161" s="666"/>
      <c r="AU161" s="666"/>
      <c r="AV161" s="666"/>
      <c r="AW161" s="666"/>
      <c r="AX161" s="666"/>
      <c r="AY161">
        <f>$AY$159</f>
        <v>1</v>
      </c>
    </row>
    <row r="162" spans="1:51" ht="53.45" customHeight="1" x14ac:dyDescent="0.15">
      <c r="A162" s="667">
        <v>1</v>
      </c>
      <c r="B162" s="667">
        <v>1</v>
      </c>
      <c r="C162" s="668" t="s">
        <v>600</v>
      </c>
      <c r="D162" s="669"/>
      <c r="E162" s="669"/>
      <c r="F162" s="669"/>
      <c r="G162" s="669"/>
      <c r="H162" s="669"/>
      <c r="I162" s="669"/>
      <c r="J162" s="670">
        <v>1280005007169</v>
      </c>
      <c r="K162" s="671"/>
      <c r="L162" s="671"/>
      <c r="M162" s="671"/>
      <c r="N162" s="671"/>
      <c r="O162" s="671"/>
      <c r="P162" s="680" t="s">
        <v>601</v>
      </c>
      <c r="Q162" s="672"/>
      <c r="R162" s="672"/>
      <c r="S162" s="672"/>
      <c r="T162" s="672"/>
      <c r="U162" s="672"/>
      <c r="V162" s="672"/>
      <c r="W162" s="672"/>
      <c r="X162" s="672"/>
      <c r="Y162" s="673">
        <v>36</v>
      </c>
      <c r="Z162" s="674"/>
      <c r="AA162" s="674"/>
      <c r="AB162" s="675"/>
      <c r="AC162" s="676" t="s">
        <v>221</v>
      </c>
      <c r="AD162" s="677"/>
      <c r="AE162" s="677"/>
      <c r="AF162" s="677"/>
      <c r="AG162" s="677"/>
      <c r="AH162" s="71">
        <v>1</v>
      </c>
      <c r="AI162" s="72"/>
      <c r="AJ162" s="72"/>
      <c r="AK162" s="72"/>
      <c r="AL162" s="681" t="s">
        <v>251</v>
      </c>
      <c r="AM162" s="682"/>
      <c r="AN162" s="682"/>
      <c r="AO162" s="683"/>
      <c r="AP162" s="73" t="s">
        <v>602</v>
      </c>
      <c r="AQ162" s="73"/>
      <c r="AR162" s="73"/>
      <c r="AS162" s="73"/>
      <c r="AT162" s="73"/>
      <c r="AU162" s="73"/>
      <c r="AV162" s="73"/>
      <c r="AW162" s="73"/>
      <c r="AX162" s="73"/>
      <c r="AY162">
        <f>$AY$159</f>
        <v>1</v>
      </c>
    </row>
  </sheetData>
  <sheetProtection formatRows="0"/>
  <dataConsolidate/>
  <mergeCells count="657">
    <mergeCell ref="V110:W110"/>
    <mergeCell ref="AC110:AD110"/>
    <mergeCell ref="AE110:AG110"/>
    <mergeCell ref="AH110:AI110"/>
    <mergeCell ref="AQ110:AS110"/>
    <mergeCell ref="E108:G108"/>
    <mergeCell ref="I108:J108"/>
    <mergeCell ref="L108:M108"/>
    <mergeCell ref="O108:P108"/>
    <mergeCell ref="Q108:S108"/>
    <mergeCell ref="U108:V108"/>
    <mergeCell ref="X108:Y108"/>
    <mergeCell ref="A55:F56"/>
    <mergeCell ref="G55:AX56"/>
    <mergeCell ref="AM52:AP52"/>
    <mergeCell ref="AQ52:AT52"/>
    <mergeCell ref="AU52:AX52"/>
    <mergeCell ref="Y53:AA53"/>
    <mergeCell ref="AB53:AD53"/>
    <mergeCell ref="AE53:AH53"/>
    <mergeCell ref="AI53:AL53"/>
    <mergeCell ref="AM53:AP53"/>
    <mergeCell ref="AQ53:AT53"/>
    <mergeCell ref="AU53:AX53"/>
    <mergeCell ref="G52:O54"/>
    <mergeCell ref="A42:F43"/>
    <mergeCell ref="G42:AX43"/>
    <mergeCell ref="AE37:AH38"/>
    <mergeCell ref="AI37:AL38"/>
    <mergeCell ref="AM37:AP38"/>
    <mergeCell ref="AQ37:AT37"/>
    <mergeCell ref="P52:X54"/>
    <mergeCell ref="AM54:AP54"/>
    <mergeCell ref="AQ54:AT54"/>
    <mergeCell ref="AU54:AX54"/>
    <mergeCell ref="AL161:AO161"/>
    <mergeCell ref="AP161:AX161"/>
    <mergeCell ref="A162:B162"/>
    <mergeCell ref="C162:I162"/>
    <mergeCell ref="J162:O162"/>
    <mergeCell ref="P162:X162"/>
    <mergeCell ref="Y162:AB162"/>
    <mergeCell ref="AC162:AG162"/>
    <mergeCell ref="AH162:AK162"/>
    <mergeCell ref="AL162:AO162"/>
    <mergeCell ref="A161:B161"/>
    <mergeCell ref="C161:I161"/>
    <mergeCell ref="J161:O161"/>
    <mergeCell ref="P161:X161"/>
    <mergeCell ref="Y161:AB161"/>
    <mergeCell ref="AC161:AG161"/>
    <mergeCell ref="AH161:AK161"/>
    <mergeCell ref="AP162:AX162"/>
    <mergeCell ref="AH158:AK158"/>
    <mergeCell ref="AL158:AO158"/>
    <mergeCell ref="AP158:AX158"/>
    <mergeCell ref="A158:B158"/>
    <mergeCell ref="C158:I158"/>
    <mergeCell ref="J158:O158"/>
    <mergeCell ref="P158:X158"/>
    <mergeCell ref="Y158:AB158"/>
    <mergeCell ref="AC158:AG158"/>
    <mergeCell ref="AP156:AX156"/>
    <mergeCell ref="A156:B156"/>
    <mergeCell ref="C156:I156"/>
    <mergeCell ref="J156:O156"/>
    <mergeCell ref="P156:X156"/>
    <mergeCell ref="Y156:AB156"/>
    <mergeCell ref="AC156:AG156"/>
    <mergeCell ref="A157:B157"/>
    <mergeCell ref="C157:I157"/>
    <mergeCell ref="J157:O157"/>
    <mergeCell ref="P157:X157"/>
    <mergeCell ref="Y157:AB157"/>
    <mergeCell ref="AC157:AG157"/>
    <mergeCell ref="AH157:AK157"/>
    <mergeCell ref="AL157:AO157"/>
    <mergeCell ref="AP157:AX157"/>
    <mergeCell ref="A155:B155"/>
    <mergeCell ref="AH156:AK156"/>
    <mergeCell ref="AL156:AO156"/>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H154:AK154"/>
    <mergeCell ref="AL154:AO154"/>
    <mergeCell ref="AP154:AX15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AU142:AX14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U138:AX138"/>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M109:AN109"/>
    <mergeCell ref="AO109:AP109"/>
    <mergeCell ref="AR109:AS109"/>
    <mergeCell ref="AU109:AV109"/>
    <mergeCell ref="A110:D110"/>
    <mergeCell ref="O110:P110"/>
    <mergeCell ref="U109:V109"/>
    <mergeCell ref="X109:Y109"/>
    <mergeCell ref="AA109:AB109"/>
    <mergeCell ref="AC109:AE109"/>
    <mergeCell ref="AG109:AH109"/>
    <mergeCell ref="AJ109:AK109"/>
    <mergeCell ref="A109:D109"/>
    <mergeCell ref="E109:G109"/>
    <mergeCell ref="I109:J109"/>
    <mergeCell ref="L109:M109"/>
    <mergeCell ref="O109:P109"/>
    <mergeCell ref="Q109:S109"/>
    <mergeCell ref="L110:N110"/>
    <mergeCell ref="E110:F110"/>
    <mergeCell ref="G110:I110"/>
    <mergeCell ref="J110:K110"/>
    <mergeCell ref="Q110:R110"/>
    <mergeCell ref="S110:U110"/>
    <mergeCell ref="AM110:AN110"/>
    <mergeCell ref="AO110:AP110"/>
    <mergeCell ref="A111:F136"/>
    <mergeCell ref="A137:F149"/>
    <mergeCell ref="G137:AB137"/>
    <mergeCell ref="AC137:AX137"/>
    <mergeCell ref="G138:K138"/>
    <mergeCell ref="L138:X138"/>
    <mergeCell ref="AA110:AB110"/>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Y138:AB138"/>
    <mergeCell ref="AC138:AG138"/>
    <mergeCell ref="AH138:AT138"/>
    <mergeCell ref="A103:D103"/>
    <mergeCell ref="E103:P103"/>
    <mergeCell ref="Q103:AB103"/>
    <mergeCell ref="AC103:AN103"/>
    <mergeCell ref="AO103:AX103"/>
    <mergeCell ref="A104:D104"/>
    <mergeCell ref="E104:P104"/>
    <mergeCell ref="Q104:AB104"/>
    <mergeCell ref="AC104:AN104"/>
    <mergeCell ref="AO104:AX104"/>
    <mergeCell ref="A107:D107"/>
    <mergeCell ref="E107:P107"/>
    <mergeCell ref="Q107:AB107"/>
    <mergeCell ref="AC107:AN107"/>
    <mergeCell ref="AO107:AX107"/>
    <mergeCell ref="A108:D108"/>
    <mergeCell ref="A105:D105"/>
    <mergeCell ref="E105:P105"/>
    <mergeCell ref="Q105:AB105"/>
    <mergeCell ref="AC105:AN105"/>
    <mergeCell ref="AO105:AX105"/>
    <mergeCell ref="A106:D106"/>
    <mergeCell ref="E106:P106"/>
    <mergeCell ref="Q106:AB106"/>
    <mergeCell ref="AC106:AN106"/>
    <mergeCell ref="AO106:AX106"/>
    <mergeCell ref="AA108:AB108"/>
    <mergeCell ref="AC108:AE108"/>
    <mergeCell ref="AG108:AH108"/>
    <mergeCell ref="AJ108:AK108"/>
    <mergeCell ref="AM108:AN108"/>
    <mergeCell ref="AO108:AP108"/>
    <mergeCell ref="AR108:AS108"/>
    <mergeCell ref="AU108:AV108"/>
    <mergeCell ref="A96:E96"/>
    <mergeCell ref="F96:AX96"/>
    <mergeCell ref="A97:AX97"/>
    <mergeCell ref="A98:AX98"/>
    <mergeCell ref="A99:AX99"/>
    <mergeCell ref="A100:D100"/>
    <mergeCell ref="E100:P100"/>
    <mergeCell ref="Q100:AB100"/>
    <mergeCell ref="AC100:AN100"/>
    <mergeCell ref="AO100:AX100"/>
    <mergeCell ref="A82:B88"/>
    <mergeCell ref="C82:AC82"/>
    <mergeCell ref="AD82:AF82"/>
    <mergeCell ref="AG82:AX88"/>
    <mergeCell ref="J86:L86"/>
    <mergeCell ref="M86:N86"/>
    <mergeCell ref="C87:D87"/>
    <mergeCell ref="E87:G87"/>
    <mergeCell ref="H87:I87"/>
    <mergeCell ref="J87:L87"/>
    <mergeCell ref="M87:N87"/>
    <mergeCell ref="C88:D88"/>
    <mergeCell ref="E88:G88"/>
    <mergeCell ref="H88:I88"/>
    <mergeCell ref="J88:L88"/>
    <mergeCell ref="C72:AC72"/>
    <mergeCell ref="AD72:AF72"/>
    <mergeCell ref="AG72:AX72"/>
    <mergeCell ref="C73:AC73"/>
    <mergeCell ref="AD73:AF73"/>
    <mergeCell ref="AG73:AX73"/>
    <mergeCell ref="AG81:AX81"/>
    <mergeCell ref="A78:B81"/>
    <mergeCell ref="C78:AC78"/>
    <mergeCell ref="AD78:AF78"/>
    <mergeCell ref="AG78:AX78"/>
    <mergeCell ref="C79:AC79"/>
    <mergeCell ref="AD79:AF79"/>
    <mergeCell ref="AG79:AX79"/>
    <mergeCell ref="C80:AC80"/>
    <mergeCell ref="AD80:AF80"/>
    <mergeCell ref="AG80:AX80"/>
    <mergeCell ref="C81:AC81"/>
    <mergeCell ref="AD81:AF81"/>
    <mergeCell ref="A65:B67"/>
    <mergeCell ref="C65:AC65"/>
    <mergeCell ref="AD65:AF65"/>
    <mergeCell ref="AG65:AX65"/>
    <mergeCell ref="C66:AC66"/>
    <mergeCell ref="AD66:AF66"/>
    <mergeCell ref="AG66:AX66"/>
    <mergeCell ref="C67:AC67"/>
    <mergeCell ref="AD67:AF67"/>
    <mergeCell ref="AG67:AX67"/>
    <mergeCell ref="A68:B77"/>
    <mergeCell ref="C68:AC68"/>
    <mergeCell ref="AD68:AF68"/>
    <mergeCell ref="AG68:AX70"/>
    <mergeCell ref="C69:D70"/>
    <mergeCell ref="E69:AC69"/>
    <mergeCell ref="AD69:AF69"/>
    <mergeCell ref="E70:AC70"/>
    <mergeCell ref="AD70:AF70"/>
    <mergeCell ref="C71:AC71"/>
    <mergeCell ref="C76:AC76"/>
    <mergeCell ref="AD76:AF76"/>
    <mergeCell ref="AG76:AX76"/>
    <mergeCell ref="C77:AC77"/>
    <mergeCell ref="AD77:AF77"/>
    <mergeCell ref="AG77:AX77"/>
    <mergeCell ref="C74:AC74"/>
    <mergeCell ref="AD74:AF74"/>
    <mergeCell ref="AG74:AX74"/>
    <mergeCell ref="C75:AC75"/>
    <mergeCell ref="AD75:AF75"/>
    <mergeCell ref="AG75:AX75"/>
    <mergeCell ref="AD71:AF71"/>
    <mergeCell ref="AG71:AX71"/>
    <mergeCell ref="A63:AX63"/>
    <mergeCell ref="C64:AC64"/>
    <mergeCell ref="AD64:AF64"/>
    <mergeCell ref="AG64:AX64"/>
    <mergeCell ref="W58:AA58"/>
    <mergeCell ref="AB58:AX58"/>
    <mergeCell ref="W59:AA59"/>
    <mergeCell ref="AB59:AX59"/>
    <mergeCell ref="C60:D62"/>
    <mergeCell ref="E60:F62"/>
    <mergeCell ref="G60:I60"/>
    <mergeCell ref="J60:T60"/>
    <mergeCell ref="U60:AX60"/>
    <mergeCell ref="G61:T61"/>
    <mergeCell ref="A57:B62"/>
    <mergeCell ref="C57:D59"/>
    <mergeCell ref="E57:F57"/>
    <mergeCell ref="G57:AX57"/>
    <mergeCell ref="E58:F59"/>
    <mergeCell ref="AM50:AP51"/>
    <mergeCell ref="AQ50:AT50"/>
    <mergeCell ref="AU50:AX50"/>
    <mergeCell ref="AQ51:AR51"/>
    <mergeCell ref="AS51:AT51"/>
    <mergeCell ref="AU51:AV51"/>
    <mergeCell ref="AW51:AX51"/>
    <mergeCell ref="U61:AX61"/>
    <mergeCell ref="G62:T62"/>
    <mergeCell ref="Y52:AA52"/>
    <mergeCell ref="AB52:AD52"/>
    <mergeCell ref="AE52:AH52"/>
    <mergeCell ref="AI52:AL52"/>
    <mergeCell ref="Y54:AA54"/>
    <mergeCell ref="AB54:AD54"/>
    <mergeCell ref="AE54:AH54"/>
    <mergeCell ref="AI54:AL54"/>
    <mergeCell ref="AE50:AH51"/>
    <mergeCell ref="AI50:AL51"/>
    <mergeCell ref="A50:F54"/>
    <mergeCell ref="G50:O51"/>
    <mergeCell ref="P50:X51"/>
    <mergeCell ref="Y50:AA51"/>
    <mergeCell ref="AB50:AD51"/>
    <mergeCell ref="AM39:AP39"/>
    <mergeCell ref="AQ39:AT39"/>
    <mergeCell ref="AU39:AX39"/>
    <mergeCell ref="Y40:AA40"/>
    <mergeCell ref="AB40:AD40"/>
    <mergeCell ref="AE40:AH40"/>
    <mergeCell ref="AI40:AL40"/>
    <mergeCell ref="AM40:AP40"/>
    <mergeCell ref="AQ40:AT40"/>
    <mergeCell ref="AU40:AX40"/>
    <mergeCell ref="G39:O41"/>
    <mergeCell ref="P39:X41"/>
    <mergeCell ref="Y39:AA39"/>
    <mergeCell ref="AB39:AD39"/>
    <mergeCell ref="AE39:AH39"/>
    <mergeCell ref="AI39:AL39"/>
    <mergeCell ref="Y41:AA41"/>
    <mergeCell ref="AB41:AD41"/>
    <mergeCell ref="AE41:AH41"/>
    <mergeCell ref="A47:F49"/>
    <mergeCell ref="G47:X47"/>
    <mergeCell ref="Y47:AA47"/>
    <mergeCell ref="AB47:AD47"/>
    <mergeCell ref="AE47:AH47"/>
    <mergeCell ref="AI47:AL47"/>
    <mergeCell ref="AU37:AX37"/>
    <mergeCell ref="AQ38:AR38"/>
    <mergeCell ref="AS38:AT38"/>
    <mergeCell ref="AU38:AV38"/>
    <mergeCell ref="AW38:AX38"/>
    <mergeCell ref="A37:F41"/>
    <mergeCell ref="G37:O38"/>
    <mergeCell ref="P37:X38"/>
    <mergeCell ref="Y37:AA38"/>
    <mergeCell ref="AB37:AD38"/>
    <mergeCell ref="AI41:AL41"/>
    <mergeCell ref="AB49:AD49"/>
    <mergeCell ref="AE49:AH49"/>
    <mergeCell ref="AI49:AL49"/>
    <mergeCell ref="AM45:AP45"/>
    <mergeCell ref="AQ45:AT45"/>
    <mergeCell ref="AU45:AX45"/>
    <mergeCell ref="Y46:AA46"/>
    <mergeCell ref="AM49:AP49"/>
    <mergeCell ref="AQ49:AX49"/>
    <mergeCell ref="AM47:AP47"/>
    <mergeCell ref="AQ47:AX47"/>
    <mergeCell ref="G48:X49"/>
    <mergeCell ref="Y48:AA48"/>
    <mergeCell ref="AB48:AD48"/>
    <mergeCell ref="AE48:AH48"/>
    <mergeCell ref="AI48:AL48"/>
    <mergeCell ref="AM48:AP48"/>
    <mergeCell ref="AQ48:AX48"/>
    <mergeCell ref="Y49:AA49"/>
    <mergeCell ref="A44:F46"/>
    <mergeCell ref="G44:O44"/>
    <mergeCell ref="P44:X44"/>
    <mergeCell ref="Y44:AA44"/>
    <mergeCell ref="AB44:AD44"/>
    <mergeCell ref="AE44:AH44"/>
    <mergeCell ref="G32:O33"/>
    <mergeCell ref="P32:X33"/>
    <mergeCell ref="Y32:AA32"/>
    <mergeCell ref="AB32:AD32"/>
    <mergeCell ref="AE32:AH32"/>
    <mergeCell ref="A31:F33"/>
    <mergeCell ref="G31:O31"/>
    <mergeCell ref="P31:X31"/>
    <mergeCell ref="Y31:AA31"/>
    <mergeCell ref="AB31:AD31"/>
    <mergeCell ref="AE31:AH31"/>
    <mergeCell ref="G35:X36"/>
    <mergeCell ref="Y35:AA35"/>
    <mergeCell ref="AB35:AD35"/>
    <mergeCell ref="AE35:AH35"/>
    <mergeCell ref="A34:F36"/>
    <mergeCell ref="G34:X34"/>
    <mergeCell ref="Y34:AA34"/>
    <mergeCell ref="AU46:AX46"/>
    <mergeCell ref="AI44:AL44"/>
    <mergeCell ref="AM44:AP44"/>
    <mergeCell ref="AQ44:AT44"/>
    <mergeCell ref="AU44:AX44"/>
    <mergeCell ref="G45:O46"/>
    <mergeCell ref="P45:X46"/>
    <mergeCell ref="Y45:AA45"/>
    <mergeCell ref="AB45:AD45"/>
    <mergeCell ref="AE45:AH45"/>
    <mergeCell ref="AI45:AL45"/>
    <mergeCell ref="Y36:AA36"/>
    <mergeCell ref="AB36:AD36"/>
    <mergeCell ref="AE36:AH36"/>
    <mergeCell ref="AB33:AD33"/>
    <mergeCell ref="AB46:AD46"/>
    <mergeCell ref="AE46:AH46"/>
    <mergeCell ref="AI46:AL46"/>
    <mergeCell ref="AM46:AP46"/>
    <mergeCell ref="AQ46:AT46"/>
    <mergeCell ref="AI36:AL36"/>
    <mergeCell ref="AM36:AP36"/>
    <mergeCell ref="AQ36:AX36"/>
    <mergeCell ref="AI35:AL35"/>
    <mergeCell ref="AM35:AP35"/>
    <mergeCell ref="AB34:AD34"/>
    <mergeCell ref="AE34:AH34"/>
    <mergeCell ref="AI34:AL34"/>
    <mergeCell ref="AM34:AP34"/>
    <mergeCell ref="AQ34:AX34"/>
    <mergeCell ref="Y33:AA33"/>
    <mergeCell ref="AM41:AP41"/>
    <mergeCell ref="AQ41:AT41"/>
    <mergeCell ref="AU41:AX41"/>
    <mergeCell ref="AQ35:AX35"/>
    <mergeCell ref="AE33:AH33"/>
    <mergeCell ref="AI33:AL33"/>
    <mergeCell ref="AM33:AP33"/>
    <mergeCell ref="AQ33:AT33"/>
    <mergeCell ref="AU33:AX33"/>
    <mergeCell ref="AI31:AL31"/>
    <mergeCell ref="AM31:AP31"/>
    <mergeCell ref="AQ31:AT31"/>
    <mergeCell ref="AU31:AX31"/>
    <mergeCell ref="AI32:AL32"/>
    <mergeCell ref="AM32:AP32"/>
    <mergeCell ref="AQ32:AT32"/>
    <mergeCell ref="AU32:AX32"/>
    <mergeCell ref="A22:F29"/>
    <mergeCell ref="G22:O22"/>
    <mergeCell ref="P22:V22"/>
    <mergeCell ref="W22:AC22"/>
    <mergeCell ref="A30:F30"/>
    <mergeCell ref="G30:AX30"/>
    <mergeCell ref="G29:O29"/>
    <mergeCell ref="P29:V29"/>
    <mergeCell ref="W29:AC29"/>
    <mergeCell ref="W25:AC25"/>
    <mergeCell ref="G26:O26"/>
    <mergeCell ref="P26:V26"/>
    <mergeCell ref="W26:AC26"/>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8:V59"/>
    <mergeCell ref="U62:AX62"/>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83:AF83"/>
    <mergeCell ref="C83:N83"/>
    <mergeCell ref="X110:Z110"/>
    <mergeCell ref="AJ110:AL110"/>
    <mergeCell ref="C86:D86"/>
    <mergeCell ref="E86:G86"/>
    <mergeCell ref="H86:I86"/>
    <mergeCell ref="A91:AX91"/>
    <mergeCell ref="A92:AX92"/>
    <mergeCell ref="A93:AX93"/>
    <mergeCell ref="A94:E94"/>
    <mergeCell ref="F94:AX94"/>
    <mergeCell ref="A95:AX95"/>
    <mergeCell ref="A89:B90"/>
    <mergeCell ref="C89:F89"/>
    <mergeCell ref="G89:AX89"/>
    <mergeCell ref="C90:F90"/>
    <mergeCell ref="G90:AX90"/>
    <mergeCell ref="A101:D101"/>
    <mergeCell ref="AT110:AU110"/>
    <mergeCell ref="AV110:AW110"/>
    <mergeCell ref="C85:D85"/>
    <mergeCell ref="E85:G85"/>
    <mergeCell ref="H85:I85"/>
    <mergeCell ref="AL155:AO155"/>
    <mergeCell ref="AP155:AX155"/>
    <mergeCell ref="M88:N88"/>
    <mergeCell ref="C84:D84"/>
    <mergeCell ref="E84:G84"/>
    <mergeCell ref="H84:I84"/>
    <mergeCell ref="J84:L84"/>
    <mergeCell ref="M84:N84"/>
    <mergeCell ref="O84:AF84"/>
    <mergeCell ref="O85:AF85"/>
    <mergeCell ref="O86:AF86"/>
    <mergeCell ref="O87:AF87"/>
    <mergeCell ref="O88:AF88"/>
    <mergeCell ref="J85:L85"/>
    <mergeCell ref="M85:N85"/>
    <mergeCell ref="E101:P101"/>
    <mergeCell ref="Q101:AB101"/>
    <mergeCell ref="AC101:AN101"/>
    <mergeCell ref="AO101:AX101"/>
    <mergeCell ref="A102:D102"/>
    <mergeCell ref="E102:P102"/>
    <mergeCell ref="Q102:AB102"/>
    <mergeCell ref="AC102:AN102"/>
    <mergeCell ref="AO102:AX102"/>
  </mergeCells>
  <phoneticPr fontId="5"/>
  <conditionalFormatting sqref="P14:AQ14 Y155:Y156">
    <cfRule type="expression" dxfId="145" priority="915">
      <formula>IF(RIGHT(TEXT(P14,"0.#"),1)=".",FALSE,TRUE)</formula>
    </cfRule>
    <cfRule type="expression" dxfId="144" priority="916">
      <formula>IF(RIGHT(TEXT(P14,"0.#"),1)=".",TRUE,FALSE)</formula>
    </cfRule>
  </conditionalFormatting>
  <conditionalFormatting sqref="P18:AX18">
    <cfRule type="expression" dxfId="143" priority="913">
      <formula>IF(RIGHT(TEXT(P18,"0.#"),1)=".",FALSE,TRUE)</formula>
    </cfRule>
    <cfRule type="expression" dxfId="142" priority="914">
      <formula>IF(RIGHT(TEXT(P18,"0.#"),1)=".",TRUE,FALSE)</formula>
    </cfRule>
  </conditionalFormatting>
  <conditionalFormatting sqref="Y140">
    <cfRule type="expression" dxfId="141" priority="911">
      <formula>IF(RIGHT(TEXT(Y140,"0.#"),1)=".",FALSE,TRUE)</formula>
    </cfRule>
    <cfRule type="expression" dxfId="140" priority="912">
      <formula>IF(RIGHT(TEXT(Y140,"0.#"),1)=".",TRUE,FALSE)</formula>
    </cfRule>
  </conditionalFormatting>
  <conditionalFormatting sqref="Y149">
    <cfRule type="expression" dxfId="139" priority="909">
      <formula>IF(RIGHT(TEXT(Y149,"0.#"),1)=".",FALSE,TRUE)</formula>
    </cfRule>
    <cfRule type="expression" dxfId="138" priority="910">
      <formula>IF(RIGHT(TEXT(Y149,"0.#"),1)=".",TRUE,FALSE)</formula>
    </cfRule>
  </conditionalFormatting>
  <conditionalFormatting sqref="P16:AQ17 P15:AX15 P13:AX13">
    <cfRule type="expression" dxfId="137" priority="907">
      <formula>IF(RIGHT(TEXT(P13,"0.#"),1)=".",FALSE,TRUE)</formula>
    </cfRule>
    <cfRule type="expression" dxfId="136" priority="908">
      <formula>IF(RIGHT(TEXT(P13,"0.#"),1)=".",TRUE,FALSE)</formula>
    </cfRule>
  </conditionalFormatting>
  <conditionalFormatting sqref="P19:AJ19">
    <cfRule type="expression" dxfId="135" priority="905">
      <formula>IF(RIGHT(TEXT(P19,"0.#"),1)=".",FALSE,TRUE)</formula>
    </cfRule>
    <cfRule type="expression" dxfId="134" priority="906">
      <formula>IF(RIGHT(TEXT(P19,"0.#"),1)=".",TRUE,FALSE)</formula>
    </cfRule>
  </conditionalFormatting>
  <conditionalFormatting sqref="Y141:Y148 Y139">
    <cfRule type="expression" dxfId="133" priority="901">
      <formula>IF(RIGHT(TEXT(Y139,"0.#"),1)=".",FALSE,TRUE)</formula>
    </cfRule>
    <cfRule type="expression" dxfId="132" priority="902">
      <formula>IF(RIGHT(TEXT(Y139,"0.#"),1)=".",TRUE,FALSE)</formula>
    </cfRule>
  </conditionalFormatting>
  <conditionalFormatting sqref="AU140">
    <cfRule type="expression" dxfId="131" priority="899">
      <formula>IF(RIGHT(TEXT(AU140,"0.#"),1)=".",FALSE,TRUE)</formula>
    </cfRule>
    <cfRule type="expression" dxfId="130" priority="900">
      <formula>IF(RIGHT(TEXT(AU140,"0.#"),1)=".",TRUE,FALSE)</formula>
    </cfRule>
  </conditionalFormatting>
  <conditionalFormatting sqref="AU149">
    <cfRule type="expression" dxfId="129" priority="897">
      <formula>IF(RIGHT(TEXT(AU149,"0.#"),1)=".",FALSE,TRUE)</formula>
    </cfRule>
    <cfRule type="expression" dxfId="128" priority="898">
      <formula>IF(RIGHT(TEXT(AU149,"0.#"),1)=".",TRUE,FALSE)</formula>
    </cfRule>
  </conditionalFormatting>
  <conditionalFormatting sqref="AU141:AU148 AU139">
    <cfRule type="expression" dxfId="127" priority="895">
      <formula>IF(RIGHT(TEXT(AU139,"0.#"),1)=".",FALSE,TRUE)</formula>
    </cfRule>
    <cfRule type="expression" dxfId="126" priority="896">
      <formula>IF(RIGHT(TEXT(AU139,"0.#"),1)=".",TRUE,FALSE)</formula>
    </cfRule>
  </conditionalFormatting>
  <conditionalFormatting sqref="W23">
    <cfRule type="expression" dxfId="125" priority="829">
      <formula>IF(RIGHT(TEXT(W23,"0.#"),1)=".",FALSE,TRUE)</formula>
    </cfRule>
    <cfRule type="expression" dxfId="124" priority="830">
      <formula>IF(RIGHT(TEXT(W23,"0.#"),1)=".",TRUE,FALSE)</formula>
    </cfRule>
  </conditionalFormatting>
  <conditionalFormatting sqref="W24:W27">
    <cfRule type="expression" dxfId="123" priority="827">
      <formula>IF(RIGHT(TEXT(W24,"0.#"),1)=".",FALSE,TRUE)</formula>
    </cfRule>
    <cfRule type="expression" dxfId="122" priority="828">
      <formula>IF(RIGHT(TEXT(W24,"0.#"),1)=".",TRUE,FALSE)</formula>
    </cfRule>
  </conditionalFormatting>
  <conditionalFormatting sqref="W28">
    <cfRule type="expression" dxfId="121" priority="825">
      <formula>IF(RIGHT(TEXT(W28,"0.#"),1)=".",FALSE,TRUE)</formula>
    </cfRule>
    <cfRule type="expression" dxfId="120" priority="826">
      <formula>IF(RIGHT(TEXT(W28,"0.#"),1)=".",TRUE,FALSE)</formula>
    </cfRule>
  </conditionalFormatting>
  <conditionalFormatting sqref="P23">
    <cfRule type="expression" dxfId="119" priority="823">
      <formula>IF(RIGHT(TEXT(P23,"0.#"),1)=".",FALSE,TRUE)</formula>
    </cfRule>
    <cfRule type="expression" dxfId="118" priority="824">
      <formula>IF(RIGHT(TEXT(P23,"0.#"),1)=".",TRUE,FALSE)</formula>
    </cfRule>
  </conditionalFormatting>
  <conditionalFormatting sqref="P24:P27">
    <cfRule type="expression" dxfId="117" priority="821">
      <formula>IF(RIGHT(TEXT(P24,"0.#"),1)=".",FALSE,TRUE)</formula>
    </cfRule>
    <cfRule type="expression" dxfId="116" priority="822">
      <formula>IF(RIGHT(TEXT(P24,"0.#"),1)=".",TRUE,FALSE)</formula>
    </cfRule>
  </conditionalFormatting>
  <conditionalFormatting sqref="P28">
    <cfRule type="expression" dxfId="115" priority="819">
      <formula>IF(RIGHT(TEXT(P28,"0.#"),1)=".",FALSE,TRUE)</formula>
    </cfRule>
    <cfRule type="expression" dxfId="114" priority="820">
      <formula>IF(RIGHT(TEXT(P28,"0.#"),1)=".",TRUE,FALSE)</formula>
    </cfRule>
  </conditionalFormatting>
  <conditionalFormatting sqref="P29:AC29">
    <cfRule type="expression" dxfId="113" priority="685">
      <formula>IF(RIGHT(TEXT(P29,"0.#"),1)=".",FALSE,TRUE)</formula>
    </cfRule>
    <cfRule type="expression" dxfId="112" priority="686">
      <formula>IF(RIGHT(TEXT(P29,"0.#"),1)=".",TRUE,FALSE)</formula>
    </cfRule>
  </conditionalFormatting>
  <conditionalFormatting sqref="AM35">
    <cfRule type="expression" dxfId="111" priority="527">
      <formula>IF(RIGHT(TEXT(AM35,"0.#"),1)=".",FALSE,TRUE)</formula>
    </cfRule>
    <cfRule type="expression" dxfId="110" priority="528">
      <formula>IF(RIGHT(TEXT(AM35,"0.#"),1)=".",TRUE,FALSE)</formula>
    </cfRule>
  </conditionalFormatting>
  <conditionalFormatting sqref="AE36 AM36">
    <cfRule type="expression" dxfId="109" priority="525">
      <formula>IF(RIGHT(TEXT(AE36,"0.#"),1)=".",FALSE,TRUE)</formula>
    </cfRule>
    <cfRule type="expression" dxfId="108" priority="526">
      <formula>IF(RIGHT(TEXT(AE36,"0.#"),1)=".",TRUE,FALSE)</formula>
    </cfRule>
  </conditionalFormatting>
  <conditionalFormatting sqref="AI36">
    <cfRule type="expression" dxfId="107" priority="523">
      <formula>IF(RIGHT(TEXT(AI36,"0.#"),1)=".",FALSE,TRUE)</formula>
    </cfRule>
    <cfRule type="expression" dxfId="106" priority="524">
      <formula>IF(RIGHT(TEXT(AI36,"0.#"),1)=".",TRUE,FALSE)</formula>
    </cfRule>
  </conditionalFormatting>
  <conditionalFormatting sqref="AQ36">
    <cfRule type="expression" dxfId="105" priority="521">
      <formula>IF(RIGHT(TEXT(AQ36,"0.#"),1)=".",FALSE,TRUE)</formula>
    </cfRule>
    <cfRule type="expression" dxfId="104" priority="522">
      <formula>IF(RIGHT(TEXT(AQ36,"0.#"),1)=".",TRUE,FALSE)</formula>
    </cfRule>
  </conditionalFormatting>
  <conditionalFormatting sqref="AE35 AQ35">
    <cfRule type="expression" dxfId="103" priority="531">
      <formula>IF(RIGHT(TEXT(AE35,"0.#"),1)=".",FALSE,TRUE)</formula>
    </cfRule>
    <cfRule type="expression" dxfId="102" priority="532">
      <formula>IF(RIGHT(TEXT(AE35,"0.#"),1)=".",TRUE,FALSE)</formula>
    </cfRule>
  </conditionalFormatting>
  <conditionalFormatting sqref="AI35">
    <cfRule type="expression" dxfId="101" priority="529">
      <formula>IF(RIGHT(TEXT(AI35,"0.#"),1)=".",FALSE,TRUE)</formula>
    </cfRule>
    <cfRule type="expression" dxfId="100" priority="530">
      <formula>IF(RIGHT(TEXT(AI35,"0.#"),1)=".",TRUE,FALSE)</formula>
    </cfRule>
  </conditionalFormatting>
  <conditionalFormatting sqref="AM48">
    <cfRule type="expression" dxfId="99" priority="515">
      <formula>IF(RIGHT(TEXT(AM48,"0.#"),1)=".",FALSE,TRUE)</formula>
    </cfRule>
    <cfRule type="expression" dxfId="98" priority="516">
      <formula>IF(RIGHT(TEXT(AM48,"0.#"),1)=".",TRUE,FALSE)</formula>
    </cfRule>
  </conditionalFormatting>
  <conditionalFormatting sqref="AE49 AM49">
    <cfRule type="expression" dxfId="97" priority="513">
      <formula>IF(RIGHT(TEXT(AE49,"0.#"),1)=".",FALSE,TRUE)</formula>
    </cfRule>
    <cfRule type="expression" dxfId="96" priority="514">
      <formula>IF(RIGHT(TEXT(AE49,"0.#"),1)=".",TRUE,FALSE)</formula>
    </cfRule>
  </conditionalFormatting>
  <conditionalFormatting sqref="AI49">
    <cfRule type="expression" dxfId="95" priority="511">
      <formula>IF(RIGHT(TEXT(AI49,"0.#"),1)=".",FALSE,TRUE)</formula>
    </cfRule>
    <cfRule type="expression" dxfId="94" priority="512">
      <formula>IF(RIGHT(TEXT(AI49,"0.#"),1)=".",TRUE,FALSE)</formula>
    </cfRule>
  </conditionalFormatting>
  <conditionalFormatting sqref="AQ49">
    <cfRule type="expression" dxfId="93" priority="509">
      <formula>IF(RIGHT(TEXT(AQ49,"0.#"),1)=".",FALSE,TRUE)</formula>
    </cfRule>
    <cfRule type="expression" dxfId="92" priority="510">
      <formula>IF(RIGHT(TEXT(AQ49,"0.#"),1)=".",TRUE,FALSE)</formula>
    </cfRule>
  </conditionalFormatting>
  <conditionalFormatting sqref="AE48 AQ48">
    <cfRule type="expression" dxfId="91" priority="519">
      <formula>IF(RIGHT(TEXT(AE48,"0.#"),1)=".",FALSE,TRUE)</formula>
    </cfRule>
    <cfRule type="expression" dxfId="90" priority="520">
      <formula>IF(RIGHT(TEXT(AE48,"0.#"),1)=".",TRUE,FALSE)</formula>
    </cfRule>
  </conditionalFormatting>
  <conditionalFormatting sqref="AI48">
    <cfRule type="expression" dxfId="89" priority="517">
      <formula>IF(RIGHT(TEXT(AI48,"0.#"),1)=".",FALSE,TRUE)</formula>
    </cfRule>
    <cfRule type="expression" dxfId="88" priority="518">
      <formula>IF(RIGHT(TEXT(AI48,"0.#"),1)=".",TRUE,FALSE)</formula>
    </cfRule>
  </conditionalFormatting>
  <conditionalFormatting sqref="AE39">
    <cfRule type="expression" dxfId="87" priority="463">
      <formula>IF(RIGHT(TEXT(AE39,"0.#"),1)=".",FALSE,TRUE)</formula>
    </cfRule>
    <cfRule type="expression" dxfId="86" priority="464">
      <formula>IF(RIGHT(TEXT(AE39,"0.#"),1)=".",TRUE,FALSE)</formula>
    </cfRule>
  </conditionalFormatting>
  <conditionalFormatting sqref="AM41">
    <cfRule type="expression" dxfId="85" priority="447">
      <formula>IF(RIGHT(TEXT(AM41,"0.#"),1)=".",FALSE,TRUE)</formula>
    </cfRule>
    <cfRule type="expression" dxfId="84" priority="448">
      <formula>IF(RIGHT(TEXT(AM41,"0.#"),1)=".",TRUE,FALSE)</formula>
    </cfRule>
  </conditionalFormatting>
  <conditionalFormatting sqref="AE40">
    <cfRule type="expression" dxfId="83" priority="461">
      <formula>IF(RIGHT(TEXT(AE40,"0.#"),1)=".",FALSE,TRUE)</formula>
    </cfRule>
    <cfRule type="expression" dxfId="82" priority="462">
      <formula>IF(RIGHT(TEXT(AE40,"0.#"),1)=".",TRUE,FALSE)</formula>
    </cfRule>
  </conditionalFormatting>
  <conditionalFormatting sqref="AE41">
    <cfRule type="expression" dxfId="81" priority="459">
      <formula>IF(RIGHT(TEXT(AE41,"0.#"),1)=".",FALSE,TRUE)</formula>
    </cfRule>
    <cfRule type="expression" dxfId="80" priority="460">
      <formula>IF(RIGHT(TEXT(AE41,"0.#"),1)=".",TRUE,FALSE)</formula>
    </cfRule>
  </conditionalFormatting>
  <conditionalFormatting sqref="AI41">
    <cfRule type="expression" dxfId="79" priority="457">
      <formula>IF(RIGHT(TEXT(AI41,"0.#"),1)=".",FALSE,TRUE)</formula>
    </cfRule>
    <cfRule type="expression" dxfId="78" priority="458">
      <formula>IF(RIGHT(TEXT(AI41,"0.#"),1)=".",TRUE,FALSE)</formula>
    </cfRule>
  </conditionalFormatting>
  <conditionalFormatting sqref="AI40">
    <cfRule type="expression" dxfId="77" priority="455">
      <formula>IF(RIGHT(TEXT(AI40,"0.#"),1)=".",FALSE,TRUE)</formula>
    </cfRule>
    <cfRule type="expression" dxfId="76" priority="456">
      <formula>IF(RIGHT(TEXT(AI40,"0.#"),1)=".",TRUE,FALSE)</formula>
    </cfRule>
  </conditionalFormatting>
  <conditionalFormatting sqref="AI39">
    <cfRule type="expression" dxfId="75" priority="453">
      <formula>IF(RIGHT(TEXT(AI39,"0.#"),1)=".",FALSE,TRUE)</formula>
    </cfRule>
    <cfRule type="expression" dxfId="74" priority="454">
      <formula>IF(RIGHT(TEXT(AI39,"0.#"),1)=".",TRUE,FALSE)</formula>
    </cfRule>
  </conditionalFormatting>
  <conditionalFormatting sqref="AM39">
    <cfRule type="expression" dxfId="73" priority="451">
      <formula>IF(RIGHT(TEXT(AM39,"0.#"),1)=".",FALSE,TRUE)</formula>
    </cfRule>
    <cfRule type="expression" dxfId="72" priority="452">
      <formula>IF(RIGHT(TEXT(AM39,"0.#"),1)=".",TRUE,FALSE)</formula>
    </cfRule>
  </conditionalFormatting>
  <conditionalFormatting sqref="AM40">
    <cfRule type="expression" dxfId="71" priority="449">
      <formula>IF(RIGHT(TEXT(AM40,"0.#"),1)=".",FALSE,TRUE)</formula>
    </cfRule>
    <cfRule type="expression" dxfId="70" priority="450">
      <formula>IF(RIGHT(TEXT(AM40,"0.#"),1)=".",TRUE,FALSE)</formula>
    </cfRule>
  </conditionalFormatting>
  <conditionalFormatting sqref="AQ39:AQ41">
    <cfRule type="expression" dxfId="69" priority="445">
      <formula>IF(RIGHT(TEXT(AQ39,"0.#"),1)=".",FALSE,TRUE)</formula>
    </cfRule>
    <cfRule type="expression" dxfId="68" priority="446">
      <formula>IF(RIGHT(TEXT(AQ39,"0.#"),1)=".",TRUE,FALSE)</formula>
    </cfRule>
  </conditionalFormatting>
  <conditionalFormatting sqref="AU39:AU41">
    <cfRule type="expression" dxfId="67" priority="443">
      <formula>IF(RIGHT(TEXT(AU39,"0.#"),1)=".",FALSE,TRUE)</formula>
    </cfRule>
    <cfRule type="expression" dxfId="66" priority="444">
      <formula>IF(RIGHT(TEXT(AU39,"0.#"),1)=".",TRUE,FALSE)</formula>
    </cfRule>
  </conditionalFormatting>
  <conditionalFormatting sqref="AE52">
    <cfRule type="expression" dxfId="65" priority="441">
      <formula>IF(RIGHT(TEXT(AE52,"0.#"),1)=".",FALSE,TRUE)</formula>
    </cfRule>
    <cfRule type="expression" dxfId="64" priority="442">
      <formula>IF(RIGHT(TEXT(AE52,"0.#"),1)=".",TRUE,FALSE)</formula>
    </cfRule>
  </conditionalFormatting>
  <conditionalFormatting sqref="AM54">
    <cfRule type="expression" dxfId="63" priority="425">
      <formula>IF(RIGHT(TEXT(AM54,"0.#"),1)=".",FALSE,TRUE)</formula>
    </cfRule>
    <cfRule type="expression" dxfId="62" priority="426">
      <formula>IF(RIGHT(TEXT(AM54,"0.#"),1)=".",TRUE,FALSE)</formula>
    </cfRule>
  </conditionalFormatting>
  <conditionalFormatting sqref="AE53">
    <cfRule type="expression" dxfId="61" priority="439">
      <formula>IF(RIGHT(TEXT(AE53,"0.#"),1)=".",FALSE,TRUE)</formula>
    </cfRule>
    <cfRule type="expression" dxfId="60" priority="440">
      <formula>IF(RIGHT(TEXT(AE53,"0.#"),1)=".",TRUE,FALSE)</formula>
    </cfRule>
  </conditionalFormatting>
  <conditionalFormatting sqref="AE54">
    <cfRule type="expression" dxfId="59" priority="437">
      <formula>IF(RIGHT(TEXT(AE54,"0.#"),1)=".",FALSE,TRUE)</formula>
    </cfRule>
    <cfRule type="expression" dxfId="58" priority="438">
      <formula>IF(RIGHT(TEXT(AE54,"0.#"),1)=".",TRUE,FALSE)</formula>
    </cfRule>
  </conditionalFormatting>
  <conditionalFormatting sqref="AI54">
    <cfRule type="expression" dxfId="57" priority="435">
      <formula>IF(RIGHT(TEXT(AI54,"0.#"),1)=".",FALSE,TRUE)</formula>
    </cfRule>
    <cfRule type="expression" dxfId="56" priority="436">
      <formula>IF(RIGHT(TEXT(AI54,"0.#"),1)=".",TRUE,FALSE)</formula>
    </cfRule>
  </conditionalFormatting>
  <conditionalFormatting sqref="AI53">
    <cfRule type="expression" dxfId="55" priority="433">
      <formula>IF(RIGHT(TEXT(AI53,"0.#"),1)=".",FALSE,TRUE)</formula>
    </cfRule>
    <cfRule type="expression" dxfId="54" priority="434">
      <formula>IF(RIGHT(TEXT(AI53,"0.#"),1)=".",TRUE,FALSE)</formula>
    </cfRule>
  </conditionalFormatting>
  <conditionalFormatting sqref="AI52">
    <cfRule type="expression" dxfId="53" priority="431">
      <formula>IF(RIGHT(TEXT(AI52,"0.#"),1)=".",FALSE,TRUE)</formula>
    </cfRule>
    <cfRule type="expression" dxfId="52" priority="432">
      <formula>IF(RIGHT(TEXT(AI52,"0.#"),1)=".",TRUE,FALSE)</formula>
    </cfRule>
  </conditionalFormatting>
  <conditionalFormatting sqref="AM52">
    <cfRule type="expression" dxfId="51" priority="429">
      <formula>IF(RIGHT(TEXT(AM52,"0.#"),1)=".",FALSE,TRUE)</formula>
    </cfRule>
    <cfRule type="expression" dxfId="50" priority="430">
      <formula>IF(RIGHT(TEXT(AM52,"0.#"),1)=".",TRUE,FALSE)</formula>
    </cfRule>
  </conditionalFormatting>
  <conditionalFormatting sqref="AM53">
    <cfRule type="expression" dxfId="49" priority="427">
      <formula>IF(RIGHT(TEXT(AM53,"0.#"),1)=".",FALSE,TRUE)</formula>
    </cfRule>
    <cfRule type="expression" dxfId="48" priority="428">
      <formula>IF(RIGHT(TEXT(AM53,"0.#"),1)=".",TRUE,FALSE)</formula>
    </cfRule>
  </conditionalFormatting>
  <conditionalFormatting sqref="AQ52:AQ54">
    <cfRule type="expression" dxfId="47" priority="423">
      <formula>IF(RIGHT(TEXT(AQ52,"0.#"),1)=".",FALSE,TRUE)</formula>
    </cfRule>
    <cfRule type="expression" dxfId="46" priority="424">
      <formula>IF(RIGHT(TEXT(AQ52,"0.#"),1)=".",TRUE,FALSE)</formula>
    </cfRule>
  </conditionalFormatting>
  <conditionalFormatting sqref="AU52:AU54">
    <cfRule type="expression" dxfId="45" priority="421">
      <formula>IF(RIGHT(TEXT(AU52,"0.#"),1)=".",FALSE,TRUE)</formula>
    </cfRule>
    <cfRule type="expression" dxfId="44" priority="422">
      <formula>IF(RIGHT(TEXT(AU52,"0.#"),1)=".",TRUE,FALSE)</formula>
    </cfRule>
  </conditionalFormatting>
  <conditionalFormatting sqref="AE32 AQ32">
    <cfRule type="expression" dxfId="43" priority="265">
      <formula>IF(RIGHT(TEXT(AE32,"0.#"),1)=".",FALSE,TRUE)</formula>
    </cfRule>
    <cfRule type="expression" dxfId="42" priority="266">
      <formula>IF(RIGHT(TEXT(AE32,"0.#"),1)=".",TRUE,FALSE)</formula>
    </cfRule>
  </conditionalFormatting>
  <conditionalFormatting sqref="AI32">
    <cfRule type="expression" dxfId="41" priority="263">
      <formula>IF(RIGHT(TEXT(AI32,"0.#"),1)=".",FALSE,TRUE)</formula>
    </cfRule>
    <cfRule type="expression" dxfId="40" priority="264">
      <formula>IF(RIGHT(TEXT(AI32,"0.#"),1)=".",TRUE,FALSE)</formula>
    </cfRule>
  </conditionalFormatting>
  <conditionalFormatting sqref="AM32">
    <cfRule type="expression" dxfId="39" priority="261">
      <formula>IF(RIGHT(TEXT(AM32,"0.#"),1)=".",FALSE,TRUE)</formula>
    </cfRule>
    <cfRule type="expression" dxfId="38" priority="262">
      <formula>IF(RIGHT(TEXT(AM32,"0.#"),1)=".",TRUE,FALSE)</formula>
    </cfRule>
  </conditionalFormatting>
  <conditionalFormatting sqref="AE33">
    <cfRule type="expression" dxfId="37" priority="259">
      <formula>IF(RIGHT(TEXT(AE33,"0.#"),1)=".",FALSE,TRUE)</formula>
    </cfRule>
    <cfRule type="expression" dxfId="36" priority="260">
      <formula>IF(RIGHT(TEXT(AE33,"0.#"),1)=".",TRUE,FALSE)</formula>
    </cfRule>
  </conditionalFormatting>
  <conditionalFormatting sqref="AI33">
    <cfRule type="expression" dxfId="35" priority="257">
      <formula>IF(RIGHT(TEXT(AI33,"0.#"),1)=".",FALSE,TRUE)</formula>
    </cfRule>
    <cfRule type="expression" dxfId="34" priority="258">
      <formula>IF(RIGHT(TEXT(AI33,"0.#"),1)=".",TRUE,FALSE)</formula>
    </cfRule>
  </conditionalFormatting>
  <conditionalFormatting sqref="AM33">
    <cfRule type="expression" dxfId="33" priority="255">
      <formula>IF(RIGHT(TEXT(AM33,"0.#"),1)=".",FALSE,TRUE)</formula>
    </cfRule>
    <cfRule type="expression" dxfId="32" priority="256">
      <formula>IF(RIGHT(TEXT(AM33,"0.#"),1)=".",TRUE,FALSE)</formula>
    </cfRule>
  </conditionalFormatting>
  <conditionalFormatting sqref="AQ33">
    <cfRule type="expression" dxfId="31" priority="253">
      <formula>IF(RIGHT(TEXT(AQ33,"0.#"),1)=".",FALSE,TRUE)</formula>
    </cfRule>
    <cfRule type="expression" dxfId="30" priority="254">
      <formula>IF(RIGHT(TEXT(AQ33,"0.#"),1)=".",TRUE,FALSE)</formula>
    </cfRule>
  </conditionalFormatting>
  <conditionalFormatting sqref="AU32">
    <cfRule type="expression" dxfId="29" priority="251">
      <formula>IF(RIGHT(TEXT(AU32,"0.#"),1)=".",FALSE,TRUE)</formula>
    </cfRule>
    <cfRule type="expression" dxfId="28" priority="252">
      <formula>IF(RIGHT(TEXT(AU32,"0.#"),1)=".",TRUE,FALSE)</formula>
    </cfRule>
  </conditionalFormatting>
  <conditionalFormatting sqref="AU33">
    <cfRule type="expression" dxfId="27" priority="249">
      <formula>IF(RIGHT(TEXT(AU33,"0.#"),1)=".",FALSE,TRUE)</formula>
    </cfRule>
    <cfRule type="expression" dxfId="26" priority="250">
      <formula>IF(RIGHT(TEXT(AU33,"0.#"),1)=".",TRUE,FALSE)</formula>
    </cfRule>
  </conditionalFormatting>
  <conditionalFormatting sqref="AE45 AQ45">
    <cfRule type="expression" dxfId="25" priority="247">
      <formula>IF(RIGHT(TEXT(AE45,"0.#"),1)=".",FALSE,TRUE)</formula>
    </cfRule>
    <cfRule type="expression" dxfId="24" priority="248">
      <formula>IF(RIGHT(TEXT(AE45,"0.#"),1)=".",TRUE,FALSE)</formula>
    </cfRule>
  </conditionalFormatting>
  <conditionalFormatting sqref="AI45">
    <cfRule type="expression" dxfId="23" priority="245">
      <formula>IF(RIGHT(TEXT(AI45,"0.#"),1)=".",FALSE,TRUE)</formula>
    </cfRule>
    <cfRule type="expression" dxfId="22" priority="246">
      <formula>IF(RIGHT(TEXT(AI45,"0.#"),1)=".",TRUE,FALSE)</formula>
    </cfRule>
  </conditionalFormatting>
  <conditionalFormatting sqref="AM45">
    <cfRule type="expression" dxfId="21" priority="243">
      <formula>IF(RIGHT(TEXT(AM45,"0.#"),1)=".",FALSE,TRUE)</formula>
    </cfRule>
    <cfRule type="expression" dxfId="20" priority="244">
      <formula>IF(RIGHT(TEXT(AM45,"0.#"),1)=".",TRUE,FALSE)</formula>
    </cfRule>
  </conditionalFormatting>
  <conditionalFormatting sqref="AE46">
    <cfRule type="expression" dxfId="19" priority="241">
      <formula>IF(RIGHT(TEXT(AE46,"0.#"),1)=".",FALSE,TRUE)</formula>
    </cfRule>
    <cfRule type="expression" dxfId="18" priority="242">
      <formula>IF(RIGHT(TEXT(AE46,"0.#"),1)=".",TRUE,FALSE)</formula>
    </cfRule>
  </conditionalFormatting>
  <conditionalFormatting sqref="AI46">
    <cfRule type="expression" dxfId="17" priority="239">
      <formula>IF(RIGHT(TEXT(AI46,"0.#"),1)=".",FALSE,TRUE)</formula>
    </cfRule>
    <cfRule type="expression" dxfId="16" priority="240">
      <formula>IF(RIGHT(TEXT(AI46,"0.#"),1)=".",TRUE,FALSE)</formula>
    </cfRule>
  </conditionalFormatting>
  <conditionalFormatting sqref="AM46">
    <cfRule type="expression" dxfId="15" priority="237">
      <formula>IF(RIGHT(TEXT(AM46,"0.#"),1)=".",FALSE,TRUE)</formula>
    </cfRule>
    <cfRule type="expression" dxfId="14" priority="238">
      <formula>IF(RIGHT(TEXT(AM46,"0.#"),1)=".",TRUE,FALSE)</formula>
    </cfRule>
  </conditionalFormatting>
  <conditionalFormatting sqref="AQ46">
    <cfRule type="expression" dxfId="13" priority="235">
      <formula>IF(RIGHT(TEXT(AQ46,"0.#"),1)=".",FALSE,TRUE)</formula>
    </cfRule>
    <cfRule type="expression" dxfId="12" priority="236">
      <formula>IF(RIGHT(TEXT(AQ46,"0.#"),1)=".",TRUE,FALSE)</formula>
    </cfRule>
  </conditionalFormatting>
  <conditionalFormatting sqref="AU45">
    <cfRule type="expression" dxfId="11" priority="233">
      <formula>IF(RIGHT(TEXT(AU45,"0.#"),1)=".",FALSE,TRUE)</formula>
    </cfRule>
    <cfRule type="expression" dxfId="10" priority="234">
      <formula>IF(RIGHT(TEXT(AU45,"0.#"),1)=".",TRUE,FALSE)</formula>
    </cfRule>
  </conditionalFormatting>
  <conditionalFormatting sqref="AU46">
    <cfRule type="expression" dxfId="9" priority="231">
      <formula>IF(RIGHT(TEXT(AU46,"0.#"),1)=".",FALSE,TRUE)</formula>
    </cfRule>
    <cfRule type="expression" dxfId="8" priority="232">
      <formula>IF(RIGHT(TEXT(AU46,"0.#"),1)=".",TRUE,FALSE)</formula>
    </cfRule>
  </conditionalFormatting>
  <conditionalFormatting sqref="Y162">
    <cfRule type="expression" dxfId="7" priority="5">
      <formula>IF(RIGHT(TEXT(Y162,"0.#"),1)=".",FALSE,TRUE)</formula>
    </cfRule>
    <cfRule type="expression" dxfId="6" priority="6">
      <formula>IF(RIGHT(TEXT(Y162,"0.#"),1)=".",TRUE,FALSE)</formula>
    </cfRule>
  </conditionalFormatting>
  <conditionalFormatting sqref="AL162:AO162">
    <cfRule type="expression" dxfId="5" priority="7">
      <formula>IF(AND(AL162&gt;=0, RIGHT(TEXT(AL162,"0.#"),1)&lt;&gt;"."),TRUE,FALSE)</formula>
    </cfRule>
    <cfRule type="expression" dxfId="4" priority="8">
      <formula>IF(AND(AL162&gt;=0, RIGHT(TEXT(AL162,"0.#"),1)="."),TRUE,FALSE)</formula>
    </cfRule>
    <cfRule type="expression" dxfId="3" priority="9">
      <formula>IF(AND(AL162&lt;0, RIGHT(TEXT(AL162,"0.#"),1)&lt;&gt;"."),TRUE,FALSE)</formula>
    </cfRule>
    <cfRule type="expression" dxfId="2" priority="10">
      <formula>IF(AND(AL162&lt;0, RIGHT(TEXT(AL162,"0.#"),1)="."),TRUE,FALSE)</formula>
    </cfRule>
  </conditionalFormatting>
  <conditionalFormatting sqref="Y157:Y158">
    <cfRule type="expression" dxfId="1" priority="1">
      <formula>IF(RIGHT(TEXT(Y157,"0.#"),1)=".",FALSE,TRUE)</formula>
    </cfRule>
    <cfRule type="expression" dxfId="0" priority="2">
      <formula>IF(RIGHT(TEXT(Y157,"0.#"),1)=".",TRUE,FALSE)</formula>
    </cfRule>
  </conditionalFormatting>
  <dataValidations count="16">
    <dataValidation type="whole" allowBlank="1" showInputMessage="1" showErrorMessage="1" sqref="O108:P109 AX108:AX110 AA108:AB109 AM108:AN109">
      <formula1>0</formula1>
      <formula2>99</formula2>
    </dataValidation>
    <dataValidation type="whole" allowBlank="1" showInputMessage="1" showErrorMessage="1" sqref="AJ108:AK109 X108:Y109 AJ110 L108:L110 M108:M109 X110 AU108:AV109 J84:J8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4:E94">
      <formula1>T行政事業レビュー推進チームの所見</formula1>
    </dataValidation>
    <dataValidation type="custom" imeMode="disabled" allowBlank="1" showInputMessage="1" showErrorMessage="1" sqref="AH162:AK162 AH157:AK157 AH156:AK156 AH158:AK158">
      <formula1>OR(AND(MOD(IF(ISNUMBER(AH156), AH156, 0.5),1)=0, 0&lt;=AH156), AH156="-")</formula1>
    </dataValidation>
    <dataValidation type="whole" imeMode="disabled" allowBlank="1" showInputMessage="1" showErrorMessage="1" sqref="AW2:AX2">
      <formula1>0</formula1>
      <formula2>99</formula2>
    </dataValidation>
    <dataValidation type="list" allowBlank="1" showInputMessage="1" showErrorMessage="1" sqref="A96:E96">
      <formula1>T所見を踏まえた改善点</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sqref="S5:X5">
      <formula1>T終了年度</formula1>
    </dataValidation>
    <dataValidation type="list" allowBlank="1" showInputMessage="1" showErrorMessage="1" sqref="H84:I88">
      <formula1>T事業番号</formula1>
    </dataValidation>
    <dataValidation type="custom" imeMode="disabled" allowBlank="1" showInputMessage="1" showErrorMessage="1" sqref="AY23 P13:AX13 AR15:AX15 P14:AQ18 AR18:AX18 P19:AJ19 P23:AC29 Y139:AB148 AU139:AX148 Y162:AB162 AL162:AO162 AE32:AX33 AE35:AX35 AE48:AX48 AQ38:AR38 AU38:AX38 AE39:AX41 AQ51:AR51 AU51:AX51 AE52:AX54 AE45:AX46 AL157:AO157 Y157:AB157 AL156:AO156 Y156:AB156 Y158:AB158 AL158:AO158">
      <formula1>OR(ISNUMBER(P13), P13="-")</formula1>
    </dataValidation>
    <dataValidation type="list" allowBlank="1" showInputMessage="1" showErrorMessage="1" sqref="Q110:R110 AC110:AD110 AO110:AP110">
      <formula1>#REF!</formula1>
    </dataValidation>
    <dataValidation type="custom" allowBlank="1" showInputMessage="1" showErrorMessage="1" errorTitle="法人番号チェック" error="法人番号は13桁の数字で入力してください。" sqref="J162:O162 J157:O157 J156:O156 J158:O158">
      <formula1>OR(J156="-",AND(LEN(J156)=13,IFERROR(SEARCH("-",J156),"")="",IFERROR(SEARCH(".",J156),"")="",ISNUMBER(J156)))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4" max="49" man="1"/>
    <brk id="90" max="16383" man="1"/>
    <brk id="110" max="16383" man="1"/>
    <brk id="14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U109:V109 I109:J109 AG109:AH109 AR109:AS109</xm:sqref>
        </x14:dataValidation>
        <x14:dataValidation type="list" allowBlank="1" showInputMessage="1" showErrorMessage="1">
          <x14:formula1>
            <xm:f>入力規則等!$U$40:$U$42</xm:f>
          </x14:formula1>
          <xm:sqref>AG108:AH108 U108:V108 I108:J108 AR108:AS108</xm:sqref>
        </x14:dataValidation>
        <x14:dataValidation type="list" allowBlank="1" showInputMessage="1" showErrorMessage="1">
          <x14:formula1>
            <xm:f>入力規則等!$AG$2:$AG$13</xm:f>
          </x14:formula1>
          <xm:sqref>AC162:AG162 AC157:AG157 AC156:AG156 AC158:AG158</xm:sqref>
        </x14:dataValidation>
        <x14:dataValidation type="list" allowBlank="1" showInputMessage="1" showErrorMessage="1">
          <x14:formula1>
            <xm:f>入力規則等!$AI$2:$AI$8</xm:f>
          </x14:formula1>
          <xm:sqref>J60:T60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AO108:AP109 Q108:S109 AC108:AE109 E108:G109</xm:sqref>
        </x14:dataValidation>
        <x14:dataValidation type="list" allowBlank="1" showInputMessage="1" showErrorMessage="1">
          <x14:formula1>
            <xm:f>入力規則等!$U$48</xm:f>
          </x14:formula1>
          <xm:sqref>E110:F110</xm:sqref>
        </x14:dataValidation>
        <x14:dataValidation type="list" allowBlank="1" showInputMessage="1" showErrorMessage="1">
          <x14:formula1>
            <xm:f>入力規則等!$U$13:$U$35</xm:f>
          </x14:formula1>
          <xm:sqref>AJ2:AM2 E84:G88 AE110:AG110 G110:I110 AQ110:AS110 S110:U110</xm:sqref>
        </x14:dataValidation>
        <x14:dataValidation type="list" allowBlank="1" showInputMessage="1" showErrorMessage="1">
          <x14:formula1>
            <xm:f>入力規則等!$U$56:$U$58</xm:f>
          </x14:formula1>
          <xm:sqref>J110:K110 AT110:AU110 AH110:AI110 V110:W110</xm:sqref>
        </x14:dataValidation>
        <x14:dataValidation type="list" allowBlank="1" showInputMessage="1" showErrorMessage="1">
          <x14:formula1>
            <xm:f>入力規則等!$U$49</xm:f>
          </x14:formula1>
          <xm:sqref>C84:D88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580</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254</v>
      </c>
      <c r="AB2" s="60" t="s">
        <v>479</v>
      </c>
      <c r="AC2" s="61" t="s">
        <v>126</v>
      </c>
      <c r="AD2" s="26"/>
      <c r="AE2" s="32" t="s">
        <v>157</v>
      </c>
      <c r="AF2" s="28"/>
      <c r="AG2" s="41" t="s">
        <v>220</v>
      </c>
      <c r="AI2" s="40" t="s">
        <v>251</v>
      </c>
      <c r="AK2" s="40" t="s">
        <v>176</v>
      </c>
      <c r="AM2" s="52"/>
      <c r="AN2" s="52"/>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510</v>
      </c>
      <c r="W3" s="30" t="s">
        <v>136</v>
      </c>
      <c r="Y3" s="30" t="s">
        <v>61</v>
      </c>
      <c r="Z3" s="30" t="s">
        <v>386</v>
      </c>
      <c r="AA3" s="60" t="s">
        <v>352</v>
      </c>
      <c r="AB3" s="60" t="s">
        <v>480</v>
      </c>
      <c r="AC3" s="61" t="s">
        <v>127</v>
      </c>
      <c r="AD3" s="26"/>
      <c r="AE3" s="32" t="s">
        <v>158</v>
      </c>
      <c r="AF3" s="28"/>
      <c r="AG3" s="41" t="s">
        <v>221</v>
      </c>
      <c r="AI3" s="40" t="s">
        <v>170</v>
      </c>
      <c r="AK3" s="40" t="str">
        <f>CHAR(CODE(AK2)+1)</f>
        <v>B</v>
      </c>
      <c r="AM3" s="52"/>
      <c r="AN3" s="52"/>
      <c r="AP3" s="41" t="s">
        <v>221</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580</v>
      </c>
      <c r="R4" s="13" t="str">
        <f t="shared" si="3"/>
        <v>補助</v>
      </c>
      <c r="S4" s="13" t="str">
        <f t="shared" si="4"/>
        <v>補助</v>
      </c>
      <c r="T4" s="13"/>
      <c r="U4" s="30" t="s">
        <v>562</v>
      </c>
      <c r="W4" s="30" t="s">
        <v>137</v>
      </c>
      <c r="Y4" s="30" t="s">
        <v>259</v>
      </c>
      <c r="Z4" s="30" t="s">
        <v>387</v>
      </c>
      <c r="AA4" s="60" t="s">
        <v>353</v>
      </c>
      <c r="AB4" s="60" t="s">
        <v>481</v>
      </c>
      <c r="AC4" s="60" t="s">
        <v>128</v>
      </c>
      <c r="AD4" s="26"/>
      <c r="AE4" s="32" t="s">
        <v>159</v>
      </c>
      <c r="AF4" s="28"/>
      <c r="AG4" s="41" t="s">
        <v>222</v>
      </c>
      <c r="AI4" s="40" t="s">
        <v>172</v>
      </c>
      <c r="AK4" s="40" t="str">
        <f t="shared" ref="AK4:AK49" si="7">CHAR(CODE(AK3)+1)</f>
        <v>C</v>
      </c>
      <c r="AM4" s="52"/>
      <c r="AN4" s="52"/>
      <c r="AP4" s="41" t="s">
        <v>222</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534</v>
      </c>
      <c r="Y5" s="30" t="s">
        <v>260</v>
      </c>
      <c r="Z5" s="30" t="s">
        <v>388</v>
      </c>
      <c r="AA5" s="60" t="s">
        <v>354</v>
      </c>
      <c r="AB5" s="60" t="s">
        <v>482</v>
      </c>
      <c r="AC5" s="60" t="s">
        <v>160</v>
      </c>
      <c r="AD5" s="29"/>
      <c r="AE5" s="32" t="s">
        <v>232</v>
      </c>
      <c r="AF5" s="28"/>
      <c r="AG5" s="41" t="s">
        <v>223</v>
      </c>
      <c r="AI5" s="40" t="s">
        <v>257</v>
      </c>
      <c r="AK5" s="40" t="str">
        <f t="shared" si="7"/>
        <v>D</v>
      </c>
      <c r="AP5" s="41" t="s">
        <v>223</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234</v>
      </c>
      <c r="W6" s="30" t="s">
        <v>536</v>
      </c>
      <c r="Y6" s="30" t="s">
        <v>261</v>
      </c>
      <c r="Z6" s="30" t="s">
        <v>389</v>
      </c>
      <c r="AA6" s="60" t="s">
        <v>355</v>
      </c>
      <c r="AB6" s="60" t="s">
        <v>483</v>
      </c>
      <c r="AC6" s="60" t="s">
        <v>129</v>
      </c>
      <c r="AD6" s="29"/>
      <c r="AE6" s="32" t="s">
        <v>230</v>
      </c>
      <c r="AF6" s="28"/>
      <c r="AG6" s="41" t="s">
        <v>224</v>
      </c>
      <c r="AI6" s="40" t="s">
        <v>258</v>
      </c>
      <c r="AK6" s="40" t="str">
        <f>CHAR(CODE(AK5)+1)</f>
        <v>E</v>
      </c>
      <c r="AP6" s="41" t="s">
        <v>224</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262</v>
      </c>
      <c r="Z7" s="30" t="s">
        <v>390</v>
      </c>
      <c r="AA7" s="60" t="s">
        <v>356</v>
      </c>
      <c r="AB7" s="60" t="s">
        <v>484</v>
      </c>
      <c r="AC7" s="29"/>
      <c r="AD7" s="29"/>
      <c r="AE7" s="30" t="s">
        <v>129</v>
      </c>
      <c r="AF7" s="28"/>
      <c r="AG7" s="41" t="s">
        <v>225</v>
      </c>
      <c r="AH7" s="55"/>
      <c r="AI7" s="41" t="s">
        <v>247</v>
      </c>
      <c r="AK7" s="40" t="str">
        <f>CHAR(CODE(AK6)+1)</f>
        <v>F</v>
      </c>
      <c r="AP7" s="41" t="s">
        <v>225</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255</v>
      </c>
      <c r="W8" s="30" t="s">
        <v>139</v>
      </c>
      <c r="Y8" s="30" t="s">
        <v>263</v>
      </c>
      <c r="Z8" s="30" t="s">
        <v>391</v>
      </c>
      <c r="AA8" s="60" t="s">
        <v>357</v>
      </c>
      <c r="AB8" s="60" t="s">
        <v>485</v>
      </c>
      <c r="AC8" s="29"/>
      <c r="AD8" s="29"/>
      <c r="AE8" s="29"/>
      <c r="AF8" s="28"/>
      <c r="AG8" s="41" t="s">
        <v>226</v>
      </c>
      <c r="AI8" s="40" t="s">
        <v>248</v>
      </c>
      <c r="AK8" s="40" t="str">
        <f t="shared" si="7"/>
        <v>G</v>
      </c>
      <c r="AP8" s="41" t="s">
        <v>226</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60" t="s">
        <v>358</v>
      </c>
      <c r="AB9" s="60" t="s">
        <v>486</v>
      </c>
      <c r="AC9" s="29"/>
      <c r="AD9" s="29"/>
      <c r="AE9" s="29"/>
      <c r="AF9" s="28"/>
      <c r="AG9" s="41" t="s">
        <v>227</v>
      </c>
      <c r="AI9" s="51"/>
      <c r="AK9" s="40" t="str">
        <f t="shared" si="7"/>
        <v>H</v>
      </c>
      <c r="AP9" s="41" t="s">
        <v>227</v>
      </c>
    </row>
    <row r="10" spans="1:42" ht="13.5" customHeight="1" x14ac:dyDescent="0.15">
      <c r="A10" s="14" t="s">
        <v>201</v>
      </c>
      <c r="B10" s="15"/>
      <c r="C10" s="13" t="str">
        <f t="shared" si="0"/>
        <v/>
      </c>
      <c r="D10" s="13" t="str">
        <f t="shared" si="8"/>
        <v/>
      </c>
      <c r="F10" s="18" t="s">
        <v>108</v>
      </c>
      <c r="G10" s="17"/>
      <c r="H10" s="13" t="str">
        <f t="shared" si="1"/>
        <v/>
      </c>
      <c r="I10" s="13" t="str">
        <f t="shared" si="5"/>
        <v>一般会計</v>
      </c>
      <c r="K10" s="14" t="s">
        <v>202</v>
      </c>
      <c r="L10" s="15"/>
      <c r="M10" s="13" t="str">
        <f t="shared" si="2"/>
        <v/>
      </c>
      <c r="N10" s="13" t="str">
        <f t="shared" si="6"/>
        <v/>
      </c>
      <c r="O10" s="13"/>
      <c r="P10" s="13" t="str">
        <f>S8</f>
        <v>補助</v>
      </c>
      <c r="Q10" s="19"/>
      <c r="T10" s="13"/>
      <c r="W10" s="30" t="s">
        <v>141</v>
      </c>
      <c r="Y10" s="30" t="s">
        <v>265</v>
      </c>
      <c r="Z10" s="30" t="s">
        <v>393</v>
      </c>
      <c r="AA10" s="60" t="s">
        <v>359</v>
      </c>
      <c r="AB10" s="60" t="s">
        <v>487</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580</v>
      </c>
      <c r="M11" s="13" t="str">
        <f t="shared" si="2"/>
        <v>その他の事項経費</v>
      </c>
      <c r="N11" s="13" t="str">
        <f t="shared" si="6"/>
        <v>その他の事項経費</v>
      </c>
      <c r="O11" s="13"/>
      <c r="P11" s="13"/>
      <c r="Q11" s="19"/>
      <c r="T11" s="13"/>
      <c r="W11" s="30" t="s">
        <v>559</v>
      </c>
      <c r="Y11" s="30" t="s">
        <v>266</v>
      </c>
      <c r="Z11" s="30" t="s">
        <v>394</v>
      </c>
      <c r="AA11" s="60" t="s">
        <v>360</v>
      </c>
      <c r="AB11" s="60" t="s">
        <v>488</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60" t="s">
        <v>361</v>
      </c>
      <c r="AB12" s="60" t="s">
        <v>489</v>
      </c>
      <c r="AC12" s="29"/>
      <c r="AD12" s="29"/>
      <c r="AE12" s="29"/>
      <c r="AF12" s="28"/>
      <c r="AG12" s="40" t="s">
        <v>215</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60" t="s">
        <v>362</v>
      </c>
      <c r="AB13" s="60" t="s">
        <v>490</v>
      </c>
      <c r="AC13" s="29"/>
      <c r="AD13" s="29"/>
      <c r="AE13" s="29"/>
      <c r="AF13" s="28"/>
      <c r="AG13" s="40" t="s">
        <v>216</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60" t="s">
        <v>363</v>
      </c>
      <c r="AB14" s="60" t="s">
        <v>491</v>
      </c>
      <c r="AC14" s="29"/>
      <c r="AD14" s="29"/>
      <c r="AE14" s="29"/>
      <c r="AF14" s="28"/>
      <c r="AG14" s="51"/>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60" t="s">
        <v>364</v>
      </c>
      <c r="AB15" s="60" t="s">
        <v>492</v>
      </c>
      <c r="AC15" s="29"/>
      <c r="AD15" s="29"/>
      <c r="AE15" s="29"/>
      <c r="AF15" s="28"/>
      <c r="AG15" s="52"/>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60" t="s">
        <v>365</v>
      </c>
      <c r="AB16" s="60" t="s">
        <v>493</v>
      </c>
      <c r="AC16" s="29"/>
      <c r="AD16" s="29"/>
      <c r="AE16" s="29"/>
      <c r="AF16" s="28"/>
      <c r="AG16" s="52"/>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60" t="s">
        <v>366</v>
      </c>
      <c r="AB17" s="60" t="s">
        <v>494</v>
      </c>
      <c r="AC17" s="29"/>
      <c r="AD17" s="29"/>
      <c r="AE17" s="29"/>
      <c r="AF17" s="28"/>
      <c r="AG17" s="52"/>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60" t="s">
        <v>367</v>
      </c>
      <c r="AB18" s="60" t="s">
        <v>495</v>
      </c>
      <c r="AC18" s="29"/>
      <c r="AD18" s="29"/>
      <c r="AE18" s="29"/>
      <c r="AF18" s="28"/>
      <c r="AK18" s="40"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60" t="s">
        <v>368</v>
      </c>
      <c r="AB19" s="60" t="s">
        <v>496</v>
      </c>
      <c r="AC19" s="29"/>
      <c r="AD19" s="29"/>
      <c r="AE19" s="29"/>
      <c r="AF19" s="28"/>
      <c r="AK19" s="40" t="str">
        <f t="shared" si="7"/>
        <v>R</v>
      </c>
    </row>
    <row r="20" spans="1:37" ht="13.5" customHeight="1" x14ac:dyDescent="0.15">
      <c r="A20" s="14" t="s">
        <v>195</v>
      </c>
      <c r="B20" s="15" t="s">
        <v>580</v>
      </c>
      <c r="C20" s="13" t="str">
        <f t="shared" si="9"/>
        <v>地方創生</v>
      </c>
      <c r="D20" s="13" t="str">
        <f t="shared" si="8"/>
        <v>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60" t="s">
        <v>369</v>
      </c>
      <c r="AB20" s="60" t="s">
        <v>497</v>
      </c>
      <c r="AC20" s="29"/>
      <c r="AD20" s="29"/>
      <c r="AE20" s="29"/>
      <c r="AF20" s="28"/>
      <c r="AK20" s="40" t="str">
        <f t="shared" si="7"/>
        <v>S</v>
      </c>
    </row>
    <row r="21" spans="1:37" ht="13.5" customHeight="1" x14ac:dyDescent="0.15">
      <c r="A21" s="14" t="s">
        <v>196</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60" t="s">
        <v>370</v>
      </c>
      <c r="AB21" s="60" t="s">
        <v>498</v>
      </c>
      <c r="AC21" s="29"/>
      <c r="AD21" s="29"/>
      <c r="AE21" s="29"/>
      <c r="AF21" s="28"/>
      <c r="AK21" s="40" t="str">
        <f t="shared" si="7"/>
        <v>T</v>
      </c>
    </row>
    <row r="22" spans="1:37" ht="13.5" customHeight="1" x14ac:dyDescent="0.15">
      <c r="A22" s="14" t="s">
        <v>197</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60" t="s">
        <v>371</v>
      </c>
      <c r="AB22" s="60" t="s">
        <v>499</v>
      </c>
      <c r="AC22" s="29"/>
      <c r="AD22" s="29"/>
      <c r="AE22" s="29"/>
      <c r="AF22" s="28"/>
      <c r="AK22" s="40" t="str">
        <f t="shared" si="7"/>
        <v>U</v>
      </c>
    </row>
    <row r="23" spans="1:37" ht="13.5" customHeight="1" x14ac:dyDescent="0.15">
      <c r="A23" s="58" t="s">
        <v>249</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60" t="s">
        <v>372</v>
      </c>
      <c r="AB23" s="60" t="s">
        <v>500</v>
      </c>
      <c r="AC23" s="29"/>
      <c r="AD23" s="29"/>
      <c r="AE23" s="29"/>
      <c r="AF23" s="28"/>
      <c r="AK23" s="40" t="str">
        <f t="shared" si="7"/>
        <v>V</v>
      </c>
    </row>
    <row r="24" spans="1:37" ht="13.5" customHeight="1" x14ac:dyDescent="0.15">
      <c r="A24" s="69"/>
      <c r="B24" s="56"/>
      <c r="F24" s="18" t="s">
        <v>252</v>
      </c>
      <c r="G24" s="17"/>
      <c r="H24" s="13" t="str">
        <f t="shared" si="1"/>
        <v/>
      </c>
      <c r="I24" s="13" t="str">
        <f t="shared" si="5"/>
        <v>一般会計</v>
      </c>
      <c r="K24" s="13"/>
      <c r="L24" s="13"/>
      <c r="O24" s="13"/>
      <c r="P24" s="13"/>
      <c r="Q24" s="19"/>
      <c r="T24" s="13"/>
      <c r="U24" s="30" t="s">
        <v>520</v>
      </c>
      <c r="W24" s="30" t="s">
        <v>154</v>
      </c>
      <c r="Y24" s="30" t="s">
        <v>279</v>
      </c>
      <c r="Z24" s="30" t="s">
        <v>407</v>
      </c>
      <c r="AA24" s="60" t="s">
        <v>373</v>
      </c>
      <c r="AB24" s="60" t="s">
        <v>501</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521</v>
      </c>
      <c r="W25" s="50"/>
      <c r="Y25" s="30" t="s">
        <v>280</v>
      </c>
      <c r="Z25" s="30" t="s">
        <v>408</v>
      </c>
      <c r="AA25" s="60" t="s">
        <v>374</v>
      </c>
      <c r="AB25" s="60" t="s">
        <v>502</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522</v>
      </c>
      <c r="Y26" s="30" t="s">
        <v>281</v>
      </c>
      <c r="Z26" s="30" t="s">
        <v>409</v>
      </c>
      <c r="AA26" s="60" t="s">
        <v>375</v>
      </c>
      <c r="AB26" s="60" t="s">
        <v>503</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60" t="s">
        <v>376</v>
      </c>
      <c r="AB27" s="60" t="s">
        <v>504</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60" t="s">
        <v>377</v>
      </c>
      <c r="AB28" s="60" t="s">
        <v>505</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60" t="s">
        <v>378</v>
      </c>
      <c r="AB29" s="60" t="s">
        <v>506</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60" t="s">
        <v>379</v>
      </c>
      <c r="AB30" s="60" t="s">
        <v>507</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60" t="s">
        <v>380</v>
      </c>
      <c r="AB31" s="60" t="s">
        <v>508</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40" t="str">
        <f t="shared" si="7"/>
        <v>j</v>
      </c>
    </row>
    <row r="38" spans="1:37" x14ac:dyDescent="0.15">
      <c r="A38" s="13"/>
      <c r="B38" s="13"/>
      <c r="F38" s="13"/>
      <c r="G38" s="19"/>
      <c r="K38" s="13"/>
      <c r="L38" s="13"/>
      <c r="O38" s="13"/>
      <c r="P38" s="13"/>
      <c r="Q38" s="19"/>
      <c r="T38" s="13"/>
      <c r="Y38" s="30" t="s">
        <v>293</v>
      </c>
      <c r="Z38" s="30" t="s">
        <v>421</v>
      </c>
      <c r="AF38" s="28"/>
      <c r="AK38" s="40"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40" t="str">
        <f t="shared" si="7"/>
        <v>l</v>
      </c>
    </row>
    <row r="40" spans="1:37" x14ac:dyDescent="0.15">
      <c r="A40" s="13"/>
      <c r="B40" s="13"/>
      <c r="F40" s="13"/>
      <c r="G40" s="19"/>
      <c r="K40" s="13"/>
      <c r="L40" s="13"/>
      <c r="O40" s="13"/>
      <c r="P40" s="13"/>
      <c r="Q40" s="19"/>
      <c r="T40" s="13"/>
      <c r="U40" s="30"/>
      <c r="Y40" s="30" t="s">
        <v>295</v>
      </c>
      <c r="Z40" s="30" t="s">
        <v>423</v>
      </c>
      <c r="AF40" s="28"/>
      <c r="AK40" s="40" t="str">
        <f t="shared" si="7"/>
        <v>m</v>
      </c>
    </row>
    <row r="41" spans="1:37" x14ac:dyDescent="0.15">
      <c r="A41" s="13"/>
      <c r="B41" s="13"/>
      <c r="F41" s="13"/>
      <c r="G41" s="19"/>
      <c r="K41" s="13"/>
      <c r="L41" s="13"/>
      <c r="O41" s="13"/>
      <c r="P41" s="13"/>
      <c r="Q41" s="19"/>
      <c r="T41" s="13"/>
      <c r="U41" s="30" t="s">
        <v>235</v>
      </c>
      <c r="Y41" s="30" t="s">
        <v>296</v>
      </c>
      <c r="Z41" s="30" t="s">
        <v>424</v>
      </c>
      <c r="AF41" s="28"/>
      <c r="AK41" s="40" t="str">
        <f t="shared" si="7"/>
        <v>n</v>
      </c>
    </row>
    <row r="42" spans="1:37" x14ac:dyDescent="0.15">
      <c r="A42" s="13"/>
      <c r="B42" s="13"/>
      <c r="F42" s="13"/>
      <c r="G42" s="19"/>
      <c r="K42" s="13"/>
      <c r="L42" s="13"/>
      <c r="O42" s="13"/>
      <c r="P42" s="13"/>
      <c r="Q42" s="19"/>
      <c r="T42" s="13"/>
      <c r="U42" s="30" t="s">
        <v>245</v>
      </c>
      <c r="Y42" s="30" t="s">
        <v>297</v>
      </c>
      <c r="Z42" s="30" t="s">
        <v>425</v>
      </c>
      <c r="AF42" s="28"/>
      <c r="AK42" s="40" t="str">
        <f t="shared" si="7"/>
        <v>o</v>
      </c>
    </row>
    <row r="43" spans="1:37" x14ac:dyDescent="0.15">
      <c r="A43" s="13"/>
      <c r="B43" s="13"/>
      <c r="F43" s="13"/>
      <c r="G43" s="19"/>
      <c r="K43" s="13"/>
      <c r="L43" s="13"/>
      <c r="O43" s="13"/>
      <c r="P43" s="13"/>
      <c r="Q43" s="19"/>
      <c r="T43" s="13"/>
      <c r="Y43" s="30" t="s">
        <v>298</v>
      </c>
      <c r="Z43" s="30" t="s">
        <v>426</v>
      </c>
      <c r="AF43" s="28"/>
      <c r="AK43" s="40" t="str">
        <f t="shared" si="7"/>
        <v>p</v>
      </c>
    </row>
    <row r="44" spans="1:37" x14ac:dyDescent="0.15">
      <c r="A44" s="13"/>
      <c r="B44" s="13"/>
      <c r="F44" s="13"/>
      <c r="G44" s="19"/>
      <c r="K44" s="13"/>
      <c r="L44" s="13"/>
      <c r="O44" s="13"/>
      <c r="P44" s="13"/>
      <c r="Q44" s="19"/>
      <c r="T44" s="13"/>
      <c r="Y44" s="30" t="s">
        <v>299</v>
      </c>
      <c r="Z44" s="30" t="s">
        <v>427</v>
      </c>
      <c r="AF44" s="28"/>
      <c r="AK44" s="40" t="str">
        <f t="shared" si="7"/>
        <v>q</v>
      </c>
    </row>
    <row r="45" spans="1:37" x14ac:dyDescent="0.15">
      <c r="A45" s="13"/>
      <c r="B45" s="13"/>
      <c r="F45" s="13"/>
      <c r="G45" s="19"/>
      <c r="K45" s="13"/>
      <c r="L45" s="13"/>
      <c r="O45" s="13"/>
      <c r="P45" s="13"/>
      <c r="Q45" s="19"/>
      <c r="T45" s="13"/>
      <c r="U45" s="27" t="s">
        <v>156</v>
      </c>
      <c r="Y45" s="30" t="s">
        <v>300</v>
      </c>
      <c r="Z45" s="30" t="s">
        <v>428</v>
      </c>
      <c r="AF45" s="28"/>
      <c r="AK45" s="40" t="str">
        <f t="shared" si="7"/>
        <v>r</v>
      </c>
    </row>
    <row r="46" spans="1:37" x14ac:dyDescent="0.15">
      <c r="A46" s="13"/>
      <c r="B46" s="13"/>
      <c r="F46" s="13"/>
      <c r="G46" s="19"/>
      <c r="K46" s="13"/>
      <c r="L46" s="13"/>
      <c r="O46" s="13"/>
      <c r="P46" s="13"/>
      <c r="Q46" s="19"/>
      <c r="T46" s="13"/>
      <c r="U46" s="67" t="s">
        <v>560</v>
      </c>
      <c r="Y46" s="30" t="s">
        <v>301</v>
      </c>
      <c r="Z46" s="30" t="s">
        <v>429</v>
      </c>
      <c r="AF46" s="28"/>
      <c r="AK46" s="40" t="str">
        <f t="shared" si="7"/>
        <v>s</v>
      </c>
    </row>
    <row r="47" spans="1:37" x14ac:dyDescent="0.15">
      <c r="A47" s="13"/>
      <c r="B47" s="13"/>
      <c r="F47" s="13"/>
      <c r="G47" s="19"/>
      <c r="K47" s="13"/>
      <c r="L47" s="13"/>
      <c r="O47" s="13"/>
      <c r="P47" s="13"/>
      <c r="Q47" s="19"/>
      <c r="T47" s="13"/>
      <c r="Y47" s="30" t="s">
        <v>302</v>
      </c>
      <c r="Z47" s="30" t="s">
        <v>430</v>
      </c>
      <c r="AF47" s="28"/>
      <c r="AK47" s="40" t="str">
        <f t="shared" si="7"/>
        <v>t</v>
      </c>
    </row>
    <row r="48" spans="1:37" x14ac:dyDescent="0.15">
      <c r="A48" s="13"/>
      <c r="B48" s="13"/>
      <c r="F48" s="13"/>
      <c r="G48" s="19"/>
      <c r="K48" s="13"/>
      <c r="L48" s="13"/>
      <c r="O48" s="13"/>
      <c r="P48" s="13"/>
      <c r="Q48" s="19"/>
      <c r="T48" s="13"/>
      <c r="U48" s="67">
        <v>2021</v>
      </c>
      <c r="Y48" s="30" t="s">
        <v>303</v>
      </c>
      <c r="Z48" s="30" t="s">
        <v>431</v>
      </c>
      <c r="AF48" s="28"/>
      <c r="AK48" s="40" t="str">
        <f t="shared" si="7"/>
        <v>u</v>
      </c>
    </row>
    <row r="49" spans="1:37" x14ac:dyDescent="0.15">
      <c r="A49" s="13"/>
      <c r="B49" s="13"/>
      <c r="F49" s="13"/>
      <c r="G49" s="19"/>
      <c r="K49" s="13"/>
      <c r="L49" s="13"/>
      <c r="O49" s="13"/>
      <c r="P49" s="13"/>
      <c r="Q49" s="19"/>
      <c r="T49" s="13"/>
      <c r="U49" s="67">
        <v>2022</v>
      </c>
      <c r="Y49" s="30" t="s">
        <v>304</v>
      </c>
      <c r="Z49" s="30" t="s">
        <v>432</v>
      </c>
      <c r="AF49" s="28"/>
      <c r="AK49" s="40" t="str">
        <f t="shared" si="7"/>
        <v>v</v>
      </c>
    </row>
    <row r="50" spans="1:37" x14ac:dyDescent="0.15">
      <c r="A50" s="13"/>
      <c r="B50" s="13"/>
      <c r="F50" s="13"/>
      <c r="G50" s="19"/>
      <c r="K50" s="13"/>
      <c r="L50" s="13"/>
      <c r="O50" s="13"/>
      <c r="P50" s="13"/>
      <c r="Q50" s="19"/>
      <c r="T50" s="13"/>
      <c r="U50" s="67">
        <v>2023</v>
      </c>
      <c r="Y50" s="30" t="s">
        <v>305</v>
      </c>
      <c r="Z50" s="30" t="s">
        <v>433</v>
      </c>
      <c r="AF50" s="28"/>
    </row>
    <row r="51" spans="1:37" x14ac:dyDescent="0.15">
      <c r="A51" s="13"/>
      <c r="B51" s="13"/>
      <c r="F51" s="13"/>
      <c r="G51" s="19"/>
      <c r="K51" s="13"/>
      <c r="L51" s="13"/>
      <c r="O51" s="13"/>
      <c r="P51" s="13"/>
      <c r="Q51" s="19"/>
      <c r="T51" s="13"/>
      <c r="U51" s="67">
        <v>2024</v>
      </c>
      <c r="Y51" s="30" t="s">
        <v>306</v>
      </c>
      <c r="Z51" s="30" t="s">
        <v>434</v>
      </c>
      <c r="AF51" s="28"/>
    </row>
    <row r="52" spans="1:37" x14ac:dyDescent="0.15">
      <c r="A52" s="13"/>
      <c r="B52" s="13"/>
      <c r="F52" s="13"/>
      <c r="G52" s="19"/>
      <c r="K52" s="13"/>
      <c r="L52" s="13"/>
      <c r="O52" s="13"/>
      <c r="P52" s="13"/>
      <c r="Q52" s="19"/>
      <c r="T52" s="13"/>
      <c r="U52" s="67">
        <v>2025</v>
      </c>
      <c r="Y52" s="30" t="s">
        <v>307</v>
      </c>
      <c r="Z52" s="30" t="s">
        <v>435</v>
      </c>
      <c r="AF52" s="28"/>
    </row>
    <row r="53" spans="1:37" x14ac:dyDescent="0.15">
      <c r="A53" s="13"/>
      <c r="B53" s="13"/>
      <c r="F53" s="13"/>
      <c r="G53" s="19"/>
      <c r="K53" s="13"/>
      <c r="L53" s="13"/>
      <c r="O53" s="13"/>
      <c r="P53" s="13"/>
      <c r="Q53" s="19"/>
      <c r="T53" s="13"/>
      <c r="U53" s="67">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7">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2022-08-25T07:53:54Z</dcterms:created>
  <dcterms:modified xsi:type="dcterms:W3CDTF">2022-08-26T14:15:06Z</dcterms:modified>
</cp:coreProperties>
</file>