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行政事業レビューシート!$AZ$1:$AZ$145</definedName>
    <definedName name="_xlnm.Print_Area" localSheetId="0">行政事業レビューシート!$A$1:$AY$145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44" i="11" l="1"/>
  <c r="AY145" i="11" l="1"/>
  <c r="AY143" i="11"/>
  <c r="AY54" i="11" l="1"/>
  <c r="AY57" i="11" s="1"/>
  <c r="AY44" i="11"/>
  <c r="AY52" i="11" s="1"/>
  <c r="AY55" i="11" l="1"/>
  <c r="AY49" i="11"/>
  <c r="AY56" i="11"/>
  <c r="AY58" i="11"/>
  <c r="AY53" i="11"/>
  <c r="AY46" i="11"/>
  <c r="AY50" i="11"/>
  <c r="AY45" i="11"/>
  <c r="AY47" i="11"/>
  <c r="AY51" i="11"/>
  <c r="AY48" i="11"/>
  <c r="AW111" i="11" l="1"/>
  <c r="AT111" i="11"/>
  <c r="AQ111" i="11"/>
  <c r="AL111" i="11"/>
  <c r="AI111" i="11"/>
  <c r="AF111" i="11"/>
  <c r="Z111" i="11"/>
  <c r="W111" i="11"/>
  <c r="T111" i="11"/>
  <c r="N111" i="11"/>
  <c r="AW110" i="11"/>
  <c r="AT110" i="11"/>
  <c r="AQ110" i="11"/>
  <c r="AL110" i="11"/>
  <c r="AI110" i="11"/>
  <c r="AF110" i="11"/>
  <c r="Z110" i="11"/>
  <c r="W110" i="11"/>
  <c r="T110" i="11"/>
  <c r="N110" i="11"/>
  <c r="K110" i="11"/>
  <c r="H110" i="11"/>
  <c r="AU137" i="11" l="1"/>
  <c r="Y137"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<sst xmlns="http://schemas.openxmlformats.org/spreadsheetml/2006/main" count="845" uniqueCount="629">
  <si>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</si>
  <si>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</si>
  <si>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</si>
  <si>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</si>
  <si>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</si>
  <si>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</si>
  <si>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</si>
  <si>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</si>
  <si>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</si>
  <si>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</si>
  <si>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</si>
  <si>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</si>
  <si>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</si>
  <si>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</si>
  <si>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</si>
  <si>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</si>
  <si>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</si>
  <si>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</si>
  <si>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</si>
  <si>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</si>
  <si>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</si>
  <si>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</si>
  <si>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</si>
  <si>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</si>
  <si>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</si>
  <si>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</si>
  <si>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</si>
  <si>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</si>
  <si>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</si>
  <si>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</si>
  <si>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</si>
  <si>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</si>
  <si>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</si>
  <si>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</si>
  <si>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</si>
  <si>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</si>
  <si>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</si>
  <si>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</si>
  <si>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</si>
  <si>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</si>
  <si>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</si>
  <si>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</si>
  <si>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</si>
  <si>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</si>
  <si>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</si>
  <si>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</si>
  <si>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</si>
  <si>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</si>
  <si>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</si>
  <si>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</si>
  <si>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</si>
  <si>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</si>
  <si>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</si>
  <si>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</si>
  <si>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</si>
  <si>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</si>
  <si>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</si>
  <si>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</si>
  <si>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</si>
  <si>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</si>
  <si>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</si>
  <si>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</si>
  <si>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</si>
  <si>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</si>
  <si>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</si>
  <si>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</si>
  <si>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</si>
  <si>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</si>
  <si>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</si>
  <si>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</si>
  <si>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</si>
  <si>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</si>
  <si>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</si>
  <si>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</si>
  <si>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</si>
  <si>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</si>
  <si>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</si>
  <si>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</si>
  <si>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</si>
  <si>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</si>
  <si>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</si>
  <si>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</si>
  <si>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</si>
  <si>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</si>
  <si>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</si>
  <si>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</si>
  <si>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</si>
  <si>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</si>
  <si>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</si>
  <si>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</si>
  <si>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</si>
  <si>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</si>
  <si>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</si>
  <si>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</si>
  <si>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</si>
  <si>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</si>
  <si>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</si>
  <si>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</si>
  <si>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</si>
  <si>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</si>
  <si>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</si>
  <si>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</si>
  <si>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</si>
  <si>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</si>
  <si>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</si>
  <si>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</si>
  <si>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</si>
  <si>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</si>
  <si>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</si>
  <si>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</si>
  <si>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</si>
  <si>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</si>
  <si>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</si>
  <si>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</si>
  <si>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</si>
  <si>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</si>
  <si>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</si>
  <si>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</si>
  <si>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</si>
  <si>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</si>
  <si>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</si>
  <si>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</si>
  <si>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</si>
  <si>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</si>
  <si>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</si>
  <si>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</si>
  <si>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</si>
  <si>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</si>
  <si>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</si>
  <si>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</si>
  <si>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</si>
  <si>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</si>
  <si>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</si>
  <si>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</si>
  <si>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</si>
  <si>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</si>
  <si>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</si>
  <si>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</si>
  <si>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</si>
  <si>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</si>
  <si>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</si>
  <si>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</si>
  <si>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</si>
  <si>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</si>
  <si>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</si>
  <si>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</si>
  <si>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</si>
  <si>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</si>
  <si>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</si>
  <si>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</si>
  <si>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</si>
  <si>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</si>
  <si>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</si>
  <si>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</si>
  <si>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</si>
  <si>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</si>
  <si>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</si>
  <si>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</si>
  <si>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</si>
  <si>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</si>
  <si>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</si>
  <si>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</si>
  <si>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</si>
  <si>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</si>
  <si>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</si>
  <si>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</si>
  <si>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</si>
  <si>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</si>
  <si>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</si>
  <si>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</si>
  <si>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</si>
  <si>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</si>
  <si>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</si>
  <si>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</si>
  <si>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</si>
  <si>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</si>
  <si>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</si>
  <si>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</si>
  <si>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</si>
  <si>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</si>
  <si>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</si>
  <si>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</si>
  <si>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</si>
  <si>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</si>
  <si>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</si>
  <si>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</si>
  <si>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</si>
  <si>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</si>
  <si>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</si>
  <si>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</si>
  <si>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</si>
  <si>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</si>
  <si>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</si>
  <si>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</si>
  <si>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</si>
  <si>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</si>
  <si>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</si>
  <si>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</si>
  <si>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</si>
  <si>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</si>
  <si>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</si>
  <si>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</si>
  <si>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</si>
  <si>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</si>
  <si>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</si>
  <si>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</si>
  <si>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</si>
  <si>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</si>
  <si>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</si>
  <si>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</si>
  <si>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</si>
  <si>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</si>
  <si>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</si>
  <si>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</si>
  <si>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</si>
  <si>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</si>
  <si>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</si>
  <si>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</si>
  <si>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</si>
  <si>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</si>
  <si>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</si>
  <si>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</si>
  <si>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</si>
  <si>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</si>
  <si>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</si>
  <si>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</si>
  <si>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</si>
  <si>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</si>
  <si>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</si>
  <si>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</si>
  <si>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</si>
  <si>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</si>
  <si>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</si>
  <si>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</si>
  <si>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</si>
  <si>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</si>
  <si>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</si>
  <si>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</si>
  <si>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</si>
  <si>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</si>
  <si>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</si>
  <si>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</si>
  <si>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</si>
  <si>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</si>
  <si>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</si>
  <si>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</si>
  <si>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</si>
  <si>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</si>
  <si>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</si>
  <si>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</si>
  <si>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</si>
  <si>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</si>
  <si>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</si>
  <si>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</si>
  <si>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</si>
  <si>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</si>
  <si>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</si>
  <si>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</si>
  <si>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</si>
  <si>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</si>
  <si>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</si>
  <si>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</si>
  <si>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</si>
  <si>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</si>
  <si>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</si>
  <si>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</si>
  <si>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</si>
  <si>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</si>
  <si>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</si>
  <si>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</si>
  <si>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</si>
  <si>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</si>
  <si>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</si>
  <si>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</si>
  <si>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</si>
  <si>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</si>
  <si>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</si>
  <si>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</si>
  <si>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</si>
  <si>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</si>
  <si>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</si>
  <si>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</si>
  <si>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</si>
  <si>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</si>
  <si>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</si>
  <si>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</si>
  <si>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</si>
  <si>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</si>
  <si>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</si>
  <si>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</si>
  <si>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</si>
  <si>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</si>
  <si>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</si>
  <si>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</si>
  <si>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</si>
  <si>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</si>
  <si>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</si>
  <si>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</si>
  <si>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</si>
  <si>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</si>
  <si>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</si>
  <si>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</si>
  <si>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</si>
  <si>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</si>
  <si>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</si>
  <si>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</si>
  <si>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</si>
  <si>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</si>
  <si>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</si>
  <si>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</si>
  <si>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</si>
  <si>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</si>
  <si>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</si>
  <si>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</si>
  <si>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</si>
  <si>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</si>
  <si>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</si>
  <si>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</si>
  <si>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</si>
  <si>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</si>
  <si>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</si>
  <si>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</si>
  <si>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</si>
  <si>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</si>
  <si>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</si>
  <si>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</si>
  <si>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</si>
  <si>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</si>
  <si>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</si>
  <si>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</si>
  <si>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</si>
  <si>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</si>
  <si>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</si>
  <si>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</si>
  <si>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</si>
  <si>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</si>
  <si>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</si>
  <si>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</si>
  <si>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</si>
  <si>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</si>
  <si>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</si>
  <si>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</si>
  <si>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</si>
  <si>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</si>
  <si>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</si>
  <si>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</si>
  <si>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</si>
  <si>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</si>
  <si>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</si>
  <si>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</si>
  <si>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</si>
  <si>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</si>
  <si>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</si>
  <si>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</si>
  <si>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</si>
  <si>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</si>
  <si>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</si>
  <si>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</si>
  <si>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</si>
  <si>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</si>
  <si>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</si>
  <si>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</si>
  <si>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</si>
  <si>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</si>
  <si>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</si>
  <si>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</si>
  <si>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</si>
  <si>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</si>
  <si>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</si>
  <si>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</si>
  <si>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</si>
  <si>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</si>
  <si>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</si>
  <si>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</si>
  <si>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</si>
  <si>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</si>
  <si>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</si>
  <si>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</si>
  <si>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</si>
  <si>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</si>
  <si>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</si>
  <si>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</si>
  <si>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</si>
  <si>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</si>
  <si>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</si>
  <si>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</si>
  <si>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</si>
  <si>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</si>
  <si>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</si>
  <si>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</si>
  <si>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</si>
  <si>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</si>
  <si>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</si>
  <si>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</si>
  <si>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</si>
  <si>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</si>
  <si>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</si>
  <si>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</si>
  <si>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</si>
  <si>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</si>
  <si>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</si>
  <si>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</si>
  <si>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</si>
  <si>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</si>
  <si>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</si>
  <si>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</si>
  <si>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</si>
  <si>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</si>
  <si>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</si>
  <si>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</si>
  <si>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</si>
  <si>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</si>
  <si>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</si>
  <si>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</si>
  <si>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</si>
  <si>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</si>
  <si>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</si>
  <si>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</si>
  <si>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</si>
  <si>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</si>
  <si>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</si>
  <si>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</si>
  <si>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</si>
  <si>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</si>
  <si>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</si>
  <si>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</si>
  <si>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</si>
  <si>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</si>
  <si>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</si>
  <si>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</si>
  <si>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</si>
  <si>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</si>
  <si>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</si>
  <si>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</si>
  <si>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</si>
  <si>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</si>
  <si>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</si>
  <si>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</si>
  <si>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</si>
  <si>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</si>
  <si>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</si>
  <si>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</si>
  <si>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</si>
  <si>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</si>
  <si>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</si>
  <si>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</si>
  <si>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</si>
  <si>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</si>
  <si>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</si>
  <si>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</si>
  <si>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</si>
  <si>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</si>
  <si>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</si>
  <si>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</si>
  <si>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</si>
  <si>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</si>
  <si>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</si>
  <si>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</si>
  <si>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</si>
  <si>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</si>
  <si>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</si>
  <si>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</si>
  <si>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</si>
  <si>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</si>
  <si>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</si>
  <si>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</si>
  <si>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</si>
  <si>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</si>
  <si>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</si>
  <si>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</si>
  <si>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</si>
  <si>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</si>
  <si>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</si>
  <si>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</si>
  <si>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</si>
  <si>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</si>
  <si>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</si>
  <si>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</si>
  <si>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</si>
  <si>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</si>
  <si>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</si>
  <si>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</si>
  <si>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</si>
  <si>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</si>
  <si>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</si>
  <si>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</si>
  <si>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</si>
  <si>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</si>
  <si>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</si>
  <si>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</si>
  <si>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</si>
  <si>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</si>
  <si>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</si>
  <si>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</si>
  <si>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</si>
  <si>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</si>
  <si>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</si>
  <si>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</si>
  <si>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</si>
  <si>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</si>
  <si>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</si>
  <si>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</si>
  <si>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</si>
  <si>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</si>
  <si>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</si>
  <si>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</si>
  <si>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</si>
  <si>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</si>
  <si>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</si>
  <si>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</si>
  <si>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</si>
  <si>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</si>
  <si>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</si>
  <si>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</si>
  <si>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</si>
  <si>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</si>
  <si>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</si>
  <si>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</si>
  <si>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</si>
  <si>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</si>
  <si>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</si>
  <si>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</si>
  <si>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</si>
  <si>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</si>
  <si>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</si>
  <si>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</si>
  <si>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</si>
  <si>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</si>
  <si>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</si>
  <si>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</si>
  <si>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</si>
  <si>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</si>
  <si>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</si>
  <si>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</si>
  <si>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</si>
  <si>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</si>
  <si>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</si>
  <si>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</si>
  <si>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</si>
  <si>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</si>
  <si>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</si>
  <si>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</si>
  <si>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</si>
  <si>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</si>
  <si>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</si>
  <si>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</si>
  <si>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</si>
  <si>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</si>
  <si>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</si>
  <si>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</si>
  <si>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</si>
  <si>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</si>
  <si>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</si>
  <si>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</si>
  <si>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</si>
  <si>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</si>
  <si>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</si>
  <si>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</si>
  <si>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</si>
  <si>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</si>
  <si>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</si>
  <si>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</si>
  <si>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</si>
  <si>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</si>
  <si>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</si>
  <si>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</si>
  <si>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</si>
  <si>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</si>
  <si>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</si>
  <si>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</si>
  <si>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</si>
  <si>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</si>
  <si>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地方創生の観点からの少子化対策・女性活躍推進事業</t>
    <phoneticPr fontId="5"/>
  </si>
  <si>
    <t>官房</t>
  </si>
  <si>
    <t>内閣官房副長官補</t>
    <phoneticPr fontId="5"/>
  </si>
  <si>
    <t>まち・ひと・しごと創生法　第３条　第３項（平成26年法律第136号）</t>
    <phoneticPr fontId="5"/>
  </si>
  <si>
    <t>○</t>
  </si>
  <si>
    <t>-</t>
  </si>
  <si>
    <t>諸謝金</t>
    <rPh sb="0" eb="1">
      <t>ショ</t>
    </rPh>
    <rPh sb="1" eb="3">
      <t>シャキン</t>
    </rPh>
    <phoneticPr fontId="5"/>
  </si>
  <si>
    <t>調査に必要な経費／調査の実施件数　　　　　　　　　　　　　　</t>
    <rPh sb="0" eb="2">
      <t>チョウサ</t>
    </rPh>
    <rPh sb="3" eb="5">
      <t>ヒツヨウ</t>
    </rPh>
    <rPh sb="6" eb="8">
      <t>ケイヒ</t>
    </rPh>
    <rPh sb="9" eb="11">
      <t>チョウサ</t>
    </rPh>
    <rPh sb="12" eb="14">
      <t>ジッシ</t>
    </rPh>
    <rPh sb="14" eb="16">
      <t>ケンスウ</t>
    </rPh>
    <phoneticPr fontId="5"/>
  </si>
  <si>
    <t>-</t>
    <phoneticPr fontId="5"/>
  </si>
  <si>
    <t>　百万円/件</t>
    <rPh sb="1" eb="2">
      <t>ヒャク</t>
    </rPh>
    <rPh sb="2" eb="4">
      <t>マンエン</t>
    </rPh>
    <rPh sb="5" eb="6">
      <t>ケン</t>
    </rPh>
    <phoneticPr fontId="5"/>
  </si>
  <si>
    <t>百万円</t>
    <rPh sb="0" eb="1">
      <t>ヒャク</t>
    </rPh>
    <rPh sb="1" eb="3">
      <t>マンエン</t>
    </rPh>
    <phoneticPr fontId="5"/>
  </si>
  <si>
    <t>32/2</t>
    <phoneticPr fontId="5"/>
  </si>
  <si>
    <t>‐</t>
  </si>
  <si>
    <t>‐</t>
    <phoneticPr fontId="5"/>
  </si>
  <si>
    <t>調査の実施件数</t>
    <phoneticPr fontId="5"/>
  </si>
  <si>
    <t>-</t>
    <phoneticPr fontId="5"/>
  </si>
  <si>
    <t>国の重要施策である地方創生の推進のための企画、立案に必要な調査であり、社会のニーズを的確に反映している。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</si>
  <si>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</si>
  <si>
    <t>当該事業は、国の重要施策である地方創生の更なる推進に資するものであり、国および各地域の次の５ヵ年の戦略等の検討に必要かつ適切で、優先度が高いものである。</t>
  </si>
  <si>
    <t>デジタル田園都市国家構想実現会議事務局</t>
    <phoneticPr fontId="5"/>
  </si>
  <si>
    <t>第2期「まち・ひと・しごと創生総合戦略」
まち・ひと・しごと創生基本方針2021</t>
    <phoneticPr fontId="5"/>
  </si>
  <si>
    <t>件</t>
    <rPh sb="0" eb="1">
      <t>ケン</t>
    </rPh>
    <phoneticPr fontId="5"/>
  </si>
  <si>
    <t>地方公共団体における多世代交流を通して活性化するコミュニティづくりの具体化に向けた支援に関する調査研究事業</t>
    <phoneticPr fontId="5"/>
  </si>
  <si>
    <t>諸謝金</t>
    <rPh sb="0" eb="3">
      <t>ショシャキン</t>
    </rPh>
    <phoneticPr fontId="5"/>
  </si>
  <si>
    <t>地方公共団体における多世代交流を通して活性化するコミュニティづくりの具体化に向けた支援に関する調査研究</t>
    <phoneticPr fontId="5"/>
  </si>
  <si>
    <t>無</t>
  </si>
  <si>
    <t>一般競争入札（総合評価方式）によりコスト等の水準の適正化を図っている。</t>
    <rPh sb="0" eb="2">
      <t>イッパン</t>
    </rPh>
    <rPh sb="2" eb="4">
      <t>キョウソウ</t>
    </rPh>
    <rPh sb="4" eb="6">
      <t>ニュウサツ</t>
    </rPh>
    <rPh sb="7" eb="9">
      <t>ソウゴウ</t>
    </rPh>
    <rPh sb="9" eb="11">
      <t>ヒョウカ</t>
    </rPh>
    <rPh sb="11" eb="13">
      <t>ホウシキ</t>
    </rPh>
    <rPh sb="20" eb="21">
      <t>トウ</t>
    </rPh>
    <rPh sb="22" eb="24">
      <t>スイジュン</t>
    </rPh>
    <rPh sb="25" eb="28">
      <t>テキセイカ</t>
    </rPh>
    <rPh sb="29" eb="30">
      <t>ハカ</t>
    </rPh>
    <phoneticPr fontId="5"/>
  </si>
  <si>
    <t>当該事業の必要性を精査し、真に必要な事業を実施した。</t>
    <phoneticPr fontId="5"/>
  </si>
  <si>
    <t>成果物は地方創生ポータルサイトに掲載し、地方公共団体をはじめ広く展開している。</t>
    <rPh sb="0" eb="3">
      <t>セイカブツ</t>
    </rPh>
    <rPh sb="4" eb="6">
      <t>チホウ</t>
    </rPh>
    <rPh sb="6" eb="8">
      <t>ソウセイ</t>
    </rPh>
    <rPh sb="16" eb="18">
      <t>ケイサイ</t>
    </rPh>
    <rPh sb="20" eb="22">
      <t>チホウ</t>
    </rPh>
    <rPh sb="22" eb="24">
      <t>コウキョウ</t>
    </rPh>
    <rPh sb="24" eb="26">
      <t>ダンタイ</t>
    </rPh>
    <rPh sb="30" eb="31">
      <t>ヒロ</t>
    </rPh>
    <rPh sb="32" eb="34">
      <t>テンカイ</t>
    </rPh>
    <phoneticPr fontId="5"/>
  </si>
  <si>
    <t>見込みに見合ったものとなっている。</t>
    <rPh sb="0" eb="2">
      <t>ミコ</t>
    </rPh>
    <rPh sb="4" eb="6">
      <t>ミア</t>
    </rPh>
    <phoneticPr fontId="5"/>
  </si>
  <si>
    <t>地方創生の観点からの少子化対策・女性活躍を推進するため、地方公共団体が少子化対策の推進や、子育て世代や女性など多世代が活躍できるまちづくりに関するノウハウを共有できる交流機会の拡充等の事業を実施し、成果の普及や支援体制の整備を図るとともに、デジタルの活用等による課題解決についての知見を収集する。</t>
    <phoneticPr fontId="5"/>
  </si>
  <si>
    <t>地方創生の観点からの少子化対策・女性活躍の推進に向けて、デジタル等を活用した地方公共団体の各取組の手法や効果等の検証を行い、改善につなげることを目的とする。</t>
    <phoneticPr fontId="5"/>
  </si>
  <si>
    <t>一般競争入札（総合評価方式）により、公平性・競争性が確保されるよう努めている。</t>
    <rPh sb="0" eb="2">
      <t>イッパン</t>
    </rPh>
    <rPh sb="2" eb="4">
      <t>キョウソウ</t>
    </rPh>
    <rPh sb="4" eb="6">
      <t>ニュウサツ</t>
    </rPh>
    <rPh sb="7" eb="9">
      <t>ソウゴウ</t>
    </rPh>
    <rPh sb="9" eb="11">
      <t>ヒョウカ</t>
    </rPh>
    <rPh sb="11" eb="13">
      <t>ホウシキ</t>
    </rPh>
    <rPh sb="18" eb="21">
      <t>コウヘイセイ</t>
    </rPh>
    <rPh sb="22" eb="25">
      <t>キョウソウセイ</t>
    </rPh>
    <rPh sb="26" eb="28">
      <t>カクホ</t>
    </rPh>
    <rPh sb="33" eb="34">
      <t>ツト</t>
    </rPh>
    <phoneticPr fontId="5"/>
  </si>
  <si>
    <t>複数社から見積もりを求めたほか、仕様書の内容も見直しを図るなど、コスト削減や効率化に向けた工夫を行っている。</t>
    <rPh sb="0" eb="2">
      <t>フクスウ</t>
    </rPh>
    <rPh sb="2" eb="3">
      <t>シャ</t>
    </rPh>
    <rPh sb="5" eb="7">
      <t>ミツ</t>
    </rPh>
    <rPh sb="10" eb="11">
      <t>モト</t>
    </rPh>
    <rPh sb="16" eb="19">
      <t>シヨウショ</t>
    </rPh>
    <rPh sb="20" eb="22">
      <t>ナイヨウ</t>
    </rPh>
    <rPh sb="23" eb="25">
      <t>ミナオ</t>
    </rPh>
    <rPh sb="27" eb="28">
      <t>ハカ</t>
    </rPh>
    <rPh sb="35" eb="37">
      <t>サクゲン</t>
    </rPh>
    <rPh sb="38" eb="41">
      <t>コウリツカ</t>
    </rPh>
    <rPh sb="42" eb="43">
      <t>ム</t>
    </rPh>
    <rPh sb="45" eb="47">
      <t>クフウ</t>
    </rPh>
    <rPh sb="48" eb="49">
      <t>オコナ</t>
    </rPh>
    <phoneticPr fontId="5"/>
  </si>
  <si>
    <t>令和３年度に地方自治体を対象に伴走支援による事業モデル構築等を目的とした調査研究を実施。伴走支援から得られた知見はオンラインシンポジウムや成果品のHPでの公表等を通じて、他の地方公共団体にも共有を行っている。</t>
    <rPh sb="0" eb="2">
      <t>レイワ</t>
    </rPh>
    <rPh sb="3" eb="5">
      <t>ネンド</t>
    </rPh>
    <rPh sb="6" eb="8">
      <t>チホウ</t>
    </rPh>
    <rPh sb="8" eb="11">
      <t>ジチタイ</t>
    </rPh>
    <rPh sb="12" eb="14">
      <t>タイショウ</t>
    </rPh>
    <rPh sb="15" eb="17">
      <t>バンソウ</t>
    </rPh>
    <rPh sb="17" eb="19">
      <t>シエン</t>
    </rPh>
    <rPh sb="22" eb="24">
      <t>ジギョウ</t>
    </rPh>
    <rPh sb="27" eb="29">
      <t>コウチク</t>
    </rPh>
    <rPh sb="29" eb="30">
      <t>トウ</t>
    </rPh>
    <rPh sb="31" eb="33">
      <t>モクテキ</t>
    </rPh>
    <rPh sb="44" eb="46">
      <t>バンソウ</t>
    </rPh>
    <rPh sb="46" eb="48">
      <t>シエン</t>
    </rPh>
    <rPh sb="50" eb="51">
      <t>エ</t>
    </rPh>
    <rPh sb="54" eb="56">
      <t>チケン</t>
    </rPh>
    <rPh sb="69" eb="71">
      <t>セイカ</t>
    </rPh>
    <rPh sb="71" eb="72">
      <t>ヒン</t>
    </rPh>
    <rPh sb="77" eb="79">
      <t>コウヒョウ</t>
    </rPh>
    <rPh sb="79" eb="80">
      <t>トウ</t>
    </rPh>
    <rPh sb="81" eb="82">
      <t>ツウ</t>
    </rPh>
    <rPh sb="85" eb="86">
      <t>タ</t>
    </rPh>
    <rPh sb="87" eb="89">
      <t>チホウ</t>
    </rPh>
    <rPh sb="89" eb="91">
      <t>コウキョウ</t>
    </rPh>
    <rPh sb="91" eb="93">
      <t>ダンタイ</t>
    </rPh>
    <rPh sb="95" eb="97">
      <t>キョウユウ</t>
    </rPh>
    <rPh sb="98" eb="99">
      <t>オコナ</t>
    </rPh>
    <phoneticPr fontId="5"/>
  </si>
  <si>
    <t>事業の実施に当たっては、より効率的な執行に取り組んでいく。</t>
    <phoneticPr fontId="5"/>
  </si>
  <si>
    <t>地方創生の観点からの少子化対策・女性活躍の推進</t>
    <rPh sb="0" eb="2">
      <t>チホウ</t>
    </rPh>
    <rPh sb="2" eb="4">
      <t>ソウセイ</t>
    </rPh>
    <rPh sb="5" eb="7">
      <t>カンテン</t>
    </rPh>
    <rPh sb="10" eb="13">
      <t>ショウシカ</t>
    </rPh>
    <rPh sb="13" eb="15">
      <t>タイサク</t>
    </rPh>
    <rPh sb="16" eb="18">
      <t>ジョセイ</t>
    </rPh>
    <rPh sb="18" eb="20">
      <t>カツヤク</t>
    </rPh>
    <rPh sb="21" eb="23">
      <t>スイシン</t>
    </rPh>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</si>
  <si>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</si>
  <si>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t>
    <phoneticPr fontId="5"/>
  </si>
  <si>
    <t>外部有識者の所見を踏まえ、「代替指標」を掲げる趣旨について補足説明を追記すべき。また、ホームページに公表されている成果物については、本レビューシートにもＵＲＬを記載し、より一層の公開性を確保すべき。</t>
    <rPh sb="0" eb="2">
      <t>ガイブ</t>
    </rPh>
    <rPh sb="2" eb="5">
      <t>ユウシキシャ</t>
    </rPh>
    <rPh sb="6" eb="8">
      <t>ショケン</t>
    </rPh>
    <rPh sb="9" eb="10">
      <t>フ</t>
    </rPh>
    <rPh sb="14" eb="16">
      <t>ダイタイ</t>
    </rPh>
    <rPh sb="16" eb="18">
      <t>シヒョウ</t>
    </rPh>
    <rPh sb="20" eb="21">
      <t>カカ</t>
    </rPh>
    <rPh sb="23" eb="25">
      <t>シュシ</t>
    </rPh>
    <rPh sb="29" eb="31">
      <t>ホソク</t>
    </rPh>
    <rPh sb="31" eb="33">
      <t>セツメイ</t>
    </rPh>
    <rPh sb="34" eb="36">
      <t>ツイキ</t>
    </rPh>
    <rPh sb="50" eb="52">
      <t>コウヒョウ</t>
    </rPh>
    <rPh sb="57" eb="60">
      <t>セイカブツ</t>
    </rPh>
    <rPh sb="66" eb="67">
      <t>ホン</t>
    </rPh>
    <rPh sb="80" eb="82">
      <t>キサイ</t>
    </rPh>
    <rPh sb="86" eb="88">
      <t>イッソウ</t>
    </rPh>
    <rPh sb="89" eb="92">
      <t>コウカイセイ</t>
    </rPh>
    <rPh sb="93" eb="95">
      <t>カクホ</t>
    </rPh>
    <phoneticPr fontId="5"/>
  </si>
  <si>
    <t>・「資金の流れ」「費目・使途」に誤字がある。（誤）「少子化対策地域お評価ツール」→（正）「少子化対策地域評価ツール」
・２つの報告書について、競争性のある入札が行われていること、十分な調査活動を行っていることを確認した。
・「代替指標」について記述があるのは、別途必要な調査がありうるかもしれないという可能性を見込んで記載されているのか。レビューシートからは読み取れないので、補足の説明があった方がよい。</t>
    <phoneticPr fontId="5"/>
  </si>
  <si>
    <t>参事官　石川　悟</t>
    <rPh sb="4" eb="6">
      <t>イシカワ</t>
    </rPh>
    <rPh sb="7" eb="8">
      <t>サトシ</t>
    </rPh>
    <phoneticPr fontId="5"/>
  </si>
  <si>
    <t>まち・ひと・しごと創生に関する施策を総合的、計画的に推進する。</t>
    <phoneticPr fontId="5"/>
  </si>
  <si>
    <t>地域評価指標等を活用して「地域アプローチ」による少子化対策に取り組む都道府県数</t>
    <rPh sb="0" eb="2">
      <t>チイキ</t>
    </rPh>
    <rPh sb="2" eb="4">
      <t>ヒョウカ</t>
    </rPh>
    <rPh sb="4" eb="6">
      <t>シヒョウ</t>
    </rPh>
    <rPh sb="6" eb="7">
      <t>トウ</t>
    </rPh>
    <rPh sb="8" eb="10">
      <t>カツヨウ</t>
    </rPh>
    <rPh sb="13" eb="15">
      <t>チイキ</t>
    </rPh>
    <rPh sb="24" eb="27">
      <t>ショウシカ</t>
    </rPh>
    <rPh sb="27" eb="29">
      <t>タイサク</t>
    </rPh>
    <rPh sb="30" eb="31">
      <t>ト</t>
    </rPh>
    <rPh sb="32" eb="33">
      <t>ク</t>
    </rPh>
    <rPh sb="34" eb="38">
      <t>トドウフケン</t>
    </rPh>
    <rPh sb="38" eb="39">
      <t>スウ</t>
    </rPh>
    <phoneticPr fontId="5"/>
  </si>
  <si>
    <t>全世代・全員活躍型の「生涯活躍のまち」に関する構想等に基づき、コミュニティに関する取組を実施している地方公共団体数</t>
    <rPh sb="0" eb="1">
      <t>ゼン</t>
    </rPh>
    <rPh sb="1" eb="3">
      <t>セダイ</t>
    </rPh>
    <rPh sb="4" eb="6">
      <t>ゼンイン</t>
    </rPh>
    <rPh sb="6" eb="8">
      <t>カツヤク</t>
    </rPh>
    <rPh sb="8" eb="9">
      <t>ガタ</t>
    </rPh>
    <rPh sb="11" eb="13">
      <t>ショウガイ</t>
    </rPh>
    <rPh sb="13" eb="15">
      <t>カツヤク</t>
    </rPh>
    <rPh sb="20" eb="21">
      <t>カン</t>
    </rPh>
    <rPh sb="23" eb="25">
      <t>コウソウ</t>
    </rPh>
    <rPh sb="25" eb="26">
      <t>トウ</t>
    </rPh>
    <rPh sb="27" eb="28">
      <t>モト</t>
    </rPh>
    <rPh sb="38" eb="39">
      <t>カン</t>
    </rPh>
    <rPh sb="41" eb="43">
      <t>トリクミ</t>
    </rPh>
    <rPh sb="44" eb="46">
      <t>ジッシ</t>
    </rPh>
    <rPh sb="50" eb="52">
      <t>チホウ</t>
    </rPh>
    <rPh sb="52" eb="54">
      <t>コウキョウ</t>
    </rPh>
    <rPh sb="54" eb="56">
      <t>ダンタイ</t>
    </rPh>
    <rPh sb="56" eb="57">
      <t>スウ</t>
    </rPh>
    <phoneticPr fontId="5"/>
  </si>
  <si>
    <t>ホームページに掲載している成果物については以下のとおり。
○地方公共団体における「少子化対策地域評価ツール」を活用した「地域アプローチ」による少子化対策の推進に関する調査研究事業
　・https://www.chisou.go.jp/sousei/about/chiikiapproach/pdf/220408_syoushika_houkoku_set.pdf
　・https://www.chisou.go.jp/sousei/about/chiikiapproach/pdf/220331_syoushika_kaiteitool.pdf
　・https://www.chisou.go.jp/sousei/about/chiikiapproach/pdf/220331_syoushika_tooltebiki.pdf
○地方公共団体における多世代交流を通して活性化するコミュニティづくりの具体化に向けた支援に関する調査研究
　・https://www.chisou.go.jp/sousei/about/ccrc/shienmenu/pdf/220408_ccrc_houkokusyo_set.pdf
　・https://www.chisou.go.jp/sousei/about/ccrc/shienmenu/pdf/220331_ccrcapproach.pdf</t>
    <phoneticPr fontId="5"/>
  </si>
  <si>
    <t>地方公共団体における「少子化対策地域評価ツール」を活用した「地域アプローチ」による少子化対策の推進に関する調査研究</t>
    <phoneticPr fontId="5"/>
  </si>
  <si>
    <t>地方公共団体における「少子化対策地域評価ツール」を活用した「地域アプローチ」による少子化対策の推進に関する調査研究事業</t>
    <phoneticPr fontId="5"/>
  </si>
  <si>
    <t>本調査研究事業は、伴走支援等による個別自治体の課題整理や対応方針の策定等を通じて、検討プロセスに関する知見やノウハウを収集及び展開することを目的とするため、定量的な成果目標の設定は困難である。※代替指標は別途事務局にて調査を行っているもの。</t>
    <rPh sb="0" eb="1">
      <t>ホン</t>
    </rPh>
    <rPh sb="1" eb="3">
      <t>チョウサ</t>
    </rPh>
    <rPh sb="3" eb="5">
      <t>ケンキュウ</t>
    </rPh>
    <rPh sb="5" eb="7">
      <t>ジギョウ</t>
    </rPh>
    <rPh sb="9" eb="11">
      <t>バンソウ</t>
    </rPh>
    <rPh sb="11" eb="13">
      <t>シエン</t>
    </rPh>
    <rPh sb="13" eb="14">
      <t>トウ</t>
    </rPh>
    <rPh sb="17" eb="19">
      <t>コベツ</t>
    </rPh>
    <rPh sb="19" eb="22">
      <t>ジチタイ</t>
    </rPh>
    <rPh sb="23" eb="25">
      <t>カダイ</t>
    </rPh>
    <rPh sb="25" eb="27">
      <t>セイリ</t>
    </rPh>
    <rPh sb="28" eb="30">
      <t>タイオウ</t>
    </rPh>
    <rPh sb="30" eb="32">
      <t>ホウシン</t>
    </rPh>
    <rPh sb="33" eb="35">
      <t>サクテイ</t>
    </rPh>
    <rPh sb="35" eb="36">
      <t>トウ</t>
    </rPh>
    <rPh sb="37" eb="38">
      <t>ツウ</t>
    </rPh>
    <rPh sb="41" eb="43">
      <t>ケントウ</t>
    </rPh>
    <rPh sb="48" eb="49">
      <t>カン</t>
    </rPh>
    <rPh sb="51" eb="53">
      <t>チケン</t>
    </rPh>
    <rPh sb="59" eb="61">
      <t>シュウシュウ</t>
    </rPh>
    <rPh sb="61" eb="62">
      <t>オヨ</t>
    </rPh>
    <rPh sb="63" eb="65">
      <t>テンカイ</t>
    </rPh>
    <rPh sb="70" eb="72">
      <t>モクテキ</t>
    </rPh>
    <rPh sb="87" eb="89">
      <t>セッテイ</t>
    </rPh>
    <rPh sb="97" eb="99">
      <t>ダイタイ</t>
    </rPh>
    <rPh sb="99" eb="101">
      <t>シヒョウ</t>
    </rPh>
    <rPh sb="102" eb="104">
      <t>ベット</t>
    </rPh>
    <rPh sb="104" eb="107">
      <t>ジムキョク</t>
    </rPh>
    <rPh sb="109" eb="111">
      <t>チョウサ</t>
    </rPh>
    <rPh sb="112" eb="113">
      <t>オコナ</t>
    </rPh>
    <phoneticPr fontId="5"/>
  </si>
  <si>
    <t>一般競争入札を実施したことにより、競争性の確保やコストの低減に努めている。また、成果品はHPでの公表等を通じて、他の地方公共団体にも共有を図るとともに、実績を概算要求に反映をしている。</t>
    <rPh sb="40" eb="42">
      <t>セイカ</t>
    </rPh>
    <rPh sb="69" eb="70">
      <t>ハカ</t>
    </rPh>
    <rPh sb="76" eb="78">
      <t>ジッセキ</t>
    </rPh>
    <rPh sb="79" eb="81">
      <t>ガイサン</t>
    </rPh>
    <rPh sb="81" eb="83">
      <t>ヨウキュウ</t>
    </rPh>
    <rPh sb="84" eb="86">
      <t>ハンエイ</t>
    </rPh>
    <phoneticPr fontId="5"/>
  </si>
  <si>
    <t>外部有識者の所見を踏まえ誤字を修正したほか、「定量的な目標が設定できない理由」、「代替目標」を修正し、「代替指標」についても別途行っている調査をもとに具体的な指標を記載した。また、ホームページに公表されている成果物についても、本レビューシートにURLを記載したほか、意見交換会やシンポジウムなどで地方公共団体や民間事業者への周知を行い、より一層の公開性の確保に努めるとともに、引き続き、事業の有効性・効率性・成果について適切かつ的確に検証し、予算の効率的執行に努めてまいりたい。</t>
    <rPh sb="12" eb="14">
      <t>ゴジ</t>
    </rPh>
    <rPh sb="15" eb="17">
      <t>シュウセイ</t>
    </rPh>
    <rPh sb="23" eb="26">
      <t>テイリョウテキ</t>
    </rPh>
    <rPh sb="27" eb="29">
      <t>モクヒョウ</t>
    </rPh>
    <rPh sb="30" eb="32">
      <t>セッテイ</t>
    </rPh>
    <rPh sb="36" eb="38">
      <t>リユウ</t>
    </rPh>
    <rPh sb="62" eb="64">
      <t>ベット</t>
    </rPh>
    <rPh sb="64" eb="65">
      <t>オコナ</t>
    </rPh>
    <rPh sb="69" eb="71">
      <t>チョウサ</t>
    </rPh>
    <phoneticPr fontId="5"/>
  </si>
  <si>
    <t>地方創生の観点からの少子化対策・女性活躍を推進するため、地方公共団体の「少子化対策地域評価ツール」活用に関するノウハウ、コミュニティづくりのプロセスやデジタル等の活用に関する課題解決の手法等の調査研究を行う。</t>
    <phoneticPr fontId="5"/>
  </si>
  <si>
    <t>重要政策推進枠：8</t>
    <rPh sb="0" eb="2">
      <t>ジュウヨウ</t>
    </rPh>
    <rPh sb="2" eb="4">
      <t>セイサク</t>
    </rPh>
    <rPh sb="4" eb="6">
      <t>スイシン</t>
    </rPh>
    <rPh sb="6" eb="7">
      <t>ワク</t>
    </rPh>
    <phoneticPr fontId="5"/>
  </si>
  <si>
    <t>株式会社エヌ・ティ・ティ・データ経営研究所</t>
    <rPh sb="0" eb="2">
      <t>カブシキ</t>
    </rPh>
    <rPh sb="2" eb="4">
      <t>カイシャ</t>
    </rPh>
    <rPh sb="16" eb="18">
      <t>ケイエイ</t>
    </rPh>
    <rPh sb="18" eb="21">
      <t>ケンキュウジョ</t>
    </rPh>
    <phoneticPr fontId="5"/>
  </si>
  <si>
    <t>A.株式会社エヌ・ティ・ティ・データ経営研究所</t>
    <rPh sb="2" eb="6">
      <t>カブシキガイシャ</t>
    </rPh>
    <rPh sb="18" eb="20">
      <t>ケイエイ</t>
    </rPh>
    <rPh sb="20" eb="23">
      <t>ケンキュウジョ</t>
    </rPh>
    <phoneticPr fontId="5"/>
  </si>
  <si>
    <t>B.株式会社エヌ・ティ・ティ・データ経営研究所</t>
    <rPh sb="2" eb="6">
      <t>カブシキガイシャ</t>
    </rPh>
    <rPh sb="18" eb="20">
      <t>ケイエイ</t>
    </rPh>
    <rPh sb="20" eb="23">
      <t>ケンキュウジョ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</si>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</sst>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130735</xdr:colOff>
      <xdr:row>113</xdr:row>
      <xdr:rowOff>52761</xdr:rowOff>
    </xdr:from>
    <xdr:to>
      <xdr:col>31</xdr:col>
      <xdr:colOff>78442</xdr:colOff>
      <xdr:row>114</xdr:row>
      <xdr:rowOff>257736</xdr:rowOff>
    </xdr:to>
    <xdr:sp macro="" textlink="">
      <xdr:nvSpPr>
        <xdr:cNvPr id="6" name="正方形/長方形 5"/>
        <xdr:cNvSpPr/>
      </xdr:nvSpPr>
      <xdr:spPr>
        <a:xfrm>
          <a:off x="1542676" y="44506496"/>
          <a:ext cx="4788648" cy="5523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　２４百万円</a:t>
          </a:r>
        </a:p>
      </xdr:txBody>
    </xdr:sp>
    <xdr:clientData/>
  </xdr:twoCellAnchor>
  <xdr:twoCellAnchor>
    <xdr:from>
      <xdr:col>7</xdr:col>
      <xdr:colOff>61167</xdr:colOff>
      <xdr:row>118</xdr:row>
      <xdr:rowOff>79374</xdr:rowOff>
    </xdr:from>
    <xdr:to>
      <xdr:col>26</xdr:col>
      <xdr:colOff>112060</xdr:colOff>
      <xdr:row>120</xdr:row>
      <xdr:rowOff>112058</xdr:rowOff>
    </xdr:to>
    <xdr:sp macro="" textlink="">
      <xdr:nvSpPr>
        <xdr:cNvPr id="10" name="正方形/長方形 9"/>
        <xdr:cNvSpPr/>
      </xdr:nvSpPr>
      <xdr:spPr>
        <a:xfrm>
          <a:off x="1473108" y="46270021"/>
          <a:ext cx="3883305" cy="727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baseline="0">
              <a:solidFill>
                <a:sysClr val="windowText" lastClr="000000"/>
              </a:solidFill>
              <a:latin typeface="+mn-ea"/>
              <a:ea typeface="+mn-ea"/>
            </a:rPr>
            <a:t>A</a:t>
          </a:r>
          <a:r>
            <a:rPr kumimoji="1" lang="ja-JP" altLang="en-US" sz="1400" b="1" baseline="0">
              <a:solidFill>
                <a:sysClr val="windowText" lastClr="000000"/>
              </a:solidFill>
              <a:latin typeface="+mn-ea"/>
              <a:ea typeface="+mn-ea"/>
            </a:rPr>
            <a:t> 株式会社エヌ・ティ・ティ・データ経営研究所</a:t>
          </a:r>
          <a:endParaRPr kumimoji="1" lang="en-US" altLang="ja-JP" sz="1400" b="1" baseline="0">
            <a:solidFill>
              <a:sysClr val="windowText" lastClr="000000"/>
            </a:solidFill>
            <a:latin typeface="+mn-ea"/>
            <a:ea typeface="+mn-ea"/>
          </a:endParaRPr>
        </a:p>
        <a:p>
          <a:pPr algn="ctr"/>
          <a:r>
            <a:rPr kumimoji="1" lang="ja-JP" altLang="en-US" sz="1800" baseline="0">
              <a:solidFill>
                <a:sysClr val="windowText" lastClr="000000"/>
              </a:solidFill>
              <a:latin typeface="+mn-ea"/>
              <a:ea typeface="+mn-ea"/>
            </a:rPr>
            <a:t>１６百万円</a:t>
          </a:r>
          <a:endParaRPr kumimoji="1" lang="en-US" altLang="ja-JP" sz="1800" baseline="0">
            <a:solidFill>
              <a:sysClr val="windowText" lastClr="000000"/>
            </a:solidFill>
            <a:latin typeface="+mn-ea"/>
            <a:ea typeface="+mn-ea"/>
          </a:endParaRPr>
        </a:p>
      </xdr:txBody>
    </xdr:sp>
    <xdr:clientData/>
  </xdr:twoCellAnchor>
  <xdr:twoCellAnchor>
    <xdr:from>
      <xdr:col>6</xdr:col>
      <xdr:colOff>178360</xdr:colOff>
      <xdr:row>117</xdr:row>
      <xdr:rowOff>154549</xdr:rowOff>
    </xdr:from>
    <xdr:to>
      <xdr:col>20</xdr:col>
      <xdr:colOff>89646</xdr:colOff>
      <xdr:row>118</xdr:row>
      <xdr:rowOff>78441</xdr:rowOff>
    </xdr:to>
    <xdr:sp macro="" textlink="">
      <xdr:nvSpPr>
        <xdr:cNvPr id="11" name="テキスト ボックス 10"/>
        <xdr:cNvSpPr txBox="1"/>
      </xdr:nvSpPr>
      <xdr:spPr>
        <a:xfrm>
          <a:off x="1388595" y="45997814"/>
          <a:ext cx="2735169" cy="2712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65833</xdr:colOff>
      <xdr:row>120</xdr:row>
      <xdr:rowOff>272680</xdr:rowOff>
    </xdr:from>
    <xdr:to>
      <xdr:col>48</xdr:col>
      <xdr:colOff>100853</xdr:colOff>
      <xdr:row>122</xdr:row>
      <xdr:rowOff>179296</xdr:rowOff>
    </xdr:to>
    <xdr:sp macro="" textlink="">
      <xdr:nvSpPr>
        <xdr:cNvPr id="12" name="大かっこ 11"/>
        <xdr:cNvSpPr/>
      </xdr:nvSpPr>
      <xdr:spPr>
        <a:xfrm>
          <a:off x="5915304" y="47158092"/>
          <a:ext cx="3867431" cy="601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・地方公共団体における多世代交流を通して活性化するコミュニティづくりの具体化に向けた支援に関する調査研究事業</a:t>
          </a:r>
          <a:endParaRPr kumimoji="1" lang="en-US" altLang="ja-JP" sz="1100"/>
        </a:p>
      </xdr:txBody>
    </xdr:sp>
    <xdr:clientData/>
  </xdr:twoCellAnchor>
  <xdr:twoCellAnchor>
    <xdr:from>
      <xdr:col>9</xdr:col>
      <xdr:colOff>179295</xdr:colOff>
      <xdr:row>114</xdr:row>
      <xdr:rowOff>257736</xdr:rowOff>
    </xdr:from>
    <xdr:to>
      <xdr:col>9</xdr:col>
      <xdr:colOff>179295</xdr:colOff>
      <xdr:row>117</xdr:row>
      <xdr:rowOff>79589</xdr:rowOff>
    </xdr:to>
    <xdr:cxnSp macro="">
      <xdr:nvCxnSpPr>
        <xdr:cNvPr id="21" name="直線矢印コネクタ 20"/>
        <xdr:cNvCxnSpPr/>
      </xdr:nvCxnSpPr>
      <xdr:spPr>
        <a:xfrm>
          <a:off x="1994648" y="45058854"/>
          <a:ext cx="0" cy="86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151465</xdr:colOff>
      <xdr:row>117</xdr:row>
      <xdr:rowOff>150067</xdr:rowOff>
    </xdr:from>
    <xdr:to>
      <xdr:col>42</xdr:col>
      <xdr:colOff>62752</xdr:colOff>
      <xdr:row>118</xdr:row>
      <xdr:rowOff>73959</xdr:rowOff>
    </xdr:to>
    <xdr:sp macro="" textlink="">
      <xdr:nvSpPr>
        <xdr:cNvPr id="22" name="テキスト ボックス 21"/>
        <xdr:cNvSpPr txBox="1"/>
      </xdr:nvSpPr>
      <xdr:spPr>
        <a:xfrm>
          <a:off x="5799230" y="45993332"/>
          <a:ext cx="2735169" cy="2712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56684</xdr:colOff>
      <xdr:row>118</xdr:row>
      <xdr:rowOff>74891</xdr:rowOff>
    </xdr:from>
    <xdr:to>
      <xdr:col>48</xdr:col>
      <xdr:colOff>107578</xdr:colOff>
      <xdr:row>120</xdr:row>
      <xdr:rowOff>107575</xdr:rowOff>
    </xdr:to>
    <xdr:sp macro="" textlink="">
      <xdr:nvSpPr>
        <xdr:cNvPr id="23" name="正方形/長方形 22"/>
        <xdr:cNvSpPr/>
      </xdr:nvSpPr>
      <xdr:spPr>
        <a:xfrm>
          <a:off x="5906155" y="46265538"/>
          <a:ext cx="3883305" cy="7274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baseline="0">
              <a:solidFill>
                <a:sysClr val="windowText" lastClr="000000"/>
              </a:solidFill>
              <a:latin typeface="+mn-ea"/>
              <a:ea typeface="+mn-ea"/>
            </a:rPr>
            <a:t>B</a:t>
          </a:r>
          <a:r>
            <a:rPr kumimoji="1" lang="ja-JP" altLang="en-US" sz="1400" b="1" baseline="0">
              <a:solidFill>
                <a:sysClr val="windowText" lastClr="000000"/>
              </a:solidFill>
              <a:latin typeface="+mn-ea"/>
              <a:ea typeface="+mn-ea"/>
            </a:rPr>
            <a:t> 株式会社エヌ・ティ・ティ・データ経営研究所</a:t>
          </a:r>
          <a:endParaRPr kumimoji="1" lang="en-US" altLang="ja-JP" sz="1400" b="1" baseline="0">
            <a:solidFill>
              <a:sysClr val="windowText" lastClr="000000"/>
            </a:solidFill>
            <a:latin typeface="+mn-ea"/>
            <a:ea typeface="+mn-ea"/>
          </a:endParaRPr>
        </a:p>
        <a:p>
          <a:pPr algn="ctr"/>
          <a:r>
            <a:rPr kumimoji="1" lang="ja-JP" altLang="en-US" sz="1800" baseline="0">
              <a:solidFill>
                <a:sysClr val="windowText" lastClr="000000"/>
              </a:solidFill>
              <a:latin typeface="+mn-ea"/>
              <a:ea typeface="+mn-ea"/>
            </a:rPr>
            <a:t>８百万円</a:t>
          </a:r>
          <a:endParaRPr kumimoji="1" lang="en-US" altLang="ja-JP" sz="1800" baseline="0">
            <a:solidFill>
              <a:sysClr val="windowText" lastClr="000000"/>
            </a:solidFill>
            <a:latin typeface="+mn-ea"/>
            <a:ea typeface="+mn-ea"/>
          </a:endParaRPr>
        </a:p>
      </xdr:txBody>
    </xdr:sp>
    <xdr:clientData/>
  </xdr:twoCellAnchor>
  <xdr:twoCellAnchor>
    <xdr:from>
      <xdr:col>30</xdr:col>
      <xdr:colOff>152402</xdr:colOff>
      <xdr:row>114</xdr:row>
      <xdr:rowOff>253254</xdr:rowOff>
    </xdr:from>
    <xdr:to>
      <xdr:col>30</xdr:col>
      <xdr:colOff>152402</xdr:colOff>
      <xdr:row>117</xdr:row>
      <xdr:rowOff>75107</xdr:rowOff>
    </xdr:to>
    <xdr:cxnSp macro="">
      <xdr:nvCxnSpPr>
        <xdr:cNvPr id="24" name="直線矢印コネクタ 23"/>
        <xdr:cNvCxnSpPr/>
      </xdr:nvCxnSpPr>
      <xdr:spPr>
        <a:xfrm>
          <a:off x="6203578" y="45054372"/>
          <a:ext cx="0" cy="86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72557</xdr:colOff>
      <xdr:row>120</xdr:row>
      <xdr:rowOff>246529</xdr:rowOff>
    </xdr:from>
    <xdr:to>
      <xdr:col>26</xdr:col>
      <xdr:colOff>107576</xdr:colOff>
      <xdr:row>122</xdr:row>
      <xdr:rowOff>554180</xdr:rowOff>
    </xdr:to>
    <xdr:sp macro="" textlink="">
      <xdr:nvSpPr>
        <xdr:cNvPr id="31" name="大かっこ 30"/>
        <xdr:cNvSpPr/>
      </xdr:nvSpPr>
      <xdr:spPr>
        <a:xfrm>
          <a:off x="1527284" y="44373256"/>
          <a:ext cx="3983565" cy="1000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・地方公共団体に</a:t>
          </a:r>
          <a:r>
            <a:rPr kumimoji="1" lang="ja-JP" altLang="en-US" sz="1100">
              <a:solidFill>
                <a:sysClr val="windowText" lastClr="000000"/>
              </a:solidFill>
            </a:rPr>
            <a:t>おける「少子化対策地域評価ツール」を</a:t>
          </a:r>
          <a:r>
            <a:rPr kumimoji="1" lang="ja-JP" altLang="en-US" sz="1100"/>
            <a:t>活用した「地域アプローチ」による少子化対策の推進に関する調査研究事業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6" t="s">
        <v>0</v>
      </c>
      <c r="Y2" s="48"/>
      <c r="Z2" s="39"/>
      <c r="AA2" s="39"/>
      <c r="AB2" s="39"/>
      <c r="AC2" s="39"/>
      <c r="AD2" s="661">
        <v>2022</v>
      </c>
      <c r="AE2" s="661"/>
      <c r="AF2" s="661"/>
      <c r="AG2" s="661"/>
      <c r="AH2" s="661"/>
      <c r="AI2" s="58" t="s">
        <v>254</v>
      </c>
      <c r="AJ2" s="661" t="s">
        <v>573</v>
      </c>
      <c r="AK2" s="661"/>
      <c r="AL2" s="661"/>
      <c r="AM2" s="661"/>
      <c r="AN2" s="58" t="s">
        <v>254</v>
      </c>
      <c r="AO2" s="661">
        <v>21</v>
      </c>
      <c r="AP2" s="661"/>
      <c r="AQ2" s="661"/>
      <c r="AR2" s="59" t="s">
        <v>254</v>
      </c>
      <c r="AS2" s="662">
        <v>12</v>
      </c>
      <c r="AT2" s="662"/>
      <c r="AU2" s="662"/>
      <c r="AV2" s="58" t="str">
        <f>IF(AW2="","","-")</f>
        <v/>
      </c>
      <c r="AW2" s="663"/>
      <c r="AX2" s="663"/>
    </row>
    <row r="3" spans="1:50" ht="21" customHeight="1" thickBot="1" x14ac:dyDescent="0.2">
      <c r="A3" s="664" t="s">
        <v>562</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21" t="s">
        <v>59</v>
      </c>
      <c r="AJ3" s="666" t="s">
        <v>140</v>
      </c>
      <c r="AK3" s="666"/>
      <c r="AL3" s="666"/>
      <c r="AM3" s="666"/>
      <c r="AN3" s="666"/>
      <c r="AO3" s="666"/>
      <c r="AP3" s="666"/>
      <c r="AQ3" s="666"/>
      <c r="AR3" s="666"/>
      <c r="AS3" s="666"/>
      <c r="AT3" s="666"/>
      <c r="AU3" s="666"/>
      <c r="AV3" s="666"/>
      <c r="AW3" s="666"/>
      <c r="AX3" s="22" t="s">
        <v>60</v>
      </c>
    </row>
    <row r="4" spans="1:50" ht="24.75" customHeight="1" x14ac:dyDescent="0.15">
      <c r="A4" s="636" t="s">
        <v>23</v>
      </c>
      <c r="B4" s="637"/>
      <c r="C4" s="637"/>
      <c r="D4" s="637"/>
      <c r="E4" s="637"/>
      <c r="F4" s="637"/>
      <c r="G4" s="638" t="s">
        <v>572</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574</v>
      </c>
      <c r="AF4" s="644"/>
      <c r="AG4" s="644"/>
      <c r="AH4" s="644"/>
      <c r="AI4" s="644"/>
      <c r="AJ4" s="644"/>
      <c r="AK4" s="644"/>
      <c r="AL4" s="644"/>
      <c r="AM4" s="644"/>
      <c r="AN4" s="644"/>
      <c r="AO4" s="644"/>
      <c r="AP4" s="645"/>
      <c r="AQ4" s="646" t="s">
        <v>2</v>
      </c>
      <c r="AR4" s="641"/>
      <c r="AS4" s="641"/>
      <c r="AT4" s="641"/>
      <c r="AU4" s="641"/>
      <c r="AV4" s="641"/>
      <c r="AW4" s="641"/>
      <c r="AX4" s="647"/>
    </row>
    <row r="5" spans="1:50" ht="30" customHeight="1" x14ac:dyDescent="0.15">
      <c r="A5" s="648" t="s">
        <v>62</v>
      </c>
      <c r="B5" s="649"/>
      <c r="C5" s="649"/>
      <c r="D5" s="649"/>
      <c r="E5" s="649"/>
      <c r="F5" s="650"/>
      <c r="G5" s="651" t="s">
        <v>354</v>
      </c>
      <c r="H5" s="652"/>
      <c r="I5" s="652"/>
      <c r="J5" s="652"/>
      <c r="K5" s="652"/>
      <c r="L5" s="652"/>
      <c r="M5" s="653" t="s">
        <v>61</v>
      </c>
      <c r="N5" s="654"/>
      <c r="O5" s="654"/>
      <c r="P5" s="654"/>
      <c r="Q5" s="654"/>
      <c r="R5" s="655"/>
      <c r="S5" s="656" t="s">
        <v>65</v>
      </c>
      <c r="T5" s="652"/>
      <c r="U5" s="652"/>
      <c r="V5" s="652"/>
      <c r="W5" s="652"/>
      <c r="X5" s="657"/>
      <c r="Y5" s="658" t="s">
        <v>3</v>
      </c>
      <c r="Z5" s="659"/>
      <c r="AA5" s="659"/>
      <c r="AB5" s="659"/>
      <c r="AC5" s="659"/>
      <c r="AD5" s="660"/>
      <c r="AE5" s="681" t="s">
        <v>591</v>
      </c>
      <c r="AF5" s="681"/>
      <c r="AG5" s="681"/>
      <c r="AH5" s="681"/>
      <c r="AI5" s="681"/>
      <c r="AJ5" s="681"/>
      <c r="AK5" s="681"/>
      <c r="AL5" s="681"/>
      <c r="AM5" s="681"/>
      <c r="AN5" s="681"/>
      <c r="AO5" s="681"/>
      <c r="AP5" s="682"/>
      <c r="AQ5" s="683" t="s">
        <v>613</v>
      </c>
      <c r="AR5" s="684"/>
      <c r="AS5" s="684"/>
      <c r="AT5" s="684"/>
      <c r="AU5" s="684"/>
      <c r="AV5" s="684"/>
      <c r="AW5" s="684"/>
      <c r="AX5" s="685"/>
    </row>
    <row r="6" spans="1:50" ht="39" customHeight="1" x14ac:dyDescent="0.15">
      <c r="A6" s="686" t="s">
        <v>4</v>
      </c>
      <c r="B6" s="687"/>
      <c r="C6" s="687"/>
      <c r="D6" s="687"/>
      <c r="E6" s="687"/>
      <c r="F6" s="687"/>
      <c r="G6" s="688" t="str">
        <f>入力規則等!F39</f>
        <v>一般会計</v>
      </c>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row>
    <row r="7" spans="1:50" ht="49.5" customHeight="1" x14ac:dyDescent="0.15">
      <c r="A7" s="667" t="s">
        <v>20</v>
      </c>
      <c r="B7" s="668"/>
      <c r="C7" s="668"/>
      <c r="D7" s="668"/>
      <c r="E7" s="668"/>
      <c r="F7" s="669"/>
      <c r="G7" s="691" t="s">
        <v>575</v>
      </c>
      <c r="H7" s="692"/>
      <c r="I7" s="692"/>
      <c r="J7" s="692"/>
      <c r="K7" s="692"/>
      <c r="L7" s="692"/>
      <c r="M7" s="692"/>
      <c r="N7" s="692"/>
      <c r="O7" s="692"/>
      <c r="P7" s="692"/>
      <c r="Q7" s="692"/>
      <c r="R7" s="692"/>
      <c r="S7" s="692"/>
      <c r="T7" s="692"/>
      <c r="U7" s="692"/>
      <c r="V7" s="692"/>
      <c r="W7" s="692"/>
      <c r="X7" s="693"/>
      <c r="Y7" s="694" t="s">
        <v>239</v>
      </c>
      <c r="Z7" s="444"/>
      <c r="AA7" s="444"/>
      <c r="AB7" s="444"/>
      <c r="AC7" s="444"/>
      <c r="AD7" s="695"/>
      <c r="AE7" s="623" t="s">
        <v>592</v>
      </c>
      <c r="AF7" s="624"/>
      <c r="AG7" s="624"/>
      <c r="AH7" s="624"/>
      <c r="AI7" s="624"/>
      <c r="AJ7" s="624"/>
      <c r="AK7" s="624"/>
      <c r="AL7" s="624"/>
      <c r="AM7" s="624"/>
      <c r="AN7" s="624"/>
      <c r="AO7" s="624"/>
      <c r="AP7" s="624"/>
      <c r="AQ7" s="624"/>
      <c r="AR7" s="624"/>
      <c r="AS7" s="624"/>
      <c r="AT7" s="624"/>
      <c r="AU7" s="624"/>
      <c r="AV7" s="624"/>
      <c r="AW7" s="624"/>
      <c r="AX7" s="625"/>
    </row>
    <row r="8" spans="1:50" ht="53.25" customHeight="1" x14ac:dyDescent="0.15">
      <c r="A8" s="667" t="s">
        <v>177</v>
      </c>
      <c r="B8" s="668"/>
      <c r="C8" s="668"/>
      <c r="D8" s="668"/>
      <c r="E8" s="668"/>
      <c r="F8" s="669"/>
      <c r="G8" s="670" t="str">
        <f>入力規則等!A27</f>
        <v>地方創生</v>
      </c>
      <c r="H8" s="671"/>
      <c r="I8" s="671"/>
      <c r="J8" s="671"/>
      <c r="K8" s="671"/>
      <c r="L8" s="671"/>
      <c r="M8" s="671"/>
      <c r="N8" s="671"/>
      <c r="O8" s="671"/>
      <c r="P8" s="671"/>
      <c r="Q8" s="671"/>
      <c r="R8" s="671"/>
      <c r="S8" s="671"/>
      <c r="T8" s="671"/>
      <c r="U8" s="671"/>
      <c r="V8" s="671"/>
      <c r="W8" s="671"/>
      <c r="X8" s="672"/>
      <c r="Y8" s="673" t="s">
        <v>178</v>
      </c>
      <c r="Z8" s="674"/>
      <c r="AA8" s="674"/>
      <c r="AB8" s="674"/>
      <c r="AC8" s="674"/>
      <c r="AD8" s="675"/>
      <c r="AE8" s="676" t="str">
        <f>入力規則等!K13</f>
        <v>その他の事項経費</v>
      </c>
      <c r="AF8" s="671"/>
      <c r="AG8" s="671"/>
      <c r="AH8" s="671"/>
      <c r="AI8" s="671"/>
      <c r="AJ8" s="671"/>
      <c r="AK8" s="671"/>
      <c r="AL8" s="671"/>
      <c r="AM8" s="671"/>
      <c r="AN8" s="671"/>
      <c r="AO8" s="671"/>
      <c r="AP8" s="671"/>
      <c r="AQ8" s="671"/>
      <c r="AR8" s="671"/>
      <c r="AS8" s="671"/>
      <c r="AT8" s="671"/>
      <c r="AU8" s="671"/>
      <c r="AV8" s="671"/>
      <c r="AW8" s="671"/>
      <c r="AX8" s="677"/>
    </row>
    <row r="9" spans="1:50" ht="58.5" customHeight="1" x14ac:dyDescent="0.15">
      <c r="A9" s="596" t="s">
        <v>21</v>
      </c>
      <c r="B9" s="597"/>
      <c r="C9" s="597"/>
      <c r="D9" s="597"/>
      <c r="E9" s="597"/>
      <c r="F9" s="597"/>
      <c r="G9" s="678" t="s">
        <v>603</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80"/>
    </row>
    <row r="10" spans="1:50" ht="80.25" customHeight="1" x14ac:dyDescent="0.15">
      <c r="A10" s="584" t="s">
        <v>27</v>
      </c>
      <c r="B10" s="585"/>
      <c r="C10" s="585"/>
      <c r="D10" s="585"/>
      <c r="E10" s="585"/>
      <c r="F10" s="585"/>
      <c r="G10" s="586" t="s">
        <v>602</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584" t="s">
        <v>5</v>
      </c>
      <c r="B11" s="585"/>
      <c r="C11" s="585"/>
      <c r="D11" s="585"/>
      <c r="E11" s="585"/>
      <c r="F11" s="589"/>
      <c r="G11" s="590" t="str">
        <f>入力規則等!P10</f>
        <v>委託・請負</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50" ht="21" customHeight="1" x14ac:dyDescent="0.15">
      <c r="A12" s="593" t="s">
        <v>22</v>
      </c>
      <c r="B12" s="594"/>
      <c r="C12" s="594"/>
      <c r="D12" s="594"/>
      <c r="E12" s="594"/>
      <c r="F12" s="595"/>
      <c r="G12" s="599"/>
      <c r="H12" s="600"/>
      <c r="I12" s="600"/>
      <c r="J12" s="600"/>
      <c r="K12" s="600"/>
      <c r="L12" s="600"/>
      <c r="M12" s="600"/>
      <c r="N12" s="600"/>
      <c r="O12" s="600"/>
      <c r="P12" s="412" t="s">
        <v>386</v>
      </c>
      <c r="Q12" s="413"/>
      <c r="R12" s="413"/>
      <c r="S12" s="413"/>
      <c r="T12" s="413"/>
      <c r="U12" s="413"/>
      <c r="V12" s="414"/>
      <c r="W12" s="412" t="s">
        <v>538</v>
      </c>
      <c r="X12" s="413"/>
      <c r="Y12" s="413"/>
      <c r="Z12" s="413"/>
      <c r="AA12" s="413"/>
      <c r="AB12" s="413"/>
      <c r="AC12" s="414"/>
      <c r="AD12" s="412" t="s">
        <v>540</v>
      </c>
      <c r="AE12" s="413"/>
      <c r="AF12" s="413"/>
      <c r="AG12" s="413"/>
      <c r="AH12" s="413"/>
      <c r="AI12" s="413"/>
      <c r="AJ12" s="414"/>
      <c r="AK12" s="412" t="s">
        <v>553</v>
      </c>
      <c r="AL12" s="413"/>
      <c r="AM12" s="413"/>
      <c r="AN12" s="413"/>
      <c r="AO12" s="413"/>
      <c r="AP12" s="413"/>
      <c r="AQ12" s="414"/>
      <c r="AR12" s="412" t="s">
        <v>554</v>
      </c>
      <c r="AS12" s="413"/>
      <c r="AT12" s="413"/>
      <c r="AU12" s="413"/>
      <c r="AV12" s="413"/>
      <c r="AW12" s="413"/>
      <c r="AX12" s="629"/>
    </row>
    <row r="13" spans="1:50" ht="21" customHeight="1" x14ac:dyDescent="0.15">
      <c r="A13" s="221"/>
      <c r="B13" s="222"/>
      <c r="C13" s="222"/>
      <c r="D13" s="222"/>
      <c r="E13" s="222"/>
      <c r="F13" s="223"/>
      <c r="G13" s="613" t="s">
        <v>6</v>
      </c>
      <c r="H13" s="614"/>
      <c r="I13" s="630" t="s">
        <v>7</v>
      </c>
      <c r="J13" s="631"/>
      <c r="K13" s="631"/>
      <c r="L13" s="631"/>
      <c r="M13" s="631"/>
      <c r="N13" s="631"/>
      <c r="O13" s="632"/>
      <c r="P13" s="508" t="s">
        <v>577</v>
      </c>
      <c r="Q13" s="509"/>
      <c r="R13" s="509"/>
      <c r="S13" s="509"/>
      <c r="T13" s="509"/>
      <c r="U13" s="509"/>
      <c r="V13" s="510"/>
      <c r="W13" s="508" t="s">
        <v>577</v>
      </c>
      <c r="X13" s="509"/>
      <c r="Y13" s="509"/>
      <c r="Z13" s="509"/>
      <c r="AA13" s="509"/>
      <c r="AB13" s="509"/>
      <c r="AC13" s="510"/>
      <c r="AD13" s="508">
        <v>32</v>
      </c>
      <c r="AE13" s="509"/>
      <c r="AF13" s="509"/>
      <c r="AG13" s="509"/>
      <c r="AH13" s="509"/>
      <c r="AI13" s="509"/>
      <c r="AJ13" s="510"/>
      <c r="AK13" s="508">
        <v>32</v>
      </c>
      <c r="AL13" s="509"/>
      <c r="AM13" s="509"/>
      <c r="AN13" s="509"/>
      <c r="AO13" s="509"/>
      <c r="AP13" s="509"/>
      <c r="AQ13" s="510"/>
      <c r="AR13" s="561">
        <v>35</v>
      </c>
      <c r="AS13" s="562"/>
      <c r="AT13" s="562"/>
      <c r="AU13" s="562"/>
      <c r="AV13" s="562"/>
      <c r="AW13" s="562"/>
      <c r="AX13" s="633"/>
    </row>
    <row r="14" spans="1:50" ht="21" customHeight="1" x14ac:dyDescent="0.15">
      <c r="A14" s="221"/>
      <c r="B14" s="222"/>
      <c r="C14" s="222"/>
      <c r="D14" s="222"/>
      <c r="E14" s="222"/>
      <c r="F14" s="223"/>
      <c r="G14" s="615"/>
      <c r="H14" s="616"/>
      <c r="I14" s="608" t="s">
        <v>8</v>
      </c>
      <c r="J14" s="609"/>
      <c r="K14" s="609"/>
      <c r="L14" s="609"/>
      <c r="M14" s="609"/>
      <c r="N14" s="609"/>
      <c r="O14" s="610"/>
      <c r="P14" s="508" t="s">
        <v>577</v>
      </c>
      <c r="Q14" s="509"/>
      <c r="R14" s="509"/>
      <c r="S14" s="509"/>
      <c r="T14" s="509"/>
      <c r="U14" s="509"/>
      <c r="V14" s="510"/>
      <c r="W14" s="508" t="s">
        <v>577</v>
      </c>
      <c r="X14" s="509"/>
      <c r="Y14" s="509"/>
      <c r="Z14" s="509"/>
      <c r="AA14" s="509"/>
      <c r="AB14" s="509"/>
      <c r="AC14" s="510"/>
      <c r="AD14" s="508" t="s">
        <v>577</v>
      </c>
      <c r="AE14" s="509"/>
      <c r="AF14" s="509"/>
      <c r="AG14" s="509"/>
      <c r="AH14" s="509"/>
      <c r="AI14" s="509"/>
      <c r="AJ14" s="510"/>
      <c r="AK14" s="508" t="s">
        <v>577</v>
      </c>
      <c r="AL14" s="509"/>
      <c r="AM14" s="509"/>
      <c r="AN14" s="509"/>
      <c r="AO14" s="509"/>
      <c r="AP14" s="509"/>
      <c r="AQ14" s="510"/>
      <c r="AR14" s="619"/>
      <c r="AS14" s="619"/>
      <c r="AT14" s="619"/>
      <c r="AU14" s="619"/>
      <c r="AV14" s="619"/>
      <c r="AW14" s="619"/>
      <c r="AX14" s="620"/>
    </row>
    <row r="15" spans="1:50" ht="21" customHeight="1" x14ac:dyDescent="0.15">
      <c r="A15" s="221"/>
      <c r="B15" s="222"/>
      <c r="C15" s="222"/>
      <c r="D15" s="222"/>
      <c r="E15" s="222"/>
      <c r="F15" s="223"/>
      <c r="G15" s="615"/>
      <c r="H15" s="616"/>
      <c r="I15" s="608" t="s">
        <v>47</v>
      </c>
      <c r="J15" s="621"/>
      <c r="K15" s="621"/>
      <c r="L15" s="621"/>
      <c r="M15" s="621"/>
      <c r="N15" s="621"/>
      <c r="O15" s="622"/>
      <c r="P15" s="508" t="s">
        <v>577</v>
      </c>
      <c r="Q15" s="509"/>
      <c r="R15" s="509"/>
      <c r="S15" s="509"/>
      <c r="T15" s="509"/>
      <c r="U15" s="509"/>
      <c r="V15" s="510"/>
      <c r="W15" s="508" t="s">
        <v>577</v>
      </c>
      <c r="X15" s="509"/>
      <c r="Y15" s="509"/>
      <c r="Z15" s="509"/>
      <c r="AA15" s="509"/>
      <c r="AB15" s="509"/>
      <c r="AC15" s="510"/>
      <c r="AD15" s="508" t="s">
        <v>577</v>
      </c>
      <c r="AE15" s="509"/>
      <c r="AF15" s="509"/>
      <c r="AG15" s="509"/>
      <c r="AH15" s="509"/>
      <c r="AI15" s="509"/>
      <c r="AJ15" s="510"/>
      <c r="AK15" s="508" t="s">
        <v>577</v>
      </c>
      <c r="AL15" s="509"/>
      <c r="AM15" s="509"/>
      <c r="AN15" s="509"/>
      <c r="AO15" s="509"/>
      <c r="AP15" s="509"/>
      <c r="AQ15" s="510"/>
      <c r="AR15" s="508"/>
      <c r="AS15" s="509"/>
      <c r="AT15" s="509"/>
      <c r="AU15" s="509"/>
      <c r="AV15" s="509"/>
      <c r="AW15" s="509"/>
      <c r="AX15" s="634"/>
    </row>
    <row r="16" spans="1:50" ht="21" customHeight="1" x14ac:dyDescent="0.15">
      <c r="A16" s="221"/>
      <c r="B16" s="222"/>
      <c r="C16" s="222"/>
      <c r="D16" s="222"/>
      <c r="E16" s="222"/>
      <c r="F16" s="223"/>
      <c r="G16" s="615"/>
      <c r="H16" s="616"/>
      <c r="I16" s="608" t="s">
        <v>48</v>
      </c>
      <c r="J16" s="621"/>
      <c r="K16" s="621"/>
      <c r="L16" s="621"/>
      <c r="M16" s="621"/>
      <c r="N16" s="621"/>
      <c r="O16" s="622"/>
      <c r="P16" s="508" t="s">
        <v>577</v>
      </c>
      <c r="Q16" s="509"/>
      <c r="R16" s="509"/>
      <c r="S16" s="509"/>
      <c r="T16" s="509"/>
      <c r="U16" s="509"/>
      <c r="V16" s="510"/>
      <c r="W16" s="508" t="s">
        <v>577</v>
      </c>
      <c r="X16" s="509"/>
      <c r="Y16" s="509"/>
      <c r="Z16" s="509"/>
      <c r="AA16" s="509"/>
      <c r="AB16" s="509"/>
      <c r="AC16" s="510"/>
      <c r="AD16" s="508" t="s">
        <v>577</v>
      </c>
      <c r="AE16" s="509"/>
      <c r="AF16" s="509"/>
      <c r="AG16" s="509"/>
      <c r="AH16" s="509"/>
      <c r="AI16" s="509"/>
      <c r="AJ16" s="510"/>
      <c r="AK16" s="508" t="s">
        <v>577</v>
      </c>
      <c r="AL16" s="509"/>
      <c r="AM16" s="509"/>
      <c r="AN16" s="509"/>
      <c r="AO16" s="509"/>
      <c r="AP16" s="509"/>
      <c r="AQ16" s="510"/>
      <c r="AR16" s="626"/>
      <c r="AS16" s="627"/>
      <c r="AT16" s="627"/>
      <c r="AU16" s="627"/>
      <c r="AV16" s="627"/>
      <c r="AW16" s="627"/>
      <c r="AX16" s="628"/>
    </row>
    <row r="17" spans="1:50" ht="24.75" customHeight="1" x14ac:dyDescent="0.15">
      <c r="A17" s="221"/>
      <c r="B17" s="222"/>
      <c r="C17" s="222"/>
      <c r="D17" s="222"/>
      <c r="E17" s="222"/>
      <c r="F17" s="223"/>
      <c r="G17" s="615"/>
      <c r="H17" s="616"/>
      <c r="I17" s="608" t="s">
        <v>46</v>
      </c>
      <c r="J17" s="609"/>
      <c r="K17" s="609"/>
      <c r="L17" s="609"/>
      <c r="M17" s="609"/>
      <c r="N17" s="609"/>
      <c r="O17" s="610"/>
      <c r="P17" s="508" t="s">
        <v>577</v>
      </c>
      <c r="Q17" s="509"/>
      <c r="R17" s="509"/>
      <c r="S17" s="509"/>
      <c r="T17" s="509"/>
      <c r="U17" s="509"/>
      <c r="V17" s="510"/>
      <c r="W17" s="508" t="s">
        <v>577</v>
      </c>
      <c r="X17" s="509"/>
      <c r="Y17" s="509"/>
      <c r="Z17" s="509"/>
      <c r="AA17" s="509"/>
      <c r="AB17" s="509"/>
      <c r="AC17" s="510"/>
      <c r="AD17" s="508" t="s">
        <v>577</v>
      </c>
      <c r="AE17" s="509"/>
      <c r="AF17" s="509"/>
      <c r="AG17" s="509"/>
      <c r="AH17" s="509"/>
      <c r="AI17" s="509"/>
      <c r="AJ17" s="510"/>
      <c r="AK17" s="508" t="s">
        <v>577</v>
      </c>
      <c r="AL17" s="509"/>
      <c r="AM17" s="509"/>
      <c r="AN17" s="509"/>
      <c r="AO17" s="509"/>
      <c r="AP17" s="509"/>
      <c r="AQ17" s="510"/>
      <c r="AR17" s="611"/>
      <c r="AS17" s="611"/>
      <c r="AT17" s="611"/>
      <c r="AU17" s="611"/>
      <c r="AV17" s="611"/>
      <c r="AW17" s="611"/>
      <c r="AX17" s="612"/>
    </row>
    <row r="18" spans="1:50" ht="24.75" customHeight="1" x14ac:dyDescent="0.15">
      <c r="A18" s="221"/>
      <c r="B18" s="222"/>
      <c r="C18" s="222"/>
      <c r="D18" s="222"/>
      <c r="E18" s="222"/>
      <c r="F18" s="223"/>
      <c r="G18" s="617"/>
      <c r="H18" s="618"/>
      <c r="I18" s="601" t="s">
        <v>18</v>
      </c>
      <c r="J18" s="602"/>
      <c r="K18" s="602"/>
      <c r="L18" s="602"/>
      <c r="M18" s="602"/>
      <c r="N18" s="602"/>
      <c r="O18" s="603"/>
      <c r="P18" s="604">
        <f>SUM(P13:V17)</f>
        <v>0</v>
      </c>
      <c r="Q18" s="605"/>
      <c r="R18" s="605"/>
      <c r="S18" s="605"/>
      <c r="T18" s="605"/>
      <c r="U18" s="605"/>
      <c r="V18" s="606"/>
      <c r="W18" s="604">
        <f>SUM(W13:AC17)</f>
        <v>0</v>
      </c>
      <c r="X18" s="605"/>
      <c r="Y18" s="605"/>
      <c r="Z18" s="605"/>
      <c r="AA18" s="605"/>
      <c r="AB18" s="605"/>
      <c r="AC18" s="606"/>
      <c r="AD18" s="604">
        <f>SUM(AD13:AJ17)</f>
        <v>32</v>
      </c>
      <c r="AE18" s="605"/>
      <c r="AF18" s="605"/>
      <c r="AG18" s="605"/>
      <c r="AH18" s="605"/>
      <c r="AI18" s="605"/>
      <c r="AJ18" s="606"/>
      <c r="AK18" s="604">
        <f>SUM(AK13:AQ17)</f>
        <v>32</v>
      </c>
      <c r="AL18" s="605"/>
      <c r="AM18" s="605"/>
      <c r="AN18" s="605"/>
      <c r="AO18" s="605"/>
      <c r="AP18" s="605"/>
      <c r="AQ18" s="606"/>
      <c r="AR18" s="604">
        <f>SUM(AR13:AX17)</f>
        <v>35</v>
      </c>
      <c r="AS18" s="605"/>
      <c r="AT18" s="605"/>
      <c r="AU18" s="605"/>
      <c r="AV18" s="605"/>
      <c r="AW18" s="605"/>
      <c r="AX18" s="607"/>
    </row>
    <row r="19" spans="1:50" ht="24.75" customHeight="1" x14ac:dyDescent="0.15">
      <c r="A19" s="221"/>
      <c r="B19" s="222"/>
      <c r="C19" s="222"/>
      <c r="D19" s="222"/>
      <c r="E19" s="222"/>
      <c r="F19" s="223"/>
      <c r="G19" s="576" t="s">
        <v>9</v>
      </c>
      <c r="H19" s="577"/>
      <c r="I19" s="577"/>
      <c r="J19" s="577"/>
      <c r="K19" s="577"/>
      <c r="L19" s="577"/>
      <c r="M19" s="577"/>
      <c r="N19" s="577"/>
      <c r="O19" s="577"/>
      <c r="P19" s="508">
        <v>0</v>
      </c>
      <c r="Q19" s="509"/>
      <c r="R19" s="509"/>
      <c r="S19" s="509"/>
      <c r="T19" s="509"/>
      <c r="U19" s="509"/>
      <c r="V19" s="510"/>
      <c r="W19" s="508">
        <v>0</v>
      </c>
      <c r="X19" s="509"/>
      <c r="Y19" s="509"/>
      <c r="Z19" s="509"/>
      <c r="AA19" s="509"/>
      <c r="AB19" s="509"/>
      <c r="AC19" s="510"/>
      <c r="AD19" s="508">
        <v>24</v>
      </c>
      <c r="AE19" s="509"/>
      <c r="AF19" s="509"/>
      <c r="AG19" s="509"/>
      <c r="AH19" s="509"/>
      <c r="AI19" s="509"/>
      <c r="AJ19" s="510"/>
      <c r="AK19" s="573"/>
      <c r="AL19" s="573"/>
      <c r="AM19" s="573"/>
      <c r="AN19" s="573"/>
      <c r="AO19" s="573"/>
      <c r="AP19" s="573"/>
      <c r="AQ19" s="573"/>
      <c r="AR19" s="573"/>
      <c r="AS19" s="573"/>
      <c r="AT19" s="573"/>
      <c r="AU19" s="573"/>
      <c r="AV19" s="573"/>
      <c r="AW19" s="573"/>
      <c r="AX19" s="575"/>
    </row>
    <row r="20" spans="1:50" ht="24.75" customHeight="1" x14ac:dyDescent="0.15">
      <c r="A20" s="221"/>
      <c r="B20" s="222"/>
      <c r="C20" s="222"/>
      <c r="D20" s="222"/>
      <c r="E20" s="222"/>
      <c r="F20" s="223"/>
      <c r="G20" s="576" t="s">
        <v>10</v>
      </c>
      <c r="H20" s="577"/>
      <c r="I20" s="577"/>
      <c r="J20" s="577"/>
      <c r="K20" s="577"/>
      <c r="L20" s="577"/>
      <c r="M20" s="577"/>
      <c r="N20" s="577"/>
      <c r="O20" s="577"/>
      <c r="P20" s="572" t="str">
        <f>IF(P18=0, "-", SUM(P19)/P18)</f>
        <v>-</v>
      </c>
      <c r="Q20" s="572"/>
      <c r="R20" s="572"/>
      <c r="S20" s="572"/>
      <c r="T20" s="572"/>
      <c r="U20" s="572"/>
      <c r="V20" s="572"/>
      <c r="W20" s="572" t="str">
        <f>IF(W18=0, "-", SUM(W19)/W18)</f>
        <v>-</v>
      </c>
      <c r="X20" s="572"/>
      <c r="Y20" s="572"/>
      <c r="Z20" s="572"/>
      <c r="AA20" s="572"/>
      <c r="AB20" s="572"/>
      <c r="AC20" s="572"/>
      <c r="AD20" s="572">
        <f>IF(AD18=0, "-", SUM(AD19)/AD18)</f>
        <v>0.75</v>
      </c>
      <c r="AE20" s="572"/>
      <c r="AF20" s="572"/>
      <c r="AG20" s="572"/>
      <c r="AH20" s="572"/>
      <c r="AI20" s="572"/>
      <c r="AJ20" s="572"/>
      <c r="AK20" s="573"/>
      <c r="AL20" s="573"/>
      <c r="AM20" s="573"/>
      <c r="AN20" s="573"/>
      <c r="AO20" s="573"/>
      <c r="AP20" s="573"/>
      <c r="AQ20" s="574"/>
      <c r="AR20" s="574"/>
      <c r="AS20" s="574"/>
      <c r="AT20" s="574"/>
      <c r="AU20" s="573"/>
      <c r="AV20" s="573"/>
      <c r="AW20" s="573"/>
      <c r="AX20" s="575"/>
    </row>
    <row r="21" spans="1:50" ht="25.5" customHeight="1" x14ac:dyDescent="0.15">
      <c r="A21" s="596"/>
      <c r="B21" s="597"/>
      <c r="C21" s="597"/>
      <c r="D21" s="597"/>
      <c r="E21" s="597"/>
      <c r="F21" s="598"/>
      <c r="G21" s="570" t="s">
        <v>214</v>
      </c>
      <c r="H21" s="571"/>
      <c r="I21" s="571"/>
      <c r="J21" s="571"/>
      <c r="K21" s="571"/>
      <c r="L21" s="571"/>
      <c r="M21" s="571"/>
      <c r="N21" s="571"/>
      <c r="O21" s="571"/>
      <c r="P21" s="572" t="str">
        <f>IF(P19=0, "-", SUM(P19)/SUM(P13,P14))</f>
        <v>-</v>
      </c>
      <c r="Q21" s="572"/>
      <c r="R21" s="572"/>
      <c r="S21" s="572"/>
      <c r="T21" s="572"/>
      <c r="U21" s="572"/>
      <c r="V21" s="572"/>
      <c r="W21" s="572" t="str">
        <f>IF(W19=0, "-", SUM(W19)/SUM(W13,W14))</f>
        <v>-</v>
      </c>
      <c r="X21" s="572"/>
      <c r="Y21" s="572"/>
      <c r="Z21" s="572"/>
      <c r="AA21" s="572"/>
      <c r="AB21" s="572"/>
      <c r="AC21" s="572"/>
      <c r="AD21" s="572">
        <f>IF(AD19=0, "-", SUM(AD19)/SUM(AD13,AD14))</f>
        <v>0.75</v>
      </c>
      <c r="AE21" s="572"/>
      <c r="AF21" s="572"/>
      <c r="AG21" s="572"/>
      <c r="AH21" s="572"/>
      <c r="AI21" s="572"/>
      <c r="AJ21" s="572"/>
      <c r="AK21" s="573"/>
      <c r="AL21" s="573"/>
      <c r="AM21" s="573"/>
      <c r="AN21" s="573"/>
      <c r="AO21" s="573"/>
      <c r="AP21" s="573"/>
      <c r="AQ21" s="574"/>
      <c r="AR21" s="574"/>
      <c r="AS21" s="574"/>
      <c r="AT21" s="574"/>
      <c r="AU21" s="573"/>
      <c r="AV21" s="573"/>
      <c r="AW21" s="573"/>
      <c r="AX21" s="575"/>
    </row>
    <row r="22" spans="1:50" ht="18.75" customHeight="1" x14ac:dyDescent="0.15">
      <c r="A22" s="520" t="s">
        <v>557</v>
      </c>
      <c r="B22" s="521"/>
      <c r="C22" s="521"/>
      <c r="D22" s="521"/>
      <c r="E22" s="521"/>
      <c r="F22" s="522"/>
      <c r="G22" s="526" t="s">
        <v>208</v>
      </c>
      <c r="H22" s="527"/>
      <c r="I22" s="527"/>
      <c r="J22" s="527"/>
      <c r="K22" s="527"/>
      <c r="L22" s="527"/>
      <c r="M22" s="527"/>
      <c r="N22" s="527"/>
      <c r="O22" s="528"/>
      <c r="P22" s="529" t="s">
        <v>555</v>
      </c>
      <c r="Q22" s="527"/>
      <c r="R22" s="527"/>
      <c r="S22" s="527"/>
      <c r="T22" s="527"/>
      <c r="U22" s="527"/>
      <c r="V22" s="528"/>
      <c r="W22" s="529" t="s">
        <v>556</v>
      </c>
      <c r="X22" s="527"/>
      <c r="Y22" s="527"/>
      <c r="Z22" s="527"/>
      <c r="AA22" s="527"/>
      <c r="AB22" s="527"/>
      <c r="AC22" s="528"/>
      <c r="AD22" s="529" t="s">
        <v>207</v>
      </c>
      <c r="AE22" s="527"/>
      <c r="AF22" s="527"/>
      <c r="AG22" s="527"/>
      <c r="AH22" s="527"/>
      <c r="AI22" s="527"/>
      <c r="AJ22" s="527"/>
      <c r="AK22" s="527"/>
      <c r="AL22" s="527"/>
      <c r="AM22" s="527"/>
      <c r="AN22" s="527"/>
      <c r="AO22" s="527"/>
      <c r="AP22" s="527"/>
      <c r="AQ22" s="527"/>
      <c r="AR22" s="527"/>
      <c r="AS22" s="527"/>
      <c r="AT22" s="527"/>
      <c r="AU22" s="527"/>
      <c r="AV22" s="527"/>
      <c r="AW22" s="527"/>
      <c r="AX22" s="557"/>
    </row>
    <row r="23" spans="1:50" ht="25.5" customHeight="1" x14ac:dyDescent="0.15">
      <c r="A23" s="523"/>
      <c r="B23" s="524"/>
      <c r="C23" s="524"/>
      <c r="D23" s="524"/>
      <c r="E23" s="524"/>
      <c r="F23" s="525"/>
      <c r="G23" s="558" t="s">
        <v>578</v>
      </c>
      <c r="H23" s="559"/>
      <c r="I23" s="559"/>
      <c r="J23" s="559"/>
      <c r="K23" s="559"/>
      <c r="L23" s="559"/>
      <c r="M23" s="559"/>
      <c r="N23" s="559"/>
      <c r="O23" s="560"/>
      <c r="P23" s="561">
        <v>32</v>
      </c>
      <c r="Q23" s="562"/>
      <c r="R23" s="562"/>
      <c r="S23" s="562"/>
      <c r="T23" s="562"/>
      <c r="U23" s="562"/>
      <c r="V23" s="563"/>
      <c r="W23" s="561">
        <v>35</v>
      </c>
      <c r="X23" s="562"/>
      <c r="Y23" s="562"/>
      <c r="Z23" s="562"/>
      <c r="AA23" s="562"/>
      <c r="AB23" s="562"/>
      <c r="AC23" s="563"/>
      <c r="AD23" s="564" t="s">
        <v>624</v>
      </c>
      <c r="AE23" s="565"/>
      <c r="AF23" s="565"/>
      <c r="AG23" s="565"/>
      <c r="AH23" s="565"/>
      <c r="AI23" s="565"/>
      <c r="AJ23" s="565"/>
      <c r="AK23" s="565"/>
      <c r="AL23" s="565"/>
      <c r="AM23" s="565"/>
      <c r="AN23" s="565"/>
      <c r="AO23" s="565"/>
      <c r="AP23" s="565"/>
      <c r="AQ23" s="565"/>
      <c r="AR23" s="565"/>
      <c r="AS23" s="565"/>
      <c r="AT23" s="565"/>
      <c r="AU23" s="565"/>
      <c r="AV23" s="565"/>
      <c r="AW23" s="565"/>
      <c r="AX23" s="566"/>
    </row>
    <row r="24" spans="1:50" ht="25.5" customHeight="1" x14ac:dyDescent="0.15">
      <c r="A24" s="523"/>
      <c r="B24" s="524"/>
      <c r="C24" s="524"/>
      <c r="D24" s="524"/>
      <c r="E24" s="524"/>
      <c r="F24" s="525"/>
      <c r="G24" s="511"/>
      <c r="H24" s="512"/>
      <c r="I24" s="512"/>
      <c r="J24" s="512"/>
      <c r="K24" s="512"/>
      <c r="L24" s="512"/>
      <c r="M24" s="512"/>
      <c r="N24" s="512"/>
      <c r="O24" s="513"/>
      <c r="P24" s="508"/>
      <c r="Q24" s="509"/>
      <c r="R24" s="509"/>
      <c r="S24" s="509"/>
      <c r="T24" s="509"/>
      <c r="U24" s="509"/>
      <c r="V24" s="510"/>
      <c r="W24" s="508"/>
      <c r="X24" s="509"/>
      <c r="Y24" s="509"/>
      <c r="Z24" s="509"/>
      <c r="AA24" s="509"/>
      <c r="AB24" s="509"/>
      <c r="AC24" s="510"/>
      <c r="AD24" s="567"/>
      <c r="AE24" s="568"/>
      <c r="AF24" s="568"/>
      <c r="AG24" s="568"/>
      <c r="AH24" s="568"/>
      <c r="AI24" s="568"/>
      <c r="AJ24" s="568"/>
      <c r="AK24" s="568"/>
      <c r="AL24" s="568"/>
      <c r="AM24" s="568"/>
      <c r="AN24" s="568"/>
      <c r="AO24" s="568"/>
      <c r="AP24" s="568"/>
      <c r="AQ24" s="568"/>
      <c r="AR24" s="568"/>
      <c r="AS24" s="568"/>
      <c r="AT24" s="568"/>
      <c r="AU24" s="568"/>
      <c r="AV24" s="568"/>
      <c r="AW24" s="568"/>
      <c r="AX24" s="569"/>
    </row>
    <row r="25" spans="1:50" ht="25.5" customHeight="1" x14ac:dyDescent="0.15">
      <c r="A25" s="523"/>
      <c r="B25" s="524"/>
      <c r="C25" s="524"/>
      <c r="D25" s="524"/>
      <c r="E25" s="524"/>
      <c r="F25" s="525"/>
      <c r="G25" s="511"/>
      <c r="H25" s="512"/>
      <c r="I25" s="512"/>
      <c r="J25" s="512"/>
      <c r="K25" s="512"/>
      <c r="L25" s="512"/>
      <c r="M25" s="512"/>
      <c r="N25" s="512"/>
      <c r="O25" s="513"/>
      <c r="P25" s="508"/>
      <c r="Q25" s="509"/>
      <c r="R25" s="509"/>
      <c r="S25" s="509"/>
      <c r="T25" s="509"/>
      <c r="U25" s="509"/>
      <c r="V25" s="510"/>
      <c r="W25" s="508"/>
      <c r="X25" s="509"/>
      <c r="Y25" s="509"/>
      <c r="Z25" s="509"/>
      <c r="AA25" s="509"/>
      <c r="AB25" s="509"/>
      <c r="AC25" s="510"/>
      <c r="AD25" s="567"/>
      <c r="AE25" s="568"/>
      <c r="AF25" s="568"/>
      <c r="AG25" s="568"/>
      <c r="AH25" s="568"/>
      <c r="AI25" s="568"/>
      <c r="AJ25" s="568"/>
      <c r="AK25" s="568"/>
      <c r="AL25" s="568"/>
      <c r="AM25" s="568"/>
      <c r="AN25" s="568"/>
      <c r="AO25" s="568"/>
      <c r="AP25" s="568"/>
      <c r="AQ25" s="568"/>
      <c r="AR25" s="568"/>
      <c r="AS25" s="568"/>
      <c r="AT25" s="568"/>
      <c r="AU25" s="568"/>
      <c r="AV25" s="568"/>
      <c r="AW25" s="568"/>
      <c r="AX25" s="569"/>
    </row>
    <row r="26" spans="1:50" ht="25.5" customHeight="1" x14ac:dyDescent="0.15">
      <c r="A26" s="523"/>
      <c r="B26" s="524"/>
      <c r="C26" s="524"/>
      <c r="D26" s="524"/>
      <c r="E26" s="524"/>
      <c r="F26" s="525"/>
      <c r="G26" s="511"/>
      <c r="H26" s="512"/>
      <c r="I26" s="512"/>
      <c r="J26" s="512"/>
      <c r="K26" s="512"/>
      <c r="L26" s="512"/>
      <c r="M26" s="512"/>
      <c r="N26" s="512"/>
      <c r="O26" s="513"/>
      <c r="P26" s="508"/>
      <c r="Q26" s="509"/>
      <c r="R26" s="509"/>
      <c r="S26" s="509"/>
      <c r="T26" s="509"/>
      <c r="U26" s="509"/>
      <c r="V26" s="510"/>
      <c r="W26" s="508"/>
      <c r="X26" s="509"/>
      <c r="Y26" s="509"/>
      <c r="Z26" s="509"/>
      <c r="AA26" s="509"/>
      <c r="AB26" s="509"/>
      <c r="AC26" s="510"/>
      <c r="AD26" s="567"/>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5.5" customHeight="1" x14ac:dyDescent="0.15">
      <c r="A27" s="523"/>
      <c r="B27" s="524"/>
      <c r="C27" s="524"/>
      <c r="D27" s="524"/>
      <c r="E27" s="524"/>
      <c r="F27" s="525"/>
      <c r="G27" s="511"/>
      <c r="H27" s="512"/>
      <c r="I27" s="512"/>
      <c r="J27" s="512"/>
      <c r="K27" s="512"/>
      <c r="L27" s="512"/>
      <c r="M27" s="512"/>
      <c r="N27" s="512"/>
      <c r="O27" s="513"/>
      <c r="P27" s="508"/>
      <c r="Q27" s="509"/>
      <c r="R27" s="509"/>
      <c r="S27" s="509"/>
      <c r="T27" s="509"/>
      <c r="U27" s="509"/>
      <c r="V27" s="510"/>
      <c r="W27" s="508"/>
      <c r="X27" s="509"/>
      <c r="Y27" s="509"/>
      <c r="Z27" s="509"/>
      <c r="AA27" s="509"/>
      <c r="AB27" s="509"/>
      <c r="AC27" s="510"/>
      <c r="AD27" s="567"/>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5.5" customHeight="1" x14ac:dyDescent="0.15">
      <c r="A28" s="523"/>
      <c r="B28" s="524"/>
      <c r="C28" s="524"/>
      <c r="D28" s="524"/>
      <c r="E28" s="524"/>
      <c r="F28" s="525"/>
      <c r="G28" s="578"/>
      <c r="H28" s="579"/>
      <c r="I28" s="579"/>
      <c r="J28" s="579"/>
      <c r="K28" s="579"/>
      <c r="L28" s="579"/>
      <c r="M28" s="579"/>
      <c r="N28" s="579"/>
      <c r="O28" s="580"/>
      <c r="P28" s="581"/>
      <c r="Q28" s="582"/>
      <c r="R28" s="582"/>
      <c r="S28" s="582"/>
      <c r="T28" s="582"/>
      <c r="U28" s="582"/>
      <c r="V28" s="583"/>
      <c r="W28" s="581"/>
      <c r="X28" s="582"/>
      <c r="Y28" s="582"/>
      <c r="Z28" s="582"/>
      <c r="AA28" s="582"/>
      <c r="AB28" s="582"/>
      <c r="AC28" s="583"/>
      <c r="AD28" s="567"/>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5.5" customHeight="1" thickBot="1" x14ac:dyDescent="0.2">
      <c r="A29" s="523"/>
      <c r="B29" s="524"/>
      <c r="C29" s="524"/>
      <c r="D29" s="524"/>
      <c r="E29" s="524"/>
      <c r="F29" s="525"/>
      <c r="G29" s="205" t="s">
        <v>18</v>
      </c>
      <c r="H29" s="530"/>
      <c r="I29" s="530"/>
      <c r="J29" s="530"/>
      <c r="K29" s="530"/>
      <c r="L29" s="530"/>
      <c r="M29" s="530"/>
      <c r="N29" s="530"/>
      <c r="O29" s="531"/>
      <c r="P29" s="532">
        <f>AK13</f>
        <v>32</v>
      </c>
      <c r="Q29" s="533"/>
      <c r="R29" s="533"/>
      <c r="S29" s="533"/>
      <c r="T29" s="533"/>
      <c r="U29" s="533"/>
      <c r="V29" s="534"/>
      <c r="W29" s="535">
        <f>AR13</f>
        <v>35</v>
      </c>
      <c r="X29" s="536"/>
      <c r="Y29" s="536"/>
      <c r="Z29" s="536"/>
      <c r="AA29" s="536"/>
      <c r="AB29" s="536"/>
      <c r="AC29" s="537"/>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47.25" customHeight="1" x14ac:dyDescent="0.15">
      <c r="A30" s="538" t="s">
        <v>546</v>
      </c>
      <c r="B30" s="539"/>
      <c r="C30" s="539"/>
      <c r="D30" s="539"/>
      <c r="E30" s="539"/>
      <c r="F30" s="540"/>
      <c r="G30" s="541" t="s">
        <v>623</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31.5" customHeight="1" x14ac:dyDescent="0.15">
      <c r="A31" s="456" t="s">
        <v>547</v>
      </c>
      <c r="B31" s="133"/>
      <c r="C31" s="133"/>
      <c r="D31" s="133"/>
      <c r="E31" s="133"/>
      <c r="F31" s="134"/>
      <c r="G31" s="457" t="s">
        <v>542</v>
      </c>
      <c r="H31" s="458"/>
      <c r="I31" s="458"/>
      <c r="J31" s="458"/>
      <c r="K31" s="458"/>
      <c r="L31" s="458"/>
      <c r="M31" s="458"/>
      <c r="N31" s="458"/>
      <c r="O31" s="458"/>
      <c r="P31" s="459" t="s">
        <v>541</v>
      </c>
      <c r="Q31" s="458"/>
      <c r="R31" s="458"/>
      <c r="S31" s="458"/>
      <c r="T31" s="458"/>
      <c r="U31" s="458"/>
      <c r="V31" s="458"/>
      <c r="W31" s="458"/>
      <c r="X31" s="460"/>
      <c r="Y31" s="461"/>
      <c r="Z31" s="462"/>
      <c r="AA31" s="463"/>
      <c r="AB31" s="464" t="s">
        <v>11</v>
      </c>
      <c r="AC31" s="464"/>
      <c r="AD31" s="464"/>
      <c r="AE31" s="96" t="s">
        <v>386</v>
      </c>
      <c r="AF31" s="465"/>
      <c r="AG31" s="465"/>
      <c r="AH31" s="466"/>
      <c r="AI31" s="96" t="s">
        <v>538</v>
      </c>
      <c r="AJ31" s="465"/>
      <c r="AK31" s="465"/>
      <c r="AL31" s="466"/>
      <c r="AM31" s="96" t="s">
        <v>354</v>
      </c>
      <c r="AN31" s="465"/>
      <c r="AO31" s="465"/>
      <c r="AP31" s="466"/>
      <c r="AQ31" s="481" t="s">
        <v>385</v>
      </c>
      <c r="AR31" s="482"/>
      <c r="AS31" s="482"/>
      <c r="AT31" s="483"/>
      <c r="AU31" s="481" t="s">
        <v>558</v>
      </c>
      <c r="AV31" s="482"/>
      <c r="AW31" s="482"/>
      <c r="AX31" s="484"/>
    </row>
    <row r="32" spans="1:50" ht="23.25" customHeight="1" x14ac:dyDescent="0.15">
      <c r="A32" s="456"/>
      <c r="B32" s="133"/>
      <c r="C32" s="133"/>
      <c r="D32" s="133"/>
      <c r="E32" s="133"/>
      <c r="F32" s="134"/>
      <c r="G32" s="544" t="s">
        <v>608</v>
      </c>
      <c r="H32" s="545"/>
      <c r="I32" s="545"/>
      <c r="J32" s="545"/>
      <c r="K32" s="545"/>
      <c r="L32" s="545"/>
      <c r="M32" s="545"/>
      <c r="N32" s="545"/>
      <c r="O32" s="545"/>
      <c r="P32" s="297" t="s">
        <v>586</v>
      </c>
      <c r="Q32" s="548"/>
      <c r="R32" s="548"/>
      <c r="S32" s="548"/>
      <c r="T32" s="548"/>
      <c r="U32" s="548"/>
      <c r="V32" s="548"/>
      <c r="W32" s="548"/>
      <c r="X32" s="549"/>
      <c r="Y32" s="553" t="s">
        <v>51</v>
      </c>
      <c r="Z32" s="554"/>
      <c r="AA32" s="555"/>
      <c r="AB32" s="128" t="s">
        <v>593</v>
      </c>
      <c r="AC32" s="556"/>
      <c r="AD32" s="556"/>
      <c r="AE32" s="494" t="s">
        <v>580</v>
      </c>
      <c r="AF32" s="470"/>
      <c r="AG32" s="470"/>
      <c r="AH32" s="470"/>
      <c r="AI32" s="470" t="s">
        <v>577</v>
      </c>
      <c r="AJ32" s="470"/>
      <c r="AK32" s="470"/>
      <c r="AL32" s="470"/>
      <c r="AM32" s="470">
        <v>2</v>
      </c>
      <c r="AN32" s="470"/>
      <c r="AO32" s="470"/>
      <c r="AP32" s="470"/>
      <c r="AQ32" s="470" t="s">
        <v>577</v>
      </c>
      <c r="AR32" s="470"/>
      <c r="AS32" s="470"/>
      <c r="AT32" s="470"/>
      <c r="AU32" s="471" t="s">
        <v>577</v>
      </c>
      <c r="AV32" s="472"/>
      <c r="AW32" s="472"/>
      <c r="AX32" s="473"/>
    </row>
    <row r="33" spans="1:51" ht="23.25" customHeight="1" x14ac:dyDescent="0.15">
      <c r="A33" s="405"/>
      <c r="B33" s="138"/>
      <c r="C33" s="138"/>
      <c r="D33" s="138"/>
      <c r="E33" s="138"/>
      <c r="F33" s="139"/>
      <c r="G33" s="546"/>
      <c r="H33" s="547"/>
      <c r="I33" s="547"/>
      <c r="J33" s="547"/>
      <c r="K33" s="547"/>
      <c r="L33" s="547"/>
      <c r="M33" s="547"/>
      <c r="N33" s="547"/>
      <c r="O33" s="547"/>
      <c r="P33" s="550"/>
      <c r="Q33" s="551"/>
      <c r="R33" s="551"/>
      <c r="S33" s="551"/>
      <c r="T33" s="551"/>
      <c r="U33" s="551"/>
      <c r="V33" s="551"/>
      <c r="W33" s="551"/>
      <c r="X33" s="552"/>
      <c r="Y33" s="474" t="s">
        <v>52</v>
      </c>
      <c r="Z33" s="475"/>
      <c r="AA33" s="476"/>
      <c r="AB33" s="477" t="s">
        <v>593</v>
      </c>
      <c r="AC33" s="478"/>
      <c r="AD33" s="479"/>
      <c r="AE33" s="73" t="s">
        <v>580</v>
      </c>
      <c r="AF33" s="472"/>
      <c r="AG33" s="472"/>
      <c r="AH33" s="480"/>
      <c r="AI33" s="471" t="s">
        <v>577</v>
      </c>
      <c r="AJ33" s="472"/>
      <c r="AK33" s="472"/>
      <c r="AL33" s="480"/>
      <c r="AM33" s="471">
        <v>2</v>
      </c>
      <c r="AN33" s="472"/>
      <c r="AO33" s="472"/>
      <c r="AP33" s="480"/>
      <c r="AQ33" s="471">
        <v>2</v>
      </c>
      <c r="AR33" s="472"/>
      <c r="AS33" s="472"/>
      <c r="AT33" s="480"/>
      <c r="AU33" s="471">
        <v>2</v>
      </c>
      <c r="AV33" s="472"/>
      <c r="AW33" s="472"/>
      <c r="AX33" s="473"/>
    </row>
    <row r="34" spans="1:51" ht="23.25" customHeight="1" x14ac:dyDescent="0.15">
      <c r="A34" s="437" t="s">
        <v>548</v>
      </c>
      <c r="B34" s="438"/>
      <c r="C34" s="438"/>
      <c r="D34" s="438"/>
      <c r="E34" s="438"/>
      <c r="F34" s="439"/>
      <c r="G34" s="413" t="s">
        <v>549</v>
      </c>
      <c r="H34" s="413"/>
      <c r="I34" s="413"/>
      <c r="J34" s="413"/>
      <c r="K34" s="413"/>
      <c r="L34" s="413"/>
      <c r="M34" s="413"/>
      <c r="N34" s="413"/>
      <c r="O34" s="413"/>
      <c r="P34" s="413"/>
      <c r="Q34" s="413"/>
      <c r="R34" s="413"/>
      <c r="S34" s="413"/>
      <c r="T34" s="413"/>
      <c r="U34" s="413"/>
      <c r="V34" s="413"/>
      <c r="W34" s="413"/>
      <c r="X34" s="414"/>
      <c r="Y34" s="446"/>
      <c r="Z34" s="447"/>
      <c r="AA34" s="448"/>
      <c r="AB34" s="412" t="s">
        <v>11</v>
      </c>
      <c r="AC34" s="413"/>
      <c r="AD34" s="414"/>
      <c r="AE34" s="412" t="s">
        <v>386</v>
      </c>
      <c r="AF34" s="413"/>
      <c r="AG34" s="413"/>
      <c r="AH34" s="414"/>
      <c r="AI34" s="412" t="s">
        <v>538</v>
      </c>
      <c r="AJ34" s="413"/>
      <c r="AK34" s="413"/>
      <c r="AL34" s="414"/>
      <c r="AM34" s="412" t="s">
        <v>354</v>
      </c>
      <c r="AN34" s="413"/>
      <c r="AO34" s="413"/>
      <c r="AP34" s="414"/>
      <c r="AQ34" s="485" t="s">
        <v>559</v>
      </c>
      <c r="AR34" s="486"/>
      <c r="AS34" s="486"/>
      <c r="AT34" s="486"/>
      <c r="AU34" s="486"/>
      <c r="AV34" s="486"/>
      <c r="AW34" s="486"/>
      <c r="AX34" s="487"/>
    </row>
    <row r="35" spans="1:51" ht="23.25" customHeight="1" x14ac:dyDescent="0.15">
      <c r="A35" s="440"/>
      <c r="B35" s="441"/>
      <c r="C35" s="441"/>
      <c r="D35" s="441"/>
      <c r="E35" s="441"/>
      <c r="F35" s="442"/>
      <c r="G35" s="514" t="s">
        <v>579</v>
      </c>
      <c r="H35" s="515"/>
      <c r="I35" s="515"/>
      <c r="J35" s="515"/>
      <c r="K35" s="515"/>
      <c r="L35" s="515"/>
      <c r="M35" s="515"/>
      <c r="N35" s="515"/>
      <c r="O35" s="515"/>
      <c r="P35" s="515"/>
      <c r="Q35" s="515"/>
      <c r="R35" s="515"/>
      <c r="S35" s="515"/>
      <c r="T35" s="515"/>
      <c r="U35" s="515"/>
      <c r="V35" s="515"/>
      <c r="W35" s="515"/>
      <c r="X35" s="515"/>
      <c r="Y35" s="488" t="s">
        <v>548</v>
      </c>
      <c r="Z35" s="489"/>
      <c r="AA35" s="490"/>
      <c r="AB35" s="491" t="s">
        <v>582</v>
      </c>
      <c r="AC35" s="492"/>
      <c r="AD35" s="493"/>
      <c r="AE35" s="494" t="s">
        <v>580</v>
      </c>
      <c r="AF35" s="494"/>
      <c r="AG35" s="494"/>
      <c r="AH35" s="494"/>
      <c r="AI35" s="494" t="s">
        <v>580</v>
      </c>
      <c r="AJ35" s="494"/>
      <c r="AK35" s="494"/>
      <c r="AL35" s="494"/>
      <c r="AM35" s="494">
        <v>16</v>
      </c>
      <c r="AN35" s="494"/>
      <c r="AO35" s="494"/>
      <c r="AP35" s="494"/>
      <c r="AQ35" s="73">
        <v>16</v>
      </c>
      <c r="AR35" s="67"/>
      <c r="AS35" s="67"/>
      <c r="AT35" s="67"/>
      <c r="AU35" s="67"/>
      <c r="AV35" s="67"/>
      <c r="AW35" s="67"/>
      <c r="AX35" s="68"/>
    </row>
    <row r="36" spans="1:51" ht="46.5" customHeight="1" x14ac:dyDescent="0.15">
      <c r="A36" s="443"/>
      <c r="B36" s="444"/>
      <c r="C36" s="444"/>
      <c r="D36" s="444"/>
      <c r="E36" s="444"/>
      <c r="F36" s="445"/>
      <c r="G36" s="516"/>
      <c r="H36" s="517"/>
      <c r="I36" s="517"/>
      <c r="J36" s="517"/>
      <c r="K36" s="517"/>
      <c r="L36" s="517"/>
      <c r="M36" s="517"/>
      <c r="N36" s="517"/>
      <c r="O36" s="517"/>
      <c r="P36" s="517"/>
      <c r="Q36" s="517"/>
      <c r="R36" s="517"/>
      <c r="S36" s="517"/>
      <c r="T36" s="517"/>
      <c r="U36" s="517"/>
      <c r="V36" s="517"/>
      <c r="W36" s="517"/>
      <c r="X36" s="517"/>
      <c r="Y36" s="504" t="s">
        <v>550</v>
      </c>
      <c r="Z36" s="518"/>
      <c r="AA36" s="519"/>
      <c r="AB36" s="449" t="s">
        <v>581</v>
      </c>
      <c r="AC36" s="450"/>
      <c r="AD36" s="451"/>
      <c r="AE36" s="452" t="s">
        <v>580</v>
      </c>
      <c r="AF36" s="452"/>
      <c r="AG36" s="452"/>
      <c r="AH36" s="452"/>
      <c r="AI36" s="452" t="s">
        <v>580</v>
      </c>
      <c r="AJ36" s="452"/>
      <c r="AK36" s="452"/>
      <c r="AL36" s="452"/>
      <c r="AM36" s="452" t="s">
        <v>583</v>
      </c>
      <c r="AN36" s="452"/>
      <c r="AO36" s="452"/>
      <c r="AP36" s="452"/>
      <c r="AQ36" s="452" t="s">
        <v>583</v>
      </c>
      <c r="AR36" s="452"/>
      <c r="AS36" s="452"/>
      <c r="AT36" s="452"/>
      <c r="AU36" s="452"/>
      <c r="AV36" s="452"/>
      <c r="AW36" s="452"/>
      <c r="AX36" s="467"/>
    </row>
    <row r="37" spans="1:51" ht="18.75" customHeight="1" x14ac:dyDescent="0.15">
      <c r="A37" s="415" t="s">
        <v>212</v>
      </c>
      <c r="B37" s="416"/>
      <c r="C37" s="416"/>
      <c r="D37" s="416"/>
      <c r="E37" s="416"/>
      <c r="F37" s="417"/>
      <c r="G37" s="425" t="s">
        <v>139</v>
      </c>
      <c r="H37" s="140"/>
      <c r="I37" s="140"/>
      <c r="J37" s="140"/>
      <c r="K37" s="140"/>
      <c r="L37" s="140"/>
      <c r="M37" s="140"/>
      <c r="N37" s="140"/>
      <c r="O37" s="141"/>
      <c r="P37" s="142" t="s">
        <v>55</v>
      </c>
      <c r="Q37" s="140"/>
      <c r="R37" s="140"/>
      <c r="S37" s="140"/>
      <c r="T37" s="140"/>
      <c r="U37" s="140"/>
      <c r="V37" s="140"/>
      <c r="W37" s="140"/>
      <c r="X37" s="141"/>
      <c r="Y37" s="426"/>
      <c r="Z37" s="427"/>
      <c r="AA37" s="428"/>
      <c r="AB37" s="432" t="s">
        <v>11</v>
      </c>
      <c r="AC37" s="433"/>
      <c r="AD37" s="434"/>
      <c r="AE37" s="432" t="s">
        <v>386</v>
      </c>
      <c r="AF37" s="433"/>
      <c r="AG37" s="433"/>
      <c r="AH37" s="434"/>
      <c r="AI37" s="435" t="s">
        <v>538</v>
      </c>
      <c r="AJ37" s="435"/>
      <c r="AK37" s="435"/>
      <c r="AL37" s="432"/>
      <c r="AM37" s="435" t="s">
        <v>354</v>
      </c>
      <c r="AN37" s="435"/>
      <c r="AO37" s="435"/>
      <c r="AP37" s="432"/>
      <c r="AQ37" s="453" t="s">
        <v>168</v>
      </c>
      <c r="AR37" s="454"/>
      <c r="AS37" s="454"/>
      <c r="AT37" s="455"/>
      <c r="AU37" s="140" t="s">
        <v>128</v>
      </c>
      <c r="AV37" s="140"/>
      <c r="AW37" s="140"/>
      <c r="AX37" s="143"/>
    </row>
    <row r="38" spans="1:51" ht="18.75" customHeight="1" x14ac:dyDescent="0.15">
      <c r="A38" s="418"/>
      <c r="B38" s="419"/>
      <c r="C38" s="419"/>
      <c r="D38" s="419"/>
      <c r="E38" s="419"/>
      <c r="F38" s="420"/>
      <c r="G38" s="136"/>
      <c r="H38" s="88"/>
      <c r="I38" s="88"/>
      <c r="J38" s="88"/>
      <c r="K38" s="88"/>
      <c r="L38" s="88"/>
      <c r="M38" s="88"/>
      <c r="N38" s="88"/>
      <c r="O38" s="89"/>
      <c r="P38" s="87"/>
      <c r="Q38" s="88"/>
      <c r="R38" s="88"/>
      <c r="S38" s="88"/>
      <c r="T38" s="88"/>
      <c r="U38" s="88"/>
      <c r="V38" s="88"/>
      <c r="W38" s="88"/>
      <c r="X38" s="89"/>
      <c r="Y38" s="429"/>
      <c r="Z38" s="430"/>
      <c r="AA38" s="431"/>
      <c r="AB38" s="96"/>
      <c r="AC38" s="97"/>
      <c r="AD38" s="98"/>
      <c r="AE38" s="96"/>
      <c r="AF38" s="97"/>
      <c r="AG38" s="97"/>
      <c r="AH38" s="98"/>
      <c r="AI38" s="436"/>
      <c r="AJ38" s="436"/>
      <c r="AK38" s="436"/>
      <c r="AL38" s="96"/>
      <c r="AM38" s="436"/>
      <c r="AN38" s="436"/>
      <c r="AO38" s="436"/>
      <c r="AP38" s="96"/>
      <c r="AQ38" s="468" t="s">
        <v>580</v>
      </c>
      <c r="AR38" s="469"/>
      <c r="AS38" s="107" t="s">
        <v>169</v>
      </c>
      <c r="AT38" s="108"/>
      <c r="AU38" s="106" t="s">
        <v>580</v>
      </c>
      <c r="AV38" s="106"/>
      <c r="AW38" s="88" t="s">
        <v>166</v>
      </c>
      <c r="AX38" s="109"/>
    </row>
    <row r="39" spans="1:51" ht="23.25" customHeight="1" x14ac:dyDescent="0.15">
      <c r="A39" s="421"/>
      <c r="B39" s="419"/>
      <c r="C39" s="419"/>
      <c r="D39" s="419"/>
      <c r="E39" s="419"/>
      <c r="F39" s="420"/>
      <c r="G39" s="495" t="s">
        <v>254</v>
      </c>
      <c r="H39" s="496"/>
      <c r="I39" s="496"/>
      <c r="J39" s="496"/>
      <c r="K39" s="496"/>
      <c r="L39" s="496"/>
      <c r="M39" s="496"/>
      <c r="N39" s="496"/>
      <c r="O39" s="497"/>
      <c r="P39" s="111" t="s">
        <v>580</v>
      </c>
      <c r="Q39" s="111"/>
      <c r="R39" s="111"/>
      <c r="S39" s="111"/>
      <c r="T39" s="111"/>
      <c r="U39" s="111"/>
      <c r="V39" s="111"/>
      <c r="W39" s="111"/>
      <c r="X39" s="112"/>
      <c r="Y39" s="504" t="s">
        <v>12</v>
      </c>
      <c r="Z39" s="505"/>
      <c r="AA39" s="506"/>
      <c r="AB39" s="128" t="s">
        <v>580</v>
      </c>
      <c r="AC39" s="128"/>
      <c r="AD39" s="128"/>
      <c r="AE39" s="73" t="s">
        <v>580</v>
      </c>
      <c r="AF39" s="67"/>
      <c r="AG39" s="67"/>
      <c r="AH39" s="67"/>
      <c r="AI39" s="73" t="s">
        <v>577</v>
      </c>
      <c r="AJ39" s="67"/>
      <c r="AK39" s="67"/>
      <c r="AL39" s="67"/>
      <c r="AM39" s="73" t="s">
        <v>577</v>
      </c>
      <c r="AN39" s="67"/>
      <c r="AO39" s="67"/>
      <c r="AP39" s="67"/>
      <c r="AQ39" s="74" t="s">
        <v>577</v>
      </c>
      <c r="AR39" s="75"/>
      <c r="AS39" s="75"/>
      <c r="AT39" s="76"/>
      <c r="AU39" s="67" t="s">
        <v>577</v>
      </c>
      <c r="AV39" s="67"/>
      <c r="AW39" s="67"/>
      <c r="AX39" s="68"/>
    </row>
    <row r="40" spans="1:51" ht="23.25" customHeight="1" x14ac:dyDescent="0.15">
      <c r="A40" s="422"/>
      <c r="B40" s="423"/>
      <c r="C40" s="423"/>
      <c r="D40" s="423"/>
      <c r="E40" s="423"/>
      <c r="F40" s="424"/>
      <c r="G40" s="498"/>
      <c r="H40" s="499"/>
      <c r="I40" s="499"/>
      <c r="J40" s="499"/>
      <c r="K40" s="499"/>
      <c r="L40" s="499"/>
      <c r="M40" s="499"/>
      <c r="N40" s="499"/>
      <c r="O40" s="500"/>
      <c r="P40" s="114"/>
      <c r="Q40" s="114"/>
      <c r="R40" s="114"/>
      <c r="S40" s="114"/>
      <c r="T40" s="114"/>
      <c r="U40" s="114"/>
      <c r="V40" s="114"/>
      <c r="W40" s="114"/>
      <c r="X40" s="115"/>
      <c r="Y40" s="412" t="s">
        <v>50</v>
      </c>
      <c r="Z40" s="413"/>
      <c r="AA40" s="414"/>
      <c r="AB40" s="72" t="s">
        <v>577</v>
      </c>
      <c r="AC40" s="72"/>
      <c r="AD40" s="72"/>
      <c r="AE40" s="73" t="s">
        <v>577</v>
      </c>
      <c r="AF40" s="67"/>
      <c r="AG40" s="67"/>
      <c r="AH40" s="67"/>
      <c r="AI40" s="73" t="s">
        <v>577</v>
      </c>
      <c r="AJ40" s="67"/>
      <c r="AK40" s="67"/>
      <c r="AL40" s="67"/>
      <c r="AM40" s="73" t="s">
        <v>577</v>
      </c>
      <c r="AN40" s="67"/>
      <c r="AO40" s="67"/>
      <c r="AP40" s="67"/>
      <c r="AQ40" s="74" t="s">
        <v>577</v>
      </c>
      <c r="AR40" s="75"/>
      <c r="AS40" s="75"/>
      <c r="AT40" s="76"/>
      <c r="AU40" s="67" t="s">
        <v>577</v>
      </c>
      <c r="AV40" s="67"/>
      <c r="AW40" s="67"/>
      <c r="AX40" s="68"/>
    </row>
    <row r="41" spans="1:51" ht="23.25" customHeight="1" x14ac:dyDescent="0.15">
      <c r="A41" s="421"/>
      <c r="B41" s="419"/>
      <c r="C41" s="419"/>
      <c r="D41" s="419"/>
      <c r="E41" s="419"/>
      <c r="F41" s="420"/>
      <c r="G41" s="501"/>
      <c r="H41" s="502"/>
      <c r="I41" s="502"/>
      <c r="J41" s="502"/>
      <c r="K41" s="502"/>
      <c r="L41" s="502"/>
      <c r="M41" s="502"/>
      <c r="N41" s="502"/>
      <c r="O41" s="503"/>
      <c r="P41" s="117"/>
      <c r="Q41" s="117"/>
      <c r="R41" s="117"/>
      <c r="S41" s="117"/>
      <c r="T41" s="117"/>
      <c r="U41" s="117"/>
      <c r="V41" s="117"/>
      <c r="W41" s="117"/>
      <c r="X41" s="118"/>
      <c r="Y41" s="412" t="s">
        <v>13</v>
      </c>
      <c r="Z41" s="413"/>
      <c r="AA41" s="414"/>
      <c r="AB41" s="507" t="s">
        <v>14</v>
      </c>
      <c r="AC41" s="507"/>
      <c r="AD41" s="507"/>
      <c r="AE41" s="73" t="s">
        <v>577</v>
      </c>
      <c r="AF41" s="67"/>
      <c r="AG41" s="67"/>
      <c r="AH41" s="67"/>
      <c r="AI41" s="73" t="s">
        <v>577</v>
      </c>
      <c r="AJ41" s="67"/>
      <c r="AK41" s="67"/>
      <c r="AL41" s="67"/>
      <c r="AM41" s="73" t="s">
        <v>577</v>
      </c>
      <c r="AN41" s="67"/>
      <c r="AO41" s="67"/>
      <c r="AP41" s="67"/>
      <c r="AQ41" s="74" t="s">
        <v>577</v>
      </c>
      <c r="AR41" s="75"/>
      <c r="AS41" s="75"/>
      <c r="AT41" s="76"/>
      <c r="AU41" s="67" t="s">
        <v>577</v>
      </c>
      <c r="AV41" s="67"/>
      <c r="AW41" s="67"/>
      <c r="AX41" s="68"/>
    </row>
    <row r="42" spans="1:51" ht="23.25" customHeight="1" x14ac:dyDescent="0.15">
      <c r="A42" s="404" t="s">
        <v>231</v>
      </c>
      <c r="B42" s="130"/>
      <c r="C42" s="130"/>
      <c r="D42" s="130"/>
      <c r="E42" s="130"/>
      <c r="F42" s="131"/>
      <c r="G42" s="406" t="s">
        <v>580</v>
      </c>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8"/>
    </row>
    <row r="43" spans="1:51" ht="23.25" customHeight="1" x14ac:dyDescent="0.15">
      <c r="A43" s="405"/>
      <c r="B43" s="138"/>
      <c r="C43" s="138"/>
      <c r="D43" s="138"/>
      <c r="E43" s="138"/>
      <c r="F43" s="139"/>
      <c r="G43" s="409"/>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1"/>
    </row>
    <row r="44" spans="1:51" ht="18.75" customHeight="1" x14ac:dyDescent="0.15">
      <c r="A44" s="156" t="s">
        <v>543</v>
      </c>
      <c r="B44" s="132" t="s">
        <v>544</v>
      </c>
      <c r="C44" s="133"/>
      <c r="D44" s="133"/>
      <c r="E44" s="133"/>
      <c r="F44" s="134"/>
      <c r="G44" s="140" t="s">
        <v>545</v>
      </c>
      <c r="H44" s="140"/>
      <c r="I44" s="140"/>
      <c r="J44" s="140"/>
      <c r="K44" s="140"/>
      <c r="L44" s="140"/>
      <c r="M44" s="140"/>
      <c r="N44" s="140"/>
      <c r="O44" s="140"/>
      <c r="P44" s="140"/>
      <c r="Q44" s="140"/>
      <c r="R44" s="140"/>
      <c r="S44" s="140"/>
      <c r="T44" s="140"/>
      <c r="U44" s="140"/>
      <c r="V44" s="140"/>
      <c r="W44" s="140"/>
      <c r="X44" s="140"/>
      <c r="Y44" s="140"/>
      <c r="Z44" s="140"/>
      <c r="AA44" s="141"/>
      <c r="AB44" s="142" t="s">
        <v>560</v>
      </c>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3"/>
      <c r="AY44">
        <f>COUNTA($G$46)</f>
        <v>1</v>
      </c>
    </row>
    <row r="45" spans="1:51" ht="22.5" customHeight="1" x14ac:dyDescent="0.15">
      <c r="A45" s="157"/>
      <c r="B45" s="132"/>
      <c r="C45" s="133"/>
      <c r="D45" s="133"/>
      <c r="E45" s="133"/>
      <c r="F45" s="134"/>
      <c r="G45" s="88"/>
      <c r="H45" s="88"/>
      <c r="I45" s="88"/>
      <c r="J45" s="88"/>
      <c r="K45" s="88"/>
      <c r="L45" s="88"/>
      <c r="M45" s="88"/>
      <c r="N45" s="88"/>
      <c r="O45" s="88"/>
      <c r="P45" s="88"/>
      <c r="Q45" s="88"/>
      <c r="R45" s="88"/>
      <c r="S45" s="88"/>
      <c r="T45" s="88"/>
      <c r="U45" s="88"/>
      <c r="V45" s="88"/>
      <c r="W45" s="88"/>
      <c r="X45" s="88"/>
      <c r="Y45" s="88"/>
      <c r="Z45" s="88"/>
      <c r="AA45" s="89"/>
      <c r="AB45" s="87"/>
      <c r="AC45" s="88"/>
      <c r="AD45" s="88"/>
      <c r="AE45" s="88"/>
      <c r="AF45" s="88"/>
      <c r="AG45" s="88"/>
      <c r="AH45" s="88"/>
      <c r="AI45" s="88"/>
      <c r="AJ45" s="88"/>
      <c r="AK45" s="88"/>
      <c r="AL45" s="88"/>
      <c r="AM45" s="88"/>
      <c r="AN45" s="88"/>
      <c r="AO45" s="88"/>
      <c r="AP45" s="88"/>
      <c r="AQ45" s="88"/>
      <c r="AR45" s="88"/>
      <c r="AS45" s="88"/>
      <c r="AT45" s="88"/>
      <c r="AU45" s="88"/>
      <c r="AV45" s="88"/>
      <c r="AW45" s="88"/>
      <c r="AX45" s="109"/>
      <c r="AY45">
        <f t="shared" ref="AY45:AY53" si="0">$AY$44</f>
        <v>1</v>
      </c>
    </row>
    <row r="46" spans="1:51" ht="30" customHeight="1" x14ac:dyDescent="0.15">
      <c r="A46" s="157"/>
      <c r="B46" s="132"/>
      <c r="C46" s="133"/>
      <c r="D46" s="133"/>
      <c r="E46" s="133"/>
      <c r="F46" s="134"/>
      <c r="G46" s="144" t="s">
        <v>620</v>
      </c>
      <c r="H46" s="144"/>
      <c r="I46" s="144"/>
      <c r="J46" s="144"/>
      <c r="K46" s="144"/>
      <c r="L46" s="144"/>
      <c r="M46" s="144"/>
      <c r="N46" s="144"/>
      <c r="O46" s="144"/>
      <c r="P46" s="144"/>
      <c r="Q46" s="144"/>
      <c r="R46" s="144"/>
      <c r="S46" s="144"/>
      <c r="T46" s="144"/>
      <c r="U46" s="144"/>
      <c r="V46" s="144"/>
      <c r="W46" s="144"/>
      <c r="X46" s="144"/>
      <c r="Y46" s="144"/>
      <c r="Z46" s="144"/>
      <c r="AA46" s="145"/>
      <c r="AB46" s="150" t="s">
        <v>606</v>
      </c>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51"/>
      <c r="AY46">
        <f t="shared" si="0"/>
        <v>1</v>
      </c>
    </row>
    <row r="47" spans="1:51" ht="30" customHeight="1" x14ac:dyDescent="0.15">
      <c r="A47" s="157"/>
      <c r="B47" s="132"/>
      <c r="C47" s="133"/>
      <c r="D47" s="133"/>
      <c r="E47" s="133"/>
      <c r="F47" s="134"/>
      <c r="G47" s="146"/>
      <c r="H47" s="146"/>
      <c r="I47" s="146"/>
      <c r="J47" s="146"/>
      <c r="K47" s="146"/>
      <c r="L47" s="146"/>
      <c r="M47" s="146"/>
      <c r="N47" s="146"/>
      <c r="O47" s="146"/>
      <c r="P47" s="146"/>
      <c r="Q47" s="146"/>
      <c r="R47" s="146"/>
      <c r="S47" s="146"/>
      <c r="T47" s="146"/>
      <c r="U47" s="146"/>
      <c r="V47" s="146"/>
      <c r="W47" s="146"/>
      <c r="X47" s="146"/>
      <c r="Y47" s="146"/>
      <c r="Z47" s="146"/>
      <c r="AA47" s="147"/>
      <c r="AB47" s="152"/>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53"/>
      <c r="AY47">
        <f t="shared" si="0"/>
        <v>1</v>
      </c>
    </row>
    <row r="48" spans="1:51" ht="30" customHeight="1" x14ac:dyDescent="0.15">
      <c r="A48" s="157"/>
      <c r="B48" s="137"/>
      <c r="C48" s="138"/>
      <c r="D48" s="138"/>
      <c r="E48" s="138"/>
      <c r="F48" s="139"/>
      <c r="G48" s="148"/>
      <c r="H48" s="148"/>
      <c r="I48" s="148"/>
      <c r="J48" s="148"/>
      <c r="K48" s="148"/>
      <c r="L48" s="148"/>
      <c r="M48" s="148"/>
      <c r="N48" s="148"/>
      <c r="O48" s="148"/>
      <c r="P48" s="148"/>
      <c r="Q48" s="148"/>
      <c r="R48" s="148"/>
      <c r="S48" s="148"/>
      <c r="T48" s="148"/>
      <c r="U48" s="148"/>
      <c r="V48" s="148"/>
      <c r="W48" s="148"/>
      <c r="X48" s="148"/>
      <c r="Y48" s="148"/>
      <c r="Z48" s="148"/>
      <c r="AA48" s="149"/>
      <c r="AB48" s="154"/>
      <c r="AC48" s="148"/>
      <c r="AD48" s="148"/>
      <c r="AE48" s="146"/>
      <c r="AF48" s="146"/>
      <c r="AG48" s="146"/>
      <c r="AH48" s="146"/>
      <c r="AI48" s="146"/>
      <c r="AJ48" s="146"/>
      <c r="AK48" s="146"/>
      <c r="AL48" s="146"/>
      <c r="AM48" s="146"/>
      <c r="AN48" s="146"/>
      <c r="AO48" s="146"/>
      <c r="AP48" s="146"/>
      <c r="AQ48" s="146"/>
      <c r="AR48" s="146"/>
      <c r="AS48" s="146"/>
      <c r="AT48" s="146"/>
      <c r="AU48" s="148"/>
      <c r="AV48" s="148"/>
      <c r="AW48" s="148"/>
      <c r="AX48" s="155"/>
      <c r="AY48">
        <f t="shared" si="0"/>
        <v>1</v>
      </c>
    </row>
    <row r="49" spans="1:60" ht="18.75" customHeight="1" x14ac:dyDescent="0.15">
      <c r="A49" s="157"/>
      <c r="B49" s="129" t="s">
        <v>138</v>
      </c>
      <c r="C49" s="130"/>
      <c r="D49" s="130"/>
      <c r="E49" s="130"/>
      <c r="F49" s="131"/>
      <c r="G49" s="135" t="s">
        <v>56</v>
      </c>
      <c r="H49" s="85"/>
      <c r="I49" s="85"/>
      <c r="J49" s="85"/>
      <c r="K49" s="85"/>
      <c r="L49" s="85"/>
      <c r="M49" s="85"/>
      <c r="N49" s="85"/>
      <c r="O49" s="86"/>
      <c r="P49" s="84" t="s">
        <v>58</v>
      </c>
      <c r="Q49" s="85"/>
      <c r="R49" s="85"/>
      <c r="S49" s="85"/>
      <c r="T49" s="85"/>
      <c r="U49" s="85"/>
      <c r="V49" s="85"/>
      <c r="W49" s="85"/>
      <c r="X49" s="86"/>
      <c r="Y49" s="90"/>
      <c r="Z49" s="91"/>
      <c r="AA49" s="92"/>
      <c r="AB49" s="93" t="s">
        <v>11</v>
      </c>
      <c r="AC49" s="94"/>
      <c r="AD49" s="95"/>
      <c r="AE49" s="99" t="s">
        <v>386</v>
      </c>
      <c r="AF49" s="99"/>
      <c r="AG49" s="99"/>
      <c r="AH49" s="99"/>
      <c r="AI49" s="99" t="s">
        <v>538</v>
      </c>
      <c r="AJ49" s="99"/>
      <c r="AK49" s="99"/>
      <c r="AL49" s="99"/>
      <c r="AM49" s="99" t="s">
        <v>354</v>
      </c>
      <c r="AN49" s="99"/>
      <c r="AO49" s="99"/>
      <c r="AP49" s="99"/>
      <c r="AQ49" s="100" t="s">
        <v>168</v>
      </c>
      <c r="AR49" s="101"/>
      <c r="AS49" s="101"/>
      <c r="AT49" s="102"/>
      <c r="AU49" s="103" t="s">
        <v>128</v>
      </c>
      <c r="AV49" s="103"/>
      <c r="AW49" s="103"/>
      <c r="AX49" s="104"/>
      <c r="AY49">
        <f t="shared" si="0"/>
        <v>1</v>
      </c>
      <c r="AZ49" s="10"/>
      <c r="BA49" s="10"/>
      <c r="BB49" s="10"/>
      <c r="BC49" s="10"/>
    </row>
    <row r="50" spans="1:60" ht="18.75" customHeight="1" x14ac:dyDescent="0.15">
      <c r="A50" s="157"/>
      <c r="B50" s="132"/>
      <c r="C50" s="133"/>
      <c r="D50" s="133"/>
      <c r="E50" s="133"/>
      <c r="F50" s="134"/>
      <c r="G50" s="136"/>
      <c r="H50" s="88"/>
      <c r="I50" s="88"/>
      <c r="J50" s="88"/>
      <c r="K50" s="88"/>
      <c r="L50" s="88"/>
      <c r="M50" s="88"/>
      <c r="N50" s="88"/>
      <c r="O50" s="89"/>
      <c r="P50" s="87"/>
      <c r="Q50" s="88"/>
      <c r="R50" s="88"/>
      <c r="S50" s="88"/>
      <c r="T50" s="88"/>
      <c r="U50" s="88"/>
      <c r="V50" s="88"/>
      <c r="W50" s="88"/>
      <c r="X50" s="89"/>
      <c r="Y50" s="90"/>
      <c r="Z50" s="91"/>
      <c r="AA50" s="92"/>
      <c r="AB50" s="96"/>
      <c r="AC50" s="97"/>
      <c r="AD50" s="98"/>
      <c r="AE50" s="99"/>
      <c r="AF50" s="99"/>
      <c r="AG50" s="99"/>
      <c r="AH50" s="99"/>
      <c r="AI50" s="99"/>
      <c r="AJ50" s="99"/>
      <c r="AK50" s="99"/>
      <c r="AL50" s="99"/>
      <c r="AM50" s="99"/>
      <c r="AN50" s="99"/>
      <c r="AO50" s="99"/>
      <c r="AP50" s="99"/>
      <c r="AQ50" s="105" t="s">
        <v>584</v>
      </c>
      <c r="AR50" s="106"/>
      <c r="AS50" s="107" t="s">
        <v>169</v>
      </c>
      <c r="AT50" s="108"/>
      <c r="AU50" s="106">
        <v>6</v>
      </c>
      <c r="AV50" s="106"/>
      <c r="AW50" s="88" t="s">
        <v>166</v>
      </c>
      <c r="AX50" s="109"/>
      <c r="AY50">
        <f t="shared" si="0"/>
        <v>1</v>
      </c>
      <c r="AZ50" s="10"/>
      <c r="BA50" s="10"/>
      <c r="BB50" s="10"/>
      <c r="BC50" s="10"/>
      <c r="BD50" s="10"/>
      <c r="BE50" s="10"/>
      <c r="BF50" s="10"/>
      <c r="BG50" s="10"/>
      <c r="BH50" s="10"/>
    </row>
    <row r="51" spans="1:60" ht="23.25" customHeight="1" x14ac:dyDescent="0.15">
      <c r="A51" s="157"/>
      <c r="B51" s="132"/>
      <c r="C51" s="133"/>
      <c r="D51" s="133"/>
      <c r="E51" s="133"/>
      <c r="F51" s="134"/>
      <c r="G51" s="110" t="s">
        <v>614</v>
      </c>
      <c r="H51" s="111"/>
      <c r="I51" s="111"/>
      <c r="J51" s="111"/>
      <c r="K51" s="111"/>
      <c r="L51" s="111"/>
      <c r="M51" s="111"/>
      <c r="N51" s="111"/>
      <c r="O51" s="112"/>
      <c r="P51" s="111" t="s">
        <v>615</v>
      </c>
      <c r="Q51" s="119"/>
      <c r="R51" s="119"/>
      <c r="S51" s="119"/>
      <c r="T51" s="119"/>
      <c r="U51" s="119"/>
      <c r="V51" s="119"/>
      <c r="W51" s="119"/>
      <c r="X51" s="120"/>
      <c r="Y51" s="125" t="s">
        <v>57</v>
      </c>
      <c r="Z51" s="126"/>
      <c r="AA51" s="127"/>
      <c r="AB51" s="128" t="s">
        <v>585</v>
      </c>
      <c r="AC51" s="128"/>
      <c r="AD51" s="128"/>
      <c r="AE51" s="73" t="s">
        <v>584</v>
      </c>
      <c r="AF51" s="67"/>
      <c r="AG51" s="67"/>
      <c r="AH51" s="67"/>
      <c r="AI51" s="73" t="s">
        <v>584</v>
      </c>
      <c r="AJ51" s="67"/>
      <c r="AK51" s="67"/>
      <c r="AL51" s="67"/>
      <c r="AM51" s="73">
        <v>19</v>
      </c>
      <c r="AN51" s="67"/>
      <c r="AO51" s="67"/>
      <c r="AP51" s="67"/>
      <c r="AQ51" s="73" t="s">
        <v>584</v>
      </c>
      <c r="AR51" s="67"/>
      <c r="AS51" s="67"/>
      <c r="AT51" s="67"/>
      <c r="AU51" s="73" t="s">
        <v>584</v>
      </c>
      <c r="AV51" s="67"/>
      <c r="AW51" s="67"/>
      <c r="AX51" s="67"/>
      <c r="AY51">
        <f t="shared" si="0"/>
        <v>1</v>
      </c>
    </row>
    <row r="52" spans="1:60" ht="23.25" customHeight="1" x14ac:dyDescent="0.15">
      <c r="A52" s="157"/>
      <c r="B52" s="132"/>
      <c r="C52" s="133"/>
      <c r="D52" s="133"/>
      <c r="E52" s="133"/>
      <c r="F52" s="134"/>
      <c r="G52" s="113"/>
      <c r="H52" s="114"/>
      <c r="I52" s="114"/>
      <c r="J52" s="114"/>
      <c r="K52" s="114"/>
      <c r="L52" s="114"/>
      <c r="M52" s="114"/>
      <c r="N52" s="114"/>
      <c r="O52" s="115"/>
      <c r="P52" s="121"/>
      <c r="Q52" s="121"/>
      <c r="R52" s="121"/>
      <c r="S52" s="121"/>
      <c r="T52" s="121"/>
      <c r="U52" s="121"/>
      <c r="V52" s="121"/>
      <c r="W52" s="121"/>
      <c r="X52" s="122"/>
      <c r="Y52" s="69" t="s">
        <v>50</v>
      </c>
      <c r="Z52" s="70"/>
      <c r="AA52" s="71"/>
      <c r="AB52" s="72" t="s">
        <v>585</v>
      </c>
      <c r="AC52" s="72"/>
      <c r="AD52" s="72"/>
      <c r="AE52" s="73" t="s">
        <v>584</v>
      </c>
      <c r="AF52" s="67"/>
      <c r="AG52" s="67"/>
      <c r="AH52" s="67"/>
      <c r="AI52" s="73" t="s">
        <v>584</v>
      </c>
      <c r="AJ52" s="67"/>
      <c r="AK52" s="67"/>
      <c r="AL52" s="67"/>
      <c r="AM52" s="73">
        <v>47</v>
      </c>
      <c r="AN52" s="67"/>
      <c r="AO52" s="67"/>
      <c r="AP52" s="67"/>
      <c r="AQ52" s="73" t="s">
        <v>584</v>
      </c>
      <c r="AR52" s="67"/>
      <c r="AS52" s="67"/>
      <c r="AT52" s="67"/>
      <c r="AU52" s="73">
        <v>47</v>
      </c>
      <c r="AV52" s="67"/>
      <c r="AW52" s="67"/>
      <c r="AX52" s="67"/>
      <c r="AY52">
        <f t="shared" si="0"/>
        <v>1</v>
      </c>
      <c r="AZ52" s="10"/>
      <c r="BA52" s="10"/>
      <c r="BB52" s="10"/>
      <c r="BC52" s="10"/>
    </row>
    <row r="53" spans="1:60" ht="23.25" customHeight="1" x14ac:dyDescent="0.15">
      <c r="A53" s="157"/>
      <c r="B53" s="132"/>
      <c r="C53" s="133"/>
      <c r="D53" s="133"/>
      <c r="E53" s="133"/>
      <c r="F53" s="134"/>
      <c r="G53" s="116"/>
      <c r="H53" s="117"/>
      <c r="I53" s="117"/>
      <c r="J53" s="117"/>
      <c r="K53" s="117"/>
      <c r="L53" s="117"/>
      <c r="M53" s="117"/>
      <c r="N53" s="117"/>
      <c r="O53" s="118"/>
      <c r="P53" s="123"/>
      <c r="Q53" s="123"/>
      <c r="R53" s="123"/>
      <c r="S53" s="123"/>
      <c r="T53" s="123"/>
      <c r="U53" s="123"/>
      <c r="V53" s="123"/>
      <c r="W53" s="123"/>
      <c r="X53" s="124"/>
      <c r="Y53" s="69" t="s">
        <v>13</v>
      </c>
      <c r="Z53" s="70"/>
      <c r="AA53" s="71"/>
      <c r="AB53" s="77" t="s">
        <v>14</v>
      </c>
      <c r="AC53" s="77"/>
      <c r="AD53" s="77"/>
      <c r="AE53" s="73" t="s">
        <v>584</v>
      </c>
      <c r="AF53" s="67"/>
      <c r="AG53" s="67"/>
      <c r="AH53" s="67"/>
      <c r="AI53" s="73" t="s">
        <v>584</v>
      </c>
      <c r="AJ53" s="67"/>
      <c r="AK53" s="67"/>
      <c r="AL53" s="67"/>
      <c r="AM53" s="73">
        <v>40</v>
      </c>
      <c r="AN53" s="67"/>
      <c r="AO53" s="67"/>
      <c r="AP53" s="67"/>
      <c r="AQ53" s="73" t="s">
        <v>584</v>
      </c>
      <c r="AR53" s="67"/>
      <c r="AS53" s="67"/>
      <c r="AT53" s="67"/>
      <c r="AU53" s="73" t="s">
        <v>584</v>
      </c>
      <c r="AV53" s="67"/>
      <c r="AW53" s="67"/>
      <c r="AX53" s="67"/>
      <c r="AY53">
        <f t="shared" si="0"/>
        <v>1</v>
      </c>
      <c r="AZ53" s="10"/>
      <c r="BA53" s="10"/>
      <c r="BB53" s="10"/>
      <c r="BC53" s="10"/>
      <c r="BD53" s="10"/>
      <c r="BE53" s="10"/>
      <c r="BF53" s="10"/>
      <c r="BG53" s="10"/>
      <c r="BH53" s="10"/>
    </row>
    <row r="54" spans="1:60" ht="18.75" customHeight="1" x14ac:dyDescent="0.15">
      <c r="A54" s="157"/>
      <c r="B54" s="129" t="s">
        <v>138</v>
      </c>
      <c r="C54" s="130"/>
      <c r="D54" s="130"/>
      <c r="E54" s="130"/>
      <c r="F54" s="131"/>
      <c r="G54" s="135" t="s">
        <v>56</v>
      </c>
      <c r="H54" s="85"/>
      <c r="I54" s="85"/>
      <c r="J54" s="85"/>
      <c r="K54" s="85"/>
      <c r="L54" s="85"/>
      <c r="M54" s="85"/>
      <c r="N54" s="85"/>
      <c r="O54" s="86"/>
      <c r="P54" s="84" t="s">
        <v>58</v>
      </c>
      <c r="Q54" s="85"/>
      <c r="R54" s="85"/>
      <c r="S54" s="85"/>
      <c r="T54" s="85"/>
      <c r="U54" s="85"/>
      <c r="V54" s="85"/>
      <c r="W54" s="85"/>
      <c r="X54" s="86"/>
      <c r="Y54" s="90"/>
      <c r="Z54" s="91"/>
      <c r="AA54" s="92"/>
      <c r="AB54" s="93" t="s">
        <v>11</v>
      </c>
      <c r="AC54" s="94"/>
      <c r="AD54" s="95"/>
      <c r="AE54" s="99" t="s">
        <v>386</v>
      </c>
      <c r="AF54" s="99"/>
      <c r="AG54" s="99"/>
      <c r="AH54" s="99"/>
      <c r="AI54" s="99" t="s">
        <v>538</v>
      </c>
      <c r="AJ54" s="99"/>
      <c r="AK54" s="99"/>
      <c r="AL54" s="99"/>
      <c r="AM54" s="99" t="s">
        <v>354</v>
      </c>
      <c r="AN54" s="99"/>
      <c r="AO54" s="99"/>
      <c r="AP54" s="99"/>
      <c r="AQ54" s="100" t="s">
        <v>168</v>
      </c>
      <c r="AR54" s="101"/>
      <c r="AS54" s="101"/>
      <c r="AT54" s="102"/>
      <c r="AU54" s="103" t="s">
        <v>128</v>
      </c>
      <c r="AV54" s="103"/>
      <c r="AW54" s="103"/>
      <c r="AX54" s="104"/>
      <c r="AY54">
        <f>COUNTA($G$56)</f>
        <v>1</v>
      </c>
      <c r="AZ54" s="10"/>
      <c r="BA54" s="10"/>
      <c r="BB54" s="10"/>
      <c r="BC54" s="10"/>
    </row>
    <row r="55" spans="1:60" ht="18.75" customHeight="1" x14ac:dyDescent="0.15">
      <c r="A55" s="157"/>
      <c r="B55" s="132"/>
      <c r="C55" s="133"/>
      <c r="D55" s="133"/>
      <c r="E55" s="133"/>
      <c r="F55" s="134"/>
      <c r="G55" s="136"/>
      <c r="H55" s="88"/>
      <c r="I55" s="88"/>
      <c r="J55" s="88"/>
      <c r="K55" s="88"/>
      <c r="L55" s="88"/>
      <c r="M55" s="88"/>
      <c r="N55" s="88"/>
      <c r="O55" s="89"/>
      <c r="P55" s="87"/>
      <c r="Q55" s="88"/>
      <c r="R55" s="88"/>
      <c r="S55" s="88"/>
      <c r="T55" s="88"/>
      <c r="U55" s="88"/>
      <c r="V55" s="88"/>
      <c r="W55" s="88"/>
      <c r="X55" s="89"/>
      <c r="Y55" s="90"/>
      <c r="Z55" s="91"/>
      <c r="AA55" s="92"/>
      <c r="AB55" s="96"/>
      <c r="AC55" s="97"/>
      <c r="AD55" s="98"/>
      <c r="AE55" s="99"/>
      <c r="AF55" s="99"/>
      <c r="AG55" s="99"/>
      <c r="AH55" s="99"/>
      <c r="AI55" s="99"/>
      <c r="AJ55" s="99"/>
      <c r="AK55" s="99"/>
      <c r="AL55" s="99"/>
      <c r="AM55" s="99"/>
      <c r="AN55" s="99"/>
      <c r="AO55" s="99"/>
      <c r="AP55" s="99"/>
      <c r="AQ55" s="105" t="s">
        <v>628</v>
      </c>
      <c r="AR55" s="106"/>
      <c r="AS55" s="107" t="s">
        <v>169</v>
      </c>
      <c r="AT55" s="108"/>
      <c r="AU55" s="106">
        <v>6</v>
      </c>
      <c r="AV55" s="106"/>
      <c r="AW55" s="88" t="s">
        <v>166</v>
      </c>
      <c r="AX55" s="109"/>
      <c r="AY55">
        <f>$AY$54</f>
        <v>1</v>
      </c>
      <c r="AZ55" s="10"/>
      <c r="BA55" s="10"/>
      <c r="BB55" s="10"/>
      <c r="BC55" s="10"/>
      <c r="BD55" s="10"/>
      <c r="BE55" s="10"/>
      <c r="BF55" s="10"/>
      <c r="BG55" s="10"/>
      <c r="BH55" s="10"/>
    </row>
    <row r="56" spans="1:60" ht="23.25" customHeight="1" x14ac:dyDescent="0.15">
      <c r="A56" s="157"/>
      <c r="B56" s="132"/>
      <c r="C56" s="133"/>
      <c r="D56" s="133"/>
      <c r="E56" s="133"/>
      <c r="F56" s="134"/>
      <c r="G56" s="110" t="s">
        <v>614</v>
      </c>
      <c r="H56" s="111"/>
      <c r="I56" s="111"/>
      <c r="J56" s="111"/>
      <c r="K56" s="111"/>
      <c r="L56" s="111"/>
      <c r="M56" s="111"/>
      <c r="N56" s="111"/>
      <c r="O56" s="112"/>
      <c r="P56" s="111" t="s">
        <v>616</v>
      </c>
      <c r="Q56" s="119"/>
      <c r="R56" s="119"/>
      <c r="S56" s="119"/>
      <c r="T56" s="119"/>
      <c r="U56" s="119"/>
      <c r="V56" s="119"/>
      <c r="W56" s="119"/>
      <c r="X56" s="120"/>
      <c r="Y56" s="125" t="s">
        <v>57</v>
      </c>
      <c r="Z56" s="126"/>
      <c r="AA56" s="127"/>
      <c r="AB56" s="128" t="s">
        <v>628</v>
      </c>
      <c r="AC56" s="128"/>
      <c r="AD56" s="128"/>
      <c r="AE56" s="73" t="s">
        <v>628</v>
      </c>
      <c r="AF56" s="67"/>
      <c r="AG56" s="67"/>
      <c r="AH56" s="67"/>
      <c r="AI56" s="73" t="s">
        <v>628</v>
      </c>
      <c r="AJ56" s="67"/>
      <c r="AK56" s="67"/>
      <c r="AL56" s="67"/>
      <c r="AM56" s="73">
        <v>123</v>
      </c>
      <c r="AN56" s="67"/>
      <c r="AO56" s="67"/>
      <c r="AP56" s="67"/>
      <c r="AQ56" s="74" t="s">
        <v>628</v>
      </c>
      <c r="AR56" s="75"/>
      <c r="AS56" s="75"/>
      <c r="AT56" s="76"/>
      <c r="AU56" s="67" t="s">
        <v>628</v>
      </c>
      <c r="AV56" s="67"/>
      <c r="AW56" s="67"/>
      <c r="AX56" s="68"/>
      <c r="AY56">
        <f>$AY$54</f>
        <v>1</v>
      </c>
    </row>
    <row r="57" spans="1:60" ht="23.25" customHeight="1" x14ac:dyDescent="0.15">
      <c r="A57" s="157"/>
      <c r="B57" s="132"/>
      <c r="C57" s="133"/>
      <c r="D57" s="133"/>
      <c r="E57" s="133"/>
      <c r="F57" s="134"/>
      <c r="G57" s="113"/>
      <c r="H57" s="114"/>
      <c r="I57" s="114"/>
      <c r="J57" s="114"/>
      <c r="K57" s="114"/>
      <c r="L57" s="114"/>
      <c r="M57" s="114"/>
      <c r="N57" s="114"/>
      <c r="O57" s="115"/>
      <c r="P57" s="121"/>
      <c r="Q57" s="121"/>
      <c r="R57" s="121"/>
      <c r="S57" s="121"/>
      <c r="T57" s="121"/>
      <c r="U57" s="121"/>
      <c r="V57" s="121"/>
      <c r="W57" s="121"/>
      <c r="X57" s="122"/>
      <c r="Y57" s="69" t="s">
        <v>50</v>
      </c>
      <c r="Z57" s="70"/>
      <c r="AA57" s="71"/>
      <c r="AB57" s="72" t="s">
        <v>628</v>
      </c>
      <c r="AC57" s="72"/>
      <c r="AD57" s="72"/>
      <c r="AE57" s="73" t="s">
        <v>628</v>
      </c>
      <c r="AF57" s="67"/>
      <c r="AG57" s="67"/>
      <c r="AH57" s="67"/>
      <c r="AI57" s="73" t="s">
        <v>628</v>
      </c>
      <c r="AJ57" s="67"/>
      <c r="AK57" s="67"/>
      <c r="AL57" s="67"/>
      <c r="AM57" s="73">
        <v>150</v>
      </c>
      <c r="AN57" s="67"/>
      <c r="AO57" s="67"/>
      <c r="AP57" s="67"/>
      <c r="AQ57" s="74" t="s">
        <v>628</v>
      </c>
      <c r="AR57" s="75"/>
      <c r="AS57" s="75"/>
      <c r="AT57" s="76"/>
      <c r="AU57" s="67">
        <v>150</v>
      </c>
      <c r="AV57" s="67"/>
      <c r="AW57" s="67"/>
      <c r="AX57" s="68"/>
      <c r="AY57">
        <f>$AY$54</f>
        <v>1</v>
      </c>
      <c r="AZ57" s="10"/>
      <c r="BA57" s="10"/>
      <c r="BB57" s="10"/>
      <c r="BC57" s="10"/>
    </row>
    <row r="58" spans="1:60" ht="23.25" customHeight="1" thickBot="1" x14ac:dyDescent="0.2">
      <c r="A58" s="157"/>
      <c r="B58" s="137"/>
      <c r="C58" s="138"/>
      <c r="D58" s="138"/>
      <c r="E58" s="138"/>
      <c r="F58" s="139"/>
      <c r="G58" s="116"/>
      <c r="H58" s="117"/>
      <c r="I58" s="117"/>
      <c r="J58" s="117"/>
      <c r="K58" s="117"/>
      <c r="L58" s="117"/>
      <c r="M58" s="117"/>
      <c r="N58" s="117"/>
      <c r="O58" s="118"/>
      <c r="P58" s="123"/>
      <c r="Q58" s="123"/>
      <c r="R58" s="123"/>
      <c r="S58" s="123"/>
      <c r="T58" s="123"/>
      <c r="U58" s="123"/>
      <c r="V58" s="123"/>
      <c r="W58" s="123"/>
      <c r="X58" s="124"/>
      <c r="Y58" s="69" t="s">
        <v>13</v>
      </c>
      <c r="Z58" s="70"/>
      <c r="AA58" s="71"/>
      <c r="AB58" s="77" t="s">
        <v>14</v>
      </c>
      <c r="AC58" s="77"/>
      <c r="AD58" s="77"/>
      <c r="AE58" s="78" t="s">
        <v>628</v>
      </c>
      <c r="AF58" s="79"/>
      <c r="AG58" s="79"/>
      <c r="AH58" s="79"/>
      <c r="AI58" s="78" t="s">
        <v>628</v>
      </c>
      <c r="AJ58" s="79"/>
      <c r="AK58" s="79"/>
      <c r="AL58" s="79"/>
      <c r="AM58" s="78">
        <v>82</v>
      </c>
      <c r="AN58" s="79"/>
      <c r="AO58" s="79"/>
      <c r="AP58" s="79"/>
      <c r="AQ58" s="74" t="s">
        <v>628</v>
      </c>
      <c r="AR58" s="75"/>
      <c r="AS58" s="75"/>
      <c r="AT58" s="76"/>
      <c r="AU58" s="67" t="s">
        <v>628</v>
      </c>
      <c r="AV58" s="67"/>
      <c r="AW58" s="67"/>
      <c r="AX58" s="68"/>
      <c r="AY58">
        <f>$AY$54</f>
        <v>1</v>
      </c>
      <c r="AZ58" s="10"/>
      <c r="BA58" s="10"/>
      <c r="BB58" s="10"/>
      <c r="BC58" s="10"/>
      <c r="BD58" s="10"/>
      <c r="BE58" s="10"/>
      <c r="BF58" s="10"/>
      <c r="BG58" s="10"/>
      <c r="BH58" s="10"/>
    </row>
    <row r="59" spans="1:60" ht="44.25" customHeight="1" x14ac:dyDescent="0.15">
      <c r="A59" s="321" t="s">
        <v>253</v>
      </c>
      <c r="B59" s="322"/>
      <c r="C59" s="325" t="s">
        <v>170</v>
      </c>
      <c r="D59" s="322"/>
      <c r="E59" s="327" t="s">
        <v>183</v>
      </c>
      <c r="F59" s="328"/>
      <c r="G59" s="329" t="s">
        <v>587</v>
      </c>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1"/>
    </row>
    <row r="60" spans="1:60" ht="32.25" customHeight="1" x14ac:dyDescent="0.15">
      <c r="A60" s="323"/>
      <c r="B60" s="324"/>
      <c r="C60" s="326"/>
      <c r="D60" s="324"/>
      <c r="E60" s="129" t="s">
        <v>182</v>
      </c>
      <c r="F60" s="131"/>
      <c r="G60" s="110" t="s">
        <v>587</v>
      </c>
      <c r="H60" s="111"/>
      <c r="I60" s="111"/>
      <c r="J60" s="111"/>
      <c r="K60" s="111"/>
      <c r="L60" s="111"/>
      <c r="M60" s="111"/>
      <c r="N60" s="111"/>
      <c r="O60" s="111"/>
      <c r="P60" s="111"/>
      <c r="Q60" s="111"/>
      <c r="R60" s="111"/>
      <c r="S60" s="111"/>
      <c r="T60" s="111"/>
      <c r="U60" s="111"/>
      <c r="V60" s="112"/>
      <c r="W60" s="390" t="s">
        <v>551</v>
      </c>
      <c r="X60" s="391"/>
      <c r="Y60" s="391"/>
      <c r="Z60" s="391"/>
      <c r="AA60" s="392"/>
      <c r="AB60" s="393" t="s">
        <v>587</v>
      </c>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60" ht="21" customHeight="1" x14ac:dyDescent="0.15">
      <c r="A61" s="323"/>
      <c r="B61" s="324"/>
      <c r="C61" s="326"/>
      <c r="D61" s="324"/>
      <c r="E61" s="137"/>
      <c r="F61" s="139"/>
      <c r="G61" s="116"/>
      <c r="H61" s="117"/>
      <c r="I61" s="117"/>
      <c r="J61" s="117"/>
      <c r="K61" s="117"/>
      <c r="L61" s="117"/>
      <c r="M61" s="117"/>
      <c r="N61" s="117"/>
      <c r="O61" s="117"/>
      <c r="P61" s="117"/>
      <c r="Q61" s="117"/>
      <c r="R61" s="117"/>
      <c r="S61" s="117"/>
      <c r="T61" s="117"/>
      <c r="U61" s="117"/>
      <c r="V61" s="118"/>
      <c r="W61" s="396" t="s">
        <v>552</v>
      </c>
      <c r="X61" s="397"/>
      <c r="Y61" s="397"/>
      <c r="Z61" s="397"/>
      <c r="AA61" s="398"/>
      <c r="AB61" s="393" t="s">
        <v>587</v>
      </c>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60" ht="34.5" customHeight="1" x14ac:dyDescent="0.15">
      <c r="A62" s="323"/>
      <c r="B62" s="324"/>
      <c r="C62" s="399" t="s">
        <v>564</v>
      </c>
      <c r="D62" s="400"/>
      <c r="E62" s="129" t="s">
        <v>249</v>
      </c>
      <c r="F62" s="131"/>
      <c r="G62" s="380" t="s">
        <v>173</v>
      </c>
      <c r="H62" s="381"/>
      <c r="I62" s="381"/>
      <c r="J62" s="401" t="s">
        <v>577</v>
      </c>
      <c r="K62" s="402"/>
      <c r="L62" s="402"/>
      <c r="M62" s="402"/>
      <c r="N62" s="402"/>
      <c r="O62" s="402"/>
      <c r="P62" s="402"/>
      <c r="Q62" s="402"/>
      <c r="R62" s="402"/>
      <c r="S62" s="402"/>
      <c r="T62" s="403"/>
      <c r="U62" s="378" t="s">
        <v>587</v>
      </c>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c r="AY62" s="53"/>
    </row>
    <row r="63" spans="1:60" ht="34.5" customHeight="1" x14ac:dyDescent="0.15">
      <c r="A63" s="323"/>
      <c r="B63" s="324"/>
      <c r="C63" s="326"/>
      <c r="D63" s="324"/>
      <c r="E63" s="132"/>
      <c r="F63" s="134"/>
      <c r="G63" s="380" t="s">
        <v>565</v>
      </c>
      <c r="H63" s="381"/>
      <c r="I63" s="381"/>
      <c r="J63" s="381"/>
      <c r="K63" s="381"/>
      <c r="L63" s="381"/>
      <c r="M63" s="381"/>
      <c r="N63" s="381"/>
      <c r="O63" s="381"/>
      <c r="P63" s="381"/>
      <c r="Q63" s="381"/>
      <c r="R63" s="381"/>
      <c r="S63" s="381"/>
      <c r="T63" s="381"/>
      <c r="U63" s="377" t="s">
        <v>587</v>
      </c>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c r="AY63" s="53"/>
    </row>
    <row r="64" spans="1:60" ht="34.5" customHeight="1" thickBot="1" x14ac:dyDescent="0.2">
      <c r="A64" s="323"/>
      <c r="B64" s="324"/>
      <c r="C64" s="326"/>
      <c r="D64" s="324"/>
      <c r="E64" s="137"/>
      <c r="F64" s="139"/>
      <c r="G64" s="380" t="s">
        <v>552</v>
      </c>
      <c r="H64" s="381"/>
      <c r="I64" s="381"/>
      <c r="J64" s="381"/>
      <c r="K64" s="381"/>
      <c r="L64" s="381"/>
      <c r="M64" s="381"/>
      <c r="N64" s="381"/>
      <c r="O64" s="381"/>
      <c r="P64" s="381"/>
      <c r="Q64" s="381"/>
      <c r="R64" s="381"/>
      <c r="S64" s="381"/>
      <c r="T64" s="381"/>
      <c r="U64" s="635" t="s">
        <v>587</v>
      </c>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c r="AY64" s="53"/>
    </row>
    <row r="65" spans="1:50" ht="27" customHeight="1" x14ac:dyDescent="0.15">
      <c r="A65" s="382" t="s">
        <v>44</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27" customHeight="1" x14ac:dyDescent="0.15">
      <c r="A66" s="5"/>
      <c r="B66" s="6"/>
      <c r="C66" s="385" t="s">
        <v>29</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7"/>
      <c r="AD66" s="386" t="s">
        <v>33</v>
      </c>
      <c r="AE66" s="386"/>
      <c r="AF66" s="386"/>
      <c r="AG66" s="388" t="s">
        <v>28</v>
      </c>
      <c r="AH66" s="386"/>
      <c r="AI66" s="386"/>
      <c r="AJ66" s="386"/>
      <c r="AK66" s="386"/>
      <c r="AL66" s="386"/>
      <c r="AM66" s="386"/>
      <c r="AN66" s="386"/>
      <c r="AO66" s="386"/>
      <c r="AP66" s="386"/>
      <c r="AQ66" s="386"/>
      <c r="AR66" s="386"/>
      <c r="AS66" s="386"/>
      <c r="AT66" s="386"/>
      <c r="AU66" s="386"/>
      <c r="AV66" s="386"/>
      <c r="AW66" s="386"/>
      <c r="AX66" s="389"/>
    </row>
    <row r="67" spans="1:50" ht="36.75" customHeight="1" x14ac:dyDescent="0.15">
      <c r="A67" s="352" t="s">
        <v>133</v>
      </c>
      <c r="B67" s="353"/>
      <c r="C67" s="358" t="s">
        <v>134</v>
      </c>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60"/>
      <c r="AD67" s="361" t="s">
        <v>576</v>
      </c>
      <c r="AE67" s="362"/>
      <c r="AF67" s="362"/>
      <c r="AG67" s="363" t="s">
        <v>588</v>
      </c>
      <c r="AH67" s="364"/>
      <c r="AI67" s="364"/>
      <c r="AJ67" s="364"/>
      <c r="AK67" s="364"/>
      <c r="AL67" s="364"/>
      <c r="AM67" s="364"/>
      <c r="AN67" s="364"/>
      <c r="AO67" s="364"/>
      <c r="AP67" s="364"/>
      <c r="AQ67" s="364"/>
      <c r="AR67" s="364"/>
      <c r="AS67" s="364"/>
      <c r="AT67" s="364"/>
      <c r="AU67" s="364"/>
      <c r="AV67" s="364"/>
      <c r="AW67" s="364"/>
      <c r="AX67" s="365"/>
    </row>
    <row r="68" spans="1:50" ht="90" customHeight="1" x14ac:dyDescent="0.15">
      <c r="A68" s="354"/>
      <c r="B68" s="355"/>
      <c r="C68" s="366" t="s">
        <v>34</v>
      </c>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275"/>
      <c r="AD68" s="276" t="s">
        <v>576</v>
      </c>
      <c r="AE68" s="277"/>
      <c r="AF68" s="277"/>
      <c r="AG68" s="266" t="s">
        <v>589</v>
      </c>
      <c r="AH68" s="267"/>
      <c r="AI68" s="267"/>
      <c r="AJ68" s="267"/>
      <c r="AK68" s="267"/>
      <c r="AL68" s="267"/>
      <c r="AM68" s="267"/>
      <c r="AN68" s="267"/>
      <c r="AO68" s="267"/>
      <c r="AP68" s="267"/>
      <c r="AQ68" s="267"/>
      <c r="AR68" s="267"/>
      <c r="AS68" s="267"/>
      <c r="AT68" s="267"/>
      <c r="AU68" s="267"/>
      <c r="AV68" s="267"/>
      <c r="AW68" s="267"/>
      <c r="AX68" s="268"/>
    </row>
    <row r="69" spans="1:50" ht="48" customHeight="1" x14ac:dyDescent="0.15">
      <c r="A69" s="356"/>
      <c r="B69" s="357"/>
      <c r="C69" s="368" t="s">
        <v>135</v>
      </c>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70"/>
      <c r="AD69" s="313" t="s">
        <v>576</v>
      </c>
      <c r="AE69" s="314"/>
      <c r="AF69" s="314"/>
      <c r="AG69" s="299" t="s">
        <v>590</v>
      </c>
      <c r="AH69" s="114"/>
      <c r="AI69" s="114"/>
      <c r="AJ69" s="114"/>
      <c r="AK69" s="114"/>
      <c r="AL69" s="114"/>
      <c r="AM69" s="114"/>
      <c r="AN69" s="114"/>
      <c r="AO69" s="114"/>
      <c r="AP69" s="114"/>
      <c r="AQ69" s="114"/>
      <c r="AR69" s="114"/>
      <c r="AS69" s="114"/>
      <c r="AT69" s="114"/>
      <c r="AU69" s="114"/>
      <c r="AV69" s="114"/>
      <c r="AW69" s="114"/>
      <c r="AX69" s="300"/>
    </row>
    <row r="70" spans="1:50" ht="27" customHeight="1" x14ac:dyDescent="0.15">
      <c r="A70" s="254" t="s">
        <v>36</v>
      </c>
      <c r="B70" s="332"/>
      <c r="C70" s="334" t="s">
        <v>38</v>
      </c>
      <c r="D70" s="293"/>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6"/>
      <c r="AD70" s="294" t="s">
        <v>576</v>
      </c>
      <c r="AE70" s="295"/>
      <c r="AF70" s="295"/>
      <c r="AG70" s="297" t="s">
        <v>604</v>
      </c>
      <c r="AH70" s="111"/>
      <c r="AI70" s="111"/>
      <c r="AJ70" s="111"/>
      <c r="AK70" s="111"/>
      <c r="AL70" s="111"/>
      <c r="AM70" s="111"/>
      <c r="AN70" s="111"/>
      <c r="AO70" s="111"/>
      <c r="AP70" s="111"/>
      <c r="AQ70" s="111"/>
      <c r="AR70" s="111"/>
      <c r="AS70" s="111"/>
      <c r="AT70" s="111"/>
      <c r="AU70" s="111"/>
      <c r="AV70" s="111"/>
      <c r="AW70" s="111"/>
      <c r="AX70" s="298"/>
    </row>
    <row r="71" spans="1:50" ht="35.25" customHeight="1" x14ac:dyDescent="0.15">
      <c r="A71" s="256"/>
      <c r="B71" s="333"/>
      <c r="C71" s="337"/>
      <c r="D71" s="338"/>
      <c r="E71" s="341" t="s">
        <v>232</v>
      </c>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3"/>
      <c r="AD71" s="276" t="s">
        <v>597</v>
      </c>
      <c r="AE71" s="277"/>
      <c r="AF71" s="344"/>
      <c r="AG71" s="299"/>
      <c r="AH71" s="114"/>
      <c r="AI71" s="114"/>
      <c r="AJ71" s="114"/>
      <c r="AK71" s="114"/>
      <c r="AL71" s="114"/>
      <c r="AM71" s="114"/>
      <c r="AN71" s="114"/>
      <c r="AO71" s="114"/>
      <c r="AP71" s="114"/>
      <c r="AQ71" s="114"/>
      <c r="AR71" s="114"/>
      <c r="AS71" s="114"/>
      <c r="AT71" s="114"/>
      <c r="AU71" s="114"/>
      <c r="AV71" s="114"/>
      <c r="AW71" s="114"/>
      <c r="AX71" s="300"/>
    </row>
    <row r="72" spans="1:50" ht="26.25" customHeight="1" x14ac:dyDescent="0.15">
      <c r="A72" s="256"/>
      <c r="B72" s="333"/>
      <c r="C72" s="339"/>
      <c r="D72" s="340"/>
      <c r="E72" s="345" t="s">
        <v>202</v>
      </c>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7"/>
      <c r="AD72" s="348" t="s">
        <v>597</v>
      </c>
      <c r="AE72" s="349"/>
      <c r="AF72" s="349"/>
      <c r="AG72" s="299"/>
      <c r="AH72" s="114"/>
      <c r="AI72" s="114"/>
      <c r="AJ72" s="114"/>
      <c r="AK72" s="114"/>
      <c r="AL72" s="114"/>
      <c r="AM72" s="114"/>
      <c r="AN72" s="114"/>
      <c r="AO72" s="114"/>
      <c r="AP72" s="114"/>
      <c r="AQ72" s="114"/>
      <c r="AR72" s="114"/>
      <c r="AS72" s="114"/>
      <c r="AT72" s="114"/>
      <c r="AU72" s="114"/>
      <c r="AV72" s="114"/>
      <c r="AW72" s="114"/>
      <c r="AX72" s="300"/>
    </row>
    <row r="73" spans="1:50" ht="26.25" customHeight="1" x14ac:dyDescent="0.15">
      <c r="A73" s="256"/>
      <c r="B73" s="257"/>
      <c r="C73" s="350" t="s">
        <v>39</v>
      </c>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263" t="s">
        <v>584</v>
      </c>
      <c r="AE73" s="264"/>
      <c r="AF73" s="264"/>
      <c r="AG73" s="318" t="s">
        <v>587</v>
      </c>
      <c r="AH73" s="319"/>
      <c r="AI73" s="319"/>
      <c r="AJ73" s="319"/>
      <c r="AK73" s="319"/>
      <c r="AL73" s="319"/>
      <c r="AM73" s="319"/>
      <c r="AN73" s="319"/>
      <c r="AO73" s="319"/>
      <c r="AP73" s="319"/>
      <c r="AQ73" s="319"/>
      <c r="AR73" s="319"/>
      <c r="AS73" s="319"/>
      <c r="AT73" s="319"/>
      <c r="AU73" s="319"/>
      <c r="AV73" s="319"/>
      <c r="AW73" s="319"/>
      <c r="AX73" s="320"/>
    </row>
    <row r="74" spans="1:50" ht="26.25" customHeight="1" x14ac:dyDescent="0.15">
      <c r="A74" s="256"/>
      <c r="B74" s="257"/>
      <c r="C74" s="274" t="s">
        <v>136</v>
      </c>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6" t="s">
        <v>576</v>
      </c>
      <c r="AE74" s="277"/>
      <c r="AF74" s="277"/>
      <c r="AG74" s="266" t="s">
        <v>598</v>
      </c>
      <c r="AH74" s="267"/>
      <c r="AI74" s="267"/>
      <c r="AJ74" s="267"/>
      <c r="AK74" s="267"/>
      <c r="AL74" s="267"/>
      <c r="AM74" s="267"/>
      <c r="AN74" s="267"/>
      <c r="AO74" s="267"/>
      <c r="AP74" s="267"/>
      <c r="AQ74" s="267"/>
      <c r="AR74" s="267"/>
      <c r="AS74" s="267"/>
      <c r="AT74" s="267"/>
      <c r="AU74" s="267"/>
      <c r="AV74" s="267"/>
      <c r="AW74" s="267"/>
      <c r="AX74" s="268"/>
    </row>
    <row r="75" spans="1:50" ht="26.25" customHeight="1" x14ac:dyDescent="0.15">
      <c r="A75" s="256"/>
      <c r="B75" s="257"/>
      <c r="C75" s="274" t="s">
        <v>35</v>
      </c>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6" t="s">
        <v>584</v>
      </c>
      <c r="AE75" s="277"/>
      <c r="AF75" s="277"/>
      <c r="AG75" s="266" t="s">
        <v>587</v>
      </c>
      <c r="AH75" s="267"/>
      <c r="AI75" s="267"/>
      <c r="AJ75" s="267"/>
      <c r="AK75" s="267"/>
      <c r="AL75" s="267"/>
      <c r="AM75" s="267"/>
      <c r="AN75" s="267"/>
      <c r="AO75" s="267"/>
      <c r="AP75" s="267"/>
      <c r="AQ75" s="267"/>
      <c r="AR75" s="267"/>
      <c r="AS75" s="267"/>
      <c r="AT75" s="267"/>
      <c r="AU75" s="267"/>
      <c r="AV75" s="267"/>
      <c r="AW75" s="267"/>
      <c r="AX75" s="268"/>
    </row>
    <row r="76" spans="1:50" ht="26.25" customHeight="1" x14ac:dyDescent="0.15">
      <c r="A76" s="256"/>
      <c r="B76" s="257"/>
      <c r="C76" s="274" t="s">
        <v>40</v>
      </c>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312"/>
      <c r="AD76" s="276" t="s">
        <v>576</v>
      </c>
      <c r="AE76" s="277"/>
      <c r="AF76" s="277"/>
      <c r="AG76" s="266" t="s">
        <v>599</v>
      </c>
      <c r="AH76" s="267"/>
      <c r="AI76" s="267"/>
      <c r="AJ76" s="267"/>
      <c r="AK76" s="267"/>
      <c r="AL76" s="267"/>
      <c r="AM76" s="267"/>
      <c r="AN76" s="267"/>
      <c r="AO76" s="267"/>
      <c r="AP76" s="267"/>
      <c r="AQ76" s="267"/>
      <c r="AR76" s="267"/>
      <c r="AS76" s="267"/>
      <c r="AT76" s="267"/>
      <c r="AU76" s="267"/>
      <c r="AV76" s="267"/>
      <c r="AW76" s="267"/>
      <c r="AX76" s="268"/>
    </row>
    <row r="77" spans="1:50" ht="26.25" customHeight="1" x14ac:dyDescent="0.15">
      <c r="A77" s="256"/>
      <c r="B77" s="257"/>
      <c r="C77" s="274" t="s">
        <v>210</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312"/>
      <c r="AD77" s="313" t="s">
        <v>584</v>
      </c>
      <c r="AE77" s="314"/>
      <c r="AF77" s="314"/>
      <c r="AG77" s="315" t="s">
        <v>587</v>
      </c>
      <c r="AH77" s="316"/>
      <c r="AI77" s="316"/>
      <c r="AJ77" s="316"/>
      <c r="AK77" s="316"/>
      <c r="AL77" s="316"/>
      <c r="AM77" s="316"/>
      <c r="AN77" s="316"/>
      <c r="AO77" s="316"/>
      <c r="AP77" s="316"/>
      <c r="AQ77" s="316"/>
      <c r="AR77" s="316"/>
      <c r="AS77" s="316"/>
      <c r="AT77" s="316"/>
      <c r="AU77" s="316"/>
      <c r="AV77" s="316"/>
      <c r="AW77" s="316"/>
      <c r="AX77" s="317"/>
    </row>
    <row r="78" spans="1:50" ht="26.25" customHeight="1" x14ac:dyDescent="0.15">
      <c r="A78" s="256"/>
      <c r="B78" s="257"/>
      <c r="C78" s="371" t="s">
        <v>211</v>
      </c>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3"/>
      <c r="AD78" s="276" t="s">
        <v>584</v>
      </c>
      <c r="AE78" s="277"/>
      <c r="AF78" s="344"/>
      <c r="AG78" s="266" t="s">
        <v>587</v>
      </c>
      <c r="AH78" s="267"/>
      <c r="AI78" s="267"/>
      <c r="AJ78" s="267"/>
      <c r="AK78" s="267"/>
      <c r="AL78" s="267"/>
      <c r="AM78" s="267"/>
      <c r="AN78" s="267"/>
      <c r="AO78" s="267"/>
      <c r="AP78" s="267"/>
      <c r="AQ78" s="267"/>
      <c r="AR78" s="267"/>
      <c r="AS78" s="267"/>
      <c r="AT78" s="267"/>
      <c r="AU78" s="267"/>
      <c r="AV78" s="267"/>
      <c r="AW78" s="267"/>
      <c r="AX78" s="268"/>
    </row>
    <row r="79" spans="1:50" ht="37.5" customHeight="1" x14ac:dyDescent="0.15">
      <c r="A79" s="258"/>
      <c r="B79" s="259"/>
      <c r="C79" s="374" t="s">
        <v>203</v>
      </c>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6"/>
      <c r="AD79" s="306" t="s">
        <v>576</v>
      </c>
      <c r="AE79" s="307"/>
      <c r="AF79" s="308"/>
      <c r="AG79" s="309" t="s">
        <v>605</v>
      </c>
      <c r="AH79" s="310"/>
      <c r="AI79" s="310"/>
      <c r="AJ79" s="310"/>
      <c r="AK79" s="310"/>
      <c r="AL79" s="310"/>
      <c r="AM79" s="310"/>
      <c r="AN79" s="310"/>
      <c r="AO79" s="310"/>
      <c r="AP79" s="310"/>
      <c r="AQ79" s="310"/>
      <c r="AR79" s="310"/>
      <c r="AS79" s="310"/>
      <c r="AT79" s="310"/>
      <c r="AU79" s="310"/>
      <c r="AV79" s="310"/>
      <c r="AW79" s="310"/>
      <c r="AX79" s="311"/>
    </row>
    <row r="80" spans="1:50" ht="27" customHeight="1" x14ac:dyDescent="0.15">
      <c r="A80" s="254" t="s">
        <v>37</v>
      </c>
      <c r="B80" s="255"/>
      <c r="C80" s="260" t="s">
        <v>204</v>
      </c>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2"/>
      <c r="AD80" s="263" t="s">
        <v>584</v>
      </c>
      <c r="AE80" s="264"/>
      <c r="AF80" s="265"/>
      <c r="AG80" s="266" t="s">
        <v>254</v>
      </c>
      <c r="AH80" s="267"/>
      <c r="AI80" s="267"/>
      <c r="AJ80" s="267"/>
      <c r="AK80" s="267"/>
      <c r="AL80" s="267"/>
      <c r="AM80" s="267"/>
      <c r="AN80" s="267"/>
      <c r="AO80" s="267"/>
      <c r="AP80" s="267"/>
      <c r="AQ80" s="267"/>
      <c r="AR80" s="267"/>
      <c r="AS80" s="267"/>
      <c r="AT80" s="267"/>
      <c r="AU80" s="267"/>
      <c r="AV80" s="267"/>
      <c r="AW80" s="267"/>
      <c r="AX80" s="268"/>
    </row>
    <row r="81" spans="1:50" ht="35.25" customHeight="1" x14ac:dyDescent="0.15">
      <c r="A81" s="256"/>
      <c r="B81" s="257"/>
      <c r="C81" s="269" t="s">
        <v>42</v>
      </c>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1"/>
      <c r="AD81" s="272" t="s">
        <v>584</v>
      </c>
      <c r="AE81" s="273"/>
      <c r="AF81" s="273"/>
      <c r="AG81" s="266" t="s">
        <v>587</v>
      </c>
      <c r="AH81" s="267"/>
      <c r="AI81" s="267"/>
      <c r="AJ81" s="267"/>
      <c r="AK81" s="267"/>
      <c r="AL81" s="267"/>
      <c r="AM81" s="267"/>
      <c r="AN81" s="267"/>
      <c r="AO81" s="267"/>
      <c r="AP81" s="267"/>
      <c r="AQ81" s="267"/>
      <c r="AR81" s="267"/>
      <c r="AS81" s="267"/>
      <c r="AT81" s="267"/>
      <c r="AU81" s="267"/>
      <c r="AV81" s="267"/>
      <c r="AW81" s="267"/>
      <c r="AX81" s="268"/>
    </row>
    <row r="82" spans="1:50" ht="27" customHeight="1" x14ac:dyDescent="0.15">
      <c r="A82" s="256"/>
      <c r="B82" s="257"/>
      <c r="C82" s="274" t="s">
        <v>171</v>
      </c>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6" t="s">
        <v>576</v>
      </c>
      <c r="AE82" s="277"/>
      <c r="AF82" s="277"/>
      <c r="AG82" s="266" t="s">
        <v>601</v>
      </c>
      <c r="AH82" s="267"/>
      <c r="AI82" s="267"/>
      <c r="AJ82" s="267"/>
      <c r="AK82" s="267"/>
      <c r="AL82" s="267"/>
      <c r="AM82" s="267"/>
      <c r="AN82" s="267"/>
      <c r="AO82" s="267"/>
      <c r="AP82" s="267"/>
      <c r="AQ82" s="267"/>
      <c r="AR82" s="267"/>
      <c r="AS82" s="267"/>
      <c r="AT82" s="267"/>
      <c r="AU82" s="267"/>
      <c r="AV82" s="267"/>
      <c r="AW82" s="267"/>
      <c r="AX82" s="268"/>
    </row>
    <row r="83" spans="1:50" ht="27" customHeight="1" x14ac:dyDescent="0.15">
      <c r="A83" s="258"/>
      <c r="B83" s="259"/>
      <c r="C83" s="274" t="s">
        <v>41</v>
      </c>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6" t="s">
        <v>576</v>
      </c>
      <c r="AE83" s="277"/>
      <c r="AF83" s="277"/>
      <c r="AG83" s="301" t="s">
        <v>600</v>
      </c>
      <c r="AH83" s="117"/>
      <c r="AI83" s="117"/>
      <c r="AJ83" s="117"/>
      <c r="AK83" s="117"/>
      <c r="AL83" s="117"/>
      <c r="AM83" s="117"/>
      <c r="AN83" s="117"/>
      <c r="AO83" s="117"/>
      <c r="AP83" s="117"/>
      <c r="AQ83" s="117"/>
      <c r="AR83" s="117"/>
      <c r="AS83" s="117"/>
      <c r="AT83" s="117"/>
      <c r="AU83" s="117"/>
      <c r="AV83" s="117"/>
      <c r="AW83" s="117"/>
      <c r="AX83" s="302"/>
    </row>
    <row r="84" spans="1:50" ht="41.25" customHeight="1" x14ac:dyDescent="0.15">
      <c r="A84" s="285" t="s">
        <v>54</v>
      </c>
      <c r="B84" s="286"/>
      <c r="C84" s="291" t="s">
        <v>137</v>
      </c>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3"/>
      <c r="AD84" s="294" t="s">
        <v>584</v>
      </c>
      <c r="AE84" s="295"/>
      <c r="AF84" s="296"/>
      <c r="AG84" s="297" t="s">
        <v>587</v>
      </c>
      <c r="AH84" s="111"/>
      <c r="AI84" s="111"/>
      <c r="AJ84" s="111"/>
      <c r="AK84" s="111"/>
      <c r="AL84" s="111"/>
      <c r="AM84" s="111"/>
      <c r="AN84" s="111"/>
      <c r="AO84" s="111"/>
      <c r="AP84" s="111"/>
      <c r="AQ84" s="111"/>
      <c r="AR84" s="111"/>
      <c r="AS84" s="111"/>
      <c r="AT84" s="111"/>
      <c r="AU84" s="111"/>
      <c r="AV84" s="111"/>
      <c r="AW84" s="111"/>
      <c r="AX84" s="298"/>
    </row>
    <row r="85" spans="1:50" ht="19.7" customHeight="1" x14ac:dyDescent="0.15">
      <c r="A85" s="287"/>
      <c r="B85" s="288"/>
      <c r="C85" s="714" t="s">
        <v>0</v>
      </c>
      <c r="D85" s="715"/>
      <c r="E85" s="715"/>
      <c r="F85" s="715"/>
      <c r="G85" s="715"/>
      <c r="H85" s="715"/>
      <c r="I85" s="715"/>
      <c r="J85" s="715"/>
      <c r="K85" s="715"/>
      <c r="L85" s="715"/>
      <c r="M85" s="715"/>
      <c r="N85" s="715"/>
      <c r="O85" s="711" t="s">
        <v>570</v>
      </c>
      <c r="P85" s="712"/>
      <c r="Q85" s="712"/>
      <c r="R85" s="712"/>
      <c r="S85" s="712"/>
      <c r="T85" s="712"/>
      <c r="U85" s="712"/>
      <c r="V85" s="712"/>
      <c r="W85" s="712"/>
      <c r="X85" s="712"/>
      <c r="Y85" s="712"/>
      <c r="Z85" s="712"/>
      <c r="AA85" s="712"/>
      <c r="AB85" s="712"/>
      <c r="AC85" s="712"/>
      <c r="AD85" s="712"/>
      <c r="AE85" s="712"/>
      <c r="AF85" s="713"/>
      <c r="AG85" s="299"/>
      <c r="AH85" s="114"/>
      <c r="AI85" s="114"/>
      <c r="AJ85" s="114"/>
      <c r="AK85" s="114"/>
      <c r="AL85" s="114"/>
      <c r="AM85" s="114"/>
      <c r="AN85" s="114"/>
      <c r="AO85" s="114"/>
      <c r="AP85" s="114"/>
      <c r="AQ85" s="114"/>
      <c r="AR85" s="114"/>
      <c r="AS85" s="114"/>
      <c r="AT85" s="114"/>
      <c r="AU85" s="114"/>
      <c r="AV85" s="114"/>
      <c r="AW85" s="114"/>
      <c r="AX85" s="300"/>
    </row>
    <row r="86" spans="1:50" ht="24.75" customHeight="1" x14ac:dyDescent="0.15">
      <c r="A86" s="287"/>
      <c r="B86" s="288"/>
      <c r="C86" s="698"/>
      <c r="D86" s="699"/>
      <c r="E86" s="280"/>
      <c r="F86" s="280"/>
      <c r="G86" s="280"/>
      <c r="H86" s="281"/>
      <c r="I86" s="281"/>
      <c r="J86" s="700"/>
      <c r="K86" s="700"/>
      <c r="L86" s="700"/>
      <c r="M86" s="281"/>
      <c r="N86" s="701"/>
      <c r="O86" s="702" t="s">
        <v>628</v>
      </c>
      <c r="P86" s="703"/>
      <c r="Q86" s="703"/>
      <c r="R86" s="703"/>
      <c r="S86" s="703"/>
      <c r="T86" s="703"/>
      <c r="U86" s="703"/>
      <c r="V86" s="703"/>
      <c r="W86" s="703"/>
      <c r="X86" s="703"/>
      <c r="Y86" s="703"/>
      <c r="Z86" s="703"/>
      <c r="AA86" s="703"/>
      <c r="AB86" s="703"/>
      <c r="AC86" s="703"/>
      <c r="AD86" s="703"/>
      <c r="AE86" s="703"/>
      <c r="AF86" s="704"/>
      <c r="AG86" s="299"/>
      <c r="AH86" s="114"/>
      <c r="AI86" s="114"/>
      <c r="AJ86" s="114"/>
      <c r="AK86" s="114"/>
      <c r="AL86" s="114"/>
      <c r="AM86" s="114"/>
      <c r="AN86" s="114"/>
      <c r="AO86" s="114"/>
      <c r="AP86" s="114"/>
      <c r="AQ86" s="114"/>
      <c r="AR86" s="114"/>
      <c r="AS86" s="114"/>
      <c r="AT86" s="114"/>
      <c r="AU86" s="114"/>
      <c r="AV86" s="114"/>
      <c r="AW86" s="114"/>
      <c r="AX86" s="300"/>
    </row>
    <row r="87" spans="1:50" ht="24.75" customHeight="1" x14ac:dyDescent="0.15">
      <c r="A87" s="287"/>
      <c r="B87" s="288"/>
      <c r="C87" s="278"/>
      <c r="D87" s="279"/>
      <c r="E87" s="280"/>
      <c r="F87" s="280"/>
      <c r="G87" s="280"/>
      <c r="H87" s="281"/>
      <c r="I87" s="281"/>
      <c r="J87" s="282"/>
      <c r="K87" s="282"/>
      <c r="L87" s="282"/>
      <c r="M87" s="283"/>
      <c r="N87" s="284"/>
      <c r="O87" s="705"/>
      <c r="P87" s="706"/>
      <c r="Q87" s="706"/>
      <c r="R87" s="706"/>
      <c r="S87" s="706"/>
      <c r="T87" s="706"/>
      <c r="U87" s="706"/>
      <c r="V87" s="706"/>
      <c r="W87" s="706"/>
      <c r="X87" s="706"/>
      <c r="Y87" s="706"/>
      <c r="Z87" s="706"/>
      <c r="AA87" s="706"/>
      <c r="AB87" s="706"/>
      <c r="AC87" s="706"/>
      <c r="AD87" s="706"/>
      <c r="AE87" s="706"/>
      <c r="AF87" s="707"/>
      <c r="AG87" s="299"/>
      <c r="AH87" s="114"/>
      <c r="AI87" s="114"/>
      <c r="AJ87" s="114"/>
      <c r="AK87" s="114"/>
      <c r="AL87" s="114"/>
      <c r="AM87" s="114"/>
      <c r="AN87" s="114"/>
      <c r="AO87" s="114"/>
      <c r="AP87" s="114"/>
      <c r="AQ87" s="114"/>
      <c r="AR87" s="114"/>
      <c r="AS87" s="114"/>
      <c r="AT87" s="114"/>
      <c r="AU87" s="114"/>
      <c r="AV87" s="114"/>
      <c r="AW87" s="114"/>
      <c r="AX87" s="300"/>
    </row>
    <row r="88" spans="1:50" ht="24.75" customHeight="1" x14ac:dyDescent="0.15">
      <c r="A88" s="287"/>
      <c r="B88" s="288"/>
      <c r="C88" s="278"/>
      <c r="D88" s="279"/>
      <c r="E88" s="280"/>
      <c r="F88" s="280"/>
      <c r="G88" s="280"/>
      <c r="H88" s="281"/>
      <c r="I88" s="281"/>
      <c r="J88" s="282"/>
      <c r="K88" s="282"/>
      <c r="L88" s="282"/>
      <c r="M88" s="283"/>
      <c r="N88" s="284"/>
      <c r="O88" s="705"/>
      <c r="P88" s="706"/>
      <c r="Q88" s="706"/>
      <c r="R88" s="706"/>
      <c r="S88" s="706"/>
      <c r="T88" s="706"/>
      <c r="U88" s="706"/>
      <c r="V88" s="706"/>
      <c r="W88" s="706"/>
      <c r="X88" s="706"/>
      <c r="Y88" s="706"/>
      <c r="Z88" s="706"/>
      <c r="AA88" s="706"/>
      <c r="AB88" s="706"/>
      <c r="AC88" s="706"/>
      <c r="AD88" s="706"/>
      <c r="AE88" s="706"/>
      <c r="AF88" s="707"/>
      <c r="AG88" s="299"/>
      <c r="AH88" s="114"/>
      <c r="AI88" s="114"/>
      <c r="AJ88" s="114"/>
      <c r="AK88" s="114"/>
      <c r="AL88" s="114"/>
      <c r="AM88" s="114"/>
      <c r="AN88" s="114"/>
      <c r="AO88" s="114"/>
      <c r="AP88" s="114"/>
      <c r="AQ88" s="114"/>
      <c r="AR88" s="114"/>
      <c r="AS88" s="114"/>
      <c r="AT88" s="114"/>
      <c r="AU88" s="114"/>
      <c r="AV88" s="114"/>
      <c r="AW88" s="114"/>
      <c r="AX88" s="300"/>
    </row>
    <row r="89" spans="1:50" ht="24.75" customHeight="1" x14ac:dyDescent="0.15">
      <c r="A89" s="287"/>
      <c r="B89" s="288"/>
      <c r="C89" s="278"/>
      <c r="D89" s="279"/>
      <c r="E89" s="280"/>
      <c r="F89" s="280"/>
      <c r="G89" s="280"/>
      <c r="H89" s="281"/>
      <c r="I89" s="281"/>
      <c r="J89" s="282"/>
      <c r="K89" s="282"/>
      <c r="L89" s="282"/>
      <c r="M89" s="283"/>
      <c r="N89" s="284"/>
      <c r="O89" s="705"/>
      <c r="P89" s="706"/>
      <c r="Q89" s="706"/>
      <c r="R89" s="706"/>
      <c r="S89" s="706"/>
      <c r="T89" s="706"/>
      <c r="U89" s="706"/>
      <c r="V89" s="706"/>
      <c r="W89" s="706"/>
      <c r="X89" s="706"/>
      <c r="Y89" s="706"/>
      <c r="Z89" s="706"/>
      <c r="AA89" s="706"/>
      <c r="AB89" s="706"/>
      <c r="AC89" s="706"/>
      <c r="AD89" s="706"/>
      <c r="AE89" s="706"/>
      <c r="AF89" s="707"/>
      <c r="AG89" s="299"/>
      <c r="AH89" s="114"/>
      <c r="AI89" s="114"/>
      <c r="AJ89" s="114"/>
      <c r="AK89" s="114"/>
      <c r="AL89" s="114"/>
      <c r="AM89" s="114"/>
      <c r="AN89" s="114"/>
      <c r="AO89" s="114"/>
      <c r="AP89" s="114"/>
      <c r="AQ89" s="114"/>
      <c r="AR89" s="114"/>
      <c r="AS89" s="114"/>
      <c r="AT89" s="114"/>
      <c r="AU89" s="114"/>
      <c r="AV89" s="114"/>
      <c r="AW89" s="114"/>
      <c r="AX89" s="300"/>
    </row>
    <row r="90" spans="1:50" ht="24.75" customHeight="1" x14ac:dyDescent="0.15">
      <c r="A90" s="289"/>
      <c r="B90" s="290"/>
      <c r="C90" s="303"/>
      <c r="D90" s="304"/>
      <c r="E90" s="280"/>
      <c r="F90" s="280"/>
      <c r="G90" s="280"/>
      <c r="H90" s="281"/>
      <c r="I90" s="281"/>
      <c r="J90" s="305"/>
      <c r="K90" s="305"/>
      <c r="L90" s="305"/>
      <c r="M90" s="696"/>
      <c r="N90" s="697"/>
      <c r="O90" s="708"/>
      <c r="P90" s="709"/>
      <c r="Q90" s="709"/>
      <c r="R90" s="709"/>
      <c r="S90" s="709"/>
      <c r="T90" s="709"/>
      <c r="U90" s="709"/>
      <c r="V90" s="709"/>
      <c r="W90" s="709"/>
      <c r="X90" s="709"/>
      <c r="Y90" s="709"/>
      <c r="Z90" s="709"/>
      <c r="AA90" s="709"/>
      <c r="AB90" s="709"/>
      <c r="AC90" s="709"/>
      <c r="AD90" s="709"/>
      <c r="AE90" s="709"/>
      <c r="AF90" s="710"/>
      <c r="AG90" s="301"/>
      <c r="AH90" s="117"/>
      <c r="AI90" s="117"/>
      <c r="AJ90" s="117"/>
      <c r="AK90" s="117"/>
      <c r="AL90" s="117"/>
      <c r="AM90" s="117"/>
      <c r="AN90" s="117"/>
      <c r="AO90" s="117"/>
      <c r="AP90" s="117"/>
      <c r="AQ90" s="117"/>
      <c r="AR90" s="117"/>
      <c r="AS90" s="117"/>
      <c r="AT90" s="117"/>
      <c r="AU90" s="117"/>
      <c r="AV90" s="117"/>
      <c r="AW90" s="117"/>
      <c r="AX90" s="302"/>
    </row>
    <row r="91" spans="1:50" ht="67.5" customHeight="1" x14ac:dyDescent="0.15">
      <c r="A91" s="254" t="s">
        <v>45</v>
      </c>
      <c r="B91" s="726"/>
      <c r="C91" s="205" t="s">
        <v>49</v>
      </c>
      <c r="D91" s="530"/>
      <c r="E91" s="530"/>
      <c r="F91" s="531"/>
      <c r="G91" s="729" t="s">
        <v>621</v>
      </c>
      <c r="H91" s="729"/>
      <c r="I91" s="729"/>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30"/>
    </row>
    <row r="92" spans="1:50" ht="67.5" customHeight="1" thickBot="1" x14ac:dyDescent="0.2">
      <c r="A92" s="727"/>
      <c r="B92" s="728"/>
      <c r="C92" s="731" t="s">
        <v>53</v>
      </c>
      <c r="D92" s="732"/>
      <c r="E92" s="732"/>
      <c r="F92" s="733"/>
      <c r="G92" s="734" t="s">
        <v>607</v>
      </c>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c r="AK92" s="734"/>
      <c r="AL92" s="734"/>
      <c r="AM92" s="734"/>
      <c r="AN92" s="734"/>
      <c r="AO92" s="734"/>
      <c r="AP92" s="734"/>
      <c r="AQ92" s="734"/>
      <c r="AR92" s="734"/>
      <c r="AS92" s="734"/>
      <c r="AT92" s="734"/>
      <c r="AU92" s="734"/>
      <c r="AV92" s="734"/>
      <c r="AW92" s="734"/>
      <c r="AX92" s="735"/>
    </row>
    <row r="93" spans="1:50" ht="24" customHeight="1" x14ac:dyDescent="0.15">
      <c r="A93" s="716" t="s">
        <v>30</v>
      </c>
      <c r="B93" s="717"/>
      <c r="C93" s="717"/>
      <c r="D93" s="717"/>
      <c r="E93" s="717"/>
      <c r="F93" s="717"/>
      <c r="G93" s="717"/>
      <c r="H93" s="717"/>
      <c r="I93" s="717"/>
      <c r="J93" s="717"/>
      <c r="K93" s="717"/>
      <c r="L93" s="717"/>
      <c r="M93" s="717"/>
      <c r="N93" s="717"/>
      <c r="O93" s="717"/>
      <c r="P93" s="717"/>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7"/>
      <c r="AQ93" s="717"/>
      <c r="AR93" s="717"/>
      <c r="AS93" s="717"/>
      <c r="AT93" s="717"/>
      <c r="AU93" s="717"/>
      <c r="AV93" s="717"/>
      <c r="AW93" s="717"/>
      <c r="AX93" s="718"/>
    </row>
    <row r="94" spans="1:50" ht="90" customHeight="1" thickBot="1" x14ac:dyDescent="0.2">
      <c r="A94" s="719" t="s">
        <v>612</v>
      </c>
      <c r="B94" s="720"/>
      <c r="C94" s="720"/>
      <c r="D94" s="720"/>
      <c r="E94" s="720"/>
      <c r="F94" s="720"/>
      <c r="G94" s="720"/>
      <c r="H94" s="720"/>
      <c r="I94" s="720"/>
      <c r="J94" s="720"/>
      <c r="K94" s="720"/>
      <c r="L94" s="720"/>
      <c r="M94" s="720"/>
      <c r="N94" s="720"/>
      <c r="O94" s="720"/>
      <c r="P94" s="720"/>
      <c r="Q94" s="720"/>
      <c r="R94" s="720"/>
      <c r="S94" s="720"/>
      <c r="T94" s="720"/>
      <c r="U94" s="720"/>
      <c r="V94" s="720"/>
      <c r="W94" s="720"/>
      <c r="X94" s="720"/>
      <c r="Y94" s="720"/>
      <c r="Z94" s="720"/>
      <c r="AA94" s="720"/>
      <c r="AB94" s="720"/>
      <c r="AC94" s="720"/>
      <c r="AD94" s="720"/>
      <c r="AE94" s="720"/>
      <c r="AF94" s="720"/>
      <c r="AG94" s="720"/>
      <c r="AH94" s="720"/>
      <c r="AI94" s="720"/>
      <c r="AJ94" s="720"/>
      <c r="AK94" s="720"/>
      <c r="AL94" s="720"/>
      <c r="AM94" s="720"/>
      <c r="AN94" s="720"/>
      <c r="AO94" s="720"/>
      <c r="AP94" s="720"/>
      <c r="AQ94" s="720"/>
      <c r="AR94" s="720"/>
      <c r="AS94" s="720"/>
      <c r="AT94" s="720"/>
      <c r="AU94" s="720"/>
      <c r="AV94" s="720"/>
      <c r="AW94" s="720"/>
      <c r="AX94" s="721"/>
    </row>
    <row r="95" spans="1:50" ht="24.75" customHeight="1" x14ac:dyDescent="0.15">
      <c r="A95" s="722" t="s">
        <v>31</v>
      </c>
      <c r="B95" s="723"/>
      <c r="C95" s="723"/>
      <c r="D95" s="723"/>
      <c r="E95" s="723"/>
      <c r="F95" s="723"/>
      <c r="G95" s="723"/>
      <c r="H95" s="723"/>
      <c r="I95" s="723"/>
      <c r="J95" s="723"/>
      <c r="K95" s="723"/>
      <c r="L95" s="723"/>
      <c r="M95" s="723"/>
      <c r="N95" s="723"/>
      <c r="O95" s="723"/>
      <c r="P95" s="723"/>
      <c r="Q95" s="723"/>
      <c r="R95" s="723"/>
      <c r="S95" s="723"/>
      <c r="T95" s="723"/>
      <c r="U95" s="723"/>
      <c r="V95" s="723"/>
      <c r="W95" s="723"/>
      <c r="X95" s="723"/>
      <c r="Y95" s="723"/>
      <c r="Z95" s="723"/>
      <c r="AA95" s="723"/>
      <c r="AB95" s="723"/>
      <c r="AC95" s="723"/>
      <c r="AD95" s="723"/>
      <c r="AE95" s="723"/>
      <c r="AF95" s="723"/>
      <c r="AG95" s="723"/>
      <c r="AH95" s="723"/>
      <c r="AI95" s="723"/>
      <c r="AJ95" s="723"/>
      <c r="AK95" s="723"/>
      <c r="AL95" s="723"/>
      <c r="AM95" s="723"/>
      <c r="AN95" s="723"/>
      <c r="AO95" s="723"/>
      <c r="AP95" s="723"/>
      <c r="AQ95" s="723"/>
      <c r="AR95" s="723"/>
      <c r="AS95" s="723"/>
      <c r="AT95" s="723"/>
      <c r="AU95" s="723"/>
      <c r="AV95" s="723"/>
      <c r="AW95" s="723"/>
      <c r="AX95" s="724"/>
    </row>
    <row r="96" spans="1:50" ht="67.5" customHeight="1" thickBot="1" x14ac:dyDescent="0.2">
      <c r="A96" s="238" t="s">
        <v>132</v>
      </c>
      <c r="B96" s="239"/>
      <c r="C96" s="239"/>
      <c r="D96" s="239"/>
      <c r="E96" s="240"/>
      <c r="F96" s="725" t="s">
        <v>611</v>
      </c>
      <c r="G96" s="720"/>
      <c r="H96" s="720"/>
      <c r="I96" s="720"/>
      <c r="J96" s="720"/>
      <c r="K96" s="720"/>
      <c r="L96" s="720"/>
      <c r="M96" s="720"/>
      <c r="N96" s="720"/>
      <c r="O96" s="720"/>
      <c r="P96" s="720"/>
      <c r="Q96" s="720"/>
      <c r="R96" s="720"/>
      <c r="S96" s="720"/>
      <c r="T96" s="720"/>
      <c r="U96" s="720"/>
      <c r="V96" s="720"/>
      <c r="W96" s="720"/>
      <c r="X96" s="720"/>
      <c r="Y96" s="720"/>
      <c r="Z96" s="720"/>
      <c r="AA96" s="720"/>
      <c r="AB96" s="720"/>
      <c r="AC96" s="720"/>
      <c r="AD96" s="720"/>
      <c r="AE96" s="720"/>
      <c r="AF96" s="720"/>
      <c r="AG96" s="720"/>
      <c r="AH96" s="720"/>
      <c r="AI96" s="720"/>
      <c r="AJ96" s="720"/>
      <c r="AK96" s="720"/>
      <c r="AL96" s="720"/>
      <c r="AM96" s="720"/>
      <c r="AN96" s="720"/>
      <c r="AO96" s="720"/>
      <c r="AP96" s="720"/>
      <c r="AQ96" s="720"/>
      <c r="AR96" s="720"/>
      <c r="AS96" s="720"/>
      <c r="AT96" s="720"/>
      <c r="AU96" s="720"/>
      <c r="AV96" s="720"/>
      <c r="AW96" s="720"/>
      <c r="AX96" s="721"/>
    </row>
    <row r="97" spans="1:52" ht="24.75" customHeight="1" x14ac:dyDescent="0.15">
      <c r="A97" s="722" t="s">
        <v>43</v>
      </c>
      <c r="B97" s="723"/>
      <c r="C97" s="723"/>
      <c r="D97" s="723"/>
      <c r="E97" s="723"/>
      <c r="F97" s="723"/>
      <c r="G97" s="723"/>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row>
    <row r="98" spans="1:52" ht="66" customHeight="1" thickBot="1" x14ac:dyDescent="0.2">
      <c r="A98" s="238" t="s">
        <v>132</v>
      </c>
      <c r="B98" s="239"/>
      <c r="C98" s="239"/>
      <c r="D98" s="239"/>
      <c r="E98" s="240"/>
      <c r="F98" s="241" t="s">
        <v>622</v>
      </c>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3"/>
    </row>
    <row r="99" spans="1:52" ht="24.75" customHeight="1" x14ac:dyDescent="0.15">
      <c r="A99" s="244" t="s">
        <v>32</v>
      </c>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2" ht="123.75" customHeight="1" thickBot="1" x14ac:dyDescent="0.2">
      <c r="A100" s="247" t="s">
        <v>617</v>
      </c>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9"/>
    </row>
    <row r="101" spans="1:52" ht="24.75" customHeight="1" x14ac:dyDescent="0.15">
      <c r="A101" s="250" t="s">
        <v>213</v>
      </c>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2"/>
      <c r="AZ101" s="10"/>
    </row>
    <row r="102" spans="1:52" ht="24.75" customHeight="1" x14ac:dyDescent="0.15">
      <c r="A102" s="253" t="s">
        <v>247</v>
      </c>
      <c r="B102" s="70"/>
      <c r="C102" s="70"/>
      <c r="D102" s="71"/>
      <c r="E102" s="234" t="s">
        <v>610</v>
      </c>
      <c r="F102" s="235"/>
      <c r="G102" s="235"/>
      <c r="H102" s="235"/>
      <c r="I102" s="235"/>
      <c r="J102" s="235"/>
      <c r="K102" s="235"/>
      <c r="L102" s="235"/>
      <c r="M102" s="235"/>
      <c r="N102" s="235"/>
      <c r="O102" s="235"/>
      <c r="P102" s="236"/>
      <c r="Q102" s="234"/>
      <c r="R102" s="235"/>
      <c r="S102" s="235"/>
      <c r="T102" s="235"/>
      <c r="U102" s="235"/>
      <c r="V102" s="235"/>
      <c r="W102" s="235"/>
      <c r="X102" s="235"/>
      <c r="Y102" s="235"/>
      <c r="Z102" s="235"/>
      <c r="AA102" s="235"/>
      <c r="AB102" s="236"/>
      <c r="AC102" s="234"/>
      <c r="AD102" s="235"/>
      <c r="AE102" s="235"/>
      <c r="AF102" s="235"/>
      <c r="AG102" s="235"/>
      <c r="AH102" s="235"/>
      <c r="AI102" s="235"/>
      <c r="AJ102" s="235"/>
      <c r="AK102" s="235"/>
      <c r="AL102" s="235"/>
      <c r="AM102" s="235"/>
      <c r="AN102" s="236"/>
      <c r="AO102" s="234"/>
      <c r="AP102" s="235"/>
      <c r="AQ102" s="235"/>
      <c r="AR102" s="235"/>
      <c r="AS102" s="235"/>
      <c r="AT102" s="235"/>
      <c r="AU102" s="235"/>
      <c r="AV102" s="235"/>
      <c r="AW102" s="235"/>
      <c r="AX102" s="237"/>
      <c r="AY102" s="57"/>
    </row>
    <row r="103" spans="1:52" ht="24.75" customHeight="1" x14ac:dyDescent="0.15">
      <c r="A103" s="180" t="s">
        <v>246</v>
      </c>
      <c r="B103" s="180"/>
      <c r="C103" s="180"/>
      <c r="D103" s="180"/>
      <c r="E103" s="234" t="s">
        <v>610</v>
      </c>
      <c r="F103" s="235"/>
      <c r="G103" s="235"/>
      <c r="H103" s="235"/>
      <c r="I103" s="235"/>
      <c r="J103" s="235"/>
      <c r="K103" s="235"/>
      <c r="L103" s="235"/>
      <c r="M103" s="235"/>
      <c r="N103" s="235"/>
      <c r="O103" s="235"/>
      <c r="P103" s="236"/>
      <c r="Q103" s="234"/>
      <c r="R103" s="235"/>
      <c r="S103" s="235"/>
      <c r="T103" s="235"/>
      <c r="U103" s="235"/>
      <c r="V103" s="235"/>
      <c r="W103" s="235"/>
      <c r="X103" s="235"/>
      <c r="Y103" s="235"/>
      <c r="Z103" s="235"/>
      <c r="AA103" s="235"/>
      <c r="AB103" s="236"/>
      <c r="AC103" s="234"/>
      <c r="AD103" s="235"/>
      <c r="AE103" s="235"/>
      <c r="AF103" s="235"/>
      <c r="AG103" s="235"/>
      <c r="AH103" s="235"/>
      <c r="AI103" s="235"/>
      <c r="AJ103" s="235"/>
      <c r="AK103" s="235"/>
      <c r="AL103" s="235"/>
      <c r="AM103" s="235"/>
      <c r="AN103" s="236"/>
      <c r="AO103" s="234"/>
      <c r="AP103" s="235"/>
      <c r="AQ103" s="235"/>
      <c r="AR103" s="235"/>
      <c r="AS103" s="235"/>
      <c r="AT103" s="235"/>
      <c r="AU103" s="235"/>
      <c r="AV103" s="235"/>
      <c r="AW103" s="235"/>
      <c r="AX103" s="237"/>
    </row>
    <row r="104" spans="1:52" ht="24.75" customHeight="1" x14ac:dyDescent="0.15">
      <c r="A104" s="180" t="s">
        <v>245</v>
      </c>
      <c r="B104" s="180"/>
      <c r="C104" s="180"/>
      <c r="D104" s="180"/>
      <c r="E104" s="234" t="s">
        <v>610</v>
      </c>
      <c r="F104" s="235"/>
      <c r="G104" s="235"/>
      <c r="H104" s="235"/>
      <c r="I104" s="235"/>
      <c r="J104" s="235"/>
      <c r="K104" s="235"/>
      <c r="L104" s="235"/>
      <c r="M104" s="235"/>
      <c r="N104" s="235"/>
      <c r="O104" s="235"/>
      <c r="P104" s="236"/>
      <c r="Q104" s="234"/>
      <c r="R104" s="235"/>
      <c r="S104" s="235"/>
      <c r="T104" s="235"/>
      <c r="U104" s="235"/>
      <c r="V104" s="235"/>
      <c r="W104" s="235"/>
      <c r="X104" s="235"/>
      <c r="Y104" s="235"/>
      <c r="Z104" s="235"/>
      <c r="AA104" s="235"/>
      <c r="AB104" s="236"/>
      <c r="AC104" s="234"/>
      <c r="AD104" s="235"/>
      <c r="AE104" s="235"/>
      <c r="AF104" s="235"/>
      <c r="AG104" s="235"/>
      <c r="AH104" s="235"/>
      <c r="AI104" s="235"/>
      <c r="AJ104" s="235"/>
      <c r="AK104" s="235"/>
      <c r="AL104" s="235"/>
      <c r="AM104" s="235"/>
      <c r="AN104" s="236"/>
      <c r="AO104" s="234"/>
      <c r="AP104" s="235"/>
      <c r="AQ104" s="235"/>
      <c r="AR104" s="235"/>
      <c r="AS104" s="235"/>
      <c r="AT104" s="235"/>
      <c r="AU104" s="235"/>
      <c r="AV104" s="235"/>
      <c r="AW104" s="235"/>
      <c r="AX104" s="237"/>
    </row>
    <row r="105" spans="1:52" ht="24.75" customHeight="1" x14ac:dyDescent="0.15">
      <c r="A105" s="180" t="s">
        <v>244</v>
      </c>
      <c r="B105" s="180"/>
      <c r="C105" s="180"/>
      <c r="D105" s="180"/>
      <c r="E105" s="234" t="s">
        <v>610</v>
      </c>
      <c r="F105" s="235"/>
      <c r="G105" s="235"/>
      <c r="H105" s="235"/>
      <c r="I105" s="235"/>
      <c r="J105" s="235"/>
      <c r="K105" s="235"/>
      <c r="L105" s="235"/>
      <c r="M105" s="235"/>
      <c r="N105" s="235"/>
      <c r="O105" s="235"/>
      <c r="P105" s="236"/>
      <c r="Q105" s="234"/>
      <c r="R105" s="235"/>
      <c r="S105" s="235"/>
      <c r="T105" s="235"/>
      <c r="U105" s="235"/>
      <c r="V105" s="235"/>
      <c r="W105" s="235"/>
      <c r="X105" s="235"/>
      <c r="Y105" s="235"/>
      <c r="Z105" s="235"/>
      <c r="AA105" s="235"/>
      <c r="AB105" s="236"/>
      <c r="AC105" s="234"/>
      <c r="AD105" s="235"/>
      <c r="AE105" s="235"/>
      <c r="AF105" s="235"/>
      <c r="AG105" s="235"/>
      <c r="AH105" s="235"/>
      <c r="AI105" s="235"/>
      <c r="AJ105" s="235"/>
      <c r="AK105" s="235"/>
      <c r="AL105" s="235"/>
      <c r="AM105" s="235"/>
      <c r="AN105" s="236"/>
      <c r="AO105" s="234"/>
      <c r="AP105" s="235"/>
      <c r="AQ105" s="235"/>
      <c r="AR105" s="235"/>
      <c r="AS105" s="235"/>
      <c r="AT105" s="235"/>
      <c r="AU105" s="235"/>
      <c r="AV105" s="235"/>
      <c r="AW105" s="235"/>
      <c r="AX105" s="237"/>
    </row>
    <row r="106" spans="1:52" ht="24.75" customHeight="1" x14ac:dyDescent="0.15">
      <c r="A106" s="180" t="s">
        <v>243</v>
      </c>
      <c r="B106" s="180"/>
      <c r="C106" s="180"/>
      <c r="D106" s="180"/>
      <c r="E106" s="234" t="s">
        <v>610</v>
      </c>
      <c r="F106" s="235"/>
      <c r="G106" s="235"/>
      <c r="H106" s="235"/>
      <c r="I106" s="235"/>
      <c r="J106" s="235"/>
      <c r="K106" s="235"/>
      <c r="L106" s="235"/>
      <c r="M106" s="235"/>
      <c r="N106" s="235"/>
      <c r="O106" s="235"/>
      <c r="P106" s="236"/>
      <c r="Q106" s="234"/>
      <c r="R106" s="235"/>
      <c r="S106" s="235"/>
      <c r="T106" s="235"/>
      <c r="U106" s="235"/>
      <c r="V106" s="235"/>
      <c r="W106" s="235"/>
      <c r="X106" s="235"/>
      <c r="Y106" s="235"/>
      <c r="Z106" s="235"/>
      <c r="AA106" s="235"/>
      <c r="AB106" s="236"/>
      <c r="AC106" s="234"/>
      <c r="AD106" s="235"/>
      <c r="AE106" s="235"/>
      <c r="AF106" s="235"/>
      <c r="AG106" s="235"/>
      <c r="AH106" s="235"/>
      <c r="AI106" s="235"/>
      <c r="AJ106" s="235"/>
      <c r="AK106" s="235"/>
      <c r="AL106" s="235"/>
      <c r="AM106" s="235"/>
      <c r="AN106" s="236"/>
      <c r="AO106" s="234"/>
      <c r="AP106" s="235"/>
      <c r="AQ106" s="235"/>
      <c r="AR106" s="235"/>
      <c r="AS106" s="235"/>
      <c r="AT106" s="235"/>
      <c r="AU106" s="235"/>
      <c r="AV106" s="235"/>
      <c r="AW106" s="235"/>
      <c r="AX106" s="237"/>
    </row>
    <row r="107" spans="1:52" ht="24.75" customHeight="1" x14ac:dyDescent="0.15">
      <c r="A107" s="180" t="s">
        <v>242</v>
      </c>
      <c r="B107" s="180"/>
      <c r="C107" s="180"/>
      <c r="D107" s="180"/>
      <c r="E107" s="234" t="s">
        <v>610</v>
      </c>
      <c r="F107" s="235"/>
      <c r="G107" s="235"/>
      <c r="H107" s="235"/>
      <c r="I107" s="235"/>
      <c r="J107" s="235"/>
      <c r="K107" s="235"/>
      <c r="L107" s="235"/>
      <c r="M107" s="235"/>
      <c r="N107" s="235"/>
      <c r="O107" s="235"/>
      <c r="P107" s="236"/>
      <c r="Q107" s="234"/>
      <c r="R107" s="235"/>
      <c r="S107" s="235"/>
      <c r="T107" s="235"/>
      <c r="U107" s="235"/>
      <c r="V107" s="235"/>
      <c r="W107" s="235"/>
      <c r="X107" s="235"/>
      <c r="Y107" s="235"/>
      <c r="Z107" s="235"/>
      <c r="AA107" s="235"/>
      <c r="AB107" s="236"/>
      <c r="AC107" s="234"/>
      <c r="AD107" s="235"/>
      <c r="AE107" s="235"/>
      <c r="AF107" s="235"/>
      <c r="AG107" s="235"/>
      <c r="AH107" s="235"/>
      <c r="AI107" s="235"/>
      <c r="AJ107" s="235"/>
      <c r="AK107" s="235"/>
      <c r="AL107" s="235"/>
      <c r="AM107" s="235"/>
      <c r="AN107" s="236"/>
      <c r="AO107" s="234"/>
      <c r="AP107" s="235"/>
      <c r="AQ107" s="235"/>
      <c r="AR107" s="235"/>
      <c r="AS107" s="235"/>
      <c r="AT107" s="235"/>
      <c r="AU107" s="235"/>
      <c r="AV107" s="235"/>
      <c r="AW107" s="235"/>
      <c r="AX107" s="237"/>
    </row>
    <row r="108" spans="1:52" ht="24.75" customHeight="1" x14ac:dyDescent="0.15">
      <c r="A108" s="180" t="s">
        <v>241</v>
      </c>
      <c r="B108" s="180"/>
      <c r="C108" s="180"/>
      <c r="D108" s="180"/>
      <c r="E108" s="234" t="s">
        <v>610</v>
      </c>
      <c r="F108" s="235"/>
      <c r="G108" s="235"/>
      <c r="H108" s="235"/>
      <c r="I108" s="235"/>
      <c r="J108" s="235"/>
      <c r="K108" s="235"/>
      <c r="L108" s="235"/>
      <c r="M108" s="235"/>
      <c r="N108" s="235"/>
      <c r="O108" s="235"/>
      <c r="P108" s="236"/>
      <c r="Q108" s="234"/>
      <c r="R108" s="235"/>
      <c r="S108" s="235"/>
      <c r="T108" s="235"/>
      <c r="U108" s="235"/>
      <c r="V108" s="235"/>
      <c r="W108" s="235"/>
      <c r="X108" s="235"/>
      <c r="Y108" s="235"/>
      <c r="Z108" s="235"/>
      <c r="AA108" s="235"/>
      <c r="AB108" s="236"/>
      <c r="AC108" s="234"/>
      <c r="AD108" s="235"/>
      <c r="AE108" s="235"/>
      <c r="AF108" s="235"/>
      <c r="AG108" s="235"/>
      <c r="AH108" s="235"/>
      <c r="AI108" s="235"/>
      <c r="AJ108" s="235"/>
      <c r="AK108" s="235"/>
      <c r="AL108" s="235"/>
      <c r="AM108" s="235"/>
      <c r="AN108" s="236"/>
      <c r="AO108" s="234"/>
      <c r="AP108" s="235"/>
      <c r="AQ108" s="235"/>
      <c r="AR108" s="235"/>
      <c r="AS108" s="235"/>
      <c r="AT108" s="235"/>
      <c r="AU108" s="235"/>
      <c r="AV108" s="235"/>
      <c r="AW108" s="235"/>
      <c r="AX108" s="237"/>
    </row>
    <row r="109" spans="1:52" ht="24.75" customHeight="1" x14ac:dyDescent="0.15">
      <c r="A109" s="180" t="s">
        <v>240</v>
      </c>
      <c r="B109" s="180"/>
      <c r="C109" s="180"/>
      <c r="D109" s="180"/>
      <c r="E109" s="234" t="s">
        <v>610</v>
      </c>
      <c r="F109" s="235"/>
      <c r="G109" s="235"/>
      <c r="H109" s="235"/>
      <c r="I109" s="235"/>
      <c r="J109" s="235"/>
      <c r="K109" s="235"/>
      <c r="L109" s="235"/>
      <c r="M109" s="235"/>
      <c r="N109" s="235"/>
      <c r="O109" s="235"/>
      <c r="P109" s="236"/>
      <c r="Q109" s="234"/>
      <c r="R109" s="235"/>
      <c r="S109" s="235"/>
      <c r="T109" s="235"/>
      <c r="U109" s="235"/>
      <c r="V109" s="235"/>
      <c r="W109" s="235"/>
      <c r="X109" s="235"/>
      <c r="Y109" s="235"/>
      <c r="Z109" s="235"/>
      <c r="AA109" s="235"/>
      <c r="AB109" s="236"/>
      <c r="AC109" s="234"/>
      <c r="AD109" s="235"/>
      <c r="AE109" s="235"/>
      <c r="AF109" s="235"/>
      <c r="AG109" s="235"/>
      <c r="AH109" s="235"/>
      <c r="AI109" s="235"/>
      <c r="AJ109" s="235"/>
      <c r="AK109" s="235"/>
      <c r="AL109" s="235"/>
      <c r="AM109" s="235"/>
      <c r="AN109" s="236"/>
      <c r="AO109" s="234"/>
      <c r="AP109" s="235"/>
      <c r="AQ109" s="235"/>
      <c r="AR109" s="235"/>
      <c r="AS109" s="235"/>
      <c r="AT109" s="235"/>
      <c r="AU109" s="235"/>
      <c r="AV109" s="235"/>
      <c r="AW109" s="235"/>
      <c r="AX109" s="237"/>
    </row>
    <row r="110" spans="1:52" ht="24.75" customHeight="1" x14ac:dyDescent="0.15">
      <c r="A110" s="180" t="s">
        <v>386</v>
      </c>
      <c r="B110" s="180"/>
      <c r="C110" s="180"/>
      <c r="D110" s="180"/>
      <c r="E110" s="80"/>
      <c r="F110" s="66"/>
      <c r="G110" s="66"/>
      <c r="H110" s="60" t="str">
        <f>IF(E110="","","-")</f>
        <v/>
      </c>
      <c r="I110" s="66"/>
      <c r="J110" s="66"/>
      <c r="K110" s="60" t="str">
        <f>IF(I110="","","-")</f>
        <v/>
      </c>
      <c r="L110" s="81"/>
      <c r="M110" s="81"/>
      <c r="N110" s="60" t="str">
        <f>IF(O110="","","-")</f>
        <v/>
      </c>
      <c r="O110" s="82"/>
      <c r="P110" s="83"/>
      <c r="Q110" s="80"/>
      <c r="R110" s="66"/>
      <c r="S110" s="66"/>
      <c r="T110" s="60" t="str">
        <f>IF(Q110="","","-")</f>
        <v/>
      </c>
      <c r="U110" s="66"/>
      <c r="V110" s="66"/>
      <c r="W110" s="60" t="str">
        <f>IF(U110="","","-")</f>
        <v/>
      </c>
      <c r="X110" s="81"/>
      <c r="Y110" s="81"/>
      <c r="Z110" s="60" t="str">
        <f>IF(AA110="","","-")</f>
        <v/>
      </c>
      <c r="AA110" s="82"/>
      <c r="AB110" s="83"/>
      <c r="AC110" s="80"/>
      <c r="AD110" s="66"/>
      <c r="AE110" s="66"/>
      <c r="AF110" s="60" t="str">
        <f>IF(AC110="","","-")</f>
        <v/>
      </c>
      <c r="AG110" s="66"/>
      <c r="AH110" s="66"/>
      <c r="AI110" s="60" t="str">
        <f>IF(AG110="","","-")</f>
        <v/>
      </c>
      <c r="AJ110" s="81"/>
      <c r="AK110" s="81"/>
      <c r="AL110" s="60" t="str">
        <f>IF(AM110="","","-")</f>
        <v/>
      </c>
      <c r="AM110" s="82"/>
      <c r="AN110" s="83"/>
      <c r="AO110" s="80"/>
      <c r="AP110" s="66"/>
      <c r="AQ110" s="60" t="str">
        <f>IF(AO110="","","-")</f>
        <v/>
      </c>
      <c r="AR110" s="66"/>
      <c r="AS110" s="66"/>
      <c r="AT110" s="60" t="str">
        <f>IF(AR110="","","-")</f>
        <v/>
      </c>
      <c r="AU110" s="81"/>
      <c r="AV110" s="81"/>
      <c r="AW110" s="60" t="str">
        <f>IF(AX110="","","-")</f>
        <v/>
      </c>
      <c r="AX110" s="62"/>
    </row>
    <row r="111" spans="1:52" ht="24.75" customHeight="1" x14ac:dyDescent="0.15">
      <c r="A111" s="180" t="s">
        <v>561</v>
      </c>
      <c r="B111" s="180"/>
      <c r="C111" s="180"/>
      <c r="D111" s="180"/>
      <c r="E111" s="80"/>
      <c r="F111" s="66"/>
      <c r="G111" s="66"/>
      <c r="H111" s="60"/>
      <c r="I111" s="66"/>
      <c r="J111" s="66"/>
      <c r="K111" s="60"/>
      <c r="L111" s="81"/>
      <c r="M111" s="81"/>
      <c r="N111" s="60" t="str">
        <f>IF(O111="","","-")</f>
        <v/>
      </c>
      <c r="O111" s="82"/>
      <c r="P111" s="83"/>
      <c r="Q111" s="80"/>
      <c r="R111" s="66"/>
      <c r="S111" s="66"/>
      <c r="T111" s="60" t="str">
        <f>IF(Q111="","","-")</f>
        <v/>
      </c>
      <c r="U111" s="66"/>
      <c r="V111" s="66"/>
      <c r="W111" s="60" t="str">
        <f>IF(U111="","","-")</f>
        <v/>
      </c>
      <c r="X111" s="81"/>
      <c r="Y111" s="81"/>
      <c r="Z111" s="60" t="str">
        <f>IF(AA111="","","-")</f>
        <v/>
      </c>
      <c r="AA111" s="82"/>
      <c r="AB111" s="83"/>
      <c r="AC111" s="80"/>
      <c r="AD111" s="66"/>
      <c r="AE111" s="66"/>
      <c r="AF111" s="60" t="str">
        <f>IF(AC111="","","-")</f>
        <v/>
      </c>
      <c r="AG111" s="66"/>
      <c r="AH111" s="66"/>
      <c r="AI111" s="60" t="str">
        <f>IF(AG111="","","-")</f>
        <v/>
      </c>
      <c r="AJ111" s="81"/>
      <c r="AK111" s="81"/>
      <c r="AL111" s="60" t="str">
        <f>IF(AM111="","","-")</f>
        <v/>
      </c>
      <c r="AM111" s="82"/>
      <c r="AN111" s="83"/>
      <c r="AO111" s="80"/>
      <c r="AP111" s="66"/>
      <c r="AQ111" s="60" t="str">
        <f>IF(AO111="","","-")</f>
        <v/>
      </c>
      <c r="AR111" s="66"/>
      <c r="AS111" s="66"/>
      <c r="AT111" s="60" t="str">
        <f>IF(AR111="","","-")</f>
        <v/>
      </c>
      <c r="AU111" s="81"/>
      <c r="AV111" s="81"/>
      <c r="AW111" s="60" t="str">
        <f>IF(AX111="","","-")</f>
        <v/>
      </c>
      <c r="AX111" s="62"/>
    </row>
    <row r="112" spans="1:52" ht="24.75" customHeight="1" x14ac:dyDescent="0.15">
      <c r="A112" s="180" t="s">
        <v>354</v>
      </c>
      <c r="B112" s="180"/>
      <c r="C112" s="180"/>
      <c r="D112" s="180"/>
      <c r="E112" s="64">
        <v>2021</v>
      </c>
      <c r="F112" s="65"/>
      <c r="G112" s="66" t="s">
        <v>573</v>
      </c>
      <c r="H112" s="66"/>
      <c r="I112" s="66"/>
      <c r="J112" s="65" t="s">
        <v>512</v>
      </c>
      <c r="K112" s="65"/>
      <c r="L112" s="81">
        <v>2</v>
      </c>
      <c r="M112" s="81"/>
      <c r="N112" s="81"/>
      <c r="O112" s="65"/>
      <c r="P112" s="65"/>
      <c r="Q112" s="64"/>
      <c r="R112" s="65"/>
      <c r="S112" s="66"/>
      <c r="T112" s="66"/>
      <c r="U112" s="66"/>
      <c r="V112" s="65"/>
      <c r="W112" s="65"/>
      <c r="X112" s="81"/>
      <c r="Y112" s="81"/>
      <c r="Z112" s="81"/>
      <c r="AA112" s="65"/>
      <c r="AB112" s="220"/>
      <c r="AC112" s="64"/>
      <c r="AD112" s="65"/>
      <c r="AE112" s="66"/>
      <c r="AF112" s="66"/>
      <c r="AG112" s="66"/>
      <c r="AH112" s="65"/>
      <c r="AI112" s="65"/>
      <c r="AJ112" s="81"/>
      <c r="AK112" s="81"/>
      <c r="AL112" s="81"/>
      <c r="AM112" s="65"/>
      <c r="AN112" s="220"/>
      <c r="AO112" s="64"/>
      <c r="AP112" s="65"/>
      <c r="AQ112" s="66"/>
      <c r="AR112" s="66"/>
      <c r="AS112" s="66"/>
      <c r="AT112" s="65"/>
      <c r="AU112" s="65"/>
      <c r="AV112" s="81"/>
      <c r="AW112" s="81"/>
      <c r="AX112" s="62"/>
    </row>
    <row r="113" spans="1:50" ht="28.35" customHeight="1" x14ac:dyDescent="0.15">
      <c r="A113" s="221" t="s">
        <v>234</v>
      </c>
      <c r="B113" s="222"/>
      <c r="C113" s="222"/>
      <c r="D113" s="222"/>
      <c r="E113" s="222"/>
      <c r="F113" s="223"/>
      <c r="G113" s="47" t="s">
        <v>563</v>
      </c>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21"/>
      <c r="B114" s="222"/>
      <c r="C114" s="222"/>
      <c r="D114" s="222"/>
      <c r="E114" s="222"/>
      <c r="F114" s="223"/>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21"/>
      <c r="B115" s="222"/>
      <c r="C115" s="222"/>
      <c r="D115" s="222"/>
      <c r="E115" s="222"/>
      <c r="F115" s="223"/>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21"/>
      <c r="B116" s="222"/>
      <c r="C116" s="222"/>
      <c r="D116" s="222"/>
      <c r="E116" s="222"/>
      <c r="F116" s="223"/>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75" customHeight="1" x14ac:dyDescent="0.15">
      <c r="A117" s="221"/>
      <c r="B117" s="222"/>
      <c r="C117" s="222"/>
      <c r="D117" s="222"/>
      <c r="E117" s="222"/>
      <c r="F117" s="223"/>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21"/>
      <c r="B118" s="222"/>
      <c r="C118" s="222"/>
      <c r="D118" s="222"/>
      <c r="E118" s="222"/>
      <c r="F118" s="223"/>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21"/>
      <c r="B119" s="222"/>
      <c r="C119" s="222"/>
      <c r="D119" s="222"/>
      <c r="E119" s="222"/>
      <c r="F119" s="22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221"/>
      <c r="B120" s="222"/>
      <c r="C120" s="222"/>
      <c r="D120" s="222"/>
      <c r="E120" s="222"/>
      <c r="F120" s="223"/>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21"/>
      <c r="B121" s="222"/>
      <c r="C121" s="222"/>
      <c r="D121" s="222"/>
      <c r="E121" s="222"/>
      <c r="F121" s="223"/>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7.75" customHeight="1" x14ac:dyDescent="0.15">
      <c r="A122" s="221"/>
      <c r="B122" s="222"/>
      <c r="C122" s="222"/>
      <c r="D122" s="222"/>
      <c r="E122" s="222"/>
      <c r="F122" s="223"/>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74.25" customHeight="1" x14ac:dyDescent="0.15">
      <c r="A123" s="221"/>
      <c r="B123" s="222"/>
      <c r="C123" s="222"/>
      <c r="D123" s="222"/>
      <c r="E123" s="222"/>
      <c r="F123" s="223"/>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7.75" customHeight="1" thickBot="1" x14ac:dyDescent="0.2">
      <c r="A124" s="221"/>
      <c r="B124" s="222"/>
      <c r="C124" s="222"/>
      <c r="D124" s="222"/>
      <c r="E124" s="222"/>
      <c r="F124" s="223"/>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15">
      <c r="A125" s="224" t="s">
        <v>236</v>
      </c>
      <c r="B125" s="225"/>
      <c r="C125" s="225"/>
      <c r="D125" s="225"/>
      <c r="E125" s="225"/>
      <c r="F125" s="226"/>
      <c r="G125" s="230" t="s">
        <v>626</v>
      </c>
      <c r="H125" s="231"/>
      <c r="I125" s="231"/>
      <c r="J125" s="231"/>
      <c r="K125" s="231"/>
      <c r="L125" s="231"/>
      <c r="M125" s="231"/>
      <c r="N125" s="231"/>
      <c r="O125" s="231"/>
      <c r="P125" s="231"/>
      <c r="Q125" s="231"/>
      <c r="R125" s="231"/>
      <c r="S125" s="231"/>
      <c r="T125" s="231"/>
      <c r="U125" s="231"/>
      <c r="V125" s="231"/>
      <c r="W125" s="231"/>
      <c r="X125" s="231"/>
      <c r="Y125" s="231"/>
      <c r="Z125" s="231"/>
      <c r="AA125" s="231"/>
      <c r="AB125" s="232"/>
      <c r="AC125" s="230" t="s">
        <v>627</v>
      </c>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3"/>
    </row>
    <row r="126" spans="1:50" ht="24.75" customHeight="1" x14ac:dyDescent="0.15">
      <c r="A126" s="227"/>
      <c r="B126" s="228"/>
      <c r="C126" s="228"/>
      <c r="D126" s="228"/>
      <c r="E126" s="228"/>
      <c r="F126" s="229"/>
      <c r="G126" s="205" t="s">
        <v>15</v>
      </c>
      <c r="H126" s="206"/>
      <c r="I126" s="206"/>
      <c r="J126" s="206"/>
      <c r="K126" s="206"/>
      <c r="L126" s="207" t="s">
        <v>16</v>
      </c>
      <c r="M126" s="206"/>
      <c r="N126" s="206"/>
      <c r="O126" s="206"/>
      <c r="P126" s="206"/>
      <c r="Q126" s="206"/>
      <c r="R126" s="206"/>
      <c r="S126" s="206"/>
      <c r="T126" s="206"/>
      <c r="U126" s="206"/>
      <c r="V126" s="206"/>
      <c r="W126" s="206"/>
      <c r="X126" s="208"/>
      <c r="Y126" s="202" t="s">
        <v>17</v>
      </c>
      <c r="Z126" s="203"/>
      <c r="AA126" s="203"/>
      <c r="AB126" s="204"/>
      <c r="AC126" s="205" t="s">
        <v>15</v>
      </c>
      <c r="AD126" s="206"/>
      <c r="AE126" s="206"/>
      <c r="AF126" s="206"/>
      <c r="AG126" s="206"/>
      <c r="AH126" s="207" t="s">
        <v>16</v>
      </c>
      <c r="AI126" s="206"/>
      <c r="AJ126" s="206"/>
      <c r="AK126" s="206"/>
      <c r="AL126" s="206"/>
      <c r="AM126" s="206"/>
      <c r="AN126" s="206"/>
      <c r="AO126" s="206"/>
      <c r="AP126" s="206"/>
      <c r="AQ126" s="206"/>
      <c r="AR126" s="206"/>
      <c r="AS126" s="206"/>
      <c r="AT126" s="208"/>
      <c r="AU126" s="202" t="s">
        <v>17</v>
      </c>
      <c r="AV126" s="203"/>
      <c r="AW126" s="203"/>
      <c r="AX126" s="209"/>
    </row>
    <row r="127" spans="1:50" ht="56.25" customHeight="1" x14ac:dyDescent="0.15">
      <c r="A127" s="227"/>
      <c r="B127" s="228"/>
      <c r="C127" s="228"/>
      <c r="D127" s="228"/>
      <c r="E127" s="228"/>
      <c r="F127" s="229"/>
      <c r="G127" s="210" t="s">
        <v>595</v>
      </c>
      <c r="H127" s="211"/>
      <c r="I127" s="211"/>
      <c r="J127" s="211"/>
      <c r="K127" s="212"/>
      <c r="L127" s="213" t="s">
        <v>618</v>
      </c>
      <c r="M127" s="214"/>
      <c r="N127" s="214"/>
      <c r="O127" s="214"/>
      <c r="P127" s="214"/>
      <c r="Q127" s="214"/>
      <c r="R127" s="214"/>
      <c r="S127" s="214"/>
      <c r="T127" s="214"/>
      <c r="U127" s="214"/>
      <c r="V127" s="214"/>
      <c r="W127" s="214"/>
      <c r="X127" s="215"/>
      <c r="Y127" s="216">
        <v>16</v>
      </c>
      <c r="Z127" s="217"/>
      <c r="AA127" s="217"/>
      <c r="AB127" s="218"/>
      <c r="AC127" s="210" t="s">
        <v>595</v>
      </c>
      <c r="AD127" s="211"/>
      <c r="AE127" s="211"/>
      <c r="AF127" s="211"/>
      <c r="AG127" s="212"/>
      <c r="AH127" s="213" t="s">
        <v>596</v>
      </c>
      <c r="AI127" s="214"/>
      <c r="AJ127" s="214"/>
      <c r="AK127" s="214"/>
      <c r="AL127" s="214"/>
      <c r="AM127" s="214"/>
      <c r="AN127" s="214"/>
      <c r="AO127" s="214"/>
      <c r="AP127" s="214"/>
      <c r="AQ127" s="214"/>
      <c r="AR127" s="214"/>
      <c r="AS127" s="214"/>
      <c r="AT127" s="215"/>
      <c r="AU127" s="216">
        <v>8</v>
      </c>
      <c r="AV127" s="217"/>
      <c r="AW127" s="217"/>
      <c r="AX127" s="219"/>
    </row>
    <row r="128" spans="1:50" ht="24.75" customHeight="1" x14ac:dyDescent="0.15">
      <c r="A128" s="227"/>
      <c r="B128" s="228"/>
      <c r="C128" s="228"/>
      <c r="D128" s="228"/>
      <c r="E128" s="228"/>
      <c r="F128" s="229"/>
      <c r="G128" s="192"/>
      <c r="H128" s="193"/>
      <c r="I128" s="193"/>
      <c r="J128" s="193"/>
      <c r="K128" s="194"/>
      <c r="L128" s="195"/>
      <c r="M128" s="196"/>
      <c r="N128" s="196"/>
      <c r="O128" s="196"/>
      <c r="P128" s="196"/>
      <c r="Q128" s="196"/>
      <c r="R128" s="196"/>
      <c r="S128" s="196"/>
      <c r="T128" s="196"/>
      <c r="U128" s="196"/>
      <c r="V128" s="196"/>
      <c r="W128" s="196"/>
      <c r="X128" s="197"/>
      <c r="Y128" s="198"/>
      <c r="Z128" s="199"/>
      <c r="AA128" s="199"/>
      <c r="AB128" s="200"/>
      <c r="AC128" s="192"/>
      <c r="AD128" s="193"/>
      <c r="AE128" s="193"/>
      <c r="AF128" s="193"/>
      <c r="AG128" s="194"/>
      <c r="AH128" s="195"/>
      <c r="AI128" s="196"/>
      <c r="AJ128" s="196"/>
      <c r="AK128" s="196"/>
      <c r="AL128" s="196"/>
      <c r="AM128" s="196"/>
      <c r="AN128" s="196"/>
      <c r="AO128" s="196"/>
      <c r="AP128" s="196"/>
      <c r="AQ128" s="196"/>
      <c r="AR128" s="196"/>
      <c r="AS128" s="196"/>
      <c r="AT128" s="197"/>
      <c r="AU128" s="198"/>
      <c r="AV128" s="199"/>
      <c r="AW128" s="199"/>
      <c r="AX128" s="201"/>
    </row>
    <row r="129" spans="1:51" ht="24.75" customHeight="1" x14ac:dyDescent="0.15">
      <c r="A129" s="227"/>
      <c r="B129" s="228"/>
      <c r="C129" s="228"/>
      <c r="D129" s="228"/>
      <c r="E129" s="228"/>
      <c r="F129" s="229"/>
      <c r="G129" s="192"/>
      <c r="H129" s="193"/>
      <c r="I129" s="193"/>
      <c r="J129" s="193"/>
      <c r="K129" s="194"/>
      <c r="L129" s="195"/>
      <c r="M129" s="196"/>
      <c r="N129" s="196"/>
      <c r="O129" s="196"/>
      <c r="P129" s="196"/>
      <c r="Q129" s="196"/>
      <c r="R129" s="196"/>
      <c r="S129" s="196"/>
      <c r="T129" s="196"/>
      <c r="U129" s="196"/>
      <c r="V129" s="196"/>
      <c r="W129" s="196"/>
      <c r="X129" s="197"/>
      <c r="Y129" s="198"/>
      <c r="Z129" s="199"/>
      <c r="AA129" s="199"/>
      <c r="AB129" s="200"/>
      <c r="AC129" s="192"/>
      <c r="AD129" s="193"/>
      <c r="AE129" s="193"/>
      <c r="AF129" s="193"/>
      <c r="AG129" s="194"/>
      <c r="AH129" s="195"/>
      <c r="AI129" s="196"/>
      <c r="AJ129" s="196"/>
      <c r="AK129" s="196"/>
      <c r="AL129" s="196"/>
      <c r="AM129" s="196"/>
      <c r="AN129" s="196"/>
      <c r="AO129" s="196"/>
      <c r="AP129" s="196"/>
      <c r="AQ129" s="196"/>
      <c r="AR129" s="196"/>
      <c r="AS129" s="196"/>
      <c r="AT129" s="197"/>
      <c r="AU129" s="198"/>
      <c r="AV129" s="199"/>
      <c r="AW129" s="199"/>
      <c r="AX129" s="201"/>
    </row>
    <row r="130" spans="1:51" ht="24.75" customHeight="1" x14ac:dyDescent="0.15">
      <c r="A130" s="227"/>
      <c r="B130" s="228"/>
      <c r="C130" s="228"/>
      <c r="D130" s="228"/>
      <c r="E130" s="228"/>
      <c r="F130" s="229"/>
      <c r="G130" s="192"/>
      <c r="H130" s="193"/>
      <c r="I130" s="193"/>
      <c r="J130" s="193"/>
      <c r="K130" s="194"/>
      <c r="L130" s="195"/>
      <c r="M130" s="196"/>
      <c r="N130" s="196"/>
      <c r="O130" s="196"/>
      <c r="P130" s="196"/>
      <c r="Q130" s="196"/>
      <c r="R130" s="196"/>
      <c r="S130" s="196"/>
      <c r="T130" s="196"/>
      <c r="U130" s="196"/>
      <c r="V130" s="196"/>
      <c r="W130" s="196"/>
      <c r="X130" s="197"/>
      <c r="Y130" s="198"/>
      <c r="Z130" s="199"/>
      <c r="AA130" s="199"/>
      <c r="AB130" s="200"/>
      <c r="AC130" s="192"/>
      <c r="AD130" s="193"/>
      <c r="AE130" s="193"/>
      <c r="AF130" s="193"/>
      <c r="AG130" s="194"/>
      <c r="AH130" s="195"/>
      <c r="AI130" s="196"/>
      <c r="AJ130" s="196"/>
      <c r="AK130" s="196"/>
      <c r="AL130" s="196"/>
      <c r="AM130" s="196"/>
      <c r="AN130" s="196"/>
      <c r="AO130" s="196"/>
      <c r="AP130" s="196"/>
      <c r="AQ130" s="196"/>
      <c r="AR130" s="196"/>
      <c r="AS130" s="196"/>
      <c r="AT130" s="197"/>
      <c r="AU130" s="198"/>
      <c r="AV130" s="199"/>
      <c r="AW130" s="199"/>
      <c r="AX130" s="201"/>
    </row>
    <row r="131" spans="1:51" ht="24.75" customHeight="1" x14ac:dyDescent="0.15">
      <c r="A131" s="227"/>
      <c r="B131" s="228"/>
      <c r="C131" s="228"/>
      <c r="D131" s="228"/>
      <c r="E131" s="228"/>
      <c r="F131" s="229"/>
      <c r="G131" s="192"/>
      <c r="H131" s="193"/>
      <c r="I131" s="193"/>
      <c r="J131" s="193"/>
      <c r="K131" s="194"/>
      <c r="L131" s="195"/>
      <c r="M131" s="196"/>
      <c r="N131" s="196"/>
      <c r="O131" s="196"/>
      <c r="P131" s="196"/>
      <c r="Q131" s="196"/>
      <c r="R131" s="196"/>
      <c r="S131" s="196"/>
      <c r="T131" s="196"/>
      <c r="U131" s="196"/>
      <c r="V131" s="196"/>
      <c r="W131" s="196"/>
      <c r="X131" s="197"/>
      <c r="Y131" s="198"/>
      <c r="Z131" s="199"/>
      <c r="AA131" s="199"/>
      <c r="AB131" s="200"/>
      <c r="AC131" s="192"/>
      <c r="AD131" s="193"/>
      <c r="AE131" s="193"/>
      <c r="AF131" s="193"/>
      <c r="AG131" s="194"/>
      <c r="AH131" s="195"/>
      <c r="AI131" s="196"/>
      <c r="AJ131" s="196"/>
      <c r="AK131" s="196"/>
      <c r="AL131" s="196"/>
      <c r="AM131" s="196"/>
      <c r="AN131" s="196"/>
      <c r="AO131" s="196"/>
      <c r="AP131" s="196"/>
      <c r="AQ131" s="196"/>
      <c r="AR131" s="196"/>
      <c r="AS131" s="196"/>
      <c r="AT131" s="197"/>
      <c r="AU131" s="198"/>
      <c r="AV131" s="199"/>
      <c r="AW131" s="199"/>
      <c r="AX131" s="201"/>
    </row>
    <row r="132" spans="1:51" ht="24.75" customHeight="1" x14ac:dyDescent="0.15">
      <c r="A132" s="227"/>
      <c r="B132" s="228"/>
      <c r="C132" s="228"/>
      <c r="D132" s="228"/>
      <c r="E132" s="228"/>
      <c r="F132" s="229"/>
      <c r="G132" s="192"/>
      <c r="H132" s="193"/>
      <c r="I132" s="193"/>
      <c r="J132" s="193"/>
      <c r="K132" s="194"/>
      <c r="L132" s="195"/>
      <c r="M132" s="196"/>
      <c r="N132" s="196"/>
      <c r="O132" s="196"/>
      <c r="P132" s="196"/>
      <c r="Q132" s="196"/>
      <c r="R132" s="196"/>
      <c r="S132" s="196"/>
      <c r="T132" s="196"/>
      <c r="U132" s="196"/>
      <c r="V132" s="196"/>
      <c r="W132" s="196"/>
      <c r="X132" s="197"/>
      <c r="Y132" s="198"/>
      <c r="Z132" s="199"/>
      <c r="AA132" s="199"/>
      <c r="AB132" s="200"/>
      <c r="AC132" s="192"/>
      <c r="AD132" s="193"/>
      <c r="AE132" s="193"/>
      <c r="AF132" s="193"/>
      <c r="AG132" s="194"/>
      <c r="AH132" s="195"/>
      <c r="AI132" s="196"/>
      <c r="AJ132" s="196"/>
      <c r="AK132" s="196"/>
      <c r="AL132" s="196"/>
      <c r="AM132" s="196"/>
      <c r="AN132" s="196"/>
      <c r="AO132" s="196"/>
      <c r="AP132" s="196"/>
      <c r="AQ132" s="196"/>
      <c r="AR132" s="196"/>
      <c r="AS132" s="196"/>
      <c r="AT132" s="197"/>
      <c r="AU132" s="198"/>
      <c r="AV132" s="199"/>
      <c r="AW132" s="199"/>
      <c r="AX132" s="201"/>
    </row>
    <row r="133" spans="1:51" ht="24.75" customHeight="1" x14ac:dyDescent="0.15">
      <c r="A133" s="227"/>
      <c r="B133" s="228"/>
      <c r="C133" s="228"/>
      <c r="D133" s="228"/>
      <c r="E133" s="228"/>
      <c r="F133" s="229"/>
      <c r="G133" s="192"/>
      <c r="H133" s="193"/>
      <c r="I133" s="193"/>
      <c r="J133" s="193"/>
      <c r="K133" s="194"/>
      <c r="L133" s="195"/>
      <c r="M133" s="196"/>
      <c r="N133" s="196"/>
      <c r="O133" s="196"/>
      <c r="P133" s="196"/>
      <c r="Q133" s="196"/>
      <c r="R133" s="196"/>
      <c r="S133" s="196"/>
      <c r="T133" s="196"/>
      <c r="U133" s="196"/>
      <c r="V133" s="196"/>
      <c r="W133" s="196"/>
      <c r="X133" s="197"/>
      <c r="Y133" s="198"/>
      <c r="Z133" s="199"/>
      <c r="AA133" s="199"/>
      <c r="AB133" s="200"/>
      <c r="AC133" s="192"/>
      <c r="AD133" s="193"/>
      <c r="AE133" s="193"/>
      <c r="AF133" s="193"/>
      <c r="AG133" s="194"/>
      <c r="AH133" s="195"/>
      <c r="AI133" s="196"/>
      <c r="AJ133" s="196"/>
      <c r="AK133" s="196"/>
      <c r="AL133" s="196"/>
      <c r="AM133" s="196"/>
      <c r="AN133" s="196"/>
      <c r="AO133" s="196"/>
      <c r="AP133" s="196"/>
      <c r="AQ133" s="196"/>
      <c r="AR133" s="196"/>
      <c r="AS133" s="196"/>
      <c r="AT133" s="197"/>
      <c r="AU133" s="198"/>
      <c r="AV133" s="199"/>
      <c r="AW133" s="199"/>
      <c r="AX133" s="201"/>
    </row>
    <row r="134" spans="1:51" ht="24.75" customHeight="1" x14ac:dyDescent="0.15">
      <c r="A134" s="227"/>
      <c r="B134" s="228"/>
      <c r="C134" s="228"/>
      <c r="D134" s="228"/>
      <c r="E134" s="228"/>
      <c r="F134" s="229"/>
      <c r="G134" s="192"/>
      <c r="H134" s="193"/>
      <c r="I134" s="193"/>
      <c r="J134" s="193"/>
      <c r="K134" s="194"/>
      <c r="L134" s="195"/>
      <c r="M134" s="196"/>
      <c r="N134" s="196"/>
      <c r="O134" s="196"/>
      <c r="P134" s="196"/>
      <c r="Q134" s="196"/>
      <c r="R134" s="196"/>
      <c r="S134" s="196"/>
      <c r="T134" s="196"/>
      <c r="U134" s="196"/>
      <c r="V134" s="196"/>
      <c r="W134" s="196"/>
      <c r="X134" s="197"/>
      <c r="Y134" s="198"/>
      <c r="Z134" s="199"/>
      <c r="AA134" s="199"/>
      <c r="AB134" s="200"/>
      <c r="AC134" s="192"/>
      <c r="AD134" s="193"/>
      <c r="AE134" s="193"/>
      <c r="AF134" s="193"/>
      <c r="AG134" s="194"/>
      <c r="AH134" s="195"/>
      <c r="AI134" s="196"/>
      <c r="AJ134" s="196"/>
      <c r="AK134" s="196"/>
      <c r="AL134" s="196"/>
      <c r="AM134" s="196"/>
      <c r="AN134" s="196"/>
      <c r="AO134" s="196"/>
      <c r="AP134" s="196"/>
      <c r="AQ134" s="196"/>
      <c r="AR134" s="196"/>
      <c r="AS134" s="196"/>
      <c r="AT134" s="197"/>
      <c r="AU134" s="198"/>
      <c r="AV134" s="199"/>
      <c r="AW134" s="199"/>
      <c r="AX134" s="201"/>
    </row>
    <row r="135" spans="1:51" ht="24.75" customHeight="1" x14ac:dyDescent="0.15">
      <c r="A135" s="227"/>
      <c r="B135" s="228"/>
      <c r="C135" s="228"/>
      <c r="D135" s="228"/>
      <c r="E135" s="228"/>
      <c r="F135" s="229"/>
      <c r="G135" s="192"/>
      <c r="H135" s="193"/>
      <c r="I135" s="193"/>
      <c r="J135" s="193"/>
      <c r="K135" s="194"/>
      <c r="L135" s="195"/>
      <c r="M135" s="196"/>
      <c r="N135" s="196"/>
      <c r="O135" s="196"/>
      <c r="P135" s="196"/>
      <c r="Q135" s="196"/>
      <c r="R135" s="196"/>
      <c r="S135" s="196"/>
      <c r="T135" s="196"/>
      <c r="U135" s="196"/>
      <c r="V135" s="196"/>
      <c r="W135" s="196"/>
      <c r="X135" s="197"/>
      <c r="Y135" s="198"/>
      <c r="Z135" s="199"/>
      <c r="AA135" s="199"/>
      <c r="AB135" s="200"/>
      <c r="AC135" s="192"/>
      <c r="AD135" s="193"/>
      <c r="AE135" s="193"/>
      <c r="AF135" s="193"/>
      <c r="AG135" s="194"/>
      <c r="AH135" s="195"/>
      <c r="AI135" s="196"/>
      <c r="AJ135" s="196"/>
      <c r="AK135" s="196"/>
      <c r="AL135" s="196"/>
      <c r="AM135" s="196"/>
      <c r="AN135" s="196"/>
      <c r="AO135" s="196"/>
      <c r="AP135" s="196"/>
      <c r="AQ135" s="196"/>
      <c r="AR135" s="196"/>
      <c r="AS135" s="196"/>
      <c r="AT135" s="197"/>
      <c r="AU135" s="198"/>
      <c r="AV135" s="199"/>
      <c r="AW135" s="199"/>
      <c r="AX135" s="201"/>
    </row>
    <row r="136" spans="1:51" ht="24.75" customHeight="1" x14ac:dyDescent="0.15">
      <c r="A136" s="227"/>
      <c r="B136" s="228"/>
      <c r="C136" s="228"/>
      <c r="D136" s="228"/>
      <c r="E136" s="228"/>
      <c r="F136" s="229"/>
      <c r="G136" s="192"/>
      <c r="H136" s="193"/>
      <c r="I136" s="193"/>
      <c r="J136" s="193"/>
      <c r="K136" s="194"/>
      <c r="L136" s="195"/>
      <c r="M136" s="196"/>
      <c r="N136" s="196"/>
      <c r="O136" s="196"/>
      <c r="P136" s="196"/>
      <c r="Q136" s="196"/>
      <c r="R136" s="196"/>
      <c r="S136" s="196"/>
      <c r="T136" s="196"/>
      <c r="U136" s="196"/>
      <c r="V136" s="196"/>
      <c r="W136" s="196"/>
      <c r="X136" s="197"/>
      <c r="Y136" s="198"/>
      <c r="Z136" s="199"/>
      <c r="AA136" s="199"/>
      <c r="AB136" s="200"/>
      <c r="AC136" s="192"/>
      <c r="AD136" s="193"/>
      <c r="AE136" s="193"/>
      <c r="AF136" s="193"/>
      <c r="AG136" s="194"/>
      <c r="AH136" s="195"/>
      <c r="AI136" s="196"/>
      <c r="AJ136" s="196"/>
      <c r="AK136" s="196"/>
      <c r="AL136" s="196"/>
      <c r="AM136" s="196"/>
      <c r="AN136" s="196"/>
      <c r="AO136" s="196"/>
      <c r="AP136" s="196"/>
      <c r="AQ136" s="196"/>
      <c r="AR136" s="196"/>
      <c r="AS136" s="196"/>
      <c r="AT136" s="197"/>
      <c r="AU136" s="198"/>
      <c r="AV136" s="199"/>
      <c r="AW136" s="199"/>
      <c r="AX136" s="201"/>
    </row>
    <row r="137" spans="1:51" ht="24.75" customHeight="1" x14ac:dyDescent="0.15">
      <c r="A137" s="227"/>
      <c r="B137" s="228"/>
      <c r="C137" s="228"/>
      <c r="D137" s="228"/>
      <c r="E137" s="228"/>
      <c r="F137" s="229"/>
      <c r="G137" s="183" t="s">
        <v>18</v>
      </c>
      <c r="H137" s="184"/>
      <c r="I137" s="184"/>
      <c r="J137" s="184"/>
      <c r="K137" s="184"/>
      <c r="L137" s="185"/>
      <c r="M137" s="186"/>
      <c r="N137" s="186"/>
      <c r="O137" s="186"/>
      <c r="P137" s="186"/>
      <c r="Q137" s="186"/>
      <c r="R137" s="186"/>
      <c r="S137" s="186"/>
      <c r="T137" s="186"/>
      <c r="U137" s="186"/>
      <c r="V137" s="186"/>
      <c r="W137" s="186"/>
      <c r="X137" s="187"/>
      <c r="Y137" s="188">
        <f>SUM(Y127:AB136)</f>
        <v>16</v>
      </c>
      <c r="Z137" s="189"/>
      <c r="AA137" s="189"/>
      <c r="AB137" s="190"/>
      <c r="AC137" s="183" t="s">
        <v>18</v>
      </c>
      <c r="AD137" s="184"/>
      <c r="AE137" s="184"/>
      <c r="AF137" s="184"/>
      <c r="AG137" s="184"/>
      <c r="AH137" s="185"/>
      <c r="AI137" s="186"/>
      <c r="AJ137" s="186"/>
      <c r="AK137" s="186"/>
      <c r="AL137" s="186"/>
      <c r="AM137" s="186"/>
      <c r="AN137" s="186"/>
      <c r="AO137" s="186"/>
      <c r="AP137" s="186"/>
      <c r="AQ137" s="186"/>
      <c r="AR137" s="186"/>
      <c r="AS137" s="186"/>
      <c r="AT137" s="187"/>
      <c r="AU137" s="188">
        <f>SUM(AU127:AX136)</f>
        <v>8</v>
      </c>
      <c r="AV137" s="189"/>
      <c r="AW137" s="189"/>
      <c r="AX137" s="191"/>
    </row>
    <row r="138" spans="1:51" ht="24.75" customHeight="1" x14ac:dyDescent="0.15">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4.75" customHeight="1" x14ac:dyDescent="0.15">
      <c r="A139" s="9"/>
      <c r="B139" s="1" t="s">
        <v>26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24.75" customHeight="1" x14ac:dyDescent="0.15">
      <c r="A140" s="9"/>
      <c r="B140" s="36" t="s">
        <v>217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15">
      <c r="A141" s="159"/>
      <c r="B141" s="159"/>
      <c r="C141" s="159" t="s">
        <v>24</v>
      </c>
      <c r="D141" s="159"/>
      <c r="E141" s="159"/>
      <c r="F141" s="159"/>
      <c r="G141" s="159"/>
      <c r="H141" s="159"/>
      <c r="I141" s="159"/>
      <c r="J141" s="179" t="s">
        <v>185</v>
      </c>
      <c r="K141" s="180"/>
      <c r="L141" s="180"/>
      <c r="M141" s="180"/>
      <c r="N141" s="180"/>
      <c r="O141" s="180"/>
      <c r="P141" s="99" t="s">
        <v>25</v>
      </c>
      <c r="Q141" s="99"/>
      <c r="R141" s="99"/>
      <c r="S141" s="99"/>
      <c r="T141" s="99"/>
      <c r="U141" s="99"/>
      <c r="V141" s="99"/>
      <c r="W141" s="99"/>
      <c r="X141" s="99"/>
      <c r="Y141" s="181" t="s">
        <v>184</v>
      </c>
      <c r="Z141" s="182"/>
      <c r="AA141" s="182"/>
      <c r="AB141" s="182"/>
      <c r="AC141" s="179" t="s">
        <v>209</v>
      </c>
      <c r="AD141" s="179"/>
      <c r="AE141" s="179"/>
      <c r="AF141" s="179"/>
      <c r="AG141" s="179"/>
      <c r="AH141" s="181" t="s">
        <v>222</v>
      </c>
      <c r="AI141" s="159"/>
      <c r="AJ141" s="159"/>
      <c r="AK141" s="159"/>
      <c r="AL141" s="159" t="s">
        <v>19</v>
      </c>
      <c r="AM141" s="159"/>
      <c r="AN141" s="159"/>
      <c r="AO141" s="160"/>
      <c r="AP141" s="161" t="s">
        <v>186</v>
      </c>
      <c r="AQ141" s="161"/>
      <c r="AR141" s="161"/>
      <c r="AS141" s="161"/>
      <c r="AT141" s="161"/>
      <c r="AU141" s="161"/>
      <c r="AV141" s="161"/>
      <c r="AW141" s="161"/>
      <c r="AX141" s="161"/>
    </row>
    <row r="142" spans="1:51" ht="94.5" customHeight="1" x14ac:dyDescent="0.15">
      <c r="A142" s="162">
        <v>1</v>
      </c>
      <c r="B142" s="162">
        <v>1</v>
      </c>
      <c r="C142" s="163" t="s">
        <v>625</v>
      </c>
      <c r="D142" s="164"/>
      <c r="E142" s="164"/>
      <c r="F142" s="164"/>
      <c r="G142" s="164"/>
      <c r="H142" s="164"/>
      <c r="I142" s="164"/>
      <c r="J142" s="165">
        <v>1010001143390</v>
      </c>
      <c r="K142" s="166"/>
      <c r="L142" s="166"/>
      <c r="M142" s="166"/>
      <c r="N142" s="166"/>
      <c r="O142" s="166"/>
      <c r="P142" s="167" t="s">
        <v>619</v>
      </c>
      <c r="Q142" s="168"/>
      <c r="R142" s="168"/>
      <c r="S142" s="168"/>
      <c r="T142" s="168"/>
      <c r="U142" s="168"/>
      <c r="V142" s="168"/>
      <c r="W142" s="168"/>
      <c r="X142" s="168"/>
      <c r="Y142" s="169">
        <v>16</v>
      </c>
      <c r="Z142" s="170"/>
      <c r="AA142" s="170"/>
      <c r="AB142" s="171"/>
      <c r="AC142" s="172" t="s">
        <v>224</v>
      </c>
      <c r="AD142" s="173"/>
      <c r="AE142" s="173"/>
      <c r="AF142" s="173"/>
      <c r="AG142" s="173"/>
      <c r="AH142" s="174">
        <v>3</v>
      </c>
      <c r="AI142" s="175"/>
      <c r="AJ142" s="175"/>
      <c r="AK142" s="175"/>
      <c r="AL142" s="176" t="s">
        <v>577</v>
      </c>
      <c r="AM142" s="177"/>
      <c r="AN142" s="177"/>
      <c r="AO142" s="178"/>
      <c r="AP142" s="158" t="s">
        <v>609</v>
      </c>
      <c r="AQ142" s="158"/>
      <c r="AR142" s="158"/>
      <c r="AS142" s="158"/>
      <c r="AT142" s="158"/>
      <c r="AU142" s="158"/>
      <c r="AV142" s="158"/>
      <c r="AW142" s="158"/>
      <c r="AX142" s="158"/>
    </row>
    <row r="143" spans="1:51" ht="24.75" customHeight="1" x14ac:dyDescent="0.15">
      <c r="A143" s="40"/>
      <c r="B143" s="41" t="s">
        <v>167</v>
      </c>
      <c r="C143" s="40"/>
      <c r="D143" s="40"/>
      <c r="E143" s="40"/>
      <c r="F143" s="40"/>
      <c r="G143" s="40"/>
      <c r="H143" s="40"/>
      <c r="I143" s="40"/>
      <c r="J143" s="40"/>
      <c r="K143" s="40"/>
      <c r="L143" s="40"/>
      <c r="M143" s="40"/>
      <c r="N143" s="40"/>
      <c r="O143" s="40"/>
      <c r="P143" s="42"/>
      <c r="Q143" s="42"/>
      <c r="R143" s="42"/>
      <c r="S143" s="42"/>
      <c r="T143" s="42"/>
      <c r="U143" s="42"/>
      <c r="V143" s="42"/>
      <c r="W143" s="42"/>
      <c r="X143" s="42"/>
      <c r="Y143" s="43"/>
      <c r="Z143" s="43"/>
      <c r="AA143" s="43"/>
      <c r="AB143" s="43"/>
      <c r="AC143" s="43"/>
      <c r="AD143" s="43"/>
      <c r="AE143" s="43"/>
      <c r="AF143" s="43"/>
      <c r="AG143" s="43"/>
      <c r="AH143" s="43"/>
      <c r="AI143" s="43"/>
      <c r="AJ143" s="43"/>
      <c r="AK143" s="43"/>
      <c r="AL143" s="43"/>
      <c r="AM143" s="43"/>
      <c r="AN143" s="43"/>
      <c r="AO143" s="43"/>
      <c r="AP143" s="42"/>
      <c r="AQ143" s="42"/>
      <c r="AR143" s="42"/>
      <c r="AS143" s="42"/>
      <c r="AT143" s="42"/>
      <c r="AU143" s="42"/>
      <c r="AV143" s="42"/>
      <c r="AW143" s="42"/>
      <c r="AX143" s="42"/>
      <c r="AY143" t="e">
        <f>#REF!</f>
        <v>#REF!</v>
      </c>
    </row>
    <row r="144" spans="1:51" ht="59.25" customHeight="1" x14ac:dyDescent="0.15">
      <c r="A144" s="159"/>
      <c r="B144" s="159"/>
      <c r="C144" s="159" t="s">
        <v>24</v>
      </c>
      <c r="D144" s="159"/>
      <c r="E144" s="159"/>
      <c r="F144" s="159"/>
      <c r="G144" s="159"/>
      <c r="H144" s="159"/>
      <c r="I144" s="159"/>
      <c r="J144" s="179" t="s">
        <v>185</v>
      </c>
      <c r="K144" s="180"/>
      <c r="L144" s="180"/>
      <c r="M144" s="180"/>
      <c r="N144" s="180"/>
      <c r="O144" s="180"/>
      <c r="P144" s="99" t="s">
        <v>25</v>
      </c>
      <c r="Q144" s="99"/>
      <c r="R144" s="99"/>
      <c r="S144" s="99"/>
      <c r="T144" s="99"/>
      <c r="U144" s="99"/>
      <c r="V144" s="99"/>
      <c r="W144" s="99"/>
      <c r="X144" s="99"/>
      <c r="Y144" s="181" t="s">
        <v>184</v>
      </c>
      <c r="Z144" s="182"/>
      <c r="AA144" s="182"/>
      <c r="AB144" s="182"/>
      <c r="AC144" s="179" t="s">
        <v>209</v>
      </c>
      <c r="AD144" s="179"/>
      <c r="AE144" s="179"/>
      <c r="AF144" s="179"/>
      <c r="AG144" s="179"/>
      <c r="AH144" s="181" t="s">
        <v>222</v>
      </c>
      <c r="AI144" s="159"/>
      <c r="AJ144" s="159"/>
      <c r="AK144" s="159"/>
      <c r="AL144" s="159" t="s">
        <v>19</v>
      </c>
      <c r="AM144" s="159"/>
      <c r="AN144" s="159"/>
      <c r="AO144" s="160"/>
      <c r="AP144" s="161" t="s">
        <v>186</v>
      </c>
      <c r="AQ144" s="161"/>
      <c r="AR144" s="161"/>
      <c r="AS144" s="161"/>
      <c r="AT144" s="161"/>
      <c r="AU144" s="161"/>
      <c r="AV144" s="161"/>
      <c r="AW144" s="161"/>
      <c r="AX144" s="161"/>
      <c r="AY144" t="e">
        <f>#REF!</f>
        <v>#REF!</v>
      </c>
    </row>
    <row r="145" spans="1:51" ht="93" customHeight="1" x14ac:dyDescent="0.15">
      <c r="A145" s="162">
        <v>1</v>
      </c>
      <c r="B145" s="162">
        <v>1</v>
      </c>
      <c r="C145" s="163" t="s">
        <v>625</v>
      </c>
      <c r="D145" s="164"/>
      <c r="E145" s="164"/>
      <c r="F145" s="164"/>
      <c r="G145" s="164"/>
      <c r="H145" s="164"/>
      <c r="I145" s="164"/>
      <c r="J145" s="165">
        <v>1010001143390</v>
      </c>
      <c r="K145" s="166"/>
      <c r="L145" s="166"/>
      <c r="M145" s="166"/>
      <c r="N145" s="166"/>
      <c r="O145" s="166"/>
      <c r="P145" s="167" t="s">
        <v>594</v>
      </c>
      <c r="Q145" s="168"/>
      <c r="R145" s="168"/>
      <c r="S145" s="168"/>
      <c r="T145" s="168"/>
      <c r="U145" s="168"/>
      <c r="V145" s="168"/>
      <c r="W145" s="168"/>
      <c r="X145" s="168"/>
      <c r="Y145" s="169">
        <v>8</v>
      </c>
      <c r="Z145" s="170"/>
      <c r="AA145" s="170"/>
      <c r="AB145" s="171"/>
      <c r="AC145" s="172" t="s">
        <v>224</v>
      </c>
      <c r="AD145" s="173"/>
      <c r="AE145" s="173"/>
      <c r="AF145" s="173"/>
      <c r="AG145" s="173"/>
      <c r="AH145" s="174">
        <v>3</v>
      </c>
      <c r="AI145" s="175"/>
      <c r="AJ145" s="175"/>
      <c r="AK145" s="175"/>
      <c r="AL145" s="176" t="s">
        <v>577</v>
      </c>
      <c r="AM145" s="177"/>
      <c r="AN145" s="177"/>
      <c r="AO145" s="178"/>
      <c r="AP145" s="158" t="s">
        <v>609</v>
      </c>
      <c r="AQ145" s="158"/>
      <c r="AR145" s="158"/>
      <c r="AS145" s="158"/>
      <c r="AT145" s="158"/>
      <c r="AU145" s="158"/>
      <c r="AV145" s="158"/>
      <c r="AW145" s="158"/>
      <c r="AX145" s="158"/>
      <c r="AY145" t="e">
        <f>#REF!</f>
        <v>#REF!</v>
      </c>
    </row>
  </sheetData>
  <sheetProtection formatRows="0"/>
  <dataConsolidate link="1"/>
  <mergeCells count="624">
    <mergeCell ref="AT112:AU112"/>
    <mergeCell ref="AV112:AW112"/>
    <mergeCell ref="A93:AX93"/>
    <mergeCell ref="A94:AX94"/>
    <mergeCell ref="A95:AX95"/>
    <mergeCell ref="A96:E96"/>
    <mergeCell ref="F96:AX96"/>
    <mergeCell ref="A97:AX97"/>
    <mergeCell ref="A91:B92"/>
    <mergeCell ref="C91:F91"/>
    <mergeCell ref="G91:AX91"/>
    <mergeCell ref="C92:F92"/>
    <mergeCell ref="G92:AX92"/>
    <mergeCell ref="J86:L86"/>
    <mergeCell ref="M86:N86"/>
    <mergeCell ref="O86:AF86"/>
    <mergeCell ref="O87:AF87"/>
    <mergeCell ref="O88:AF88"/>
    <mergeCell ref="O89:AF89"/>
    <mergeCell ref="O90:AF90"/>
    <mergeCell ref="O85:AF85"/>
    <mergeCell ref="C85:N85"/>
    <mergeCell ref="C88:D88"/>
    <mergeCell ref="E88:G88"/>
    <mergeCell ref="H88:I88"/>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60:V61"/>
    <mergeCell ref="U64:AX6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60:AA60"/>
    <mergeCell ref="AB60:AX60"/>
    <mergeCell ref="W61:AA61"/>
    <mergeCell ref="AB61:AX61"/>
    <mergeCell ref="C62:D64"/>
    <mergeCell ref="E62:F64"/>
    <mergeCell ref="G62:I62"/>
    <mergeCell ref="J62:T62"/>
    <mergeCell ref="U62:AX62"/>
    <mergeCell ref="G63:T63"/>
    <mergeCell ref="AG69:AX69"/>
    <mergeCell ref="C78:AC78"/>
    <mergeCell ref="AD78:AF78"/>
    <mergeCell ref="AG78:AX78"/>
    <mergeCell ref="C79:AC79"/>
    <mergeCell ref="U63:AX63"/>
    <mergeCell ref="G64:T64"/>
    <mergeCell ref="A65:AX65"/>
    <mergeCell ref="C66:AC66"/>
    <mergeCell ref="AD66:AF66"/>
    <mergeCell ref="AG66:AX66"/>
    <mergeCell ref="A59:B64"/>
    <mergeCell ref="C59:D61"/>
    <mergeCell ref="E59:F59"/>
    <mergeCell ref="G59:AX59"/>
    <mergeCell ref="E60:F61"/>
    <mergeCell ref="A70:B79"/>
    <mergeCell ref="C70:AC70"/>
    <mergeCell ref="AD70:AF70"/>
    <mergeCell ref="AG70:AX72"/>
    <mergeCell ref="C71:D72"/>
    <mergeCell ref="E71:AC71"/>
    <mergeCell ref="AD71:AF71"/>
    <mergeCell ref="E72:AC72"/>
    <mergeCell ref="AD72:AF72"/>
    <mergeCell ref="C73:AC73"/>
    <mergeCell ref="A67:B69"/>
    <mergeCell ref="C67:AC67"/>
    <mergeCell ref="AD67:AF67"/>
    <mergeCell ref="AG67:AX67"/>
    <mergeCell ref="C68:AC68"/>
    <mergeCell ref="AD68:AF68"/>
    <mergeCell ref="AG68:AX68"/>
    <mergeCell ref="C69:AC69"/>
    <mergeCell ref="AD69:AF69"/>
    <mergeCell ref="C77:AC77"/>
    <mergeCell ref="AD77:AF77"/>
    <mergeCell ref="AG77:AX77"/>
    <mergeCell ref="AD73:AF73"/>
    <mergeCell ref="AG73:AX73"/>
    <mergeCell ref="C74:AC74"/>
    <mergeCell ref="AD74:AF74"/>
    <mergeCell ref="AG74:AX74"/>
    <mergeCell ref="C75:AC75"/>
    <mergeCell ref="AD75:AF75"/>
    <mergeCell ref="AG75:AX75"/>
    <mergeCell ref="C87:D87"/>
    <mergeCell ref="E87:G87"/>
    <mergeCell ref="H87:I87"/>
    <mergeCell ref="J87:L87"/>
    <mergeCell ref="M87:N87"/>
    <mergeCell ref="A84:B90"/>
    <mergeCell ref="C84:AC84"/>
    <mergeCell ref="AD84:AF84"/>
    <mergeCell ref="AG84:AX90"/>
    <mergeCell ref="J88:L88"/>
    <mergeCell ref="M88:N88"/>
    <mergeCell ref="C89:D89"/>
    <mergeCell ref="E89:G89"/>
    <mergeCell ref="H89:I89"/>
    <mergeCell ref="J89:L89"/>
    <mergeCell ref="M89:N89"/>
    <mergeCell ref="C90:D90"/>
    <mergeCell ref="E90:G90"/>
    <mergeCell ref="H90:I90"/>
    <mergeCell ref="J90:L90"/>
    <mergeCell ref="M90:N90"/>
    <mergeCell ref="C86:D86"/>
    <mergeCell ref="E86:G86"/>
    <mergeCell ref="H86:I86"/>
    <mergeCell ref="A80:B83"/>
    <mergeCell ref="C80:AC80"/>
    <mergeCell ref="AD80:AF80"/>
    <mergeCell ref="AG80:AX80"/>
    <mergeCell ref="C81:AC81"/>
    <mergeCell ref="AD81:AF81"/>
    <mergeCell ref="AG81:AX81"/>
    <mergeCell ref="C82:AC82"/>
    <mergeCell ref="AD82:AF82"/>
    <mergeCell ref="AG82:AX82"/>
    <mergeCell ref="C83:AC83"/>
    <mergeCell ref="AD83:AF83"/>
    <mergeCell ref="AG83:AX83"/>
    <mergeCell ref="A98:E98"/>
    <mergeCell ref="F98:AX98"/>
    <mergeCell ref="A99:AX99"/>
    <mergeCell ref="A100:AX100"/>
    <mergeCell ref="A101:AX101"/>
    <mergeCell ref="A102:D102"/>
    <mergeCell ref="E102:P102"/>
    <mergeCell ref="Q102:AB102"/>
    <mergeCell ref="AC102:AN102"/>
    <mergeCell ref="AO102:AX102"/>
    <mergeCell ref="E103:P103"/>
    <mergeCell ref="Q103:AB103"/>
    <mergeCell ref="AC103:AN103"/>
    <mergeCell ref="AO103:AX103"/>
    <mergeCell ref="A104:D104"/>
    <mergeCell ref="E104:P104"/>
    <mergeCell ref="Q104:AB104"/>
    <mergeCell ref="AC104:AN104"/>
    <mergeCell ref="AO104:AX104"/>
    <mergeCell ref="A103:D103"/>
    <mergeCell ref="A105:D105"/>
    <mergeCell ref="E105:P105"/>
    <mergeCell ref="Q105:AB105"/>
    <mergeCell ref="AC105:AN105"/>
    <mergeCell ref="AO105:AX105"/>
    <mergeCell ref="A106:D106"/>
    <mergeCell ref="E106:P106"/>
    <mergeCell ref="Q106:AB106"/>
    <mergeCell ref="AC106:AN106"/>
    <mergeCell ref="AO106:AX106"/>
    <mergeCell ref="A107:D107"/>
    <mergeCell ref="E107:P107"/>
    <mergeCell ref="Q107:AB107"/>
    <mergeCell ref="AC107:AN107"/>
    <mergeCell ref="AO107:AX107"/>
    <mergeCell ref="A108:D108"/>
    <mergeCell ref="E108:P108"/>
    <mergeCell ref="Q108:AB108"/>
    <mergeCell ref="AC108:AN108"/>
    <mergeCell ref="AO108:AX108"/>
    <mergeCell ref="Q111:S111"/>
    <mergeCell ref="L112:N112"/>
    <mergeCell ref="G129:K129"/>
    <mergeCell ref="L129:X129"/>
    <mergeCell ref="Y129:AB129"/>
    <mergeCell ref="AC129:AG129"/>
    <mergeCell ref="A109:D109"/>
    <mergeCell ref="E109:P109"/>
    <mergeCell ref="Q109:AB109"/>
    <mergeCell ref="AC109:AN109"/>
    <mergeCell ref="A110:D110"/>
    <mergeCell ref="AA110:AB110"/>
    <mergeCell ref="AC110:AE110"/>
    <mergeCell ref="AG110:AH110"/>
    <mergeCell ref="AJ110:AK110"/>
    <mergeCell ref="AM110:AN110"/>
    <mergeCell ref="X112:Z112"/>
    <mergeCell ref="AJ112:AL112"/>
    <mergeCell ref="A113:F124"/>
    <mergeCell ref="A125:F137"/>
    <mergeCell ref="G125:AB125"/>
    <mergeCell ref="AC125:AX125"/>
    <mergeCell ref="G126:K126"/>
    <mergeCell ref="L126:X126"/>
    <mergeCell ref="AA112:AB112"/>
    <mergeCell ref="AM111:AN111"/>
    <mergeCell ref="AO111:AP111"/>
    <mergeCell ref="AR111:AS111"/>
    <mergeCell ref="AU111:AV111"/>
    <mergeCell ref="A112:D112"/>
    <mergeCell ref="O112:P112"/>
    <mergeCell ref="U111:V111"/>
    <mergeCell ref="X111:Y111"/>
    <mergeCell ref="AA111:AB111"/>
    <mergeCell ref="AC111:AE111"/>
    <mergeCell ref="AG111:AH111"/>
    <mergeCell ref="AJ111:AK111"/>
    <mergeCell ref="A111:D111"/>
    <mergeCell ref="E111:G111"/>
    <mergeCell ref="I111:J111"/>
    <mergeCell ref="L111:M111"/>
    <mergeCell ref="O111:P111"/>
    <mergeCell ref="AH129:AT129"/>
    <mergeCell ref="AU129:AX129"/>
    <mergeCell ref="G128:K128"/>
    <mergeCell ref="L128:X128"/>
    <mergeCell ref="Y128:AB128"/>
    <mergeCell ref="AC128:AG128"/>
    <mergeCell ref="AH128:AT128"/>
    <mergeCell ref="AU128:AX128"/>
    <mergeCell ref="Y126:AB126"/>
    <mergeCell ref="AC126:AG126"/>
    <mergeCell ref="AH126:AT126"/>
    <mergeCell ref="AU126:AX126"/>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P141:AX141"/>
    <mergeCell ref="A142:B142"/>
    <mergeCell ref="C142:I142"/>
    <mergeCell ref="J142:O142"/>
    <mergeCell ref="P142:X142"/>
    <mergeCell ref="Y142:AB142"/>
    <mergeCell ref="AC142:AG142"/>
    <mergeCell ref="AH142:AK142"/>
    <mergeCell ref="AL142:AO142"/>
    <mergeCell ref="AP142:AX142"/>
    <mergeCell ref="A141:B141"/>
    <mergeCell ref="C141:I141"/>
    <mergeCell ref="J141:O141"/>
    <mergeCell ref="P141:X141"/>
    <mergeCell ref="Y141:AB141"/>
    <mergeCell ref="AC141:AG141"/>
    <mergeCell ref="AH141:AK141"/>
    <mergeCell ref="AL141:AO141"/>
    <mergeCell ref="B44:F48"/>
    <mergeCell ref="G44:AA45"/>
    <mergeCell ref="AB44:AX45"/>
    <mergeCell ref="G46:AA48"/>
    <mergeCell ref="AB46:AX48"/>
    <mergeCell ref="A44:A58"/>
    <mergeCell ref="AP145:AX145"/>
    <mergeCell ref="AL144:AO144"/>
    <mergeCell ref="AP144:AX144"/>
    <mergeCell ref="A145:B145"/>
    <mergeCell ref="C145:I145"/>
    <mergeCell ref="J145:O145"/>
    <mergeCell ref="P145:X145"/>
    <mergeCell ref="Y145:AB145"/>
    <mergeCell ref="AC145:AG145"/>
    <mergeCell ref="AH145:AK145"/>
    <mergeCell ref="AL145:AO145"/>
    <mergeCell ref="A144:B144"/>
    <mergeCell ref="C144:I144"/>
    <mergeCell ref="J144:O144"/>
    <mergeCell ref="P144:X144"/>
    <mergeCell ref="Y144:AB144"/>
    <mergeCell ref="AC144:AG144"/>
    <mergeCell ref="AH144:AK144"/>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B54:F58"/>
    <mergeCell ref="G54:O55"/>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M53:AP53"/>
    <mergeCell ref="AQ53:AT53"/>
    <mergeCell ref="AU53:AX53"/>
    <mergeCell ref="E110:G110"/>
    <mergeCell ref="I110:J110"/>
    <mergeCell ref="L110:M110"/>
    <mergeCell ref="O110:P110"/>
    <mergeCell ref="Q110:S110"/>
    <mergeCell ref="U110:V110"/>
    <mergeCell ref="X110:Y110"/>
    <mergeCell ref="AR110:AS110"/>
    <mergeCell ref="AU110:AV110"/>
    <mergeCell ref="AO110:AP110"/>
    <mergeCell ref="AQ112:AS112"/>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M112:AN112"/>
    <mergeCell ref="AO112:AP112"/>
    <mergeCell ref="AO109:AX109"/>
    <mergeCell ref="AD79:AF79"/>
    <mergeCell ref="AG79:AX79"/>
    <mergeCell ref="C76:AC76"/>
    <mergeCell ref="AD76:AF76"/>
    <mergeCell ref="AG76:AX76"/>
    <mergeCell ref="E112:F112"/>
    <mergeCell ref="G112:I112"/>
    <mergeCell ref="J112:K112"/>
    <mergeCell ref="Q112:R112"/>
    <mergeCell ref="S112:U112"/>
    <mergeCell ref="V112:W112"/>
    <mergeCell ref="AC112:AD112"/>
    <mergeCell ref="AE112:AG112"/>
    <mergeCell ref="AH112:AI112"/>
  </mergeCells>
  <phoneticPr fontId="5"/>
  <conditionalFormatting sqref="P14:AQ14">
    <cfRule type="expression" dxfId="129" priority="933">
      <formula>IF(RIGHT(TEXT(P14,"0.#"),1)=".",FALSE,TRUE)</formula>
    </cfRule>
    <cfRule type="expression" dxfId="128" priority="934">
      <formula>IF(RIGHT(TEXT(P14,"0.#"),1)=".",TRUE,FALSE)</formula>
    </cfRule>
  </conditionalFormatting>
  <conditionalFormatting sqref="P18:AX18">
    <cfRule type="expression" dxfId="127" priority="931">
      <formula>IF(RIGHT(TEXT(P18,"0.#"),1)=".",FALSE,TRUE)</formula>
    </cfRule>
    <cfRule type="expression" dxfId="126" priority="932">
      <formula>IF(RIGHT(TEXT(P18,"0.#"),1)=".",TRUE,FALSE)</formula>
    </cfRule>
  </conditionalFormatting>
  <conditionalFormatting sqref="Y128">
    <cfRule type="expression" dxfId="125" priority="929">
      <formula>IF(RIGHT(TEXT(Y128,"0.#"),1)=".",FALSE,TRUE)</formula>
    </cfRule>
    <cfRule type="expression" dxfId="124" priority="930">
      <formula>IF(RIGHT(TEXT(Y128,"0.#"),1)=".",TRUE,FALSE)</formula>
    </cfRule>
  </conditionalFormatting>
  <conditionalFormatting sqref="Y137">
    <cfRule type="expression" dxfId="123" priority="927">
      <formula>IF(RIGHT(TEXT(Y137,"0.#"),1)=".",FALSE,TRUE)</formula>
    </cfRule>
    <cfRule type="expression" dxfId="122" priority="928">
      <formula>IF(RIGHT(TEXT(Y137,"0.#"),1)=".",TRUE,FALSE)</formula>
    </cfRule>
  </conditionalFormatting>
  <conditionalFormatting sqref="P16:AQ17 P15:AX15 P13:AX13">
    <cfRule type="expression" dxfId="121" priority="925">
      <formula>IF(RIGHT(TEXT(P13,"0.#"),1)=".",FALSE,TRUE)</formula>
    </cfRule>
    <cfRule type="expression" dxfId="120" priority="926">
      <formula>IF(RIGHT(TEXT(P13,"0.#"),1)=".",TRUE,FALSE)</formula>
    </cfRule>
  </conditionalFormatting>
  <conditionalFormatting sqref="P19:AJ19">
    <cfRule type="expression" dxfId="119" priority="923">
      <formula>IF(RIGHT(TEXT(P19,"0.#"),1)=".",FALSE,TRUE)</formula>
    </cfRule>
    <cfRule type="expression" dxfId="118" priority="924">
      <formula>IF(RIGHT(TEXT(P19,"0.#"),1)=".",TRUE,FALSE)</formula>
    </cfRule>
  </conditionalFormatting>
  <conditionalFormatting sqref="AE32 AQ32">
    <cfRule type="expression" dxfId="117" priority="921">
      <formula>IF(RIGHT(TEXT(AE32,"0.#"),1)=".",FALSE,TRUE)</formula>
    </cfRule>
    <cfRule type="expression" dxfId="116" priority="922">
      <formula>IF(RIGHT(TEXT(AE32,"0.#"),1)=".",TRUE,FALSE)</formula>
    </cfRule>
  </conditionalFormatting>
  <conditionalFormatting sqref="Y129:Y136 Y127">
    <cfRule type="expression" dxfId="115" priority="919">
      <formula>IF(RIGHT(TEXT(Y127,"0.#"),1)=".",FALSE,TRUE)</formula>
    </cfRule>
    <cfRule type="expression" dxfId="114" priority="920">
      <formula>IF(RIGHT(TEXT(Y127,"0.#"),1)=".",TRUE,FALSE)</formula>
    </cfRule>
  </conditionalFormatting>
  <conditionalFormatting sqref="AU128">
    <cfRule type="expression" dxfId="113" priority="917">
      <formula>IF(RIGHT(TEXT(AU128,"0.#"),1)=".",FALSE,TRUE)</formula>
    </cfRule>
    <cfRule type="expression" dxfId="112" priority="918">
      <formula>IF(RIGHT(TEXT(AU128,"0.#"),1)=".",TRUE,FALSE)</formula>
    </cfRule>
  </conditionalFormatting>
  <conditionalFormatting sqref="AU137">
    <cfRule type="expression" dxfId="111" priority="915">
      <formula>IF(RIGHT(TEXT(AU137,"0.#"),1)=".",FALSE,TRUE)</formula>
    </cfRule>
    <cfRule type="expression" dxfId="110" priority="916">
      <formula>IF(RIGHT(TEXT(AU137,"0.#"),1)=".",TRUE,FALSE)</formula>
    </cfRule>
  </conditionalFormatting>
  <conditionalFormatting sqref="AU129:AU136 AU127">
    <cfRule type="expression" dxfId="109" priority="913">
      <formula>IF(RIGHT(TEXT(AU127,"0.#"),1)=".",FALSE,TRUE)</formula>
    </cfRule>
    <cfRule type="expression" dxfId="108" priority="914">
      <formula>IF(RIGHT(TEXT(AU127,"0.#"),1)=".",TRUE,FALSE)</formula>
    </cfRule>
  </conditionalFormatting>
  <conditionalFormatting sqref="AI32">
    <cfRule type="expression" dxfId="107" priority="899">
      <formula>IF(RIGHT(TEXT(AI32,"0.#"),1)=".",FALSE,TRUE)</formula>
    </cfRule>
    <cfRule type="expression" dxfId="106" priority="900">
      <formula>IF(RIGHT(TEXT(AI32,"0.#"),1)=".",TRUE,FALSE)</formula>
    </cfRule>
  </conditionalFormatting>
  <conditionalFormatting sqref="AM32">
    <cfRule type="expression" dxfId="105" priority="897">
      <formula>IF(RIGHT(TEXT(AM32,"0.#"),1)=".",FALSE,TRUE)</formula>
    </cfRule>
    <cfRule type="expression" dxfId="104" priority="898">
      <formula>IF(RIGHT(TEXT(AM32,"0.#"),1)=".",TRUE,FALSE)</formula>
    </cfRule>
  </conditionalFormatting>
  <conditionalFormatting sqref="AE33">
    <cfRule type="expression" dxfId="103" priority="895">
      <formula>IF(RIGHT(TEXT(AE33,"0.#"),1)=".",FALSE,TRUE)</formula>
    </cfRule>
    <cfRule type="expression" dxfId="102" priority="896">
      <formula>IF(RIGHT(TEXT(AE33,"0.#"),1)=".",TRUE,FALSE)</formula>
    </cfRule>
  </conditionalFormatting>
  <conditionalFormatting sqref="AI33">
    <cfRule type="expression" dxfId="101" priority="893">
      <formula>IF(RIGHT(TEXT(AI33,"0.#"),1)=".",FALSE,TRUE)</formula>
    </cfRule>
    <cfRule type="expression" dxfId="100" priority="894">
      <formula>IF(RIGHT(TEXT(AI33,"0.#"),1)=".",TRUE,FALSE)</formula>
    </cfRule>
  </conditionalFormatting>
  <conditionalFormatting sqref="AM33">
    <cfRule type="expression" dxfId="99" priority="891">
      <formula>IF(RIGHT(TEXT(AM33,"0.#"),1)=".",FALSE,TRUE)</formula>
    </cfRule>
    <cfRule type="expression" dxfId="98" priority="892">
      <formula>IF(RIGHT(TEXT(AM33,"0.#"),1)=".",TRUE,FALSE)</formula>
    </cfRule>
  </conditionalFormatting>
  <conditionalFormatting sqref="AQ33">
    <cfRule type="expression" dxfId="97" priority="889">
      <formula>IF(RIGHT(TEXT(AQ33,"0.#"),1)=".",FALSE,TRUE)</formula>
    </cfRule>
    <cfRule type="expression" dxfId="96" priority="890">
      <formula>IF(RIGHT(TEXT(AQ33,"0.#"),1)=".",TRUE,FALSE)</formula>
    </cfRule>
  </conditionalFormatting>
  <conditionalFormatting sqref="Y142">
    <cfRule type="expression" dxfId="95" priority="849">
      <formula>IF(RIGHT(TEXT(Y142,"0.#"),1)=".",FALSE,TRUE)</formula>
    </cfRule>
    <cfRule type="expression" dxfId="94" priority="850">
      <formula>IF(RIGHT(TEXT(Y142,"0.#"),1)=".",TRUE,FALSE)</formula>
    </cfRule>
  </conditionalFormatting>
  <conditionalFormatting sqref="Y145">
    <cfRule type="expression" dxfId="93" priority="781">
      <formula>IF(RIGHT(TEXT(Y145,"0.#"),1)=".",FALSE,TRUE)</formula>
    </cfRule>
    <cfRule type="expression" dxfId="92" priority="782">
      <formula>IF(RIGHT(TEXT(Y145,"0.#"),1)=".",TRUE,FALSE)</formula>
    </cfRule>
  </conditionalFormatting>
  <conditionalFormatting sqref="W23">
    <cfRule type="expression" dxfId="91" priority="847">
      <formula>IF(RIGHT(TEXT(W23,"0.#"),1)=".",FALSE,TRUE)</formula>
    </cfRule>
    <cfRule type="expression" dxfId="90" priority="848">
      <formula>IF(RIGHT(TEXT(W23,"0.#"),1)=".",TRUE,FALSE)</formula>
    </cfRule>
  </conditionalFormatting>
  <conditionalFormatting sqref="W24:W27">
    <cfRule type="expression" dxfId="89" priority="845">
      <formula>IF(RIGHT(TEXT(W24,"0.#"),1)=".",FALSE,TRUE)</formula>
    </cfRule>
    <cfRule type="expression" dxfId="88" priority="846">
      <formula>IF(RIGHT(TEXT(W24,"0.#"),1)=".",TRUE,FALSE)</formula>
    </cfRule>
  </conditionalFormatting>
  <conditionalFormatting sqref="W28">
    <cfRule type="expression" dxfId="87" priority="843">
      <formula>IF(RIGHT(TEXT(W28,"0.#"),1)=".",FALSE,TRUE)</formula>
    </cfRule>
    <cfRule type="expression" dxfId="86" priority="844">
      <formula>IF(RIGHT(TEXT(W28,"0.#"),1)=".",TRUE,FALSE)</formula>
    </cfRule>
  </conditionalFormatting>
  <conditionalFormatting sqref="P23">
    <cfRule type="expression" dxfId="85" priority="841">
      <formula>IF(RIGHT(TEXT(P23,"0.#"),1)=".",FALSE,TRUE)</formula>
    </cfRule>
    <cfRule type="expression" dxfId="84" priority="842">
      <formula>IF(RIGHT(TEXT(P23,"0.#"),1)=".",TRUE,FALSE)</formula>
    </cfRule>
  </conditionalFormatting>
  <conditionalFormatting sqref="P24:P27">
    <cfRule type="expression" dxfId="83" priority="839">
      <formula>IF(RIGHT(TEXT(P24,"0.#"),1)=".",FALSE,TRUE)</formula>
    </cfRule>
    <cfRule type="expression" dxfId="82" priority="840">
      <formula>IF(RIGHT(TEXT(P24,"0.#"),1)=".",TRUE,FALSE)</formula>
    </cfRule>
  </conditionalFormatting>
  <conditionalFormatting sqref="P28">
    <cfRule type="expression" dxfId="81" priority="837">
      <formula>IF(RIGHT(TEXT(P28,"0.#"),1)=".",FALSE,TRUE)</formula>
    </cfRule>
    <cfRule type="expression" dxfId="80" priority="838">
      <formula>IF(RIGHT(TEXT(P28,"0.#"),1)=".",TRUE,FALSE)</formula>
    </cfRule>
  </conditionalFormatting>
  <conditionalFormatting sqref="AU33">
    <cfRule type="expression" dxfId="79" priority="705">
      <formula>IF(RIGHT(TEXT(AU33,"0.#"),1)=".",FALSE,TRUE)</formula>
    </cfRule>
    <cfRule type="expression" dxfId="78" priority="706">
      <formula>IF(RIGHT(TEXT(AU33,"0.#"),1)=".",TRUE,FALSE)</formula>
    </cfRule>
  </conditionalFormatting>
  <conditionalFormatting sqref="AU32">
    <cfRule type="expression" dxfId="77" priority="707">
      <formula>IF(RIGHT(TEXT(AU32,"0.#"),1)=".",FALSE,TRUE)</formula>
    </cfRule>
    <cfRule type="expression" dxfId="76" priority="708">
      <formula>IF(RIGHT(TEXT(AU32,"0.#"),1)=".",TRUE,FALSE)</formula>
    </cfRule>
  </conditionalFormatting>
  <conditionalFormatting sqref="P29:AC29">
    <cfRule type="expression" dxfId="75" priority="703">
      <formula>IF(RIGHT(TEXT(P29,"0.#"),1)=".",FALSE,TRUE)</formula>
    </cfRule>
    <cfRule type="expression" dxfId="74" priority="704">
      <formula>IF(RIGHT(TEXT(P29,"0.#"),1)=".",TRUE,FALSE)</formula>
    </cfRule>
  </conditionalFormatting>
  <conditionalFormatting sqref="AM41">
    <cfRule type="expression" dxfId="73" priority="685">
      <formula>IF(RIGHT(TEXT(AM41,"0.#"),1)=".",FALSE,TRUE)</formula>
    </cfRule>
    <cfRule type="expression" dxfId="72" priority="686">
      <formula>IF(RIGHT(TEXT(AM41,"0.#"),1)=".",TRUE,FALSE)</formula>
    </cfRule>
  </conditionalFormatting>
  <conditionalFormatting sqref="AM40">
    <cfRule type="expression" dxfId="71" priority="687">
      <formula>IF(RIGHT(TEXT(AM40,"0.#"),1)=".",FALSE,TRUE)</formula>
    </cfRule>
    <cfRule type="expression" dxfId="70" priority="688">
      <formula>IF(RIGHT(TEXT(AM40,"0.#"),1)=".",TRUE,FALSE)</formula>
    </cfRule>
  </conditionalFormatting>
  <conditionalFormatting sqref="AE39">
    <cfRule type="expression" dxfId="69" priority="701">
      <formula>IF(RIGHT(TEXT(AE39,"0.#"),1)=".",FALSE,TRUE)</formula>
    </cfRule>
    <cfRule type="expression" dxfId="68" priority="702">
      <formula>IF(RIGHT(TEXT(AE39,"0.#"),1)=".",TRUE,FALSE)</formula>
    </cfRule>
  </conditionalFormatting>
  <conditionalFormatting sqref="AQ39:AQ41">
    <cfRule type="expression" dxfId="67" priority="683">
      <formula>IF(RIGHT(TEXT(AQ39,"0.#"),1)=".",FALSE,TRUE)</formula>
    </cfRule>
    <cfRule type="expression" dxfId="66" priority="684">
      <formula>IF(RIGHT(TEXT(AQ39,"0.#"),1)=".",TRUE,FALSE)</formula>
    </cfRule>
  </conditionalFormatting>
  <conditionalFormatting sqref="AU39:AU41">
    <cfRule type="expression" dxfId="65" priority="681">
      <formula>IF(RIGHT(TEXT(AU39,"0.#"),1)=".",FALSE,TRUE)</formula>
    </cfRule>
    <cfRule type="expression" dxfId="64" priority="682">
      <formula>IF(RIGHT(TEXT(AU39,"0.#"),1)=".",TRUE,FALSE)</formula>
    </cfRule>
  </conditionalFormatting>
  <conditionalFormatting sqref="AI41">
    <cfRule type="expression" dxfId="63" priority="695">
      <formula>IF(RIGHT(TEXT(AI41,"0.#"),1)=".",FALSE,TRUE)</formula>
    </cfRule>
    <cfRule type="expression" dxfId="62" priority="696">
      <formula>IF(RIGHT(TEXT(AI41,"0.#"),1)=".",TRUE,FALSE)</formula>
    </cfRule>
  </conditionalFormatting>
  <conditionalFormatting sqref="AE40">
    <cfRule type="expression" dxfId="61" priority="699">
      <formula>IF(RIGHT(TEXT(AE40,"0.#"),1)=".",FALSE,TRUE)</formula>
    </cfRule>
    <cfRule type="expression" dxfId="60" priority="700">
      <formula>IF(RIGHT(TEXT(AE40,"0.#"),1)=".",TRUE,FALSE)</formula>
    </cfRule>
  </conditionalFormatting>
  <conditionalFormatting sqref="AE41">
    <cfRule type="expression" dxfId="59" priority="697">
      <formula>IF(RIGHT(TEXT(AE41,"0.#"),1)=".",FALSE,TRUE)</formula>
    </cfRule>
    <cfRule type="expression" dxfId="58" priority="698">
      <formula>IF(RIGHT(TEXT(AE41,"0.#"),1)=".",TRUE,FALSE)</formula>
    </cfRule>
  </conditionalFormatting>
  <conditionalFormatting sqref="AM39">
    <cfRule type="expression" dxfId="57" priority="689">
      <formula>IF(RIGHT(TEXT(AM39,"0.#"),1)=".",FALSE,TRUE)</formula>
    </cfRule>
    <cfRule type="expression" dxfId="56" priority="690">
      <formula>IF(RIGHT(TEXT(AM39,"0.#"),1)=".",TRUE,FALSE)</formula>
    </cfRule>
  </conditionalFormatting>
  <conditionalFormatting sqref="AI39">
    <cfRule type="expression" dxfId="55" priority="691">
      <formula>IF(RIGHT(TEXT(AI39,"0.#"),1)=".",FALSE,TRUE)</formula>
    </cfRule>
    <cfRule type="expression" dxfId="54" priority="692">
      <formula>IF(RIGHT(TEXT(AI39,"0.#"),1)=".",TRUE,FALSE)</formula>
    </cfRule>
  </conditionalFormatting>
  <conditionalFormatting sqref="AI40">
    <cfRule type="expression" dxfId="53" priority="693">
      <formula>IF(RIGHT(TEXT(AI40,"0.#"),1)=".",FALSE,TRUE)</formula>
    </cfRule>
    <cfRule type="expression" dxfId="52" priority="694">
      <formula>IF(RIGHT(TEXT(AI40,"0.#"),1)=".",TRUE,FALSE)</formula>
    </cfRule>
  </conditionalFormatting>
  <conditionalFormatting sqref="AM35">
    <cfRule type="expression" dxfId="51" priority="569">
      <formula>IF(RIGHT(TEXT(AM35,"0.#"),1)=".",FALSE,TRUE)</formula>
    </cfRule>
    <cfRule type="expression" dxfId="50" priority="570">
      <formula>IF(RIGHT(TEXT(AM35,"0.#"),1)=".",TRUE,FALSE)</formula>
    </cfRule>
  </conditionalFormatting>
  <conditionalFormatting sqref="AE36 AM36">
    <cfRule type="expression" dxfId="49" priority="567">
      <formula>IF(RIGHT(TEXT(AE36,"0.#"),1)=".",FALSE,TRUE)</formula>
    </cfRule>
    <cfRule type="expression" dxfId="48" priority="568">
      <formula>IF(RIGHT(TEXT(AE36,"0.#"),1)=".",TRUE,FALSE)</formula>
    </cfRule>
  </conditionalFormatting>
  <conditionalFormatting sqref="AI36">
    <cfRule type="expression" dxfId="47" priority="565">
      <formula>IF(RIGHT(TEXT(AI36,"0.#"),1)=".",FALSE,TRUE)</formula>
    </cfRule>
    <cfRule type="expression" dxfId="46" priority="566">
      <formula>IF(RIGHT(TEXT(AI36,"0.#"),1)=".",TRUE,FALSE)</formula>
    </cfRule>
  </conditionalFormatting>
  <conditionalFormatting sqref="AQ36">
    <cfRule type="expression" dxfId="45" priority="563">
      <formula>IF(RIGHT(TEXT(AQ36,"0.#"),1)=".",FALSE,TRUE)</formula>
    </cfRule>
    <cfRule type="expression" dxfId="44" priority="564">
      <formula>IF(RIGHT(TEXT(AQ36,"0.#"),1)=".",TRUE,FALSE)</formula>
    </cfRule>
  </conditionalFormatting>
  <conditionalFormatting sqref="AE35 AQ35">
    <cfRule type="expression" dxfId="43" priority="573">
      <formula>IF(RIGHT(TEXT(AE35,"0.#"),1)=".",FALSE,TRUE)</formula>
    </cfRule>
    <cfRule type="expression" dxfId="42" priority="574">
      <formula>IF(RIGHT(TEXT(AE35,"0.#"),1)=".",TRUE,FALSE)</formula>
    </cfRule>
  </conditionalFormatting>
  <conditionalFormatting sqref="AI35">
    <cfRule type="expression" dxfId="41" priority="571">
      <formula>IF(RIGHT(TEXT(AI35,"0.#"),1)=".",FALSE,TRUE)</formula>
    </cfRule>
    <cfRule type="expression" dxfId="40" priority="572">
      <formula>IF(RIGHT(TEXT(AI35,"0.#"),1)=".",TRUE,FALSE)</formula>
    </cfRule>
  </conditionalFormatting>
  <conditionalFormatting sqref="AE56">
    <cfRule type="expression" dxfId="39" priority="71">
      <formula>IF(RIGHT(TEXT(AE56,"0.#"),1)=".",FALSE,TRUE)</formula>
    </cfRule>
    <cfRule type="expression" dxfId="38" priority="72">
      <formula>IF(RIGHT(TEXT(AE56,"0.#"),1)=".",TRUE,FALSE)</formula>
    </cfRule>
  </conditionalFormatting>
  <conditionalFormatting sqref="AE57">
    <cfRule type="expression" dxfId="37" priority="69">
      <formula>IF(RIGHT(TEXT(AE57,"0.#"),1)=".",FALSE,TRUE)</formula>
    </cfRule>
    <cfRule type="expression" dxfId="36" priority="70">
      <formula>IF(RIGHT(TEXT(AE57,"0.#"),1)=".",TRUE,FALSE)</formula>
    </cfRule>
  </conditionalFormatting>
  <conditionalFormatting sqref="AM56">
    <cfRule type="expression" dxfId="35" priority="59">
      <formula>IF(RIGHT(TEXT(AM56,"0.#"),1)=".",FALSE,TRUE)</formula>
    </cfRule>
    <cfRule type="expression" dxfId="34" priority="60">
      <formula>IF(RIGHT(TEXT(AM56,"0.#"),1)=".",TRUE,FALSE)</formula>
    </cfRule>
  </conditionalFormatting>
  <conditionalFormatting sqref="AE58">
    <cfRule type="expression" dxfId="33" priority="67">
      <formula>IF(RIGHT(TEXT(AE58,"0.#"),1)=".",FALSE,TRUE)</formula>
    </cfRule>
    <cfRule type="expression" dxfId="32" priority="68">
      <formula>IF(RIGHT(TEXT(AE58,"0.#"),1)=".",TRUE,FALSE)</formula>
    </cfRule>
  </conditionalFormatting>
  <conditionalFormatting sqref="AI58">
    <cfRule type="expression" dxfId="31" priority="65">
      <formula>IF(RIGHT(TEXT(AI58,"0.#"),1)=".",FALSE,TRUE)</formula>
    </cfRule>
    <cfRule type="expression" dxfId="30" priority="66">
      <formula>IF(RIGHT(TEXT(AI58,"0.#"),1)=".",TRUE,FALSE)</formula>
    </cfRule>
  </conditionalFormatting>
  <conditionalFormatting sqref="AI57">
    <cfRule type="expression" dxfId="29" priority="63">
      <formula>IF(RIGHT(TEXT(AI57,"0.#"),1)=".",FALSE,TRUE)</formula>
    </cfRule>
    <cfRule type="expression" dxfId="28" priority="64">
      <formula>IF(RIGHT(TEXT(AI57,"0.#"),1)=".",TRUE,FALSE)</formula>
    </cfRule>
  </conditionalFormatting>
  <conditionalFormatting sqref="AI56">
    <cfRule type="expression" dxfId="27" priority="61">
      <formula>IF(RIGHT(TEXT(AI56,"0.#"),1)=".",FALSE,TRUE)</formula>
    </cfRule>
    <cfRule type="expression" dxfId="26" priority="62">
      <formula>IF(RIGHT(TEXT(AI56,"0.#"),1)=".",TRUE,FALSE)</formula>
    </cfRule>
  </conditionalFormatting>
  <conditionalFormatting sqref="AM57">
    <cfRule type="expression" dxfId="25" priority="57">
      <formula>IF(RIGHT(TEXT(AM57,"0.#"),1)=".",FALSE,TRUE)</formula>
    </cfRule>
    <cfRule type="expression" dxfId="24" priority="58">
      <formula>IF(RIGHT(TEXT(AM57,"0.#"),1)=".",TRUE,FALSE)</formula>
    </cfRule>
  </conditionalFormatting>
  <conditionalFormatting sqref="AM58">
    <cfRule type="expression" dxfId="23" priority="55">
      <formula>IF(RIGHT(TEXT(AM58,"0.#"),1)=".",FALSE,TRUE)</formula>
    </cfRule>
    <cfRule type="expression" dxfId="22" priority="56">
      <formula>IF(RIGHT(TEXT(AM58,"0.#"),1)=".",TRUE,FALSE)</formula>
    </cfRule>
  </conditionalFormatting>
  <conditionalFormatting sqref="AQ56:AQ58">
    <cfRule type="expression" dxfId="21" priority="53">
      <formula>IF(RIGHT(TEXT(AQ56,"0.#"),1)=".",FALSE,TRUE)</formula>
    </cfRule>
    <cfRule type="expression" dxfId="20" priority="54">
      <formula>IF(RIGHT(TEXT(AQ56,"0.#"),1)=".",TRUE,FALSE)</formula>
    </cfRule>
  </conditionalFormatting>
  <conditionalFormatting sqref="AU56:AU58">
    <cfRule type="expression" dxfId="19" priority="51">
      <formula>IF(RIGHT(TEXT(AU56,"0.#"),1)=".",FALSE,TRUE)</formula>
    </cfRule>
    <cfRule type="expression" dxfId="18" priority="52">
      <formula>IF(RIGHT(TEXT(AU56,"0.#"),1)=".",TRUE,FALSE)</formula>
    </cfRule>
  </conditionalFormatting>
  <conditionalFormatting sqref="AE51">
    <cfRule type="expression" dxfId="17" priority="49">
      <formula>IF(RIGHT(TEXT(AE51,"0.#"),1)=".",FALSE,TRUE)</formula>
    </cfRule>
    <cfRule type="expression" dxfId="16" priority="50">
      <formula>IF(RIGHT(TEXT(AE51,"0.#"),1)=".",TRUE,FALSE)</formula>
    </cfRule>
  </conditionalFormatting>
  <conditionalFormatting sqref="AE52">
    <cfRule type="expression" dxfId="15" priority="25">
      <formula>IF(RIGHT(TEXT(AE52,"0.#"),1)=".",FALSE,TRUE)</formula>
    </cfRule>
    <cfRule type="expression" dxfId="14" priority="26">
      <formula>IF(RIGHT(TEXT(AE52,"0.#"),1)=".",TRUE,FALSE)</formula>
    </cfRule>
  </conditionalFormatting>
  <conditionalFormatting sqref="AI51 AM51 AQ51 AU51">
    <cfRule type="expression" dxfId="13" priority="23">
      <formula>IF(RIGHT(TEXT(AI51,"0.#"),1)=".",FALSE,TRUE)</formula>
    </cfRule>
    <cfRule type="expression" dxfId="12" priority="24">
      <formula>IF(RIGHT(TEXT(AI51,"0.#"),1)=".",TRUE,FALSE)</formula>
    </cfRule>
  </conditionalFormatting>
  <conditionalFormatting sqref="AI52 AM52 AQ52 AU52">
    <cfRule type="expression" dxfId="11" priority="21">
      <formula>IF(RIGHT(TEXT(AI52,"0.#"),1)=".",FALSE,TRUE)</formula>
    </cfRule>
    <cfRule type="expression" dxfId="10" priority="22">
      <formula>IF(RIGHT(TEXT(AI52,"0.#"),1)=".",TRUE,FALSE)</formula>
    </cfRule>
  </conditionalFormatting>
  <conditionalFormatting sqref="AE53 AI53 AM53 AQ53 AU53">
    <cfRule type="expression" dxfId="9" priority="19">
      <formula>IF(RIGHT(TEXT(AE53,"0.#"),1)=".",FALSE,TRUE)</formula>
    </cfRule>
    <cfRule type="expression" dxfId="8" priority="20">
      <formula>IF(RIGHT(TEXT(AE53,"0.#"),1)=".",TRUE,FALSE)</formula>
    </cfRule>
  </conditionalFormatting>
  <conditionalFormatting sqref="AL142:AO142">
    <cfRule type="expression" dxfId="7" priority="5">
      <formula>IF(AND(AL142&gt;=0, RIGHT(TEXT(AL142,"0.#"),1)&lt;&gt;"."),TRUE,FALSE)</formula>
    </cfRule>
    <cfRule type="expression" dxfId="6" priority="6">
      <formula>IF(AND(AL142&gt;=0, RIGHT(TEXT(AL142,"0.#"),1)="."),TRUE,FALSE)</formula>
    </cfRule>
    <cfRule type="expression" dxfId="5" priority="7">
      <formula>IF(AND(AL142&lt;0, RIGHT(TEXT(AL142,"0.#"),1)&lt;&gt;"."),TRUE,FALSE)</formula>
    </cfRule>
    <cfRule type="expression" dxfId="4" priority="8">
      <formula>IF(AND(AL142&lt;0, RIGHT(TEXT(AL142,"0.#"),1)="."),TRUE,FALSE)</formula>
    </cfRule>
  </conditionalFormatting>
  <conditionalFormatting sqref="AL145:AO145">
    <cfRule type="expression" dxfId="3" priority="1">
      <formula>IF(AND(AL145&gt;=0, RIGHT(TEXT(AL145,"0.#"),1)&lt;&gt;"."),TRUE,FALSE)</formula>
    </cfRule>
    <cfRule type="expression" dxfId="2" priority="2">
      <formula>IF(AND(AL145&gt;=0, RIGHT(TEXT(AL145,"0.#"),1)="."),TRUE,FALSE)</formula>
    </cfRule>
    <cfRule type="expression" dxfId="1" priority="3">
      <formula>IF(AND(AL145&lt;0, RIGHT(TEXT(AL145,"0.#"),1)&lt;&gt;"."),TRUE,FALSE)</formula>
    </cfRule>
    <cfRule type="expression" dxfId="0" priority="4">
      <formula>IF(AND(AL145&lt;0, RIGHT(TEXT(AL145,"0.#"),1)="."),TRUE,FALSE)</formula>
    </cfRule>
  </conditionalFormatting>
  <dataValidations count="16">
    <dataValidation type="whole" allowBlank="1" showInputMessage="1" showErrorMessage="1" sqref="O110:P111 AX110:AX112 AA110:AB111 AM110:AN111">
      <formula1>0</formula1>
      <formula2>99</formula2>
    </dataValidation>
    <dataValidation type="whole" allowBlank="1" showInputMessage="1" showErrorMessage="1" sqref="AJ110:AK111 X110:Y111 AJ112 L110:L112 M110:M111 X112 AU110:AV111 J86:J9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6:E96">
      <formula1>T行政事業レビュー推進チームの所見</formula1>
    </dataValidation>
    <dataValidation type="custom" imeMode="disabled" allowBlank="1" showInputMessage="1" showErrorMessage="1" sqref="AH142:AK142 AH145:AK145">
      <formula1>OR(AND(MOD(IF(ISNUMBER(AH142), AH142, 0.5),1)=0, 0&lt;=AH142), AH142="-")</formula1>
    </dataValidation>
    <dataValidation type="whole" imeMode="disabled" allowBlank="1" showInputMessage="1" showErrorMessage="1" sqref="AW2:AX2">
      <formula1>0</formula1>
      <formula2>99</formula2>
    </dataValidation>
    <dataValidation type="list" allowBlank="1" showInputMessage="1" showErrorMessage="1" sqref="A98:E98">
      <formula1>T所見を踏まえた改善点</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sqref="S5:X5">
      <formula1>T終了年度</formula1>
    </dataValidation>
    <dataValidation type="list" allowBlank="1" showInputMessage="1" showErrorMessage="1" sqref="H86:I90">
      <formula1>T事業番号</formula1>
    </dataValidation>
    <dataValidation type="custom" imeMode="disabled" allowBlank="1" showInputMessage="1" showErrorMessage="1" sqref="AY23 AQ50:AR50 P13:AX13 AR15:AX15 P14:AQ18 AR18:AX18 P19:AJ19 P23:AC29 Y127:AB136 AU127:AX136 Y142:AB142 AL142:AO142 Y145:AB145 AL145:AO145 AQ38:AR38 AU38:AX38 AE39:AX41 AE32:AX33 AE35:AX35 AU55:AX55 AE56:AX58 AQ55:AR55 AU50:AX50 AE51:AX53">
      <formula1>OR(ISNUMBER(P13), P13="-")</formula1>
    </dataValidation>
    <dataValidation type="list" allowBlank="1" showInputMessage="1" showErrorMessage="1" sqref="Q112:R112 AO112:AP112 AC112:AD112">
      <formula1>$U$47</formula1>
    </dataValidation>
    <dataValidation type="custom" allowBlank="1" showInputMessage="1" showErrorMessage="1" errorTitle="法人番号チェック" error="法人番号は13桁の数字で入力してください。" sqref="J145:O145 J142:O142">
      <formula1>OR(J142="-",AND(LEN(J142)=13,IFERROR(SEARCH("-",J142),"")="",IFERROR(SEARCH(".",J142),"")="",ISNUMBER(J142)))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83" max="16383" man="1"/>
    <brk id="112"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U111:V111 I111:J111 AG111:AH111 AR111:AS111</xm:sqref>
        </x14:dataValidation>
        <x14:dataValidation type="list" allowBlank="1" showInputMessage="1" showErrorMessage="1">
          <x14:formula1>
            <xm:f>入力規則等!$U$40:$U$42</xm:f>
          </x14:formula1>
          <xm:sqref>AG110:AH110 U110:V110 I110:J110 AR110:AS110</xm:sqref>
        </x14:dataValidation>
        <x14:dataValidation type="list" allowBlank="1" showInputMessage="1" showErrorMessage="1">
          <x14:formula1>
            <xm:f>入力規則等!$AG$2:$AG$13</xm:f>
          </x14:formula1>
          <xm:sqref>AC142:AG142 AC145:AG145</xm:sqref>
        </x14:dataValidation>
        <x14:dataValidation type="list" allowBlank="1" showInputMessage="1" showErrorMessage="1">
          <x14:formula1>
            <xm:f>入力規則等!$AI$2:$AI$8</xm:f>
          </x14:formula1>
          <xm:sqref>J62:T62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AO110:AP111 Q110:S111 AC110:AE111 E110:G111</xm:sqref>
        </x14:dataValidation>
        <x14:dataValidation type="list" allowBlank="1" showInputMessage="1" showErrorMessage="1">
          <x14:formula1>
            <xm:f>入力規則等!$U$48</xm:f>
          </x14:formula1>
          <xm:sqref>E112:F112</xm:sqref>
        </x14:dataValidation>
        <x14:dataValidation type="list" allowBlank="1" showInputMessage="1" showErrorMessage="1">
          <x14:formula1>
            <xm:f>入力規則等!$U$13:$U$35</xm:f>
          </x14:formula1>
          <xm:sqref>AJ2:AM2 E86:G90 AE112:AG112 G112:I112 AQ112:AS112 S112:U112</xm:sqref>
        </x14:dataValidation>
        <x14:dataValidation type="list" allowBlank="1" showInputMessage="1" showErrorMessage="1">
          <x14:formula1>
            <xm:f>入力規則等!$U$56:$U$58</xm:f>
          </x14:formula1>
          <xm:sqref>J112:K112 AT112:AU112 AH112:AI112 V112:W112</xm:sqref>
        </x14:dataValidation>
        <x14:dataValidation type="list" allowBlank="1" showInputMessage="1" showErrorMessage="1">
          <x14:formula1>
            <xm:f>入力規則等!$U$49</xm:f>
          </x14:formula1>
          <xm:sqref>C86:D90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387</v>
      </c>
      <c r="AA1" s="27" t="s">
        <v>77</v>
      </c>
      <c r="AB1" s="27" t="s">
        <v>388</v>
      </c>
      <c r="AC1" s="27" t="s">
        <v>31</v>
      </c>
      <c r="AD1" s="26"/>
      <c r="AE1" s="27" t="s">
        <v>43</v>
      </c>
      <c r="AF1" s="28"/>
      <c r="AG1" s="37" t="s">
        <v>172</v>
      </c>
      <c r="AI1" s="37" t="s">
        <v>175</v>
      </c>
      <c r="AK1" s="37" t="s">
        <v>179</v>
      </c>
      <c r="AM1" s="46"/>
      <c r="AN1" s="46"/>
      <c r="AP1" s="26" t="s">
        <v>215</v>
      </c>
    </row>
    <row r="2" spans="1:42" ht="13.5" customHeight="1" x14ac:dyDescent="0.15">
      <c r="A2" s="14" t="s">
        <v>80</v>
      </c>
      <c r="B2" s="15"/>
      <c r="C2" s="13" t="str">
        <f>IF(B2="","",A2)</f>
        <v/>
      </c>
      <c r="D2" s="13" t="str">
        <f>IF(C2="","",IF(D1&lt;&gt;"",CONCATENATE(D1,"、",C2),C2))</f>
        <v/>
      </c>
      <c r="F2" s="12" t="s">
        <v>67</v>
      </c>
      <c r="G2" s="17" t="s">
        <v>576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1">
        <v>21</v>
      </c>
      <c r="W2" s="30" t="s">
        <v>165</v>
      </c>
      <c r="Y2" s="30" t="s">
        <v>63</v>
      </c>
      <c r="Z2" s="30" t="s">
        <v>63</v>
      </c>
      <c r="AA2" s="54" t="s">
        <v>257</v>
      </c>
      <c r="AB2" s="54" t="s">
        <v>482</v>
      </c>
      <c r="AC2" s="55" t="s">
        <v>129</v>
      </c>
      <c r="AD2" s="26"/>
      <c r="AE2" s="32" t="s">
        <v>161</v>
      </c>
      <c r="AF2" s="28"/>
      <c r="AG2" s="38" t="s">
        <v>223</v>
      </c>
      <c r="AI2" s="37" t="s">
        <v>254</v>
      </c>
      <c r="AK2" s="37" t="s">
        <v>180</v>
      </c>
      <c r="AM2" s="46"/>
      <c r="AN2" s="46"/>
      <c r="AP2" s="38" t="s">
        <v>223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576</v>
      </c>
      <c r="R3" s="13" t="str">
        <f t="shared" ref="R3:R8" si="3">IF(Q3="","",P3)</f>
        <v>委託・請負</v>
      </c>
      <c r="S3" s="13" t="str">
        <f t="shared" ref="S3:S8" si="4">IF(R3="",S2,IF(S2&lt;&gt;"",CONCATENATE(S2,"、",R3),R3))</f>
        <v>委託・請負</v>
      </c>
      <c r="T3" s="13"/>
      <c r="U3" s="30" t="s">
        <v>513</v>
      </c>
      <c r="W3" s="30" t="s">
        <v>140</v>
      </c>
      <c r="Y3" s="30" t="s">
        <v>64</v>
      </c>
      <c r="Z3" s="30" t="s">
        <v>389</v>
      </c>
      <c r="AA3" s="54" t="s">
        <v>355</v>
      </c>
      <c r="AB3" s="54" t="s">
        <v>483</v>
      </c>
      <c r="AC3" s="55" t="s">
        <v>130</v>
      </c>
      <c r="AD3" s="26"/>
      <c r="AE3" s="32" t="s">
        <v>162</v>
      </c>
      <c r="AF3" s="28"/>
      <c r="AG3" s="38" t="s">
        <v>224</v>
      </c>
      <c r="AI3" s="37" t="s">
        <v>174</v>
      </c>
      <c r="AK3" s="37" t="str">
        <f>CHAR(CODE(AK2)+1)</f>
        <v>B</v>
      </c>
      <c r="AM3" s="46"/>
      <c r="AN3" s="46"/>
      <c r="AP3" s="38" t="s">
        <v>224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569</v>
      </c>
      <c r="W4" s="30" t="s">
        <v>141</v>
      </c>
      <c r="Y4" s="30" t="s">
        <v>262</v>
      </c>
      <c r="Z4" s="30" t="s">
        <v>390</v>
      </c>
      <c r="AA4" s="54" t="s">
        <v>356</v>
      </c>
      <c r="AB4" s="54" t="s">
        <v>484</v>
      </c>
      <c r="AC4" s="54" t="s">
        <v>131</v>
      </c>
      <c r="AD4" s="26"/>
      <c r="AE4" s="32" t="s">
        <v>163</v>
      </c>
      <c r="AF4" s="28"/>
      <c r="AG4" s="38" t="s">
        <v>225</v>
      </c>
      <c r="AI4" s="37" t="s">
        <v>176</v>
      </c>
      <c r="AK4" s="37" t="str">
        <f t="shared" ref="AK4:AK49" si="7">CHAR(CODE(AK3)+1)</f>
        <v>C</v>
      </c>
      <c r="AM4" s="46"/>
      <c r="AN4" s="46"/>
      <c r="AP4" s="38" t="s">
        <v>225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537</v>
      </c>
      <c r="Y5" s="30" t="s">
        <v>263</v>
      </c>
      <c r="Z5" s="30" t="s">
        <v>391</v>
      </c>
      <c r="AA5" s="54" t="s">
        <v>357</v>
      </c>
      <c r="AB5" s="54" t="s">
        <v>485</v>
      </c>
      <c r="AC5" s="54" t="s">
        <v>164</v>
      </c>
      <c r="AD5" s="29"/>
      <c r="AE5" s="32" t="s">
        <v>235</v>
      </c>
      <c r="AF5" s="28"/>
      <c r="AG5" s="38" t="s">
        <v>226</v>
      </c>
      <c r="AI5" s="37" t="s">
        <v>260</v>
      </c>
      <c r="AK5" s="37" t="str">
        <f t="shared" si="7"/>
        <v>D</v>
      </c>
      <c r="AP5" s="38" t="s">
        <v>226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237</v>
      </c>
      <c r="W6" s="30" t="s">
        <v>539</v>
      </c>
      <c r="Y6" s="30" t="s">
        <v>264</v>
      </c>
      <c r="Z6" s="30" t="s">
        <v>392</v>
      </c>
      <c r="AA6" s="54" t="s">
        <v>358</v>
      </c>
      <c r="AB6" s="54" t="s">
        <v>486</v>
      </c>
      <c r="AC6" s="54" t="s">
        <v>132</v>
      </c>
      <c r="AD6" s="29"/>
      <c r="AE6" s="32" t="s">
        <v>233</v>
      </c>
      <c r="AF6" s="28"/>
      <c r="AG6" s="38" t="s">
        <v>227</v>
      </c>
      <c r="AI6" s="37" t="s">
        <v>261</v>
      </c>
      <c r="AK6" s="37" t="str">
        <f>CHAR(CODE(AK5)+1)</f>
        <v>E</v>
      </c>
      <c r="AP6" s="38" t="s">
        <v>227</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265</v>
      </c>
      <c r="Z7" s="30" t="s">
        <v>393</v>
      </c>
      <c r="AA7" s="54" t="s">
        <v>359</v>
      </c>
      <c r="AB7" s="54" t="s">
        <v>487</v>
      </c>
      <c r="AC7" s="29"/>
      <c r="AD7" s="29"/>
      <c r="AE7" s="30" t="s">
        <v>132</v>
      </c>
      <c r="AF7" s="28"/>
      <c r="AG7" s="38" t="s">
        <v>228</v>
      </c>
      <c r="AH7" s="49"/>
      <c r="AI7" s="38" t="s">
        <v>250</v>
      </c>
      <c r="AK7" s="37" t="str">
        <f>CHAR(CODE(AK6)+1)</f>
        <v>F</v>
      </c>
      <c r="AP7" s="38" t="s">
        <v>228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258</v>
      </c>
      <c r="W8" s="30" t="s">
        <v>143</v>
      </c>
      <c r="Y8" s="30" t="s">
        <v>266</v>
      </c>
      <c r="Z8" s="30" t="s">
        <v>394</v>
      </c>
      <c r="AA8" s="54" t="s">
        <v>360</v>
      </c>
      <c r="AB8" s="54" t="s">
        <v>488</v>
      </c>
      <c r="AC8" s="29"/>
      <c r="AD8" s="29"/>
      <c r="AE8" s="29"/>
      <c r="AF8" s="28"/>
      <c r="AG8" s="38" t="s">
        <v>229</v>
      </c>
      <c r="AI8" s="37" t="s">
        <v>251</v>
      </c>
      <c r="AK8" s="37" t="str">
        <f t="shared" si="7"/>
        <v>G</v>
      </c>
      <c r="AP8" s="38" t="s">
        <v>229</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0" t="s">
        <v>259</v>
      </c>
      <c r="W9" s="30" t="s">
        <v>144</v>
      </c>
      <c r="Y9" s="30" t="s">
        <v>267</v>
      </c>
      <c r="Z9" s="30" t="s">
        <v>395</v>
      </c>
      <c r="AA9" s="54" t="s">
        <v>361</v>
      </c>
      <c r="AB9" s="54" t="s">
        <v>489</v>
      </c>
      <c r="AC9" s="29"/>
      <c r="AD9" s="29"/>
      <c r="AE9" s="29"/>
      <c r="AF9" s="28"/>
      <c r="AG9" s="38" t="s">
        <v>230</v>
      </c>
      <c r="AI9" s="45"/>
      <c r="AK9" s="37" t="str">
        <f t="shared" si="7"/>
        <v>H</v>
      </c>
      <c r="AP9" s="38" t="s">
        <v>230</v>
      </c>
    </row>
    <row r="10" spans="1:42" ht="13.5" customHeight="1" x14ac:dyDescent="0.15">
      <c r="A10" s="14" t="s">
        <v>205</v>
      </c>
      <c r="B10" s="15"/>
      <c r="C10" s="13" t="str">
        <f t="shared" si="0"/>
        <v/>
      </c>
      <c r="D10" s="13" t="str">
        <f t="shared" si="8"/>
        <v/>
      </c>
      <c r="F10" s="18" t="s">
        <v>111</v>
      </c>
      <c r="G10" s="17"/>
      <c r="H10" s="13" t="str">
        <f t="shared" si="1"/>
        <v/>
      </c>
      <c r="I10" s="13" t="str">
        <f t="shared" si="5"/>
        <v>一般会計</v>
      </c>
      <c r="K10" s="14" t="s">
        <v>206</v>
      </c>
      <c r="L10" s="15"/>
      <c r="M10" s="13" t="str">
        <f t="shared" si="2"/>
        <v/>
      </c>
      <c r="N10" s="13" t="str">
        <f t="shared" si="6"/>
        <v/>
      </c>
      <c r="O10" s="13"/>
      <c r="P10" s="13" t="str">
        <f>S8</f>
        <v>委託・請負</v>
      </c>
      <c r="Q10" s="19"/>
      <c r="T10" s="13"/>
      <c r="W10" s="30" t="s">
        <v>145</v>
      </c>
      <c r="Y10" s="30" t="s">
        <v>268</v>
      </c>
      <c r="Z10" s="30" t="s">
        <v>396</v>
      </c>
      <c r="AA10" s="54" t="s">
        <v>362</v>
      </c>
      <c r="AB10" s="54" t="s">
        <v>490</v>
      </c>
      <c r="AC10" s="29"/>
      <c r="AD10" s="29"/>
      <c r="AE10" s="29"/>
      <c r="AF10" s="28"/>
      <c r="AG10" s="38" t="s">
        <v>218</v>
      </c>
      <c r="AK10" s="37" t="str">
        <f t="shared" si="7"/>
        <v>I</v>
      </c>
      <c r="AP10" s="37" t="s">
        <v>216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576</v>
      </c>
      <c r="M11" s="13" t="str">
        <f t="shared" si="2"/>
        <v>その他の事項経費</v>
      </c>
      <c r="N11" s="13" t="str">
        <f t="shared" si="6"/>
        <v>その他の事項経費</v>
      </c>
      <c r="O11" s="13"/>
      <c r="P11" s="13"/>
      <c r="Q11" s="19"/>
      <c r="T11" s="13"/>
      <c r="W11" s="30" t="s">
        <v>566</v>
      </c>
      <c r="Y11" s="30" t="s">
        <v>269</v>
      </c>
      <c r="Z11" s="30" t="s">
        <v>397</v>
      </c>
      <c r="AA11" s="54" t="s">
        <v>363</v>
      </c>
      <c r="AB11" s="54" t="s">
        <v>491</v>
      </c>
      <c r="AC11" s="29"/>
      <c r="AD11" s="29"/>
      <c r="AE11" s="29"/>
      <c r="AF11" s="28"/>
      <c r="AG11" s="37" t="s">
        <v>221</v>
      </c>
      <c r="AK11" s="37"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514</v>
      </c>
      <c r="W12" s="30" t="s">
        <v>146</v>
      </c>
      <c r="Y12" s="30" t="s">
        <v>270</v>
      </c>
      <c r="Z12" s="30" t="s">
        <v>398</v>
      </c>
      <c r="AA12" s="54" t="s">
        <v>364</v>
      </c>
      <c r="AB12" s="54" t="s">
        <v>492</v>
      </c>
      <c r="AC12" s="29"/>
      <c r="AD12" s="29"/>
      <c r="AE12" s="29"/>
      <c r="AF12" s="28"/>
      <c r="AG12" s="37" t="s">
        <v>219</v>
      </c>
      <c r="AK12" s="37"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271</v>
      </c>
      <c r="Z13" s="30" t="s">
        <v>399</v>
      </c>
      <c r="AA13" s="54" t="s">
        <v>365</v>
      </c>
      <c r="AB13" s="54" t="s">
        <v>493</v>
      </c>
      <c r="AC13" s="29"/>
      <c r="AD13" s="29"/>
      <c r="AE13" s="29"/>
      <c r="AF13" s="28"/>
      <c r="AG13" s="37" t="s">
        <v>220</v>
      </c>
      <c r="AK13" s="37"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515</v>
      </c>
      <c r="W14" s="30" t="s">
        <v>148</v>
      </c>
      <c r="Y14" s="30" t="s">
        <v>272</v>
      </c>
      <c r="Z14" s="30" t="s">
        <v>400</v>
      </c>
      <c r="AA14" s="54" t="s">
        <v>366</v>
      </c>
      <c r="AB14" s="54" t="s">
        <v>494</v>
      </c>
      <c r="AC14" s="29"/>
      <c r="AD14" s="29"/>
      <c r="AE14" s="29"/>
      <c r="AF14" s="28"/>
      <c r="AG14" s="45"/>
      <c r="AK14" s="37"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516</v>
      </c>
      <c r="W15" s="30" t="s">
        <v>149</v>
      </c>
      <c r="Y15" s="30" t="s">
        <v>273</v>
      </c>
      <c r="Z15" s="30" t="s">
        <v>401</v>
      </c>
      <c r="AA15" s="54" t="s">
        <v>367</v>
      </c>
      <c r="AB15" s="54" t="s">
        <v>495</v>
      </c>
      <c r="AC15" s="29"/>
      <c r="AD15" s="29"/>
      <c r="AE15" s="29"/>
      <c r="AF15" s="28"/>
      <c r="AG15" s="46"/>
      <c r="AK15" s="37"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517</v>
      </c>
      <c r="W16" s="30" t="s">
        <v>150</v>
      </c>
      <c r="Y16" s="30" t="s">
        <v>274</v>
      </c>
      <c r="Z16" s="30" t="s">
        <v>402</v>
      </c>
      <c r="AA16" s="54" t="s">
        <v>368</v>
      </c>
      <c r="AB16" s="54" t="s">
        <v>496</v>
      </c>
      <c r="AC16" s="29"/>
      <c r="AD16" s="29"/>
      <c r="AE16" s="29"/>
      <c r="AF16" s="28"/>
      <c r="AG16" s="46"/>
      <c r="AK16" s="37"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535</v>
      </c>
      <c r="W17" s="30" t="s">
        <v>151</v>
      </c>
      <c r="Y17" s="30" t="s">
        <v>275</v>
      </c>
      <c r="Z17" s="30" t="s">
        <v>403</v>
      </c>
      <c r="AA17" s="54" t="s">
        <v>369</v>
      </c>
      <c r="AB17" s="54" t="s">
        <v>497</v>
      </c>
      <c r="AC17" s="29"/>
      <c r="AD17" s="29"/>
      <c r="AE17" s="29"/>
      <c r="AF17" s="28"/>
      <c r="AG17" s="46"/>
      <c r="AK17" s="37"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518</v>
      </c>
      <c r="W18" s="30" t="s">
        <v>152</v>
      </c>
      <c r="Y18" s="30" t="s">
        <v>276</v>
      </c>
      <c r="Z18" s="30" t="s">
        <v>404</v>
      </c>
      <c r="AA18" s="54" t="s">
        <v>370</v>
      </c>
      <c r="AB18" s="54" t="s">
        <v>498</v>
      </c>
      <c r="AC18" s="29"/>
      <c r="AD18" s="29"/>
      <c r="AE18" s="29"/>
      <c r="AF18" s="28"/>
      <c r="AK18" s="37"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0" t="s">
        <v>519</v>
      </c>
      <c r="W19" s="30" t="s">
        <v>153</v>
      </c>
      <c r="Y19" s="30" t="s">
        <v>277</v>
      </c>
      <c r="Z19" s="30" t="s">
        <v>405</v>
      </c>
      <c r="AA19" s="54" t="s">
        <v>371</v>
      </c>
      <c r="AB19" s="54" t="s">
        <v>499</v>
      </c>
      <c r="AC19" s="29"/>
      <c r="AD19" s="29"/>
      <c r="AE19" s="29"/>
      <c r="AF19" s="28"/>
      <c r="AK19" s="37" t="str">
        <f t="shared" si="7"/>
        <v>R</v>
      </c>
    </row>
    <row r="20" spans="1:37" ht="13.5" customHeight="1" x14ac:dyDescent="0.15">
      <c r="A20" s="14" t="s">
        <v>199</v>
      </c>
      <c r="B20" s="15" t="s">
        <v>576</v>
      </c>
      <c r="C20" s="13" t="str">
        <f t="shared" si="9"/>
        <v>地方創生</v>
      </c>
      <c r="D20" s="13" t="str">
        <f t="shared" si="8"/>
        <v>地方創生</v>
      </c>
      <c r="F20" s="18" t="s">
        <v>197</v>
      </c>
      <c r="G20" s="17"/>
      <c r="H20" s="13" t="str">
        <f t="shared" si="1"/>
        <v/>
      </c>
      <c r="I20" s="13" t="str">
        <f t="shared" si="5"/>
        <v>一般会計</v>
      </c>
      <c r="K20" s="13"/>
      <c r="L20" s="13"/>
      <c r="O20" s="13"/>
      <c r="P20" s="13"/>
      <c r="Q20" s="19"/>
      <c r="T20" s="13"/>
      <c r="U20" s="30" t="s">
        <v>520</v>
      </c>
      <c r="W20" s="30" t="s">
        <v>154</v>
      </c>
      <c r="Y20" s="30" t="s">
        <v>278</v>
      </c>
      <c r="Z20" s="30" t="s">
        <v>406</v>
      </c>
      <c r="AA20" s="54" t="s">
        <v>372</v>
      </c>
      <c r="AB20" s="54" t="s">
        <v>500</v>
      </c>
      <c r="AC20" s="29"/>
      <c r="AD20" s="29"/>
      <c r="AE20" s="29"/>
      <c r="AF20" s="28"/>
      <c r="AK20" s="37" t="str">
        <f t="shared" si="7"/>
        <v>S</v>
      </c>
    </row>
    <row r="21" spans="1:37" ht="13.5" customHeight="1" x14ac:dyDescent="0.15">
      <c r="A21" s="14" t="s">
        <v>200</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0" t="s">
        <v>521</v>
      </c>
      <c r="W21" s="30" t="s">
        <v>155</v>
      </c>
      <c r="Y21" s="30" t="s">
        <v>279</v>
      </c>
      <c r="Z21" s="30" t="s">
        <v>407</v>
      </c>
      <c r="AA21" s="54" t="s">
        <v>373</v>
      </c>
      <c r="AB21" s="54" t="s">
        <v>501</v>
      </c>
      <c r="AC21" s="29"/>
      <c r="AD21" s="29"/>
      <c r="AE21" s="29"/>
      <c r="AF21" s="28"/>
      <c r="AK21" s="37" t="str">
        <f t="shared" si="7"/>
        <v>T</v>
      </c>
    </row>
    <row r="22" spans="1:37" ht="13.5" customHeight="1" x14ac:dyDescent="0.15">
      <c r="A22" s="14" t="s">
        <v>201</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0" t="s">
        <v>568</v>
      </c>
      <c r="W22" s="30" t="s">
        <v>156</v>
      </c>
      <c r="Y22" s="30" t="s">
        <v>280</v>
      </c>
      <c r="Z22" s="30" t="s">
        <v>408</v>
      </c>
      <c r="AA22" s="54" t="s">
        <v>374</v>
      </c>
      <c r="AB22" s="54" t="s">
        <v>502</v>
      </c>
      <c r="AC22" s="29"/>
      <c r="AD22" s="29"/>
      <c r="AE22" s="29"/>
      <c r="AF22" s="28"/>
      <c r="AK22" s="37" t="str">
        <f t="shared" si="7"/>
        <v>U</v>
      </c>
    </row>
    <row r="23" spans="1:37" ht="13.5" customHeight="1" x14ac:dyDescent="0.15">
      <c r="A23" s="52" t="s">
        <v>252</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0" t="s">
        <v>522</v>
      </c>
      <c r="W23" s="30" t="s">
        <v>157</v>
      </c>
      <c r="Y23" s="30" t="s">
        <v>281</v>
      </c>
      <c r="Z23" s="30" t="s">
        <v>409</v>
      </c>
      <c r="AA23" s="54" t="s">
        <v>375</v>
      </c>
      <c r="AB23" s="54" t="s">
        <v>503</v>
      </c>
      <c r="AC23" s="29"/>
      <c r="AD23" s="29"/>
      <c r="AE23" s="29"/>
      <c r="AF23" s="28"/>
      <c r="AK23" s="37" t="str">
        <f t="shared" si="7"/>
        <v>V</v>
      </c>
    </row>
    <row r="24" spans="1:37" ht="13.5" customHeight="1" x14ac:dyDescent="0.15">
      <c r="A24" s="63"/>
      <c r="B24" s="50"/>
      <c r="F24" s="18" t="s">
        <v>255</v>
      </c>
      <c r="G24" s="17"/>
      <c r="H24" s="13" t="str">
        <f t="shared" si="1"/>
        <v/>
      </c>
      <c r="I24" s="13" t="str">
        <f t="shared" si="5"/>
        <v>一般会計</v>
      </c>
      <c r="K24" s="13"/>
      <c r="L24" s="13"/>
      <c r="O24" s="13"/>
      <c r="P24" s="13"/>
      <c r="Q24" s="19"/>
      <c r="T24" s="13"/>
      <c r="U24" s="30" t="s">
        <v>523</v>
      </c>
      <c r="W24" s="30" t="s">
        <v>158</v>
      </c>
      <c r="Y24" s="30" t="s">
        <v>282</v>
      </c>
      <c r="Z24" s="30" t="s">
        <v>410</v>
      </c>
      <c r="AA24" s="54" t="s">
        <v>376</v>
      </c>
      <c r="AB24" s="54" t="s">
        <v>504</v>
      </c>
      <c r="AC24" s="29"/>
      <c r="AD24" s="29"/>
      <c r="AE24" s="29"/>
      <c r="AF24" s="28"/>
      <c r="AK24" s="37" t="str">
        <f>CHAR(CODE(AK23)+1)</f>
        <v>W</v>
      </c>
    </row>
    <row r="25" spans="1:37" ht="13.5" customHeight="1" x14ac:dyDescent="0.15">
      <c r="A25" s="51"/>
      <c r="B25" s="50"/>
      <c r="F25" s="18" t="s">
        <v>124</v>
      </c>
      <c r="G25" s="17"/>
      <c r="H25" s="13" t="str">
        <f t="shared" si="1"/>
        <v/>
      </c>
      <c r="I25" s="13" t="str">
        <f t="shared" si="5"/>
        <v>一般会計</v>
      </c>
      <c r="K25" s="13"/>
      <c r="L25" s="13"/>
      <c r="O25" s="13"/>
      <c r="P25" s="13"/>
      <c r="Q25" s="19"/>
      <c r="T25" s="13"/>
      <c r="U25" s="30" t="s">
        <v>524</v>
      </c>
      <c r="W25" s="44"/>
      <c r="Y25" s="30" t="s">
        <v>283</v>
      </c>
      <c r="Z25" s="30" t="s">
        <v>411</v>
      </c>
      <c r="AA25" s="54" t="s">
        <v>377</v>
      </c>
      <c r="AB25" s="54" t="s">
        <v>505</v>
      </c>
      <c r="AC25" s="29"/>
      <c r="AD25" s="29"/>
      <c r="AE25" s="29"/>
      <c r="AF25" s="28"/>
      <c r="AK25" s="37" t="str">
        <f t="shared" si="7"/>
        <v>X</v>
      </c>
    </row>
    <row r="26" spans="1:37" ht="13.5" customHeight="1" x14ac:dyDescent="0.15">
      <c r="A26" s="51"/>
      <c r="B26" s="50"/>
      <c r="F26" s="18" t="s">
        <v>125</v>
      </c>
      <c r="G26" s="17"/>
      <c r="H26" s="13" t="str">
        <f t="shared" si="1"/>
        <v/>
      </c>
      <c r="I26" s="13" t="str">
        <f t="shared" si="5"/>
        <v>一般会計</v>
      </c>
      <c r="K26" s="13"/>
      <c r="L26" s="13"/>
      <c r="O26" s="13"/>
      <c r="P26" s="13"/>
      <c r="Q26" s="19"/>
      <c r="T26" s="13"/>
      <c r="U26" s="30" t="s">
        <v>525</v>
      </c>
      <c r="Y26" s="30" t="s">
        <v>284</v>
      </c>
      <c r="Z26" s="30" t="s">
        <v>412</v>
      </c>
      <c r="AA26" s="54" t="s">
        <v>378</v>
      </c>
      <c r="AB26" s="54" t="s">
        <v>506</v>
      </c>
      <c r="AC26" s="29"/>
      <c r="AD26" s="29"/>
      <c r="AE26" s="29"/>
      <c r="AF26" s="28"/>
      <c r="AK26" s="37"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0" t="s">
        <v>526</v>
      </c>
      <c r="Y27" s="30" t="s">
        <v>285</v>
      </c>
      <c r="Z27" s="30" t="s">
        <v>413</v>
      </c>
      <c r="AA27" s="54" t="s">
        <v>379</v>
      </c>
      <c r="AB27" s="54" t="s">
        <v>507</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527</v>
      </c>
      <c r="Y28" s="30" t="s">
        <v>286</v>
      </c>
      <c r="Z28" s="30" t="s">
        <v>414</v>
      </c>
      <c r="AA28" s="54" t="s">
        <v>380</v>
      </c>
      <c r="AB28" s="54" t="s">
        <v>508</v>
      </c>
      <c r="AC28" s="29"/>
      <c r="AD28" s="29"/>
      <c r="AE28" s="29"/>
      <c r="AF28" s="28"/>
      <c r="AK28" s="37"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528</v>
      </c>
      <c r="Y29" s="30" t="s">
        <v>287</v>
      </c>
      <c r="Z29" s="30" t="s">
        <v>415</v>
      </c>
      <c r="AA29" s="54" t="s">
        <v>381</v>
      </c>
      <c r="AB29" s="54" t="s">
        <v>509</v>
      </c>
      <c r="AC29" s="29"/>
      <c r="AD29" s="29"/>
      <c r="AE29" s="29"/>
      <c r="AF29" s="28"/>
      <c r="AK29" s="37"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529</v>
      </c>
      <c r="Y30" s="30" t="s">
        <v>288</v>
      </c>
      <c r="Z30" s="30" t="s">
        <v>416</v>
      </c>
      <c r="AA30" s="54" t="s">
        <v>382</v>
      </c>
      <c r="AB30" s="54" t="s">
        <v>510</v>
      </c>
      <c r="AC30" s="29"/>
      <c r="AD30" s="29"/>
      <c r="AE30" s="29"/>
      <c r="AF30" s="28"/>
      <c r="AK30" s="37"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530</v>
      </c>
      <c r="Y31" s="30" t="s">
        <v>289</v>
      </c>
      <c r="Z31" s="30" t="s">
        <v>417</v>
      </c>
      <c r="AA31" s="54" t="s">
        <v>383</v>
      </c>
      <c r="AB31" s="54" t="s">
        <v>511</v>
      </c>
      <c r="AC31" s="29"/>
      <c r="AD31" s="29"/>
      <c r="AE31" s="29"/>
      <c r="AF31" s="28"/>
      <c r="AK31" s="37"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531</v>
      </c>
      <c r="Y32" s="30" t="s">
        <v>290</v>
      </c>
      <c r="Z32" s="30" t="s">
        <v>418</v>
      </c>
      <c r="AA32" s="54" t="s">
        <v>65</v>
      </c>
      <c r="AB32" s="54" t="s">
        <v>65</v>
      </c>
      <c r="AC32" s="29"/>
      <c r="AD32" s="29"/>
      <c r="AE32" s="29"/>
      <c r="AF32" s="28"/>
      <c r="AK32" s="37"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532</v>
      </c>
      <c r="Y33" s="30" t="s">
        <v>291</v>
      </c>
      <c r="Z33" s="30" t="s">
        <v>419</v>
      </c>
      <c r="AA33" s="44"/>
      <c r="AB33" s="29"/>
      <c r="AC33" s="29"/>
      <c r="AD33" s="29"/>
      <c r="AE33" s="29"/>
      <c r="AF33" s="28"/>
      <c r="AK33" s="37"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37"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534</v>
      </c>
      <c r="Y35" s="30" t="s">
        <v>293</v>
      </c>
      <c r="Z35" s="30" t="s">
        <v>421</v>
      </c>
      <c r="AC35" s="29"/>
      <c r="AF35" s="28"/>
      <c r="AK35" s="37"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294</v>
      </c>
      <c r="Z36" s="30" t="s">
        <v>422</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37" t="str">
        <f t="shared" si="7"/>
        <v>j</v>
      </c>
    </row>
    <row r="38" spans="1:37" x14ac:dyDescent="0.15">
      <c r="A38" s="13"/>
      <c r="B38" s="13"/>
      <c r="F38" s="13"/>
      <c r="G38" s="19"/>
      <c r="K38" s="13"/>
      <c r="L38" s="13"/>
      <c r="O38" s="13"/>
      <c r="P38" s="13"/>
      <c r="Q38" s="19"/>
      <c r="T38" s="13"/>
      <c r="Y38" s="30" t="s">
        <v>296</v>
      </c>
      <c r="Z38" s="30" t="s">
        <v>424</v>
      </c>
      <c r="AF38" s="28"/>
      <c r="AK38" s="37"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37" t="str">
        <f t="shared" si="7"/>
        <v>l</v>
      </c>
    </row>
    <row r="40" spans="1:37" x14ac:dyDescent="0.15">
      <c r="A40" s="13"/>
      <c r="B40" s="13"/>
      <c r="F40" s="13"/>
      <c r="G40" s="19"/>
      <c r="K40" s="13"/>
      <c r="L40" s="13"/>
      <c r="O40" s="13"/>
      <c r="P40" s="13"/>
      <c r="Q40" s="19"/>
      <c r="T40" s="13"/>
      <c r="U40" s="30"/>
      <c r="Y40" s="30" t="s">
        <v>298</v>
      </c>
      <c r="Z40" s="30" t="s">
        <v>426</v>
      </c>
      <c r="AF40" s="28"/>
      <c r="AK40" s="37" t="str">
        <f t="shared" si="7"/>
        <v>m</v>
      </c>
    </row>
    <row r="41" spans="1:37" x14ac:dyDescent="0.15">
      <c r="A41" s="13"/>
      <c r="B41" s="13"/>
      <c r="F41" s="13"/>
      <c r="G41" s="19"/>
      <c r="K41" s="13"/>
      <c r="L41" s="13"/>
      <c r="O41" s="13"/>
      <c r="P41" s="13"/>
      <c r="Q41" s="19"/>
      <c r="T41" s="13"/>
      <c r="U41" s="30" t="s">
        <v>238</v>
      </c>
      <c r="Y41" s="30" t="s">
        <v>299</v>
      </c>
      <c r="Z41" s="30" t="s">
        <v>427</v>
      </c>
      <c r="AF41" s="28"/>
      <c r="AK41" s="37" t="str">
        <f t="shared" si="7"/>
        <v>n</v>
      </c>
    </row>
    <row r="42" spans="1:37" x14ac:dyDescent="0.15">
      <c r="A42" s="13"/>
      <c r="B42" s="13"/>
      <c r="F42" s="13"/>
      <c r="G42" s="19"/>
      <c r="K42" s="13"/>
      <c r="L42" s="13"/>
      <c r="O42" s="13"/>
      <c r="P42" s="13"/>
      <c r="Q42" s="19"/>
      <c r="T42" s="13"/>
      <c r="U42" s="30" t="s">
        <v>248</v>
      </c>
      <c r="Y42" s="30" t="s">
        <v>300</v>
      </c>
      <c r="Z42" s="30" t="s">
        <v>428</v>
      </c>
      <c r="AF42" s="28"/>
      <c r="AK42" s="37" t="str">
        <f t="shared" si="7"/>
        <v>o</v>
      </c>
    </row>
    <row r="43" spans="1:37" x14ac:dyDescent="0.15">
      <c r="A43" s="13"/>
      <c r="B43" s="13"/>
      <c r="F43" s="13"/>
      <c r="G43" s="19"/>
      <c r="K43" s="13"/>
      <c r="L43" s="13"/>
      <c r="O43" s="13"/>
      <c r="P43" s="13"/>
      <c r="Q43" s="19"/>
      <c r="T43" s="13"/>
      <c r="Y43" s="30" t="s">
        <v>301</v>
      </c>
      <c r="Z43" s="30" t="s">
        <v>429</v>
      </c>
      <c r="AF43" s="28"/>
      <c r="AK43" s="37" t="str">
        <f t="shared" si="7"/>
        <v>p</v>
      </c>
    </row>
    <row r="44" spans="1:37" x14ac:dyDescent="0.15">
      <c r="A44" s="13"/>
      <c r="B44" s="13"/>
      <c r="F44" s="13"/>
      <c r="G44" s="19"/>
      <c r="K44" s="13"/>
      <c r="L44" s="13"/>
      <c r="O44" s="13"/>
      <c r="P44" s="13"/>
      <c r="Q44" s="19"/>
      <c r="T44" s="13"/>
      <c r="Y44" s="30" t="s">
        <v>302</v>
      </c>
      <c r="Z44" s="30" t="s">
        <v>430</v>
      </c>
      <c r="AF44" s="28"/>
      <c r="AK44" s="37" t="str">
        <f t="shared" si="7"/>
        <v>q</v>
      </c>
    </row>
    <row r="45" spans="1:37" x14ac:dyDescent="0.15">
      <c r="A45" s="13"/>
      <c r="B45" s="13"/>
      <c r="F45" s="13"/>
      <c r="G45" s="19"/>
      <c r="K45" s="13"/>
      <c r="L45" s="13"/>
      <c r="O45" s="13"/>
      <c r="P45" s="13"/>
      <c r="Q45" s="19"/>
      <c r="T45" s="13"/>
      <c r="U45" s="27" t="s">
        <v>160</v>
      </c>
      <c r="Y45" s="30" t="s">
        <v>303</v>
      </c>
      <c r="Z45" s="30" t="s">
        <v>431</v>
      </c>
      <c r="AF45" s="28"/>
      <c r="AK45" s="37" t="str">
        <f t="shared" si="7"/>
        <v>r</v>
      </c>
    </row>
    <row r="46" spans="1:37" x14ac:dyDescent="0.15">
      <c r="A46" s="13"/>
      <c r="B46" s="13"/>
      <c r="F46" s="13"/>
      <c r="G46" s="19"/>
      <c r="K46" s="13"/>
      <c r="L46" s="13"/>
      <c r="O46" s="13"/>
      <c r="P46" s="13"/>
      <c r="Q46" s="19"/>
      <c r="T46" s="13"/>
      <c r="U46" s="61" t="s">
        <v>567</v>
      </c>
      <c r="Y46" s="30" t="s">
        <v>304</v>
      </c>
      <c r="Z46" s="30" t="s">
        <v>432</v>
      </c>
      <c r="AF46" s="28"/>
      <c r="AK46" s="37" t="str">
        <f t="shared" si="7"/>
        <v>s</v>
      </c>
    </row>
    <row r="47" spans="1:37" x14ac:dyDescent="0.15">
      <c r="A47" s="13"/>
      <c r="B47" s="13"/>
      <c r="F47" s="13"/>
      <c r="G47" s="19"/>
      <c r="K47" s="13"/>
      <c r="L47" s="13"/>
      <c r="O47" s="13"/>
      <c r="P47" s="13"/>
      <c r="Q47" s="19"/>
      <c r="T47" s="13"/>
      <c r="Y47" s="30" t="s">
        <v>305</v>
      </c>
      <c r="Z47" s="30" t="s">
        <v>433</v>
      </c>
      <c r="AF47" s="28"/>
      <c r="AK47" s="37" t="str">
        <f t="shared" si="7"/>
        <v>t</v>
      </c>
    </row>
    <row r="48" spans="1:37" x14ac:dyDescent="0.15">
      <c r="A48" s="13"/>
      <c r="B48" s="13"/>
      <c r="F48" s="13"/>
      <c r="G48" s="19"/>
      <c r="K48" s="13"/>
      <c r="L48" s="13"/>
      <c r="O48" s="13"/>
      <c r="P48" s="13"/>
      <c r="Q48" s="19"/>
      <c r="T48" s="13"/>
      <c r="U48" s="61">
        <v>2021</v>
      </c>
      <c r="Y48" s="30" t="s">
        <v>306</v>
      </c>
      <c r="Z48" s="30" t="s">
        <v>434</v>
      </c>
      <c r="AF48" s="28"/>
      <c r="AK48" s="37" t="str">
        <f t="shared" si="7"/>
        <v>u</v>
      </c>
    </row>
    <row r="49" spans="1:37" x14ac:dyDescent="0.15">
      <c r="A49" s="13"/>
      <c r="B49" s="13"/>
      <c r="F49" s="13"/>
      <c r="G49" s="19"/>
      <c r="K49" s="13"/>
      <c r="L49" s="13"/>
      <c r="O49" s="13"/>
      <c r="P49" s="13"/>
      <c r="Q49" s="19"/>
      <c r="T49" s="13"/>
      <c r="U49" s="61">
        <v>2022</v>
      </c>
      <c r="Y49" s="30" t="s">
        <v>307</v>
      </c>
      <c r="Z49" s="30" t="s">
        <v>435</v>
      </c>
      <c r="AF49" s="28"/>
      <c r="AK49" s="37" t="str">
        <f t="shared" si="7"/>
        <v>v</v>
      </c>
    </row>
    <row r="50" spans="1:37" x14ac:dyDescent="0.15">
      <c r="A50" s="13"/>
      <c r="B50" s="13"/>
      <c r="F50" s="13"/>
      <c r="G50" s="19"/>
      <c r="K50" s="13"/>
      <c r="L50" s="13"/>
      <c r="O50" s="13"/>
      <c r="P50" s="13"/>
      <c r="Q50" s="19"/>
      <c r="T50" s="13"/>
      <c r="U50" s="61">
        <v>2023</v>
      </c>
      <c r="Y50" s="30" t="s">
        <v>308</v>
      </c>
      <c r="Z50" s="30" t="s">
        <v>436</v>
      </c>
      <c r="AF50" s="28"/>
    </row>
    <row r="51" spans="1:37" x14ac:dyDescent="0.15">
      <c r="A51" s="13"/>
      <c r="B51" s="13"/>
      <c r="F51" s="13"/>
      <c r="G51" s="19"/>
      <c r="K51" s="13"/>
      <c r="L51" s="13"/>
      <c r="O51" s="13"/>
      <c r="P51" s="13"/>
      <c r="Q51" s="19"/>
      <c r="T51" s="13"/>
      <c r="U51" s="61">
        <v>2024</v>
      </c>
      <c r="Y51" s="30" t="s">
        <v>309</v>
      </c>
      <c r="Z51" s="30" t="s">
        <v>437</v>
      </c>
      <c r="AF51" s="28"/>
    </row>
    <row r="52" spans="1:37" x14ac:dyDescent="0.15">
      <c r="A52" s="13"/>
      <c r="B52" s="13"/>
      <c r="F52" s="13"/>
      <c r="G52" s="19"/>
      <c r="K52" s="13"/>
      <c r="L52" s="13"/>
      <c r="O52" s="13"/>
      <c r="P52" s="13"/>
      <c r="Q52" s="19"/>
      <c r="T52" s="13"/>
      <c r="U52" s="61">
        <v>2025</v>
      </c>
      <c r="Y52" s="30" t="s">
        <v>310</v>
      </c>
      <c r="Z52" s="30" t="s">
        <v>438</v>
      </c>
      <c r="AF52" s="28"/>
    </row>
    <row r="53" spans="1:37" x14ac:dyDescent="0.15">
      <c r="A53" s="13"/>
      <c r="B53" s="13"/>
      <c r="F53" s="13"/>
      <c r="G53" s="19"/>
      <c r="K53" s="13"/>
      <c r="L53" s="13"/>
      <c r="O53" s="13"/>
      <c r="P53" s="13"/>
      <c r="Q53" s="19"/>
      <c r="T53" s="13"/>
      <c r="U53" s="61">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61">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66</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571</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2022-08-25T06:31:18Z</dcterms:created>
  <dcterms:modified xsi:type="dcterms:W3CDTF">2022-08-26T14:12:06Z</dcterms:modified>
</cp:coreProperties>
</file>