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W78" i="11" l="1"/>
  <c r="AT78" i="11"/>
  <c r="AQ78" i="11"/>
  <c r="AL78" i="11"/>
  <c r="AI78" i="11"/>
  <c r="AF78" i="11"/>
  <c r="Z78" i="11"/>
  <c r="W78" i="11"/>
  <c r="T78" i="11"/>
  <c r="N78" i="11"/>
  <c r="AU96" i="11" l="1"/>
  <c r="Y96"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<sst xmlns="http://schemas.openxmlformats.org/spreadsheetml/2006/main" count="746" uniqueCount="611">
  <si>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</si>
  <si>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</si>
  <si>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</si>
  <si>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</si>
  <si>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</si>
  <si>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</si>
  <si>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</si>
  <si>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</si>
  <si>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</si>
  <si>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</si>
  <si>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</si>
  <si>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</si>
  <si>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</si>
  <si>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</si>
  <si>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</si>
  <si>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</si>
  <si>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</si>
  <si>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</si>
  <si>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</si>
  <si>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</si>
  <si>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</si>
  <si>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</si>
  <si>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</si>
  <si>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</si>
  <si>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</si>
  <si>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</si>
  <si>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</si>
  <si>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</si>
  <si>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</si>
  <si>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</si>
  <si>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</si>
  <si>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</si>
  <si>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</si>
  <si>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</si>
  <si>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</si>
  <si>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</si>
  <si>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</si>
  <si>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</si>
  <si>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</si>
  <si>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</si>
  <si>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</si>
  <si>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</si>
  <si>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</si>
  <si>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</si>
  <si>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</si>
  <si>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</si>
  <si>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</si>
  <si>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</si>
  <si>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</si>
  <si>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</si>
  <si>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</si>
  <si>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</si>
  <si>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</si>
  <si>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</si>
  <si>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</si>
  <si>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</si>
  <si>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</si>
  <si>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</si>
  <si>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</si>
  <si>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</si>
  <si>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</si>
  <si>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</si>
  <si>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</si>
  <si>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</si>
  <si>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</si>
  <si>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</si>
  <si>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</si>
  <si>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</si>
  <si>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</si>
  <si>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</si>
  <si>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</si>
  <si>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</si>
  <si>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</si>
  <si>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</si>
  <si>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</si>
  <si>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</si>
  <si>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</si>
  <si>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</si>
  <si>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</si>
  <si>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</si>
  <si>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</si>
  <si>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</si>
  <si>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</si>
  <si>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</si>
  <si>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</si>
  <si>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</si>
  <si>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</si>
  <si>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</si>
  <si>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</si>
  <si>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</si>
  <si>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</si>
  <si>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</si>
  <si>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</si>
  <si>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</si>
  <si>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</si>
  <si>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</si>
  <si>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</si>
  <si>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</si>
  <si>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</si>
  <si>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</si>
  <si>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</si>
  <si>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</si>
  <si>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</si>
  <si>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</si>
  <si>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</si>
  <si>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</si>
  <si>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</si>
  <si>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</si>
  <si>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</si>
  <si>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</si>
  <si>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</si>
  <si>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</si>
  <si>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</si>
  <si>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</si>
  <si>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</si>
  <si>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</si>
  <si>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</si>
  <si>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</si>
  <si>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</si>
  <si>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</si>
  <si>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</si>
  <si>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</si>
  <si>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</si>
  <si>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</si>
  <si>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</si>
  <si>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</si>
  <si>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</si>
  <si>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</si>
  <si>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</si>
  <si>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</si>
  <si>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</si>
  <si>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</si>
  <si>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</si>
  <si>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</si>
  <si>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</si>
  <si>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</si>
  <si>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</si>
  <si>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</si>
  <si>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</si>
  <si>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</si>
  <si>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</si>
  <si>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</si>
  <si>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</si>
  <si>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</si>
  <si>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</si>
  <si>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</si>
  <si>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</si>
  <si>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</si>
  <si>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</si>
  <si>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</si>
  <si>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</si>
  <si>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</si>
  <si>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</si>
  <si>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</si>
  <si>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</si>
  <si>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</si>
  <si>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</si>
  <si>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</si>
  <si>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</si>
  <si>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</si>
  <si>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</si>
  <si>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</si>
  <si>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</si>
  <si>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</si>
  <si>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</si>
  <si>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</si>
  <si>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</si>
  <si>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</si>
  <si>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</si>
  <si>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</si>
  <si>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</si>
  <si>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</si>
  <si>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</si>
  <si>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</si>
  <si>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</si>
  <si>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</si>
  <si>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</si>
  <si>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</si>
  <si>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</si>
  <si>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</si>
  <si>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</si>
  <si>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</si>
  <si>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</si>
  <si>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</si>
  <si>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</si>
  <si>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</si>
  <si>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</si>
  <si>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</si>
  <si>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</si>
  <si>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</si>
  <si>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</si>
  <si>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</si>
  <si>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</si>
  <si>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</si>
  <si>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</si>
  <si>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</si>
  <si>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</si>
  <si>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</si>
  <si>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</si>
  <si>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</si>
  <si>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</si>
  <si>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</si>
  <si>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</si>
  <si>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</si>
  <si>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</si>
  <si>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</si>
  <si>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</si>
  <si>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</si>
  <si>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</si>
  <si>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</si>
  <si>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</si>
  <si>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</si>
  <si>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</si>
  <si>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</si>
  <si>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</si>
  <si>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</si>
  <si>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</si>
  <si>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</si>
  <si>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</si>
  <si>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</si>
  <si>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</si>
  <si>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</si>
  <si>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</si>
  <si>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</si>
  <si>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</si>
  <si>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</si>
  <si>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</si>
  <si>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</si>
  <si>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</si>
  <si>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</si>
  <si>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</si>
  <si>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</si>
  <si>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</si>
  <si>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</si>
  <si>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</si>
  <si>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</si>
  <si>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</si>
  <si>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</si>
  <si>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</si>
  <si>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</si>
  <si>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</si>
  <si>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</si>
  <si>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</si>
  <si>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</si>
  <si>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</si>
  <si>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</si>
  <si>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</si>
  <si>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</si>
  <si>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</si>
  <si>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</si>
  <si>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</si>
  <si>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</si>
  <si>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</si>
  <si>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</si>
  <si>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</si>
  <si>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</si>
  <si>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</si>
  <si>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</si>
  <si>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</si>
  <si>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</si>
  <si>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</si>
  <si>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</si>
  <si>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</si>
  <si>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</si>
  <si>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</si>
  <si>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</si>
  <si>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</si>
  <si>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</si>
  <si>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</si>
  <si>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</si>
  <si>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</si>
  <si>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</si>
  <si>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</si>
  <si>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</si>
  <si>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</si>
  <si>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</si>
  <si>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</si>
  <si>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</si>
  <si>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</si>
  <si>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</si>
  <si>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</si>
  <si>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</si>
  <si>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</si>
  <si>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</si>
  <si>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</si>
  <si>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</si>
  <si>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</si>
  <si>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</si>
  <si>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</si>
  <si>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</si>
  <si>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</si>
  <si>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</si>
  <si>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</si>
  <si>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</si>
  <si>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</si>
  <si>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</si>
  <si>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</si>
  <si>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</si>
  <si>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</si>
  <si>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</si>
  <si>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</si>
  <si>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</si>
  <si>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</si>
  <si>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</si>
  <si>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</si>
  <si>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</si>
  <si>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</si>
  <si>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</si>
  <si>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</si>
  <si>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</si>
  <si>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</si>
  <si>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</si>
  <si>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</si>
  <si>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</si>
  <si>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</si>
  <si>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</si>
  <si>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</si>
  <si>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</si>
  <si>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</si>
  <si>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</si>
  <si>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</si>
  <si>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</si>
  <si>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</si>
  <si>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</si>
  <si>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</si>
  <si>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</si>
  <si>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</si>
  <si>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</si>
  <si>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</si>
  <si>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</si>
  <si>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</si>
  <si>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</si>
  <si>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</si>
  <si>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</si>
  <si>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</si>
  <si>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</si>
  <si>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</si>
  <si>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</si>
  <si>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</si>
  <si>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</si>
  <si>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</si>
  <si>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</si>
  <si>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</si>
  <si>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</si>
  <si>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</si>
  <si>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</si>
  <si>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</si>
  <si>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</si>
  <si>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</si>
  <si>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</si>
  <si>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</si>
  <si>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</si>
  <si>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</si>
  <si>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</si>
  <si>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</si>
  <si>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</si>
  <si>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</si>
  <si>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</si>
  <si>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</si>
  <si>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</si>
  <si>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</si>
  <si>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</si>
  <si>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</si>
  <si>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</si>
  <si>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</si>
  <si>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</si>
  <si>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</si>
  <si>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</si>
  <si>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</si>
  <si>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</si>
  <si>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</si>
  <si>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</si>
  <si>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</si>
  <si>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</si>
  <si>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</si>
  <si>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</si>
  <si>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</si>
  <si>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</si>
  <si>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</si>
  <si>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</si>
  <si>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</si>
  <si>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</si>
  <si>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</si>
  <si>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</si>
  <si>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</si>
  <si>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</si>
  <si>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</si>
  <si>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</si>
  <si>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</si>
  <si>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</si>
  <si>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</si>
  <si>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</si>
  <si>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</si>
  <si>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</si>
  <si>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</si>
  <si>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</si>
  <si>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</si>
  <si>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</si>
  <si>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</si>
  <si>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</si>
  <si>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</si>
  <si>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</si>
  <si>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</si>
  <si>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</si>
  <si>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</si>
  <si>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</si>
  <si>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</si>
  <si>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</si>
  <si>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</si>
  <si>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</si>
  <si>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</si>
  <si>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</si>
  <si>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</si>
  <si>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</si>
  <si>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</si>
  <si>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</si>
  <si>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</si>
  <si>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</si>
  <si>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</si>
  <si>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</si>
  <si>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</si>
  <si>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</si>
  <si>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</si>
  <si>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</si>
  <si>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</si>
  <si>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</si>
  <si>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</si>
  <si>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</si>
  <si>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</si>
  <si>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</si>
  <si>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</si>
  <si>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</si>
  <si>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</si>
  <si>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</si>
  <si>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</si>
  <si>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</si>
  <si>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</si>
  <si>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</si>
  <si>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</si>
  <si>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</si>
  <si>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</si>
  <si>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</si>
  <si>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</si>
  <si>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</si>
  <si>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</si>
  <si>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</si>
  <si>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</si>
  <si>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</si>
  <si>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</si>
  <si>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</si>
  <si>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</si>
  <si>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</si>
  <si>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</si>
  <si>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</si>
  <si>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</si>
  <si>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</si>
  <si>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</si>
  <si>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</si>
  <si>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</si>
  <si>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</si>
  <si>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</si>
  <si>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</si>
  <si>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</si>
  <si>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</si>
  <si>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</si>
  <si>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</si>
  <si>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</si>
  <si>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</si>
  <si>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</si>
  <si>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</si>
  <si>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</si>
  <si>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</si>
  <si>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</si>
  <si>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</si>
  <si>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</si>
  <si>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</si>
  <si>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</si>
  <si>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</si>
  <si>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</si>
  <si>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</si>
  <si>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</si>
  <si>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</si>
  <si>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</si>
  <si>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</si>
  <si>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</si>
  <si>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</si>
  <si>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</si>
  <si>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</si>
  <si>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</si>
  <si>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</si>
  <si>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</si>
  <si>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</si>
  <si>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</si>
  <si>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</si>
  <si>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</si>
  <si>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</si>
  <si>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</si>
  <si>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</si>
  <si>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</si>
  <si>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</si>
  <si>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</si>
  <si>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</si>
  <si>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</si>
  <si>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</si>
  <si>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</si>
  <si>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</si>
  <si>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</si>
  <si>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</si>
  <si>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</si>
  <si>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</si>
  <si>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</si>
  <si>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</si>
  <si>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</si>
  <si>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</si>
  <si>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</si>
  <si>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</si>
  <si>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</si>
  <si>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</si>
  <si>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</si>
  <si>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</si>
  <si>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</si>
  <si>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</si>
  <si>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</si>
  <si>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</si>
  <si>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</si>
  <si>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</si>
  <si>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</si>
  <si>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</si>
  <si>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</si>
  <si>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</si>
  <si>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</si>
  <si>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</si>
  <si>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</si>
  <si>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</si>
  <si>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</si>
  <si>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</si>
  <si>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</si>
  <si>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</si>
  <si>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</si>
  <si>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</si>
  <si>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</si>
  <si>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</si>
  <si>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</si>
  <si>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</si>
  <si>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</si>
  <si>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</si>
  <si>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</si>
  <si>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</si>
  <si>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</si>
  <si>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</si>
  <si>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</si>
  <si>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</si>
  <si>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</si>
  <si>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</si>
  <si>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</si>
  <si>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</si>
  <si>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内閣官房副長官補</t>
  </si>
  <si>
    <t>参事官　中野　理美</t>
  </si>
  <si>
    <t>令和3年度</t>
  </si>
  <si>
    <t>-</t>
  </si>
  <si>
    <t>諸謝金</t>
  </si>
  <si>
    <t>大学</t>
  </si>
  <si>
    <t>‐</t>
  </si>
  <si>
    <t>件</t>
  </si>
  <si>
    <t>百万円</t>
  </si>
  <si>
    <t>　百万円/件</t>
    <phoneticPr fontId="5"/>
  </si>
  <si>
    <t>新03</t>
  </si>
  <si>
    <t>○</t>
  </si>
  <si>
    <t>官房</t>
  </si>
  <si>
    <t>-</t>
    <phoneticPr fontId="5"/>
  </si>
  <si>
    <t>無</t>
  </si>
  <si>
    <t>事業の実施に当たっては、受託者を一般競争入札で選定し、かつ複数の応札があったことから、競争性を確保したうえで支出先が選定されている。</t>
    <phoneticPr fontId="5"/>
  </si>
  <si>
    <t>地方創生に資する地方国立大学の定員増の実現に向けた専門的調査・伴走支援業務</t>
    <phoneticPr fontId="5"/>
  </si>
  <si>
    <t>諸謝金</t>
    <rPh sb="0" eb="1">
      <t>ショ</t>
    </rPh>
    <rPh sb="1" eb="3">
      <t>シャキン</t>
    </rPh>
    <phoneticPr fontId="5"/>
  </si>
  <si>
    <t xml:space="preserve">株式会社野村総合研究所
</t>
    <phoneticPr fontId="5"/>
  </si>
  <si>
    <t>予定価格が類推される恐れがあるため、落札率は記載していない。</t>
    <phoneticPr fontId="5"/>
  </si>
  <si>
    <t>国の重要施策である地方創生の推進に向け、地方への新しい人の流れをつくるための施策の一環であり、社会のニーズを的確に反映している。</t>
    <phoneticPr fontId="5"/>
  </si>
  <si>
    <t>魅力的な地方国立大学の実現によって、学生の地方還流・定着を促進することで、東京圏への一極集中是正につなげることが期待されていることから、本事業は必要かつ適切である。</t>
    <rPh sb="0" eb="3">
      <t>ミリョクテキ</t>
    </rPh>
    <rPh sb="4" eb="6">
      <t>チホウ</t>
    </rPh>
    <rPh sb="6" eb="8">
      <t>コクリツ</t>
    </rPh>
    <rPh sb="8" eb="10">
      <t>ダイガク</t>
    </rPh>
    <rPh sb="11" eb="13">
      <t>ジツゲン</t>
    </rPh>
    <rPh sb="18" eb="20">
      <t>ガクセイ</t>
    </rPh>
    <rPh sb="21" eb="23">
      <t>チホウ</t>
    </rPh>
    <rPh sb="23" eb="25">
      <t>カンリュウ</t>
    </rPh>
    <rPh sb="26" eb="28">
      <t>テイチャク</t>
    </rPh>
    <rPh sb="29" eb="31">
      <t>ソクシン</t>
    </rPh>
    <phoneticPr fontId="5"/>
  </si>
  <si>
    <t>△</t>
  </si>
  <si>
    <t>37/2</t>
    <phoneticPr fontId="5"/>
  </si>
  <si>
    <t>‐</t>
    <phoneticPr fontId="5"/>
  </si>
  <si>
    <t xml:space="preserve">コロナ禍も踏まえた18歳人口の減少、グローバル化やSociety5.0時代の到来など、大学を取り巻く環境の変化を踏まえ、令和２年度に新たに開催した「地方創生に資する魅力ある地方大学の実現に向けた検討会議」において、これまで運用上認められていなかった地方国立大学の定員増について限定的・特例的に認めることが提言されており、こうした提言を踏まえ、地域や産業界のニーズを踏まえた地域にとって真に必要な地方国立大学定員増の実現を目指す。
</t>
    <phoneticPr fontId="5"/>
  </si>
  <si>
    <t>令和３年度事業では、特例的定員増に係る地方国立大学からの申請について、内閣官房・文部科学省の審査会において真に地方創生に資する計画を選定するため、申請内容について専門的観点から調査・分析した結果を取りまとめた審査補助資料を作成・提供し、審査に活用した。</t>
    <rPh sb="5" eb="7">
      <t>ジギョウ</t>
    </rPh>
    <rPh sb="10" eb="13">
      <t>トクレイテキ</t>
    </rPh>
    <rPh sb="35" eb="37">
      <t>ナイカク</t>
    </rPh>
    <rPh sb="37" eb="39">
      <t>カンボウ</t>
    </rPh>
    <rPh sb="40" eb="42">
      <t>モンブ</t>
    </rPh>
    <rPh sb="42" eb="45">
      <t>カガクショウ</t>
    </rPh>
    <rPh sb="46" eb="49">
      <t>シンサカイ</t>
    </rPh>
    <rPh sb="63" eb="65">
      <t>ケイカク</t>
    </rPh>
    <rPh sb="66" eb="68">
      <t>センテイ</t>
    </rPh>
    <rPh sb="73" eb="75">
      <t>シンセイ</t>
    </rPh>
    <rPh sb="75" eb="77">
      <t>ナイヨウ</t>
    </rPh>
    <rPh sb="95" eb="97">
      <t>ケッカ</t>
    </rPh>
    <rPh sb="98" eb="99">
      <t>ト</t>
    </rPh>
    <rPh sb="111" eb="113">
      <t>サクセイ</t>
    </rPh>
    <rPh sb="114" eb="116">
      <t>テイキョウ</t>
    </rPh>
    <rPh sb="118" eb="120">
      <t>シンサ</t>
    </rPh>
    <rPh sb="121" eb="123">
      <t>カツヨウ</t>
    </rPh>
    <phoneticPr fontId="5"/>
  </si>
  <si>
    <t>・特例的定員増に係る地方国立大学からの申請について、初回となる令和３年度審査には、２件申請があった。申請内容について、内閣官房と文部科学省の審査会においてそれぞれ審査を行った結果、いずれも採択には至らなかったものの、審査は、本事業で作成した審査補助資料が活用されたことにより、有識者委員が申請内容や周辺地域の現状を客観的に把握した上で、適正に実施することができた。</t>
    <rPh sb="1" eb="4">
      <t>トクレイテキ</t>
    </rPh>
    <rPh sb="26" eb="28">
      <t>ショカイ</t>
    </rPh>
    <rPh sb="31" eb="33">
      <t>レイワ</t>
    </rPh>
    <rPh sb="34" eb="36">
      <t>ネンド</t>
    </rPh>
    <rPh sb="36" eb="38">
      <t>シンサ</t>
    </rPh>
    <rPh sb="42" eb="43">
      <t>ケン</t>
    </rPh>
    <rPh sb="43" eb="45">
      <t>シンセイ</t>
    </rPh>
    <rPh sb="50" eb="52">
      <t>シンセイ</t>
    </rPh>
    <rPh sb="52" eb="54">
      <t>ナイヨウ</t>
    </rPh>
    <rPh sb="59" eb="61">
      <t>ナイカク</t>
    </rPh>
    <rPh sb="61" eb="63">
      <t>カンボウ</t>
    </rPh>
    <rPh sb="64" eb="66">
      <t>モンブ</t>
    </rPh>
    <rPh sb="66" eb="69">
      <t>カガクショウ</t>
    </rPh>
    <rPh sb="70" eb="73">
      <t>シンサカイ</t>
    </rPh>
    <rPh sb="81" eb="83">
      <t>シンサ</t>
    </rPh>
    <rPh sb="84" eb="85">
      <t>オコナ</t>
    </rPh>
    <rPh sb="87" eb="89">
      <t>ケッカ</t>
    </rPh>
    <rPh sb="94" eb="96">
      <t>サイタク</t>
    </rPh>
    <rPh sb="98" eb="99">
      <t>イタ</t>
    </rPh>
    <rPh sb="108" eb="110">
      <t>シンサ</t>
    </rPh>
    <rPh sb="112" eb="113">
      <t>ホン</t>
    </rPh>
    <rPh sb="113" eb="115">
      <t>ジギョウ</t>
    </rPh>
    <rPh sb="116" eb="118">
      <t>サクセイ</t>
    </rPh>
    <rPh sb="120" eb="122">
      <t>シンサ</t>
    </rPh>
    <rPh sb="122" eb="124">
      <t>ホジョ</t>
    </rPh>
    <rPh sb="124" eb="126">
      <t>シリョウ</t>
    </rPh>
    <rPh sb="127" eb="129">
      <t>カツヨウ</t>
    </rPh>
    <rPh sb="138" eb="141">
      <t>ユウシキシャ</t>
    </rPh>
    <rPh sb="141" eb="143">
      <t>イイン</t>
    </rPh>
    <rPh sb="144" eb="146">
      <t>シンセイ</t>
    </rPh>
    <rPh sb="146" eb="148">
      <t>ナイヨウ</t>
    </rPh>
    <rPh sb="149" eb="151">
      <t>シュウヘン</t>
    </rPh>
    <rPh sb="151" eb="153">
      <t>チイキ</t>
    </rPh>
    <rPh sb="154" eb="156">
      <t>ゲンジョウ</t>
    </rPh>
    <rPh sb="157" eb="160">
      <t>キャッカンテキ</t>
    </rPh>
    <rPh sb="161" eb="163">
      <t>ハアク</t>
    </rPh>
    <rPh sb="165" eb="166">
      <t>ウエ</t>
    </rPh>
    <rPh sb="168" eb="170">
      <t>テキセイ</t>
    </rPh>
    <rPh sb="171" eb="173">
      <t>ジッシ</t>
    </rPh>
    <phoneticPr fontId="5"/>
  </si>
  <si>
    <t>まち・ひと・しごと創生法　第３条　第３項（平成26年法律第136号）</t>
    <phoneticPr fontId="5"/>
  </si>
  <si>
    <t>国の重要施策である地方創生の推進に向け、地方への新しい人の流れをつくるために必要な施策であり、魅力的な地方国立大学の実現に向け、国として積極的に調査支援を行う必要がある。</t>
    <rPh sb="47" eb="50">
      <t>ミリョクテキ</t>
    </rPh>
    <rPh sb="51" eb="53">
      <t>チホウ</t>
    </rPh>
    <rPh sb="53" eb="55">
      <t>コクリツ</t>
    </rPh>
    <rPh sb="55" eb="57">
      <t>ダイガク</t>
    </rPh>
    <rPh sb="72" eb="74">
      <t>チョウサ</t>
    </rPh>
    <rPh sb="74" eb="76">
      <t>シエン</t>
    </rPh>
    <phoneticPr fontId="5"/>
  </si>
  <si>
    <t>地域にとって真に必要な定員増に係る構想が実現する</t>
    <rPh sb="17" eb="19">
      <t>コウソウ</t>
    </rPh>
    <rPh sb="20" eb="22">
      <t>ジツゲン</t>
    </rPh>
    <phoneticPr fontId="5"/>
  </si>
  <si>
    <t>審査会において真に地方創生に資する定員増の取組構想を選定する</t>
    <rPh sb="0" eb="3">
      <t>シンサカイ</t>
    </rPh>
    <rPh sb="7" eb="8">
      <t>シン</t>
    </rPh>
    <rPh sb="9" eb="11">
      <t>チホウ</t>
    </rPh>
    <rPh sb="11" eb="13">
      <t>ソウセイ</t>
    </rPh>
    <rPh sb="14" eb="15">
      <t>シ</t>
    </rPh>
    <rPh sb="17" eb="20">
      <t>テイインゾウ</t>
    </rPh>
    <rPh sb="21" eb="23">
      <t>トリクミ</t>
    </rPh>
    <rPh sb="23" eb="25">
      <t>コウソウ</t>
    </rPh>
    <rPh sb="26" eb="28">
      <t>センテイ</t>
    </rPh>
    <phoneticPr fontId="5"/>
  </si>
  <si>
    <t>・今後は申請大学を取り巻く情報のみならず、広く地方大学を取り巻く状況に関する専門的な調査を実施し、審査会や大学等への情報提示を進めることで、真に地方創生に資する定員増の取組構想の選定に資するとともに、地方国立大学が実情に即したより具体的な計画を作成できるよう後押ししていく。</t>
    <rPh sb="1" eb="3">
      <t>コンゴ</t>
    </rPh>
    <rPh sb="4" eb="6">
      <t>シンセイ</t>
    </rPh>
    <rPh sb="6" eb="8">
      <t>ダイガク</t>
    </rPh>
    <rPh sb="9" eb="10">
      <t>ト</t>
    </rPh>
    <rPh sb="11" eb="12">
      <t>マ</t>
    </rPh>
    <rPh sb="13" eb="15">
      <t>ジョウホウ</t>
    </rPh>
    <rPh sb="21" eb="22">
      <t>ヒロ</t>
    </rPh>
    <rPh sb="49" eb="52">
      <t>シンサカイ</t>
    </rPh>
    <rPh sb="53" eb="55">
      <t>ダイガク</t>
    </rPh>
    <rPh sb="55" eb="56">
      <t>トウ</t>
    </rPh>
    <rPh sb="58" eb="60">
      <t>ジョウホウ</t>
    </rPh>
    <rPh sb="60" eb="62">
      <t>テイジ</t>
    </rPh>
    <rPh sb="63" eb="64">
      <t>スス</t>
    </rPh>
    <rPh sb="84" eb="86">
      <t>トリクミ</t>
    </rPh>
    <rPh sb="86" eb="88">
      <t>コウソウ</t>
    </rPh>
    <rPh sb="92" eb="93">
      <t>シ</t>
    </rPh>
    <rPh sb="100" eb="102">
      <t>チホウ</t>
    </rPh>
    <rPh sb="102" eb="104">
      <t>コクリツ</t>
    </rPh>
    <rPh sb="104" eb="106">
      <t>ダイガク</t>
    </rPh>
    <rPh sb="107" eb="109">
      <t>ジツジョウ</t>
    </rPh>
    <rPh sb="110" eb="111">
      <t>ソク</t>
    </rPh>
    <rPh sb="115" eb="118">
      <t>グタイテキ</t>
    </rPh>
    <rPh sb="119" eb="121">
      <t>ケイカク</t>
    </rPh>
    <rPh sb="122" eb="124">
      <t>サクセイ</t>
    </rPh>
    <rPh sb="129" eb="131">
      <t>アトオ</t>
    </rPh>
    <phoneticPr fontId="5"/>
  </si>
  <si>
    <t>「地方創生に資する魅力ある地方大学の実現に向けた検討会議　取りまとめ」において、地方創生に資する地方大学が目指すべき方向性について示されたほか、地方国立大学の定員増については、厳正な審査・選定を行った上で、限定的・特例的に認めるべきと提言されている。こうした内容を踏まえ、地域や産業界のニーズを踏まえた地域にとって真に必要な地方国立大学の定員増の実現に向け、地域の産業動向や人材ニーズ等に係る調査を行い、定員増に係る具体的な構想の策定を支援するとともに、定員増に係る地方国立大学からの申請について、内閣官房が文部科学省と連携し審査を実施することとなっていることから、真に地方創生に資する定員増の取組構想の選定に資するため、必要な調査を実施する。</t>
    <rPh sb="297" eb="299">
      <t>トリク</t>
    </rPh>
    <rPh sb="299" eb="301">
      <t>コウソウ</t>
    </rPh>
    <phoneticPr fontId="5"/>
  </si>
  <si>
    <t>地方国立大学の定員増の実現に向け、地域の産業動向や人材ニーズ等に係る調査を行い、大学の定員増に係る具体的な構想の策定を支援するとともに、定員増に係る地方国立大学からの申請について、内閣官房が文部科学省と連携し審査を実施することとなっていることから、審査会における真に地方創生に資する定員増の取組構想の選定に資するため、必要な調査を実施する。</t>
    <rPh sb="40" eb="42">
      <t>ダイガク</t>
    </rPh>
    <rPh sb="124" eb="127">
      <t>シンサカイ</t>
    </rPh>
    <rPh sb="145" eb="147">
      <t>トリクミ</t>
    </rPh>
    <rPh sb="147" eb="149">
      <t>コウソウ</t>
    </rPh>
    <phoneticPr fontId="5"/>
  </si>
  <si>
    <t>経費執行額／定員増に係る取組構想の審査に向けた調査の実施件数　　　　　　　　　　　　　　</t>
    <rPh sb="6" eb="9">
      <t>テイインゾウ</t>
    </rPh>
    <rPh sb="10" eb="11">
      <t>カカ</t>
    </rPh>
    <rPh sb="12" eb="14">
      <t>トリクミ</t>
    </rPh>
    <rPh sb="14" eb="16">
      <t>コウソウ</t>
    </rPh>
    <rPh sb="17" eb="19">
      <t>シンサ</t>
    </rPh>
    <phoneticPr fontId="5"/>
  </si>
  <si>
    <t>地方創生に資する地方国立大学の定員増の実現のための調査支援事業</t>
    <phoneticPr fontId="5"/>
  </si>
  <si>
    <t>令和３年度事業では、特例的定員増に係る地方国立大学からの申請数が当初見込みを下回ったためである。</t>
    <rPh sb="0" eb="2">
      <t>レイワ</t>
    </rPh>
    <rPh sb="3" eb="5">
      <t>ネンド</t>
    </rPh>
    <rPh sb="5" eb="7">
      <t>ジギョウ</t>
    </rPh>
    <rPh sb="10" eb="13">
      <t>トクレイテキ</t>
    </rPh>
    <rPh sb="30" eb="31">
      <t>スウ</t>
    </rPh>
    <rPh sb="32" eb="34">
      <t>トウショ</t>
    </rPh>
    <rPh sb="34" eb="36">
      <t>ミコ</t>
    </rPh>
    <rPh sb="38" eb="40">
      <t>シタマワ</t>
    </rPh>
    <phoneticPr fontId="5"/>
  </si>
  <si>
    <t>令和３年度事業では、特例的定員増に係る地方国立大学からの申請内容について、専門的観点から調査・分析し取りまとめた審査補助資料を作成・提供することで、内閣官房・文部科学省の審査会における真に地方創生に資する計画の選定に資することができた。一方で、大学からの申請数が当初見込みを下回ったことから、△（一部できている）評価とした。</t>
    <rPh sb="0" eb="2">
      <t>レイワ</t>
    </rPh>
    <rPh sb="3" eb="5">
      <t>ネンド</t>
    </rPh>
    <rPh sb="5" eb="7">
      <t>ジギョウ</t>
    </rPh>
    <rPh sb="10" eb="13">
      <t>トクレイテキ</t>
    </rPh>
    <rPh sb="13" eb="16">
      <t>テイインゾウ</t>
    </rPh>
    <rPh sb="17" eb="18">
      <t>カカ</t>
    </rPh>
    <rPh sb="19" eb="21">
      <t>チホウ</t>
    </rPh>
    <rPh sb="21" eb="23">
      <t>コクリツ</t>
    </rPh>
    <rPh sb="23" eb="25">
      <t>ダイガク</t>
    </rPh>
    <rPh sb="28" eb="30">
      <t>シンセイ</t>
    </rPh>
    <rPh sb="30" eb="32">
      <t>ナイヨウ</t>
    </rPh>
    <rPh sb="50" eb="51">
      <t>ト</t>
    </rPh>
    <rPh sb="56" eb="58">
      <t>シンサ</t>
    </rPh>
    <rPh sb="58" eb="60">
      <t>ホジョ</t>
    </rPh>
    <rPh sb="60" eb="62">
      <t>シリョウ</t>
    </rPh>
    <rPh sb="63" eb="65">
      <t>サクセイ</t>
    </rPh>
    <rPh sb="66" eb="68">
      <t>テイキョウ</t>
    </rPh>
    <rPh sb="85" eb="88">
      <t>シンサカイ</t>
    </rPh>
    <rPh sb="105" eb="107">
      <t>センテイ</t>
    </rPh>
    <rPh sb="108" eb="109">
      <t>シ</t>
    </rPh>
    <rPh sb="118" eb="120">
      <t>イッポウ</t>
    </rPh>
    <rPh sb="122" eb="124">
      <t>ダイガク</t>
    </rPh>
    <rPh sb="137" eb="139">
      <t>シタマワ</t>
    </rPh>
    <phoneticPr fontId="5"/>
  </si>
  <si>
    <t>申請した定員増の取組構想が採択に至った地方国立大学の数</t>
    <rPh sb="0" eb="2">
      <t>シンセイ</t>
    </rPh>
    <rPh sb="4" eb="7">
      <t>テイインゾウ</t>
    </rPh>
    <rPh sb="8" eb="10">
      <t>トリクミ</t>
    </rPh>
    <rPh sb="10" eb="12">
      <t>コウソウ</t>
    </rPh>
    <rPh sb="13" eb="15">
      <t>サイタク</t>
    </rPh>
    <rPh sb="16" eb="17">
      <t>イタ</t>
    </rPh>
    <rPh sb="19" eb="21">
      <t>チホウ</t>
    </rPh>
    <rPh sb="21" eb="23">
      <t>コクリツ</t>
    </rPh>
    <rPh sb="23" eb="25">
      <t>ダイガク</t>
    </rPh>
    <rPh sb="26" eb="27">
      <t>カズ</t>
    </rPh>
    <phoneticPr fontId="5"/>
  </si>
  <si>
    <t>申請した定員増の取組構想が採択に至った地方国立大学の数を内閣官房において集計</t>
    <rPh sb="0" eb="2">
      <t>シンセイ</t>
    </rPh>
    <phoneticPr fontId="5"/>
  </si>
  <si>
    <t>令和３年度事業では、特例的定員増に係る地方国立大学からの申請内容について、専門的観点から調査・分析し取りまとめた審査補助資料を作成・提供することで、内閣官房・文部科学省の審査会における真に地方創生に資する計画の選定に資することができたが、その資料の作成に要したコストが予定を上回ったため、△（一部できている）と評価した。</t>
    <rPh sb="121" eb="123">
      <t>シリョウ</t>
    </rPh>
    <rPh sb="124" eb="126">
      <t>サクセイ</t>
    </rPh>
    <rPh sb="127" eb="128">
      <t>ヨウ</t>
    </rPh>
    <rPh sb="134" eb="136">
      <t>ヨテイ</t>
    </rPh>
    <rPh sb="137" eb="139">
      <t>ウワマワ</t>
    </rPh>
    <rPh sb="146" eb="148">
      <t>イチブ</t>
    </rPh>
    <rPh sb="155" eb="157">
      <t>ヒョウカ</t>
    </rPh>
    <phoneticPr fontId="5"/>
  </si>
  <si>
    <t>特例的定員増に係る地方国立大学からの申請内容について調査・分析し取りまとめた審査補助資料等の作成について、知見を有する外部に委託することにより、審査会への質の高い情報提供を実施することができた。</t>
    <rPh sb="44" eb="45">
      <t>トウ</t>
    </rPh>
    <rPh sb="46" eb="48">
      <t>サクセイ</t>
    </rPh>
    <rPh sb="72" eb="75">
      <t>シンサカイ</t>
    </rPh>
    <rPh sb="81" eb="83">
      <t>ジョウホウ</t>
    </rPh>
    <rPh sb="83" eb="85">
      <t>テイキョウ</t>
    </rPh>
    <rPh sb="86" eb="88">
      <t>ジッシ</t>
    </rPh>
    <phoneticPr fontId="5"/>
  </si>
  <si>
    <t>デジタル田園都市国家構想実現会議事務局</t>
    <rPh sb="4" eb="6">
      <t>デンエン</t>
    </rPh>
    <rPh sb="6" eb="8">
      <t>トシ</t>
    </rPh>
    <rPh sb="8" eb="10">
      <t>コッカ</t>
    </rPh>
    <rPh sb="10" eb="12">
      <t>コウソウ</t>
    </rPh>
    <rPh sb="12" eb="14">
      <t>ジツゲン</t>
    </rPh>
    <rPh sb="14" eb="16">
      <t>カイギ</t>
    </rPh>
    <rPh sb="18" eb="19">
      <t>キョク</t>
    </rPh>
    <phoneticPr fontId="5"/>
  </si>
  <si>
    <t>委託費は地方創生に資する地方国立大学の定員増の実現のための調査支援に要する経費であり、真に必要なものに限定されている。</t>
    <rPh sb="0" eb="2">
      <t>イタク</t>
    </rPh>
    <rPh sb="2" eb="3">
      <t>ヒ</t>
    </rPh>
    <rPh sb="34" eb="35">
      <t>ヨウ</t>
    </rPh>
    <rPh sb="37" eb="39">
      <t>ケイヒ</t>
    </rPh>
    <rPh sb="43" eb="44">
      <t>シン</t>
    </rPh>
    <rPh sb="45" eb="47">
      <t>ヒツヨウ</t>
    </rPh>
    <rPh sb="51" eb="53">
      <t>ゲンテイ</t>
    </rPh>
    <phoneticPr fontId="5"/>
  </si>
  <si>
    <t>コスト削減等の観点から、本業務実施にあたり初年度の入札になることから、一者応札を回避するよう、調達前に作成した仕様書の案につき、公平性を保った上での受注可能事業者の調査を行うなど、競争性の確保に努めた。</t>
    <phoneticPr fontId="5"/>
  </si>
  <si>
    <t>45/3</t>
    <phoneticPr fontId="5"/>
  </si>
  <si>
    <t>定員増に係る取組構想の審査に向けた調査の実施件数
（国立大学が定員増の計画を検討するに当たり、若者の地域間移動の全国的な流れも踏まえる必要があり、令和４年度は、そのための共通の基礎的資料の作成を目的とした調査を実施）</t>
    <rPh sb="6" eb="8">
      <t>トリクミ</t>
    </rPh>
    <rPh sb="8" eb="10">
      <t>コウソウ</t>
    </rPh>
    <phoneticPr fontId="5"/>
  </si>
  <si>
    <t>-</t>
    <phoneticPr fontId="5"/>
  </si>
  <si>
    <t>-</t>
    <phoneticPr fontId="5"/>
  </si>
  <si>
    <t>・中央教育審議会大学分科会の「魅力ある地方大学の実現に資する地方国立大学の特例的な定員増について」（令和３年２月）では、内閣官房に求めることとして、①率先して首長のリーダーシップを促すこと、②財政面も含めた支援を行うこと、③地方創生に資する観点について内閣官房で確認することができるよう必要な体制を構築すること、④省庁間の更なる緊密な連携を図ることが求められていた。これらのうち自治体の首長に係る政策実現に向けたルートについては、とくに内閣官房の取組が期待されると思料。大学からの申請数が少なかった理由はレビューシートの記述からは読み取ることができない。首長のリーダーシップが十分ではなかったのか、もしくはコロナが原因であるのか、あるいは第四期中期目標期間への移行の関係で大学側に十分な余力がなかったのか、内閣官房の取組や予算措置が十分ではなかったということなのか、それとも外部要因の影響があってのことだったのか。あわせて分析的な記述も検討いただければ幸いである。</t>
    <phoneticPr fontId="5"/>
  </si>
  <si>
    <t>外部有識者の所見を踏まえ、大学からの申請数が少なかった理由を分析した上、詳細な説明を追記すべき。また、執行実績を適切に概算要求に反映させること。</t>
    <rPh sb="0" eb="2">
      <t>ガイブ</t>
    </rPh>
    <rPh sb="2" eb="5">
      <t>ユウシキシャ</t>
    </rPh>
    <rPh sb="6" eb="8">
      <t>ショケン</t>
    </rPh>
    <rPh sb="9" eb="10">
      <t>フ</t>
    </rPh>
    <rPh sb="13" eb="15">
      <t>ダイガク</t>
    </rPh>
    <rPh sb="18" eb="21">
      <t>シンセイスウ</t>
    </rPh>
    <rPh sb="22" eb="23">
      <t>スク</t>
    </rPh>
    <rPh sb="27" eb="29">
      <t>リユウ</t>
    </rPh>
    <rPh sb="30" eb="32">
      <t>ブンセキ</t>
    </rPh>
    <rPh sb="34" eb="35">
      <t>ウエ</t>
    </rPh>
    <rPh sb="36" eb="38">
      <t>ショウサイ</t>
    </rPh>
    <rPh sb="39" eb="41">
      <t>セツメイ</t>
    </rPh>
    <rPh sb="42" eb="44">
      <t>ツイキ</t>
    </rPh>
    <rPh sb="51" eb="53">
      <t>シッコウ</t>
    </rPh>
    <rPh sb="53" eb="55">
      <t>ジッセキ</t>
    </rPh>
    <rPh sb="56" eb="58">
      <t>テキセツ</t>
    </rPh>
    <rPh sb="59" eb="61">
      <t>ガイサン</t>
    </rPh>
    <rPh sb="61" eb="63">
      <t>ヨウキュウ</t>
    </rPh>
    <rPh sb="64" eb="66">
      <t>ハンエイ</t>
    </rPh>
    <phoneticPr fontId="5"/>
  </si>
  <si>
    <t>・デジタル田園都市国家構想基本方針(令和４年６月７日閣議決定)
・第２期「まち・ひと・しごと創生総合戦略」（2020改訂版）（令和２年12月21日閣議決定）</t>
    <phoneticPr fontId="5"/>
  </si>
  <si>
    <t>大学からの申請数が少なかった理由については、初年度の募集であり公募期間が短かったことなど様々な要因が複合的に影響しているものと推測できる。令和４年度の募集では公募期間を初年度の募集（令和３年度）時より長く設定することなどによって申請大学における十分な準備期間の確保に努めてきたが、所見を踏まえ、引き続き事業の有効性・効率性・成果実績について適切かつ的確に検証しつつ、予算の効率的執行に努めてまいりたい。</t>
    <rPh sb="100" eb="101">
      <t>ナガ</t>
    </rPh>
    <rPh sb="102" eb="104">
      <t>セッテイ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</si>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</sst>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78"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22" fillId="0" borderId="131" xfId="0"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22"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32"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6"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1" xfId="0" applyFont="1" applyFill="1" applyBorder="1" applyAlignment="1">
      <alignment vertical="center" wrapText="1"/>
    </xf>
    <xf numFmtId="0" fontId="0" fillId="5" borderId="119"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134470</xdr:colOff>
      <xdr:row>80</xdr:row>
      <xdr:rowOff>145677</xdr:rowOff>
    </xdr:from>
    <xdr:to>
      <xdr:col>32</xdr:col>
      <xdr:colOff>82421</xdr:colOff>
      <xdr:row>82</xdr:row>
      <xdr:rowOff>346248</xdr:rowOff>
    </xdr:to>
    <xdr:sp macro="" textlink="">
      <xdr:nvSpPr>
        <xdr:cNvPr id="2" name="テキスト ボックス 1"/>
        <xdr:cNvSpPr txBox="1"/>
      </xdr:nvSpPr>
      <xdr:spPr>
        <a:xfrm>
          <a:off x="4773705" y="45630353"/>
          <a:ext cx="1763304" cy="89533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内閣官房</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2000" b="0" i="0" u="none" strike="noStrike" kern="0" cap="none" spc="0" normalizeH="0" baseline="0" noProof="0">
              <a:ln>
                <a:noFill/>
              </a:ln>
              <a:solidFill>
                <a:sysClr val="windowText" lastClr="000000"/>
              </a:solidFill>
              <a:effectLst/>
              <a:uLnTx/>
              <a:uFillTx/>
              <a:latin typeface="+mn-ea"/>
              <a:ea typeface="+mn-ea"/>
              <a:cs typeface="+mn-cs"/>
            </a:rPr>
            <a:t>37</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　</a:t>
          </a:r>
        </a:p>
      </xdr:txBody>
    </xdr:sp>
    <xdr:clientData/>
  </xdr:twoCellAnchor>
  <xdr:twoCellAnchor>
    <xdr:from>
      <xdr:col>13</xdr:col>
      <xdr:colOff>0</xdr:colOff>
      <xdr:row>83</xdr:row>
      <xdr:rowOff>336175</xdr:rowOff>
    </xdr:from>
    <xdr:to>
      <xdr:col>26</xdr:col>
      <xdr:colOff>78440</xdr:colOff>
      <xdr:row>84</xdr:row>
      <xdr:rowOff>260024</xdr:rowOff>
    </xdr:to>
    <xdr:sp macro="" textlink="">
      <xdr:nvSpPr>
        <xdr:cNvPr id="3" name="Text Box 7"/>
        <xdr:cNvSpPr txBox="1">
          <a:spLocks noChangeArrowheads="1"/>
        </xdr:cNvSpPr>
      </xdr:nvSpPr>
      <xdr:spPr bwMode="auto">
        <a:xfrm>
          <a:off x="2622176" y="46862999"/>
          <a:ext cx="2700617" cy="271231"/>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一般競争契約　（</a:t>
          </a:r>
          <a:r>
            <a:rPr lang="ja-JP" altLang="ja-JP" sz="1100" b="0" i="0" baseline="0">
              <a:effectLst/>
              <a:latin typeface="+mn-lt"/>
              <a:ea typeface="+mn-ea"/>
              <a:cs typeface="+mn-cs"/>
            </a:rPr>
            <a:t>総合評価落札方式</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27</xdr:col>
      <xdr:colOff>190500</xdr:colOff>
      <xdr:row>83</xdr:row>
      <xdr:rowOff>11205</xdr:rowOff>
    </xdr:from>
    <xdr:to>
      <xdr:col>27</xdr:col>
      <xdr:colOff>194085</xdr:colOff>
      <xdr:row>85</xdr:row>
      <xdr:rowOff>26125</xdr:rowOff>
    </xdr:to>
    <xdr:cxnSp macro="">
      <xdr:nvCxnSpPr>
        <xdr:cNvPr id="4" name="直線矢印コネクタ 6"/>
        <xdr:cNvCxnSpPr>
          <a:cxnSpLocks noChangeShapeType="1"/>
        </xdr:cNvCxnSpPr>
      </xdr:nvCxnSpPr>
      <xdr:spPr bwMode="auto">
        <a:xfrm flipH="1">
          <a:off x="5636559" y="46538029"/>
          <a:ext cx="3585" cy="709684"/>
        </a:xfrm>
        <a:prstGeom prst="straightConnector1">
          <a:avLst/>
        </a:prstGeom>
        <a:noFill/>
        <a:ln w="2540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145677</xdr:colOff>
      <xdr:row>85</xdr:row>
      <xdr:rowOff>212912</xdr:rowOff>
    </xdr:from>
    <xdr:to>
      <xdr:col>35</xdr:col>
      <xdr:colOff>175884</xdr:colOff>
      <xdr:row>91</xdr:row>
      <xdr:rowOff>80683</xdr:rowOff>
    </xdr:to>
    <xdr:sp macro="" textlink="">
      <xdr:nvSpPr>
        <xdr:cNvPr id="5" name="テキスト ボックス 4"/>
        <xdr:cNvSpPr txBox="1"/>
      </xdr:nvSpPr>
      <xdr:spPr>
        <a:xfrm>
          <a:off x="4179795" y="47434500"/>
          <a:ext cx="3055795" cy="1952065"/>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株式会社野村総合研究所</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37</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（地方創生に資する地方国立大学の定員増の実現に向けた専門的調査・伴走支援業務）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2"/>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8.75"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137">
        <v>2022</v>
      </c>
      <c r="AE2" s="137"/>
      <c r="AF2" s="137"/>
      <c r="AG2" s="137"/>
      <c r="AH2" s="137"/>
      <c r="AI2" s="53" t="s">
        <v>242</v>
      </c>
      <c r="AJ2" s="137" t="s">
        <v>568</v>
      </c>
      <c r="AK2" s="137"/>
      <c r="AL2" s="137"/>
      <c r="AM2" s="137"/>
      <c r="AN2" s="53" t="s">
        <v>242</v>
      </c>
      <c r="AO2" s="137">
        <v>21</v>
      </c>
      <c r="AP2" s="137"/>
      <c r="AQ2" s="137"/>
      <c r="AR2" s="54" t="s">
        <v>242</v>
      </c>
      <c r="AS2" s="138">
        <v>11</v>
      </c>
      <c r="AT2" s="138"/>
      <c r="AU2" s="138"/>
      <c r="AV2" s="53" t="str">
        <f>IF(AW2="","","-")</f>
        <v/>
      </c>
      <c r="AW2" s="139"/>
      <c r="AX2" s="139"/>
    </row>
    <row r="3" spans="1:50" ht="21" customHeight="1" thickBot="1" x14ac:dyDescent="0.2">
      <c r="A3" s="140" t="s">
        <v>546</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21" t="s">
        <v>56</v>
      </c>
      <c r="AJ3" s="142" t="s">
        <v>136</v>
      </c>
      <c r="AK3" s="142"/>
      <c r="AL3" s="142"/>
      <c r="AM3" s="142"/>
      <c r="AN3" s="142"/>
      <c r="AO3" s="142"/>
      <c r="AP3" s="142"/>
      <c r="AQ3" s="142"/>
      <c r="AR3" s="142"/>
      <c r="AS3" s="142"/>
      <c r="AT3" s="142"/>
      <c r="AU3" s="142"/>
      <c r="AV3" s="142"/>
      <c r="AW3" s="142"/>
      <c r="AX3" s="22" t="s">
        <v>57</v>
      </c>
    </row>
    <row r="4" spans="1:50" ht="24.75" customHeight="1" x14ac:dyDescent="0.15">
      <c r="A4" s="112" t="s">
        <v>23</v>
      </c>
      <c r="B4" s="113"/>
      <c r="C4" s="113"/>
      <c r="D4" s="113"/>
      <c r="E4" s="113"/>
      <c r="F4" s="113"/>
      <c r="G4" s="114" t="s">
        <v>592</v>
      </c>
      <c r="H4" s="115"/>
      <c r="I4" s="115"/>
      <c r="J4" s="115"/>
      <c r="K4" s="115"/>
      <c r="L4" s="115"/>
      <c r="M4" s="115"/>
      <c r="N4" s="115"/>
      <c r="O4" s="115"/>
      <c r="P4" s="115"/>
      <c r="Q4" s="115"/>
      <c r="R4" s="115"/>
      <c r="S4" s="115"/>
      <c r="T4" s="115"/>
      <c r="U4" s="115"/>
      <c r="V4" s="115"/>
      <c r="W4" s="115"/>
      <c r="X4" s="115"/>
      <c r="Y4" s="116" t="s">
        <v>1</v>
      </c>
      <c r="Z4" s="117"/>
      <c r="AA4" s="117"/>
      <c r="AB4" s="117"/>
      <c r="AC4" s="117"/>
      <c r="AD4" s="118"/>
      <c r="AE4" s="119" t="s">
        <v>556</v>
      </c>
      <c r="AF4" s="120"/>
      <c r="AG4" s="120"/>
      <c r="AH4" s="120"/>
      <c r="AI4" s="120"/>
      <c r="AJ4" s="120"/>
      <c r="AK4" s="120"/>
      <c r="AL4" s="120"/>
      <c r="AM4" s="120"/>
      <c r="AN4" s="120"/>
      <c r="AO4" s="120"/>
      <c r="AP4" s="121"/>
      <c r="AQ4" s="122" t="s">
        <v>2</v>
      </c>
      <c r="AR4" s="117"/>
      <c r="AS4" s="117"/>
      <c r="AT4" s="117"/>
      <c r="AU4" s="117"/>
      <c r="AV4" s="117"/>
      <c r="AW4" s="117"/>
      <c r="AX4" s="123"/>
    </row>
    <row r="5" spans="1:50" ht="30" customHeight="1" x14ac:dyDescent="0.15">
      <c r="A5" s="124" t="s">
        <v>59</v>
      </c>
      <c r="B5" s="125"/>
      <c r="C5" s="125"/>
      <c r="D5" s="125"/>
      <c r="E5" s="125"/>
      <c r="F5" s="126"/>
      <c r="G5" s="127" t="s">
        <v>558</v>
      </c>
      <c r="H5" s="128"/>
      <c r="I5" s="128"/>
      <c r="J5" s="128"/>
      <c r="K5" s="128"/>
      <c r="L5" s="128"/>
      <c r="M5" s="129" t="s">
        <v>58</v>
      </c>
      <c r="N5" s="130"/>
      <c r="O5" s="130"/>
      <c r="P5" s="130"/>
      <c r="Q5" s="130"/>
      <c r="R5" s="131"/>
      <c r="S5" s="132" t="s">
        <v>345</v>
      </c>
      <c r="T5" s="128"/>
      <c r="U5" s="128"/>
      <c r="V5" s="128"/>
      <c r="W5" s="128"/>
      <c r="X5" s="133"/>
      <c r="Y5" s="134" t="s">
        <v>3</v>
      </c>
      <c r="Z5" s="135"/>
      <c r="AA5" s="135"/>
      <c r="AB5" s="135"/>
      <c r="AC5" s="135"/>
      <c r="AD5" s="136"/>
      <c r="AE5" s="159" t="s">
        <v>599</v>
      </c>
      <c r="AF5" s="159"/>
      <c r="AG5" s="159"/>
      <c r="AH5" s="159"/>
      <c r="AI5" s="159"/>
      <c r="AJ5" s="159"/>
      <c r="AK5" s="159"/>
      <c r="AL5" s="159"/>
      <c r="AM5" s="159"/>
      <c r="AN5" s="159"/>
      <c r="AO5" s="159"/>
      <c r="AP5" s="160"/>
      <c r="AQ5" s="161" t="s">
        <v>557</v>
      </c>
      <c r="AR5" s="162"/>
      <c r="AS5" s="162"/>
      <c r="AT5" s="162"/>
      <c r="AU5" s="162"/>
      <c r="AV5" s="162"/>
      <c r="AW5" s="162"/>
      <c r="AX5" s="163"/>
    </row>
    <row r="6" spans="1:50" ht="20.100000000000001" customHeight="1" x14ac:dyDescent="0.15">
      <c r="A6" s="164" t="s">
        <v>4</v>
      </c>
      <c r="B6" s="165"/>
      <c r="C6" s="165"/>
      <c r="D6" s="165"/>
      <c r="E6" s="165"/>
      <c r="F6" s="165"/>
      <c r="G6" s="166" t="str">
        <f>入力規則等!F39</f>
        <v>一般会計</v>
      </c>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8"/>
    </row>
    <row r="7" spans="1:50" ht="60" customHeight="1" x14ac:dyDescent="0.15">
      <c r="A7" s="143" t="s">
        <v>20</v>
      </c>
      <c r="B7" s="144"/>
      <c r="C7" s="144"/>
      <c r="D7" s="144"/>
      <c r="E7" s="144"/>
      <c r="F7" s="145"/>
      <c r="G7" s="169" t="s">
        <v>584</v>
      </c>
      <c r="H7" s="170"/>
      <c r="I7" s="170"/>
      <c r="J7" s="170"/>
      <c r="K7" s="170"/>
      <c r="L7" s="170"/>
      <c r="M7" s="170"/>
      <c r="N7" s="170"/>
      <c r="O7" s="170"/>
      <c r="P7" s="170"/>
      <c r="Q7" s="170"/>
      <c r="R7" s="170"/>
      <c r="S7" s="170"/>
      <c r="T7" s="170"/>
      <c r="U7" s="170"/>
      <c r="V7" s="170"/>
      <c r="W7" s="170"/>
      <c r="X7" s="171"/>
      <c r="Y7" s="172" t="s">
        <v>235</v>
      </c>
      <c r="Z7" s="173"/>
      <c r="AA7" s="173"/>
      <c r="AB7" s="173"/>
      <c r="AC7" s="173"/>
      <c r="AD7" s="174"/>
      <c r="AE7" s="175" t="s">
        <v>608</v>
      </c>
      <c r="AF7" s="176"/>
      <c r="AG7" s="176"/>
      <c r="AH7" s="176"/>
      <c r="AI7" s="176"/>
      <c r="AJ7" s="176"/>
      <c r="AK7" s="176"/>
      <c r="AL7" s="176"/>
      <c r="AM7" s="176"/>
      <c r="AN7" s="176"/>
      <c r="AO7" s="176"/>
      <c r="AP7" s="176"/>
      <c r="AQ7" s="176"/>
      <c r="AR7" s="176"/>
      <c r="AS7" s="176"/>
      <c r="AT7" s="176"/>
      <c r="AU7" s="176"/>
      <c r="AV7" s="176"/>
      <c r="AW7" s="176"/>
      <c r="AX7" s="177"/>
    </row>
    <row r="8" spans="1:50" ht="20.100000000000001" customHeight="1" x14ac:dyDescent="0.15">
      <c r="A8" s="143" t="s">
        <v>172</v>
      </c>
      <c r="B8" s="144"/>
      <c r="C8" s="144"/>
      <c r="D8" s="144"/>
      <c r="E8" s="144"/>
      <c r="F8" s="145"/>
      <c r="G8" s="146" t="str">
        <f>入力規則等!A27</f>
        <v>地方創生</v>
      </c>
      <c r="H8" s="147"/>
      <c r="I8" s="147"/>
      <c r="J8" s="147"/>
      <c r="K8" s="147"/>
      <c r="L8" s="147"/>
      <c r="M8" s="147"/>
      <c r="N8" s="147"/>
      <c r="O8" s="147"/>
      <c r="P8" s="147"/>
      <c r="Q8" s="147"/>
      <c r="R8" s="147"/>
      <c r="S8" s="147"/>
      <c r="T8" s="147"/>
      <c r="U8" s="147"/>
      <c r="V8" s="147"/>
      <c r="W8" s="147"/>
      <c r="X8" s="148"/>
      <c r="Y8" s="149" t="s">
        <v>173</v>
      </c>
      <c r="Z8" s="150"/>
      <c r="AA8" s="150"/>
      <c r="AB8" s="150"/>
      <c r="AC8" s="150"/>
      <c r="AD8" s="151"/>
      <c r="AE8" s="152" t="str">
        <f>入力規則等!K13</f>
        <v>その他の事項経費</v>
      </c>
      <c r="AF8" s="147"/>
      <c r="AG8" s="147"/>
      <c r="AH8" s="147"/>
      <c r="AI8" s="147"/>
      <c r="AJ8" s="147"/>
      <c r="AK8" s="147"/>
      <c r="AL8" s="147"/>
      <c r="AM8" s="147"/>
      <c r="AN8" s="147"/>
      <c r="AO8" s="147"/>
      <c r="AP8" s="147"/>
      <c r="AQ8" s="147"/>
      <c r="AR8" s="147"/>
      <c r="AS8" s="147"/>
      <c r="AT8" s="147"/>
      <c r="AU8" s="147"/>
      <c r="AV8" s="147"/>
      <c r="AW8" s="147"/>
      <c r="AX8" s="153"/>
    </row>
    <row r="9" spans="1:50" ht="58.5" customHeight="1" x14ac:dyDescent="0.15">
      <c r="A9" s="154" t="s">
        <v>21</v>
      </c>
      <c r="B9" s="155"/>
      <c r="C9" s="155"/>
      <c r="D9" s="155"/>
      <c r="E9" s="155"/>
      <c r="F9" s="155"/>
      <c r="G9" s="156" t="s">
        <v>581</v>
      </c>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8"/>
    </row>
    <row r="10" spans="1:50" ht="80.25" customHeight="1" x14ac:dyDescent="0.15">
      <c r="A10" s="199" t="s">
        <v>27</v>
      </c>
      <c r="B10" s="200"/>
      <c r="C10" s="200"/>
      <c r="D10" s="200"/>
      <c r="E10" s="200"/>
      <c r="F10" s="200"/>
      <c r="G10" s="201" t="s">
        <v>589</v>
      </c>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3"/>
    </row>
    <row r="11" spans="1:50" ht="20.100000000000001" customHeight="1" x14ac:dyDescent="0.15">
      <c r="A11" s="199" t="s">
        <v>5</v>
      </c>
      <c r="B11" s="200"/>
      <c r="C11" s="200"/>
      <c r="D11" s="200"/>
      <c r="E11" s="200"/>
      <c r="F11" s="204"/>
      <c r="G11" s="205" t="str">
        <f>入力規則等!P10</f>
        <v>委託・請負</v>
      </c>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7"/>
    </row>
    <row r="12" spans="1:50" ht="21" customHeight="1" x14ac:dyDescent="0.15">
      <c r="A12" s="208" t="s">
        <v>22</v>
      </c>
      <c r="B12" s="209"/>
      <c r="C12" s="209"/>
      <c r="D12" s="209"/>
      <c r="E12" s="209"/>
      <c r="F12" s="210"/>
      <c r="G12" s="215"/>
      <c r="H12" s="216"/>
      <c r="I12" s="216"/>
      <c r="J12" s="216"/>
      <c r="K12" s="216"/>
      <c r="L12" s="216"/>
      <c r="M12" s="216"/>
      <c r="N12" s="216"/>
      <c r="O12" s="216"/>
      <c r="P12" s="187" t="s">
        <v>374</v>
      </c>
      <c r="Q12" s="188"/>
      <c r="R12" s="188"/>
      <c r="S12" s="188"/>
      <c r="T12" s="188"/>
      <c r="U12" s="188"/>
      <c r="V12" s="217"/>
      <c r="W12" s="187" t="s">
        <v>526</v>
      </c>
      <c r="X12" s="188"/>
      <c r="Y12" s="188"/>
      <c r="Z12" s="188"/>
      <c r="AA12" s="188"/>
      <c r="AB12" s="188"/>
      <c r="AC12" s="217"/>
      <c r="AD12" s="187" t="s">
        <v>528</v>
      </c>
      <c r="AE12" s="188"/>
      <c r="AF12" s="188"/>
      <c r="AG12" s="188"/>
      <c r="AH12" s="188"/>
      <c r="AI12" s="188"/>
      <c r="AJ12" s="217"/>
      <c r="AK12" s="187" t="s">
        <v>538</v>
      </c>
      <c r="AL12" s="188"/>
      <c r="AM12" s="188"/>
      <c r="AN12" s="188"/>
      <c r="AO12" s="188"/>
      <c r="AP12" s="188"/>
      <c r="AQ12" s="217"/>
      <c r="AR12" s="187" t="s">
        <v>539</v>
      </c>
      <c r="AS12" s="188"/>
      <c r="AT12" s="188"/>
      <c r="AU12" s="188"/>
      <c r="AV12" s="188"/>
      <c r="AW12" s="188"/>
      <c r="AX12" s="189"/>
    </row>
    <row r="13" spans="1:50" ht="21" customHeight="1" x14ac:dyDescent="0.15">
      <c r="A13" s="211"/>
      <c r="B13" s="212"/>
      <c r="C13" s="212"/>
      <c r="D13" s="212"/>
      <c r="E13" s="212"/>
      <c r="F13" s="213"/>
      <c r="G13" s="231" t="s">
        <v>6</v>
      </c>
      <c r="H13" s="232"/>
      <c r="I13" s="190" t="s">
        <v>7</v>
      </c>
      <c r="J13" s="191"/>
      <c r="K13" s="191"/>
      <c r="L13" s="191"/>
      <c r="M13" s="191"/>
      <c r="N13" s="191"/>
      <c r="O13" s="192"/>
      <c r="P13" s="181" t="s">
        <v>559</v>
      </c>
      <c r="Q13" s="182"/>
      <c r="R13" s="182"/>
      <c r="S13" s="182"/>
      <c r="T13" s="182"/>
      <c r="U13" s="182"/>
      <c r="V13" s="183"/>
      <c r="W13" s="181" t="s">
        <v>559</v>
      </c>
      <c r="X13" s="182"/>
      <c r="Y13" s="182"/>
      <c r="Z13" s="182"/>
      <c r="AA13" s="182"/>
      <c r="AB13" s="182"/>
      <c r="AC13" s="183"/>
      <c r="AD13" s="181">
        <v>50</v>
      </c>
      <c r="AE13" s="182"/>
      <c r="AF13" s="182"/>
      <c r="AG13" s="182"/>
      <c r="AH13" s="182"/>
      <c r="AI13" s="182"/>
      <c r="AJ13" s="183"/>
      <c r="AK13" s="181">
        <v>45</v>
      </c>
      <c r="AL13" s="182"/>
      <c r="AM13" s="182"/>
      <c r="AN13" s="182"/>
      <c r="AO13" s="182"/>
      <c r="AP13" s="182"/>
      <c r="AQ13" s="183"/>
      <c r="AR13" s="193">
        <v>0</v>
      </c>
      <c r="AS13" s="194"/>
      <c r="AT13" s="194"/>
      <c r="AU13" s="194"/>
      <c r="AV13" s="194"/>
      <c r="AW13" s="194"/>
      <c r="AX13" s="195"/>
    </row>
    <row r="14" spans="1:50" ht="21" customHeight="1" x14ac:dyDescent="0.15">
      <c r="A14" s="211"/>
      <c r="B14" s="212"/>
      <c r="C14" s="212"/>
      <c r="D14" s="212"/>
      <c r="E14" s="212"/>
      <c r="F14" s="213"/>
      <c r="G14" s="233"/>
      <c r="H14" s="234"/>
      <c r="I14" s="178" t="s">
        <v>8</v>
      </c>
      <c r="J14" s="196"/>
      <c r="K14" s="196"/>
      <c r="L14" s="196"/>
      <c r="M14" s="196"/>
      <c r="N14" s="196"/>
      <c r="O14" s="197"/>
      <c r="P14" s="181" t="s">
        <v>559</v>
      </c>
      <c r="Q14" s="182"/>
      <c r="R14" s="182"/>
      <c r="S14" s="182"/>
      <c r="T14" s="182"/>
      <c r="U14" s="182"/>
      <c r="V14" s="183"/>
      <c r="W14" s="181" t="s">
        <v>559</v>
      </c>
      <c r="X14" s="182"/>
      <c r="Y14" s="182"/>
      <c r="Z14" s="182"/>
      <c r="AA14" s="182"/>
      <c r="AB14" s="182"/>
      <c r="AC14" s="183"/>
      <c r="AD14" s="181" t="s">
        <v>559</v>
      </c>
      <c r="AE14" s="182"/>
      <c r="AF14" s="182"/>
      <c r="AG14" s="182"/>
      <c r="AH14" s="182"/>
      <c r="AI14" s="182"/>
      <c r="AJ14" s="183"/>
      <c r="AK14" s="181" t="s">
        <v>559</v>
      </c>
      <c r="AL14" s="182"/>
      <c r="AM14" s="182"/>
      <c r="AN14" s="182"/>
      <c r="AO14" s="182"/>
      <c r="AP14" s="182"/>
      <c r="AQ14" s="183"/>
      <c r="AR14" s="237"/>
      <c r="AS14" s="237"/>
      <c r="AT14" s="237"/>
      <c r="AU14" s="237"/>
      <c r="AV14" s="237"/>
      <c r="AW14" s="237"/>
      <c r="AX14" s="238"/>
    </row>
    <row r="15" spans="1:50" ht="21" customHeight="1" x14ac:dyDescent="0.15">
      <c r="A15" s="211"/>
      <c r="B15" s="212"/>
      <c r="C15" s="212"/>
      <c r="D15" s="212"/>
      <c r="E15" s="212"/>
      <c r="F15" s="213"/>
      <c r="G15" s="233"/>
      <c r="H15" s="234"/>
      <c r="I15" s="178" t="s">
        <v>47</v>
      </c>
      <c r="J15" s="179"/>
      <c r="K15" s="179"/>
      <c r="L15" s="179"/>
      <c r="M15" s="179"/>
      <c r="N15" s="179"/>
      <c r="O15" s="180"/>
      <c r="P15" s="181" t="s">
        <v>559</v>
      </c>
      <c r="Q15" s="182"/>
      <c r="R15" s="182"/>
      <c r="S15" s="182"/>
      <c r="T15" s="182"/>
      <c r="U15" s="182"/>
      <c r="V15" s="183"/>
      <c r="W15" s="181" t="s">
        <v>559</v>
      </c>
      <c r="X15" s="182"/>
      <c r="Y15" s="182"/>
      <c r="Z15" s="182"/>
      <c r="AA15" s="182"/>
      <c r="AB15" s="182"/>
      <c r="AC15" s="183"/>
      <c r="AD15" s="181" t="s">
        <v>559</v>
      </c>
      <c r="AE15" s="182"/>
      <c r="AF15" s="182"/>
      <c r="AG15" s="182"/>
      <c r="AH15" s="182"/>
      <c r="AI15" s="182"/>
      <c r="AJ15" s="183"/>
      <c r="AK15" s="181" t="s">
        <v>559</v>
      </c>
      <c r="AL15" s="182"/>
      <c r="AM15" s="182"/>
      <c r="AN15" s="182"/>
      <c r="AO15" s="182"/>
      <c r="AP15" s="182"/>
      <c r="AQ15" s="183"/>
      <c r="AR15" s="181"/>
      <c r="AS15" s="182"/>
      <c r="AT15" s="182"/>
      <c r="AU15" s="182"/>
      <c r="AV15" s="182"/>
      <c r="AW15" s="182"/>
      <c r="AX15" s="198"/>
    </row>
    <row r="16" spans="1:50" ht="21" customHeight="1" x14ac:dyDescent="0.15">
      <c r="A16" s="211"/>
      <c r="B16" s="212"/>
      <c r="C16" s="212"/>
      <c r="D16" s="212"/>
      <c r="E16" s="212"/>
      <c r="F16" s="213"/>
      <c r="G16" s="233"/>
      <c r="H16" s="234"/>
      <c r="I16" s="178" t="s">
        <v>48</v>
      </c>
      <c r="J16" s="179"/>
      <c r="K16" s="179"/>
      <c r="L16" s="179"/>
      <c r="M16" s="179"/>
      <c r="N16" s="179"/>
      <c r="O16" s="180"/>
      <c r="P16" s="181" t="s">
        <v>559</v>
      </c>
      <c r="Q16" s="182"/>
      <c r="R16" s="182"/>
      <c r="S16" s="182"/>
      <c r="T16" s="182"/>
      <c r="U16" s="182"/>
      <c r="V16" s="183"/>
      <c r="W16" s="181" t="s">
        <v>559</v>
      </c>
      <c r="X16" s="182"/>
      <c r="Y16" s="182"/>
      <c r="Z16" s="182"/>
      <c r="AA16" s="182"/>
      <c r="AB16" s="182"/>
      <c r="AC16" s="183"/>
      <c r="AD16" s="181" t="s">
        <v>559</v>
      </c>
      <c r="AE16" s="182"/>
      <c r="AF16" s="182"/>
      <c r="AG16" s="182"/>
      <c r="AH16" s="182"/>
      <c r="AI16" s="182"/>
      <c r="AJ16" s="183"/>
      <c r="AK16" s="181" t="s">
        <v>559</v>
      </c>
      <c r="AL16" s="182"/>
      <c r="AM16" s="182"/>
      <c r="AN16" s="182"/>
      <c r="AO16" s="182"/>
      <c r="AP16" s="182"/>
      <c r="AQ16" s="183"/>
      <c r="AR16" s="184"/>
      <c r="AS16" s="185"/>
      <c r="AT16" s="185"/>
      <c r="AU16" s="185"/>
      <c r="AV16" s="185"/>
      <c r="AW16" s="185"/>
      <c r="AX16" s="186"/>
    </row>
    <row r="17" spans="1:50" ht="24.75" customHeight="1" x14ac:dyDescent="0.15">
      <c r="A17" s="211"/>
      <c r="B17" s="212"/>
      <c r="C17" s="212"/>
      <c r="D17" s="212"/>
      <c r="E17" s="212"/>
      <c r="F17" s="213"/>
      <c r="G17" s="233"/>
      <c r="H17" s="234"/>
      <c r="I17" s="178" t="s">
        <v>46</v>
      </c>
      <c r="J17" s="196"/>
      <c r="K17" s="196"/>
      <c r="L17" s="196"/>
      <c r="M17" s="196"/>
      <c r="N17" s="196"/>
      <c r="O17" s="197"/>
      <c r="P17" s="181" t="s">
        <v>559</v>
      </c>
      <c r="Q17" s="182"/>
      <c r="R17" s="182"/>
      <c r="S17" s="182"/>
      <c r="T17" s="182"/>
      <c r="U17" s="182"/>
      <c r="V17" s="183"/>
      <c r="W17" s="181" t="s">
        <v>559</v>
      </c>
      <c r="X17" s="182"/>
      <c r="Y17" s="182"/>
      <c r="Z17" s="182"/>
      <c r="AA17" s="182"/>
      <c r="AB17" s="182"/>
      <c r="AC17" s="183"/>
      <c r="AD17" s="181" t="s">
        <v>559</v>
      </c>
      <c r="AE17" s="182"/>
      <c r="AF17" s="182"/>
      <c r="AG17" s="182"/>
      <c r="AH17" s="182"/>
      <c r="AI17" s="182"/>
      <c r="AJ17" s="183"/>
      <c r="AK17" s="181" t="s">
        <v>559</v>
      </c>
      <c r="AL17" s="182"/>
      <c r="AM17" s="182"/>
      <c r="AN17" s="182"/>
      <c r="AO17" s="182"/>
      <c r="AP17" s="182"/>
      <c r="AQ17" s="183"/>
      <c r="AR17" s="229"/>
      <c r="AS17" s="229"/>
      <c r="AT17" s="229"/>
      <c r="AU17" s="229"/>
      <c r="AV17" s="229"/>
      <c r="AW17" s="229"/>
      <c r="AX17" s="230"/>
    </row>
    <row r="18" spans="1:50" ht="24.75" customHeight="1" x14ac:dyDescent="0.15">
      <c r="A18" s="211"/>
      <c r="B18" s="212"/>
      <c r="C18" s="212"/>
      <c r="D18" s="212"/>
      <c r="E18" s="212"/>
      <c r="F18" s="213"/>
      <c r="G18" s="235"/>
      <c r="H18" s="236"/>
      <c r="I18" s="222" t="s">
        <v>18</v>
      </c>
      <c r="J18" s="223"/>
      <c r="K18" s="223"/>
      <c r="L18" s="223"/>
      <c r="M18" s="223"/>
      <c r="N18" s="223"/>
      <c r="O18" s="224"/>
      <c r="P18" s="225">
        <f>SUM(P13:V17)</f>
        <v>0</v>
      </c>
      <c r="Q18" s="226"/>
      <c r="R18" s="226"/>
      <c r="S18" s="226"/>
      <c r="T18" s="226"/>
      <c r="U18" s="226"/>
      <c r="V18" s="227"/>
      <c r="W18" s="225">
        <f>SUM(W13:AC17)</f>
        <v>0</v>
      </c>
      <c r="X18" s="226"/>
      <c r="Y18" s="226"/>
      <c r="Z18" s="226"/>
      <c r="AA18" s="226"/>
      <c r="AB18" s="226"/>
      <c r="AC18" s="227"/>
      <c r="AD18" s="225">
        <f>SUM(AD13:AJ17)</f>
        <v>50</v>
      </c>
      <c r="AE18" s="226"/>
      <c r="AF18" s="226"/>
      <c r="AG18" s="226"/>
      <c r="AH18" s="226"/>
      <c r="AI18" s="226"/>
      <c r="AJ18" s="227"/>
      <c r="AK18" s="225">
        <f>SUM(AK13:AQ17)</f>
        <v>45</v>
      </c>
      <c r="AL18" s="226"/>
      <c r="AM18" s="226"/>
      <c r="AN18" s="226"/>
      <c r="AO18" s="226"/>
      <c r="AP18" s="226"/>
      <c r="AQ18" s="227"/>
      <c r="AR18" s="225">
        <f>SUM(AR13:AX17)</f>
        <v>0</v>
      </c>
      <c r="AS18" s="226"/>
      <c r="AT18" s="226"/>
      <c r="AU18" s="226"/>
      <c r="AV18" s="226"/>
      <c r="AW18" s="226"/>
      <c r="AX18" s="228"/>
    </row>
    <row r="19" spans="1:50" ht="24.75" customHeight="1" x14ac:dyDescent="0.15">
      <c r="A19" s="211"/>
      <c r="B19" s="212"/>
      <c r="C19" s="212"/>
      <c r="D19" s="212"/>
      <c r="E19" s="212"/>
      <c r="F19" s="213"/>
      <c r="G19" s="218" t="s">
        <v>9</v>
      </c>
      <c r="H19" s="219"/>
      <c r="I19" s="219"/>
      <c r="J19" s="219"/>
      <c r="K19" s="219"/>
      <c r="L19" s="219"/>
      <c r="M19" s="219"/>
      <c r="N19" s="219"/>
      <c r="O19" s="219"/>
      <c r="P19" s="181">
        <v>0</v>
      </c>
      <c r="Q19" s="182"/>
      <c r="R19" s="182"/>
      <c r="S19" s="182"/>
      <c r="T19" s="182"/>
      <c r="U19" s="182"/>
      <c r="V19" s="183"/>
      <c r="W19" s="181">
        <v>0</v>
      </c>
      <c r="X19" s="182"/>
      <c r="Y19" s="182"/>
      <c r="Z19" s="182"/>
      <c r="AA19" s="182"/>
      <c r="AB19" s="182"/>
      <c r="AC19" s="183"/>
      <c r="AD19" s="181">
        <v>37</v>
      </c>
      <c r="AE19" s="182"/>
      <c r="AF19" s="182"/>
      <c r="AG19" s="182"/>
      <c r="AH19" s="182"/>
      <c r="AI19" s="182"/>
      <c r="AJ19" s="183"/>
      <c r="AK19" s="220"/>
      <c r="AL19" s="220"/>
      <c r="AM19" s="220"/>
      <c r="AN19" s="220"/>
      <c r="AO19" s="220"/>
      <c r="AP19" s="220"/>
      <c r="AQ19" s="220"/>
      <c r="AR19" s="220"/>
      <c r="AS19" s="220"/>
      <c r="AT19" s="220"/>
      <c r="AU19" s="220"/>
      <c r="AV19" s="220"/>
      <c r="AW19" s="220"/>
      <c r="AX19" s="221"/>
    </row>
    <row r="20" spans="1:50" ht="24.75" customHeight="1" x14ac:dyDescent="0.15">
      <c r="A20" s="211"/>
      <c r="B20" s="212"/>
      <c r="C20" s="212"/>
      <c r="D20" s="212"/>
      <c r="E20" s="212"/>
      <c r="F20" s="213"/>
      <c r="G20" s="218" t="s">
        <v>10</v>
      </c>
      <c r="H20" s="219"/>
      <c r="I20" s="219"/>
      <c r="J20" s="219"/>
      <c r="K20" s="219"/>
      <c r="L20" s="219"/>
      <c r="M20" s="219"/>
      <c r="N20" s="219"/>
      <c r="O20" s="219"/>
      <c r="P20" s="253" t="str">
        <f>IF(P18=0, "-", SUM(P19)/P18)</f>
        <v>-</v>
      </c>
      <c r="Q20" s="253"/>
      <c r="R20" s="253"/>
      <c r="S20" s="253"/>
      <c r="T20" s="253"/>
      <c r="U20" s="253"/>
      <c r="V20" s="253"/>
      <c r="W20" s="253" t="str">
        <f>IF(W18=0, "-", SUM(W19)/W18)</f>
        <v>-</v>
      </c>
      <c r="X20" s="253"/>
      <c r="Y20" s="253"/>
      <c r="Z20" s="253"/>
      <c r="AA20" s="253"/>
      <c r="AB20" s="253"/>
      <c r="AC20" s="253"/>
      <c r="AD20" s="253">
        <f>IF(AD18=0, "-", SUM(AD19)/AD18)</f>
        <v>0.74</v>
      </c>
      <c r="AE20" s="253"/>
      <c r="AF20" s="253"/>
      <c r="AG20" s="253"/>
      <c r="AH20" s="253"/>
      <c r="AI20" s="253"/>
      <c r="AJ20" s="253"/>
      <c r="AK20" s="220"/>
      <c r="AL20" s="220"/>
      <c r="AM20" s="220"/>
      <c r="AN20" s="220"/>
      <c r="AO20" s="220"/>
      <c r="AP20" s="220"/>
      <c r="AQ20" s="254"/>
      <c r="AR20" s="254"/>
      <c r="AS20" s="254"/>
      <c r="AT20" s="254"/>
      <c r="AU20" s="220"/>
      <c r="AV20" s="220"/>
      <c r="AW20" s="220"/>
      <c r="AX20" s="221"/>
    </row>
    <row r="21" spans="1:50" ht="25.5" customHeight="1" x14ac:dyDescent="0.15">
      <c r="A21" s="154"/>
      <c r="B21" s="155"/>
      <c r="C21" s="155"/>
      <c r="D21" s="155"/>
      <c r="E21" s="155"/>
      <c r="F21" s="214"/>
      <c r="G21" s="251" t="s">
        <v>209</v>
      </c>
      <c r="H21" s="252"/>
      <c r="I21" s="252"/>
      <c r="J21" s="252"/>
      <c r="K21" s="252"/>
      <c r="L21" s="252"/>
      <c r="M21" s="252"/>
      <c r="N21" s="252"/>
      <c r="O21" s="252"/>
      <c r="P21" s="253" t="str">
        <f>IF(P19=0, "-", SUM(P19)/SUM(P13,P14))</f>
        <v>-</v>
      </c>
      <c r="Q21" s="253"/>
      <c r="R21" s="253"/>
      <c r="S21" s="253"/>
      <c r="T21" s="253"/>
      <c r="U21" s="253"/>
      <c r="V21" s="253"/>
      <c r="W21" s="253" t="str">
        <f>IF(W19=0, "-", SUM(W19)/SUM(W13,W14))</f>
        <v>-</v>
      </c>
      <c r="X21" s="253"/>
      <c r="Y21" s="253"/>
      <c r="Z21" s="253"/>
      <c r="AA21" s="253"/>
      <c r="AB21" s="253"/>
      <c r="AC21" s="253"/>
      <c r="AD21" s="253">
        <f>IF(AD19=0, "-", SUM(AD19)/SUM(AD13,AD14))</f>
        <v>0.74</v>
      </c>
      <c r="AE21" s="253"/>
      <c r="AF21" s="253"/>
      <c r="AG21" s="253"/>
      <c r="AH21" s="253"/>
      <c r="AI21" s="253"/>
      <c r="AJ21" s="253"/>
      <c r="AK21" s="220"/>
      <c r="AL21" s="220"/>
      <c r="AM21" s="220"/>
      <c r="AN21" s="220"/>
      <c r="AO21" s="220"/>
      <c r="AP21" s="220"/>
      <c r="AQ21" s="254"/>
      <c r="AR21" s="254"/>
      <c r="AS21" s="254"/>
      <c r="AT21" s="254"/>
      <c r="AU21" s="220"/>
      <c r="AV21" s="220"/>
      <c r="AW21" s="220"/>
      <c r="AX21" s="221"/>
    </row>
    <row r="22" spans="1:50" ht="18.75" customHeight="1" x14ac:dyDescent="0.15">
      <c r="A22" s="255" t="s">
        <v>542</v>
      </c>
      <c r="B22" s="256"/>
      <c r="C22" s="256"/>
      <c r="D22" s="256"/>
      <c r="E22" s="256"/>
      <c r="F22" s="257"/>
      <c r="G22" s="261" t="s">
        <v>203</v>
      </c>
      <c r="H22" s="240"/>
      <c r="I22" s="240"/>
      <c r="J22" s="240"/>
      <c r="K22" s="240"/>
      <c r="L22" s="240"/>
      <c r="M22" s="240"/>
      <c r="N22" s="240"/>
      <c r="O22" s="262"/>
      <c r="P22" s="239" t="s">
        <v>540</v>
      </c>
      <c r="Q22" s="240"/>
      <c r="R22" s="240"/>
      <c r="S22" s="240"/>
      <c r="T22" s="240"/>
      <c r="U22" s="240"/>
      <c r="V22" s="262"/>
      <c r="W22" s="239" t="s">
        <v>541</v>
      </c>
      <c r="X22" s="240"/>
      <c r="Y22" s="240"/>
      <c r="Z22" s="240"/>
      <c r="AA22" s="240"/>
      <c r="AB22" s="240"/>
      <c r="AC22" s="262"/>
      <c r="AD22" s="239" t="s">
        <v>202</v>
      </c>
      <c r="AE22" s="240"/>
      <c r="AF22" s="240"/>
      <c r="AG22" s="240"/>
      <c r="AH22" s="240"/>
      <c r="AI22" s="240"/>
      <c r="AJ22" s="240"/>
      <c r="AK22" s="240"/>
      <c r="AL22" s="240"/>
      <c r="AM22" s="240"/>
      <c r="AN22" s="240"/>
      <c r="AO22" s="240"/>
      <c r="AP22" s="240"/>
      <c r="AQ22" s="240"/>
      <c r="AR22" s="240"/>
      <c r="AS22" s="240"/>
      <c r="AT22" s="240"/>
      <c r="AU22" s="240"/>
      <c r="AV22" s="240"/>
      <c r="AW22" s="240"/>
      <c r="AX22" s="241"/>
    </row>
    <row r="23" spans="1:50" ht="25.5" customHeight="1" x14ac:dyDescent="0.15">
      <c r="A23" s="258"/>
      <c r="B23" s="259"/>
      <c r="C23" s="259"/>
      <c r="D23" s="259"/>
      <c r="E23" s="259"/>
      <c r="F23" s="260"/>
      <c r="G23" s="242" t="s">
        <v>560</v>
      </c>
      <c r="H23" s="243"/>
      <c r="I23" s="243"/>
      <c r="J23" s="243"/>
      <c r="K23" s="243"/>
      <c r="L23" s="243"/>
      <c r="M23" s="243"/>
      <c r="N23" s="243"/>
      <c r="O23" s="244"/>
      <c r="P23" s="193">
        <v>45</v>
      </c>
      <c r="Q23" s="194"/>
      <c r="R23" s="194"/>
      <c r="S23" s="194"/>
      <c r="T23" s="194"/>
      <c r="U23" s="194"/>
      <c r="V23" s="245"/>
      <c r="W23" s="193">
        <v>0</v>
      </c>
      <c r="X23" s="194"/>
      <c r="Y23" s="194"/>
      <c r="Z23" s="194"/>
      <c r="AA23" s="194"/>
      <c r="AB23" s="194"/>
      <c r="AC23" s="245"/>
      <c r="AD23" s="246" t="s">
        <v>604</v>
      </c>
      <c r="AE23" s="247"/>
      <c r="AF23" s="247"/>
      <c r="AG23" s="247"/>
      <c r="AH23" s="247"/>
      <c r="AI23" s="247"/>
      <c r="AJ23" s="247"/>
      <c r="AK23" s="247"/>
      <c r="AL23" s="247"/>
      <c r="AM23" s="247"/>
      <c r="AN23" s="247"/>
      <c r="AO23" s="247"/>
      <c r="AP23" s="247"/>
      <c r="AQ23" s="247"/>
      <c r="AR23" s="247"/>
      <c r="AS23" s="247"/>
      <c r="AT23" s="247"/>
      <c r="AU23" s="247"/>
      <c r="AV23" s="247"/>
      <c r="AW23" s="247"/>
      <c r="AX23" s="248"/>
    </row>
    <row r="24" spans="1:50" ht="25.5" customHeight="1" thickBot="1" x14ac:dyDescent="0.2">
      <c r="A24" s="258"/>
      <c r="B24" s="259"/>
      <c r="C24" s="259"/>
      <c r="D24" s="259"/>
      <c r="E24" s="259"/>
      <c r="F24" s="260"/>
      <c r="G24" s="91" t="s">
        <v>18</v>
      </c>
      <c r="H24" s="92"/>
      <c r="I24" s="92"/>
      <c r="J24" s="92"/>
      <c r="K24" s="92"/>
      <c r="L24" s="92"/>
      <c r="M24" s="92"/>
      <c r="N24" s="92"/>
      <c r="O24" s="93"/>
      <c r="P24" s="279">
        <f>AK13</f>
        <v>45</v>
      </c>
      <c r="Q24" s="280"/>
      <c r="R24" s="280"/>
      <c r="S24" s="280"/>
      <c r="T24" s="280"/>
      <c r="U24" s="280"/>
      <c r="V24" s="281"/>
      <c r="W24" s="282">
        <f>AR13</f>
        <v>0</v>
      </c>
      <c r="X24" s="283"/>
      <c r="Y24" s="283"/>
      <c r="Z24" s="283"/>
      <c r="AA24" s="283"/>
      <c r="AB24" s="283"/>
      <c r="AC24" s="284"/>
      <c r="AD24" s="249"/>
      <c r="AE24" s="249"/>
      <c r="AF24" s="249"/>
      <c r="AG24" s="249"/>
      <c r="AH24" s="249"/>
      <c r="AI24" s="249"/>
      <c r="AJ24" s="249"/>
      <c r="AK24" s="249"/>
      <c r="AL24" s="249"/>
      <c r="AM24" s="249"/>
      <c r="AN24" s="249"/>
      <c r="AO24" s="249"/>
      <c r="AP24" s="249"/>
      <c r="AQ24" s="249"/>
      <c r="AR24" s="249"/>
      <c r="AS24" s="249"/>
      <c r="AT24" s="249"/>
      <c r="AU24" s="249"/>
      <c r="AV24" s="249"/>
      <c r="AW24" s="249"/>
      <c r="AX24" s="250"/>
    </row>
    <row r="25" spans="1:50" ht="47.25" customHeight="1" x14ac:dyDescent="0.15">
      <c r="A25" s="285" t="s">
        <v>531</v>
      </c>
      <c r="B25" s="286"/>
      <c r="C25" s="286"/>
      <c r="D25" s="286"/>
      <c r="E25" s="286"/>
      <c r="F25" s="287"/>
      <c r="G25" s="288" t="s">
        <v>590</v>
      </c>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0" ht="31.5" customHeight="1" x14ac:dyDescent="0.15">
      <c r="A26" s="290" t="s">
        <v>532</v>
      </c>
      <c r="B26" s="266"/>
      <c r="C26" s="266"/>
      <c r="D26" s="266"/>
      <c r="E26" s="266"/>
      <c r="F26" s="267"/>
      <c r="G26" s="292" t="s">
        <v>530</v>
      </c>
      <c r="H26" s="293"/>
      <c r="I26" s="293"/>
      <c r="J26" s="293"/>
      <c r="K26" s="293"/>
      <c r="L26" s="293"/>
      <c r="M26" s="293"/>
      <c r="N26" s="293"/>
      <c r="O26" s="293"/>
      <c r="P26" s="294" t="s">
        <v>529</v>
      </c>
      <c r="Q26" s="293"/>
      <c r="R26" s="293"/>
      <c r="S26" s="293"/>
      <c r="T26" s="293"/>
      <c r="U26" s="293"/>
      <c r="V26" s="293"/>
      <c r="W26" s="293"/>
      <c r="X26" s="295"/>
      <c r="Y26" s="296"/>
      <c r="Z26" s="297"/>
      <c r="AA26" s="298"/>
      <c r="AB26" s="343" t="s">
        <v>11</v>
      </c>
      <c r="AC26" s="343"/>
      <c r="AD26" s="343"/>
      <c r="AE26" s="344" t="s">
        <v>374</v>
      </c>
      <c r="AF26" s="345"/>
      <c r="AG26" s="345"/>
      <c r="AH26" s="346"/>
      <c r="AI26" s="344" t="s">
        <v>526</v>
      </c>
      <c r="AJ26" s="345"/>
      <c r="AK26" s="345"/>
      <c r="AL26" s="346"/>
      <c r="AM26" s="344" t="s">
        <v>342</v>
      </c>
      <c r="AN26" s="345"/>
      <c r="AO26" s="345"/>
      <c r="AP26" s="346"/>
      <c r="AQ26" s="350" t="s">
        <v>373</v>
      </c>
      <c r="AR26" s="351"/>
      <c r="AS26" s="351"/>
      <c r="AT26" s="352"/>
      <c r="AU26" s="350" t="s">
        <v>543</v>
      </c>
      <c r="AV26" s="351"/>
      <c r="AW26" s="351"/>
      <c r="AX26" s="353"/>
    </row>
    <row r="27" spans="1:50" ht="75" customHeight="1" x14ac:dyDescent="0.15">
      <c r="A27" s="290"/>
      <c r="B27" s="266"/>
      <c r="C27" s="266"/>
      <c r="D27" s="266"/>
      <c r="E27" s="266"/>
      <c r="F27" s="267"/>
      <c r="G27" s="299" t="s">
        <v>587</v>
      </c>
      <c r="H27" s="300"/>
      <c r="I27" s="300"/>
      <c r="J27" s="300"/>
      <c r="K27" s="300"/>
      <c r="L27" s="300"/>
      <c r="M27" s="300"/>
      <c r="N27" s="300"/>
      <c r="O27" s="300"/>
      <c r="P27" s="303" t="s">
        <v>603</v>
      </c>
      <c r="Q27" s="304"/>
      <c r="R27" s="304"/>
      <c r="S27" s="304"/>
      <c r="T27" s="304"/>
      <c r="U27" s="304"/>
      <c r="V27" s="304"/>
      <c r="W27" s="304"/>
      <c r="X27" s="305"/>
      <c r="Y27" s="309" t="s">
        <v>51</v>
      </c>
      <c r="Z27" s="310"/>
      <c r="AA27" s="311"/>
      <c r="AB27" s="312" t="s">
        <v>563</v>
      </c>
      <c r="AC27" s="312"/>
      <c r="AD27" s="312"/>
      <c r="AE27" s="313" t="s">
        <v>559</v>
      </c>
      <c r="AF27" s="313"/>
      <c r="AG27" s="313"/>
      <c r="AH27" s="313"/>
      <c r="AI27" s="313" t="s">
        <v>559</v>
      </c>
      <c r="AJ27" s="313"/>
      <c r="AK27" s="313"/>
      <c r="AL27" s="313"/>
      <c r="AM27" s="313">
        <v>2</v>
      </c>
      <c r="AN27" s="313"/>
      <c r="AO27" s="313"/>
      <c r="AP27" s="313"/>
      <c r="AQ27" s="313" t="s">
        <v>559</v>
      </c>
      <c r="AR27" s="313"/>
      <c r="AS27" s="313"/>
      <c r="AT27" s="313"/>
      <c r="AU27" s="313" t="s">
        <v>559</v>
      </c>
      <c r="AV27" s="313"/>
      <c r="AW27" s="313"/>
      <c r="AX27" s="313"/>
    </row>
    <row r="28" spans="1:50" ht="75" customHeight="1" x14ac:dyDescent="0.15">
      <c r="A28" s="291"/>
      <c r="B28" s="269"/>
      <c r="C28" s="269"/>
      <c r="D28" s="269"/>
      <c r="E28" s="269"/>
      <c r="F28" s="270"/>
      <c r="G28" s="301"/>
      <c r="H28" s="302"/>
      <c r="I28" s="302"/>
      <c r="J28" s="302"/>
      <c r="K28" s="302"/>
      <c r="L28" s="302"/>
      <c r="M28" s="302"/>
      <c r="N28" s="302"/>
      <c r="O28" s="302"/>
      <c r="P28" s="306"/>
      <c r="Q28" s="307"/>
      <c r="R28" s="307"/>
      <c r="S28" s="307"/>
      <c r="T28" s="307"/>
      <c r="U28" s="307"/>
      <c r="V28" s="307"/>
      <c r="W28" s="307"/>
      <c r="X28" s="308"/>
      <c r="Y28" s="347" t="s">
        <v>52</v>
      </c>
      <c r="Z28" s="348"/>
      <c r="AA28" s="349"/>
      <c r="AB28" s="312" t="s">
        <v>563</v>
      </c>
      <c r="AC28" s="312"/>
      <c r="AD28" s="312"/>
      <c r="AE28" s="313" t="s">
        <v>559</v>
      </c>
      <c r="AF28" s="313"/>
      <c r="AG28" s="313"/>
      <c r="AH28" s="313"/>
      <c r="AI28" s="313" t="s">
        <v>559</v>
      </c>
      <c r="AJ28" s="313"/>
      <c r="AK28" s="313"/>
      <c r="AL28" s="313"/>
      <c r="AM28" s="313">
        <v>9</v>
      </c>
      <c r="AN28" s="313"/>
      <c r="AO28" s="313"/>
      <c r="AP28" s="313"/>
      <c r="AQ28" s="313">
        <v>3</v>
      </c>
      <c r="AR28" s="313"/>
      <c r="AS28" s="313"/>
      <c r="AT28" s="313"/>
      <c r="AU28" s="313" t="s">
        <v>559</v>
      </c>
      <c r="AV28" s="313"/>
      <c r="AW28" s="313"/>
      <c r="AX28" s="313"/>
    </row>
    <row r="29" spans="1:50" ht="23.25" customHeight="1" x14ac:dyDescent="0.15">
      <c r="A29" s="376" t="s">
        <v>533</v>
      </c>
      <c r="B29" s="377"/>
      <c r="C29" s="377"/>
      <c r="D29" s="377"/>
      <c r="E29" s="377"/>
      <c r="F29" s="378"/>
      <c r="G29" s="188" t="s">
        <v>534</v>
      </c>
      <c r="H29" s="188"/>
      <c r="I29" s="188"/>
      <c r="J29" s="188"/>
      <c r="K29" s="188"/>
      <c r="L29" s="188"/>
      <c r="M29" s="188"/>
      <c r="N29" s="188"/>
      <c r="O29" s="188"/>
      <c r="P29" s="188"/>
      <c r="Q29" s="188"/>
      <c r="R29" s="188"/>
      <c r="S29" s="188"/>
      <c r="T29" s="188"/>
      <c r="U29" s="188"/>
      <c r="V29" s="188"/>
      <c r="W29" s="188"/>
      <c r="X29" s="217"/>
      <c r="Y29" s="384"/>
      <c r="Z29" s="385"/>
      <c r="AA29" s="386"/>
      <c r="AB29" s="187" t="s">
        <v>11</v>
      </c>
      <c r="AC29" s="188"/>
      <c r="AD29" s="217"/>
      <c r="AE29" s="187" t="s">
        <v>374</v>
      </c>
      <c r="AF29" s="188"/>
      <c r="AG29" s="188"/>
      <c r="AH29" s="217"/>
      <c r="AI29" s="187" t="s">
        <v>526</v>
      </c>
      <c r="AJ29" s="188"/>
      <c r="AK29" s="188"/>
      <c r="AL29" s="217"/>
      <c r="AM29" s="187" t="s">
        <v>342</v>
      </c>
      <c r="AN29" s="188"/>
      <c r="AO29" s="188"/>
      <c r="AP29" s="217"/>
      <c r="AQ29" s="355" t="s">
        <v>544</v>
      </c>
      <c r="AR29" s="356"/>
      <c r="AS29" s="356"/>
      <c r="AT29" s="356"/>
      <c r="AU29" s="356"/>
      <c r="AV29" s="356"/>
      <c r="AW29" s="356"/>
      <c r="AX29" s="357"/>
    </row>
    <row r="30" spans="1:50" ht="23.25" customHeight="1" x14ac:dyDescent="0.15">
      <c r="A30" s="379"/>
      <c r="B30" s="380"/>
      <c r="C30" s="380"/>
      <c r="D30" s="380"/>
      <c r="E30" s="380"/>
      <c r="F30" s="381"/>
      <c r="G30" s="336" t="s">
        <v>591</v>
      </c>
      <c r="H30" s="337"/>
      <c r="I30" s="337"/>
      <c r="J30" s="337"/>
      <c r="K30" s="337"/>
      <c r="L30" s="337"/>
      <c r="M30" s="337"/>
      <c r="N30" s="337"/>
      <c r="O30" s="337"/>
      <c r="P30" s="337"/>
      <c r="Q30" s="337"/>
      <c r="R30" s="337"/>
      <c r="S30" s="337"/>
      <c r="T30" s="337"/>
      <c r="U30" s="337"/>
      <c r="V30" s="337"/>
      <c r="W30" s="337"/>
      <c r="X30" s="337"/>
      <c r="Y30" s="358" t="s">
        <v>533</v>
      </c>
      <c r="Z30" s="359"/>
      <c r="AA30" s="360"/>
      <c r="AB30" s="361" t="s">
        <v>564</v>
      </c>
      <c r="AC30" s="362"/>
      <c r="AD30" s="363"/>
      <c r="AE30" s="340" t="s">
        <v>559</v>
      </c>
      <c r="AF30" s="340"/>
      <c r="AG30" s="340"/>
      <c r="AH30" s="340"/>
      <c r="AI30" s="340" t="s">
        <v>559</v>
      </c>
      <c r="AJ30" s="340"/>
      <c r="AK30" s="340"/>
      <c r="AL30" s="340"/>
      <c r="AM30" s="340">
        <v>18.5</v>
      </c>
      <c r="AN30" s="340"/>
      <c r="AO30" s="340"/>
      <c r="AP30" s="340"/>
      <c r="AQ30" s="331">
        <v>15</v>
      </c>
      <c r="AR30" s="314"/>
      <c r="AS30" s="314"/>
      <c r="AT30" s="314"/>
      <c r="AU30" s="314"/>
      <c r="AV30" s="314"/>
      <c r="AW30" s="314"/>
      <c r="AX30" s="315"/>
    </row>
    <row r="31" spans="1:50" ht="46.5" customHeight="1" x14ac:dyDescent="0.15">
      <c r="A31" s="382"/>
      <c r="B31" s="173"/>
      <c r="C31" s="173"/>
      <c r="D31" s="173"/>
      <c r="E31" s="173"/>
      <c r="F31" s="383"/>
      <c r="G31" s="338"/>
      <c r="H31" s="339"/>
      <c r="I31" s="339"/>
      <c r="J31" s="339"/>
      <c r="K31" s="339"/>
      <c r="L31" s="339"/>
      <c r="M31" s="339"/>
      <c r="N31" s="339"/>
      <c r="O31" s="339"/>
      <c r="P31" s="339"/>
      <c r="Q31" s="339"/>
      <c r="R31" s="339"/>
      <c r="S31" s="339"/>
      <c r="T31" s="339"/>
      <c r="U31" s="339"/>
      <c r="V31" s="339"/>
      <c r="W31" s="339"/>
      <c r="X31" s="339"/>
      <c r="Y31" s="327" t="s">
        <v>535</v>
      </c>
      <c r="Z31" s="341"/>
      <c r="AA31" s="342"/>
      <c r="AB31" s="364" t="s">
        <v>565</v>
      </c>
      <c r="AC31" s="365"/>
      <c r="AD31" s="366"/>
      <c r="AE31" s="367" t="s">
        <v>559</v>
      </c>
      <c r="AF31" s="367"/>
      <c r="AG31" s="367"/>
      <c r="AH31" s="367"/>
      <c r="AI31" s="367" t="s">
        <v>559</v>
      </c>
      <c r="AJ31" s="367"/>
      <c r="AK31" s="367"/>
      <c r="AL31" s="367"/>
      <c r="AM31" s="367" t="s">
        <v>579</v>
      </c>
      <c r="AN31" s="367"/>
      <c r="AO31" s="367"/>
      <c r="AP31" s="367"/>
      <c r="AQ31" s="368" t="s">
        <v>602</v>
      </c>
      <c r="AR31" s="369"/>
      <c r="AS31" s="369"/>
      <c r="AT31" s="369"/>
      <c r="AU31" s="369"/>
      <c r="AV31" s="369"/>
      <c r="AW31" s="369"/>
      <c r="AX31" s="370"/>
    </row>
    <row r="32" spans="1:50" ht="18.75" customHeight="1" x14ac:dyDescent="0.15">
      <c r="A32" s="395" t="s">
        <v>207</v>
      </c>
      <c r="B32" s="396"/>
      <c r="C32" s="396"/>
      <c r="D32" s="396"/>
      <c r="E32" s="396"/>
      <c r="F32" s="397"/>
      <c r="G32" s="405" t="s">
        <v>135</v>
      </c>
      <c r="H32" s="271"/>
      <c r="I32" s="271"/>
      <c r="J32" s="271"/>
      <c r="K32" s="271"/>
      <c r="L32" s="271"/>
      <c r="M32" s="271"/>
      <c r="N32" s="271"/>
      <c r="O32" s="272"/>
      <c r="P32" s="275" t="s">
        <v>55</v>
      </c>
      <c r="Q32" s="271"/>
      <c r="R32" s="271"/>
      <c r="S32" s="271"/>
      <c r="T32" s="271"/>
      <c r="U32" s="271"/>
      <c r="V32" s="271"/>
      <c r="W32" s="271"/>
      <c r="X32" s="272"/>
      <c r="Y32" s="406"/>
      <c r="Z32" s="407"/>
      <c r="AA32" s="408"/>
      <c r="AB32" s="412" t="s">
        <v>11</v>
      </c>
      <c r="AC32" s="413"/>
      <c r="AD32" s="414"/>
      <c r="AE32" s="412" t="s">
        <v>374</v>
      </c>
      <c r="AF32" s="413"/>
      <c r="AG32" s="413"/>
      <c r="AH32" s="414"/>
      <c r="AI32" s="417" t="s">
        <v>526</v>
      </c>
      <c r="AJ32" s="417"/>
      <c r="AK32" s="417"/>
      <c r="AL32" s="412"/>
      <c r="AM32" s="417" t="s">
        <v>342</v>
      </c>
      <c r="AN32" s="417"/>
      <c r="AO32" s="417"/>
      <c r="AP32" s="412"/>
      <c r="AQ32" s="391" t="s">
        <v>163</v>
      </c>
      <c r="AR32" s="392"/>
      <c r="AS32" s="392"/>
      <c r="AT32" s="393"/>
      <c r="AU32" s="271" t="s">
        <v>125</v>
      </c>
      <c r="AV32" s="271"/>
      <c r="AW32" s="271"/>
      <c r="AX32" s="276"/>
    </row>
    <row r="33" spans="1:51" ht="18.75" customHeight="1" x14ac:dyDescent="0.15">
      <c r="A33" s="398"/>
      <c r="B33" s="399"/>
      <c r="C33" s="399"/>
      <c r="D33" s="399"/>
      <c r="E33" s="399"/>
      <c r="F33" s="400"/>
      <c r="G33" s="289"/>
      <c r="H33" s="273"/>
      <c r="I33" s="273"/>
      <c r="J33" s="273"/>
      <c r="K33" s="273"/>
      <c r="L33" s="273"/>
      <c r="M33" s="273"/>
      <c r="N33" s="273"/>
      <c r="O33" s="274"/>
      <c r="P33" s="277"/>
      <c r="Q33" s="273"/>
      <c r="R33" s="273"/>
      <c r="S33" s="273"/>
      <c r="T33" s="273"/>
      <c r="U33" s="273"/>
      <c r="V33" s="273"/>
      <c r="W33" s="273"/>
      <c r="X33" s="274"/>
      <c r="Y33" s="409"/>
      <c r="Z33" s="410"/>
      <c r="AA33" s="411"/>
      <c r="AB33" s="344"/>
      <c r="AC33" s="415"/>
      <c r="AD33" s="416"/>
      <c r="AE33" s="344"/>
      <c r="AF33" s="415"/>
      <c r="AG33" s="415"/>
      <c r="AH33" s="416"/>
      <c r="AI33" s="418"/>
      <c r="AJ33" s="418"/>
      <c r="AK33" s="418"/>
      <c r="AL33" s="344"/>
      <c r="AM33" s="418"/>
      <c r="AN33" s="418"/>
      <c r="AO33" s="418"/>
      <c r="AP33" s="344"/>
      <c r="AQ33" s="371">
        <v>5</v>
      </c>
      <c r="AR33" s="372"/>
      <c r="AS33" s="373" t="s">
        <v>164</v>
      </c>
      <c r="AT33" s="374"/>
      <c r="AU33" s="375" t="s">
        <v>559</v>
      </c>
      <c r="AV33" s="375"/>
      <c r="AW33" s="273" t="s">
        <v>162</v>
      </c>
      <c r="AX33" s="278"/>
    </row>
    <row r="34" spans="1:51" ht="23.25" customHeight="1" x14ac:dyDescent="0.15">
      <c r="A34" s="401"/>
      <c r="B34" s="399"/>
      <c r="C34" s="399"/>
      <c r="D34" s="399"/>
      <c r="E34" s="399"/>
      <c r="F34" s="400"/>
      <c r="G34" s="316" t="s">
        <v>586</v>
      </c>
      <c r="H34" s="317"/>
      <c r="I34" s="317"/>
      <c r="J34" s="317"/>
      <c r="K34" s="317"/>
      <c r="L34" s="317"/>
      <c r="M34" s="317"/>
      <c r="N34" s="317"/>
      <c r="O34" s="318"/>
      <c r="P34" s="104" t="s">
        <v>595</v>
      </c>
      <c r="Q34" s="104"/>
      <c r="R34" s="104"/>
      <c r="S34" s="104"/>
      <c r="T34" s="104"/>
      <c r="U34" s="104"/>
      <c r="V34" s="104"/>
      <c r="W34" s="104"/>
      <c r="X34" s="105"/>
      <c r="Y34" s="327" t="s">
        <v>12</v>
      </c>
      <c r="Z34" s="328"/>
      <c r="AA34" s="329"/>
      <c r="AB34" s="330" t="s">
        <v>561</v>
      </c>
      <c r="AC34" s="330"/>
      <c r="AD34" s="330"/>
      <c r="AE34" s="331" t="s">
        <v>559</v>
      </c>
      <c r="AF34" s="314"/>
      <c r="AG34" s="314"/>
      <c r="AH34" s="314"/>
      <c r="AI34" s="331" t="s">
        <v>559</v>
      </c>
      <c r="AJ34" s="314"/>
      <c r="AK34" s="314"/>
      <c r="AL34" s="314"/>
      <c r="AM34" s="331">
        <v>0</v>
      </c>
      <c r="AN34" s="314"/>
      <c r="AO34" s="314"/>
      <c r="AP34" s="314"/>
      <c r="AQ34" s="333" t="s">
        <v>559</v>
      </c>
      <c r="AR34" s="334"/>
      <c r="AS34" s="334"/>
      <c r="AT34" s="335"/>
      <c r="AU34" s="314" t="s">
        <v>559</v>
      </c>
      <c r="AV34" s="314"/>
      <c r="AW34" s="314"/>
      <c r="AX34" s="315"/>
    </row>
    <row r="35" spans="1:51" ht="23.25" customHeight="1" x14ac:dyDescent="0.15">
      <c r="A35" s="402"/>
      <c r="B35" s="403"/>
      <c r="C35" s="403"/>
      <c r="D35" s="403"/>
      <c r="E35" s="403"/>
      <c r="F35" s="404"/>
      <c r="G35" s="319"/>
      <c r="H35" s="320"/>
      <c r="I35" s="320"/>
      <c r="J35" s="320"/>
      <c r="K35" s="320"/>
      <c r="L35" s="320"/>
      <c r="M35" s="320"/>
      <c r="N35" s="320"/>
      <c r="O35" s="321"/>
      <c r="P35" s="325"/>
      <c r="Q35" s="325"/>
      <c r="R35" s="325"/>
      <c r="S35" s="325"/>
      <c r="T35" s="325"/>
      <c r="U35" s="325"/>
      <c r="V35" s="325"/>
      <c r="W35" s="325"/>
      <c r="X35" s="326"/>
      <c r="Y35" s="187" t="s">
        <v>50</v>
      </c>
      <c r="Z35" s="188"/>
      <c r="AA35" s="217"/>
      <c r="AB35" s="387" t="s">
        <v>561</v>
      </c>
      <c r="AC35" s="387"/>
      <c r="AD35" s="387"/>
      <c r="AE35" s="331" t="s">
        <v>559</v>
      </c>
      <c r="AF35" s="314"/>
      <c r="AG35" s="314"/>
      <c r="AH35" s="314"/>
      <c r="AI35" s="331" t="s">
        <v>559</v>
      </c>
      <c r="AJ35" s="314"/>
      <c r="AK35" s="314"/>
      <c r="AL35" s="314"/>
      <c r="AM35" s="331">
        <v>2</v>
      </c>
      <c r="AN35" s="314"/>
      <c r="AO35" s="314"/>
      <c r="AP35" s="314"/>
      <c r="AQ35" s="333">
        <v>2</v>
      </c>
      <c r="AR35" s="334"/>
      <c r="AS35" s="334"/>
      <c r="AT35" s="335"/>
      <c r="AU35" s="314" t="s">
        <v>559</v>
      </c>
      <c r="AV35" s="314"/>
      <c r="AW35" s="314"/>
      <c r="AX35" s="315"/>
    </row>
    <row r="36" spans="1:51" ht="23.25" customHeight="1" x14ac:dyDescent="0.15">
      <c r="A36" s="401"/>
      <c r="B36" s="399"/>
      <c r="C36" s="399"/>
      <c r="D36" s="399"/>
      <c r="E36" s="399"/>
      <c r="F36" s="400"/>
      <c r="G36" s="322"/>
      <c r="H36" s="323"/>
      <c r="I36" s="323"/>
      <c r="J36" s="323"/>
      <c r="K36" s="323"/>
      <c r="L36" s="323"/>
      <c r="M36" s="323"/>
      <c r="N36" s="323"/>
      <c r="O36" s="324"/>
      <c r="P36" s="107"/>
      <c r="Q36" s="107"/>
      <c r="R36" s="107"/>
      <c r="S36" s="107"/>
      <c r="T36" s="107"/>
      <c r="U36" s="107"/>
      <c r="V36" s="107"/>
      <c r="W36" s="107"/>
      <c r="X36" s="108"/>
      <c r="Y36" s="187" t="s">
        <v>13</v>
      </c>
      <c r="Z36" s="188"/>
      <c r="AA36" s="217"/>
      <c r="AB36" s="332" t="s">
        <v>14</v>
      </c>
      <c r="AC36" s="332"/>
      <c r="AD36" s="332"/>
      <c r="AE36" s="331" t="s">
        <v>559</v>
      </c>
      <c r="AF36" s="314"/>
      <c r="AG36" s="314"/>
      <c r="AH36" s="314"/>
      <c r="AI36" s="331" t="s">
        <v>559</v>
      </c>
      <c r="AJ36" s="314"/>
      <c r="AK36" s="314"/>
      <c r="AL36" s="314"/>
      <c r="AM36" s="331" t="s">
        <v>569</v>
      </c>
      <c r="AN36" s="314"/>
      <c r="AO36" s="314"/>
      <c r="AP36" s="314"/>
      <c r="AQ36" s="333" t="s">
        <v>559</v>
      </c>
      <c r="AR36" s="334"/>
      <c r="AS36" s="334"/>
      <c r="AT36" s="335"/>
      <c r="AU36" s="314" t="s">
        <v>559</v>
      </c>
      <c r="AV36" s="314"/>
      <c r="AW36" s="314"/>
      <c r="AX36" s="315"/>
    </row>
    <row r="37" spans="1:51" ht="23.25" customHeight="1" x14ac:dyDescent="0.15">
      <c r="A37" s="394" t="s">
        <v>227</v>
      </c>
      <c r="B37" s="389"/>
      <c r="C37" s="389"/>
      <c r="D37" s="389"/>
      <c r="E37" s="389"/>
      <c r="F37" s="390"/>
      <c r="G37" s="419" t="s">
        <v>596</v>
      </c>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1"/>
    </row>
    <row r="38" spans="1:51" ht="20.25" customHeight="1" thickBot="1" x14ac:dyDescent="0.2">
      <c r="A38" s="291"/>
      <c r="B38" s="269"/>
      <c r="C38" s="269"/>
      <c r="D38" s="269"/>
      <c r="E38" s="269"/>
      <c r="F38" s="270"/>
      <c r="G38" s="422"/>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4"/>
    </row>
    <row r="39" spans="1:51" ht="20.100000000000001" customHeight="1" x14ac:dyDescent="0.15">
      <c r="A39" s="454" t="s">
        <v>241</v>
      </c>
      <c r="B39" s="455"/>
      <c r="C39" s="457" t="s">
        <v>165</v>
      </c>
      <c r="D39" s="455"/>
      <c r="E39" s="458" t="s">
        <v>178</v>
      </c>
      <c r="F39" s="459"/>
      <c r="G39" s="460" t="s">
        <v>604</v>
      </c>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1"/>
      <c r="AO39" s="461"/>
      <c r="AP39" s="461"/>
      <c r="AQ39" s="461"/>
      <c r="AR39" s="461"/>
      <c r="AS39" s="461"/>
      <c r="AT39" s="461"/>
      <c r="AU39" s="461"/>
      <c r="AV39" s="461"/>
      <c r="AW39" s="461"/>
      <c r="AX39" s="462"/>
    </row>
    <row r="40" spans="1:51" ht="30" customHeight="1" x14ac:dyDescent="0.15">
      <c r="A40" s="456"/>
      <c r="B40" s="450"/>
      <c r="C40" s="449"/>
      <c r="D40" s="450"/>
      <c r="E40" s="388" t="s">
        <v>177</v>
      </c>
      <c r="F40" s="390"/>
      <c r="G40" s="103" t="s">
        <v>604</v>
      </c>
      <c r="H40" s="104"/>
      <c r="I40" s="104"/>
      <c r="J40" s="104"/>
      <c r="K40" s="104"/>
      <c r="L40" s="104"/>
      <c r="M40" s="104"/>
      <c r="N40" s="104"/>
      <c r="O40" s="104"/>
      <c r="P40" s="104"/>
      <c r="Q40" s="104"/>
      <c r="R40" s="104"/>
      <c r="S40" s="104"/>
      <c r="T40" s="104"/>
      <c r="U40" s="104"/>
      <c r="V40" s="105"/>
      <c r="W40" s="438" t="s">
        <v>536</v>
      </c>
      <c r="X40" s="439"/>
      <c r="Y40" s="439"/>
      <c r="Z40" s="439"/>
      <c r="AA40" s="440"/>
      <c r="AB40" s="441" t="s">
        <v>604</v>
      </c>
      <c r="AC40" s="442"/>
      <c r="AD40" s="442"/>
      <c r="AE40" s="442"/>
      <c r="AF40" s="442"/>
      <c r="AG40" s="442"/>
      <c r="AH40" s="442"/>
      <c r="AI40" s="442"/>
      <c r="AJ40" s="442"/>
      <c r="AK40" s="442"/>
      <c r="AL40" s="442"/>
      <c r="AM40" s="442"/>
      <c r="AN40" s="442"/>
      <c r="AO40" s="442"/>
      <c r="AP40" s="442"/>
      <c r="AQ40" s="442"/>
      <c r="AR40" s="442"/>
      <c r="AS40" s="442"/>
      <c r="AT40" s="442"/>
      <c r="AU40" s="442"/>
      <c r="AV40" s="442"/>
      <c r="AW40" s="442"/>
      <c r="AX40" s="443"/>
    </row>
    <row r="41" spans="1:51" ht="21" customHeight="1" x14ac:dyDescent="0.15">
      <c r="A41" s="456"/>
      <c r="B41" s="450"/>
      <c r="C41" s="449"/>
      <c r="D41" s="450"/>
      <c r="E41" s="268"/>
      <c r="F41" s="270"/>
      <c r="G41" s="106"/>
      <c r="H41" s="107"/>
      <c r="I41" s="107"/>
      <c r="J41" s="107"/>
      <c r="K41" s="107"/>
      <c r="L41" s="107"/>
      <c r="M41" s="107"/>
      <c r="N41" s="107"/>
      <c r="O41" s="107"/>
      <c r="P41" s="107"/>
      <c r="Q41" s="107"/>
      <c r="R41" s="107"/>
      <c r="S41" s="107"/>
      <c r="T41" s="107"/>
      <c r="U41" s="107"/>
      <c r="V41" s="108"/>
      <c r="W41" s="444" t="s">
        <v>537</v>
      </c>
      <c r="X41" s="445"/>
      <c r="Y41" s="445"/>
      <c r="Z41" s="445"/>
      <c r="AA41" s="446"/>
      <c r="AB41" s="441" t="s">
        <v>604</v>
      </c>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3"/>
    </row>
    <row r="42" spans="1:51" ht="34.5" customHeight="1" x14ac:dyDescent="0.15">
      <c r="A42" s="456"/>
      <c r="B42" s="450"/>
      <c r="C42" s="447" t="s">
        <v>548</v>
      </c>
      <c r="D42" s="448"/>
      <c r="E42" s="388" t="s">
        <v>237</v>
      </c>
      <c r="F42" s="390"/>
      <c r="G42" s="428" t="s">
        <v>168</v>
      </c>
      <c r="H42" s="429"/>
      <c r="I42" s="429"/>
      <c r="J42" s="451" t="s">
        <v>604</v>
      </c>
      <c r="K42" s="452"/>
      <c r="L42" s="452"/>
      <c r="M42" s="452"/>
      <c r="N42" s="452"/>
      <c r="O42" s="452"/>
      <c r="P42" s="452"/>
      <c r="Q42" s="452"/>
      <c r="R42" s="452"/>
      <c r="S42" s="452"/>
      <c r="T42" s="453"/>
      <c r="U42" s="426" t="s">
        <v>604</v>
      </c>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427"/>
      <c r="AY42" s="49"/>
    </row>
    <row r="43" spans="1:51" ht="34.5" customHeight="1" x14ac:dyDescent="0.15">
      <c r="A43" s="456"/>
      <c r="B43" s="450"/>
      <c r="C43" s="449"/>
      <c r="D43" s="450"/>
      <c r="E43" s="265"/>
      <c r="F43" s="267"/>
      <c r="G43" s="428" t="s">
        <v>549</v>
      </c>
      <c r="H43" s="429"/>
      <c r="I43" s="429"/>
      <c r="J43" s="429"/>
      <c r="K43" s="429"/>
      <c r="L43" s="429"/>
      <c r="M43" s="429"/>
      <c r="N43" s="429"/>
      <c r="O43" s="429"/>
      <c r="P43" s="429"/>
      <c r="Q43" s="429"/>
      <c r="R43" s="429"/>
      <c r="S43" s="429"/>
      <c r="T43" s="429"/>
      <c r="U43" s="425" t="s">
        <v>604</v>
      </c>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7"/>
      <c r="AY43" s="49"/>
    </row>
    <row r="44" spans="1:51" ht="34.5" customHeight="1" thickBot="1" x14ac:dyDescent="0.2">
      <c r="A44" s="456"/>
      <c r="B44" s="450"/>
      <c r="C44" s="449"/>
      <c r="D44" s="450"/>
      <c r="E44" s="268"/>
      <c r="F44" s="270"/>
      <c r="G44" s="428" t="s">
        <v>537</v>
      </c>
      <c r="H44" s="429"/>
      <c r="I44" s="429"/>
      <c r="J44" s="429"/>
      <c r="K44" s="429"/>
      <c r="L44" s="429"/>
      <c r="M44" s="429"/>
      <c r="N44" s="429"/>
      <c r="O44" s="429"/>
      <c r="P44" s="429"/>
      <c r="Q44" s="429"/>
      <c r="R44" s="429"/>
      <c r="S44" s="429"/>
      <c r="T44" s="429"/>
      <c r="U44" s="109" t="s">
        <v>604</v>
      </c>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1"/>
      <c r="AY44" s="49"/>
    </row>
    <row r="45" spans="1:51" ht="27" customHeight="1" x14ac:dyDescent="0.15">
      <c r="A45" s="430" t="s">
        <v>44</v>
      </c>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431"/>
      <c r="AM45" s="431"/>
      <c r="AN45" s="431"/>
      <c r="AO45" s="431"/>
      <c r="AP45" s="431"/>
      <c r="AQ45" s="431"/>
      <c r="AR45" s="431"/>
      <c r="AS45" s="431"/>
      <c r="AT45" s="431"/>
      <c r="AU45" s="431"/>
      <c r="AV45" s="431"/>
      <c r="AW45" s="431"/>
      <c r="AX45" s="432"/>
    </row>
    <row r="46" spans="1:51" ht="27" customHeight="1" x14ac:dyDescent="0.15">
      <c r="A46" s="5"/>
      <c r="B46" s="6"/>
      <c r="C46" s="433" t="s">
        <v>29</v>
      </c>
      <c r="D46" s="434"/>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5"/>
      <c r="AD46" s="434" t="s">
        <v>33</v>
      </c>
      <c r="AE46" s="434"/>
      <c r="AF46" s="434"/>
      <c r="AG46" s="436" t="s">
        <v>28</v>
      </c>
      <c r="AH46" s="434"/>
      <c r="AI46" s="434"/>
      <c r="AJ46" s="434"/>
      <c r="AK46" s="434"/>
      <c r="AL46" s="434"/>
      <c r="AM46" s="434"/>
      <c r="AN46" s="434"/>
      <c r="AO46" s="434"/>
      <c r="AP46" s="434"/>
      <c r="AQ46" s="434"/>
      <c r="AR46" s="434"/>
      <c r="AS46" s="434"/>
      <c r="AT46" s="434"/>
      <c r="AU46" s="434"/>
      <c r="AV46" s="434"/>
      <c r="AW46" s="434"/>
      <c r="AX46" s="437"/>
    </row>
    <row r="47" spans="1:51" ht="46.5" customHeight="1" x14ac:dyDescent="0.15">
      <c r="A47" s="495" t="s">
        <v>130</v>
      </c>
      <c r="B47" s="496"/>
      <c r="C47" s="501" t="s">
        <v>131</v>
      </c>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3"/>
      <c r="AD47" s="504" t="s">
        <v>567</v>
      </c>
      <c r="AE47" s="505"/>
      <c r="AF47" s="505"/>
      <c r="AG47" s="506" t="s">
        <v>576</v>
      </c>
      <c r="AH47" s="507"/>
      <c r="AI47" s="507"/>
      <c r="AJ47" s="507"/>
      <c r="AK47" s="507"/>
      <c r="AL47" s="507"/>
      <c r="AM47" s="507"/>
      <c r="AN47" s="507"/>
      <c r="AO47" s="507"/>
      <c r="AP47" s="507"/>
      <c r="AQ47" s="507"/>
      <c r="AR47" s="507"/>
      <c r="AS47" s="507"/>
      <c r="AT47" s="507"/>
      <c r="AU47" s="507"/>
      <c r="AV47" s="507"/>
      <c r="AW47" s="507"/>
      <c r="AX47" s="508"/>
    </row>
    <row r="48" spans="1:51" ht="56.25" customHeight="1" x14ac:dyDescent="0.15">
      <c r="A48" s="497"/>
      <c r="B48" s="498"/>
      <c r="C48" s="509" t="s">
        <v>34</v>
      </c>
      <c r="D48" s="510"/>
      <c r="E48" s="510"/>
      <c r="F48" s="510"/>
      <c r="G48" s="510"/>
      <c r="H48" s="510"/>
      <c r="I48" s="510"/>
      <c r="J48" s="510"/>
      <c r="K48" s="510"/>
      <c r="L48" s="510"/>
      <c r="M48" s="510"/>
      <c r="N48" s="510"/>
      <c r="O48" s="510"/>
      <c r="P48" s="510"/>
      <c r="Q48" s="510"/>
      <c r="R48" s="510"/>
      <c r="S48" s="510"/>
      <c r="T48" s="510"/>
      <c r="U48" s="510"/>
      <c r="V48" s="510"/>
      <c r="W48" s="510"/>
      <c r="X48" s="510"/>
      <c r="Y48" s="510"/>
      <c r="Z48" s="510"/>
      <c r="AA48" s="510"/>
      <c r="AB48" s="510"/>
      <c r="AC48" s="511"/>
      <c r="AD48" s="485" t="s">
        <v>567</v>
      </c>
      <c r="AE48" s="486"/>
      <c r="AF48" s="486"/>
      <c r="AG48" s="512" t="s">
        <v>585</v>
      </c>
      <c r="AH48" s="513"/>
      <c r="AI48" s="513"/>
      <c r="AJ48" s="513"/>
      <c r="AK48" s="513"/>
      <c r="AL48" s="513"/>
      <c r="AM48" s="513"/>
      <c r="AN48" s="513"/>
      <c r="AO48" s="513"/>
      <c r="AP48" s="513"/>
      <c r="AQ48" s="513"/>
      <c r="AR48" s="513"/>
      <c r="AS48" s="513"/>
      <c r="AT48" s="513"/>
      <c r="AU48" s="513"/>
      <c r="AV48" s="513"/>
      <c r="AW48" s="513"/>
      <c r="AX48" s="514"/>
    </row>
    <row r="49" spans="1:50" ht="96.75" customHeight="1" x14ac:dyDescent="0.15">
      <c r="A49" s="499"/>
      <c r="B49" s="500"/>
      <c r="C49" s="515" t="s">
        <v>132</v>
      </c>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7"/>
      <c r="AD49" s="518" t="s">
        <v>567</v>
      </c>
      <c r="AE49" s="519"/>
      <c r="AF49" s="519"/>
      <c r="AG49" s="476" t="s">
        <v>577</v>
      </c>
      <c r="AH49" s="325"/>
      <c r="AI49" s="325"/>
      <c r="AJ49" s="325"/>
      <c r="AK49" s="325"/>
      <c r="AL49" s="325"/>
      <c r="AM49" s="325"/>
      <c r="AN49" s="325"/>
      <c r="AO49" s="325"/>
      <c r="AP49" s="325"/>
      <c r="AQ49" s="325"/>
      <c r="AR49" s="325"/>
      <c r="AS49" s="325"/>
      <c r="AT49" s="325"/>
      <c r="AU49" s="325"/>
      <c r="AV49" s="325"/>
      <c r="AW49" s="325"/>
      <c r="AX49" s="477"/>
    </row>
    <row r="50" spans="1:50" ht="27" customHeight="1" x14ac:dyDescent="0.15">
      <c r="A50" s="87" t="s">
        <v>36</v>
      </c>
      <c r="B50" s="463"/>
      <c r="C50" s="469" t="s">
        <v>38</v>
      </c>
      <c r="D50" s="470"/>
      <c r="E50" s="471"/>
      <c r="F50" s="471"/>
      <c r="G50" s="471"/>
      <c r="H50" s="471"/>
      <c r="I50" s="471"/>
      <c r="J50" s="471"/>
      <c r="K50" s="471"/>
      <c r="L50" s="471"/>
      <c r="M50" s="471"/>
      <c r="N50" s="471"/>
      <c r="O50" s="471"/>
      <c r="P50" s="471"/>
      <c r="Q50" s="471"/>
      <c r="R50" s="471"/>
      <c r="S50" s="471"/>
      <c r="T50" s="471"/>
      <c r="U50" s="471"/>
      <c r="V50" s="471"/>
      <c r="W50" s="471"/>
      <c r="X50" s="471"/>
      <c r="Y50" s="471"/>
      <c r="Z50" s="471"/>
      <c r="AA50" s="471"/>
      <c r="AB50" s="471"/>
      <c r="AC50" s="472"/>
      <c r="AD50" s="473" t="s">
        <v>567</v>
      </c>
      <c r="AE50" s="474"/>
      <c r="AF50" s="474"/>
      <c r="AG50" s="303" t="s">
        <v>571</v>
      </c>
      <c r="AH50" s="104"/>
      <c r="AI50" s="104"/>
      <c r="AJ50" s="104"/>
      <c r="AK50" s="104"/>
      <c r="AL50" s="104"/>
      <c r="AM50" s="104"/>
      <c r="AN50" s="104"/>
      <c r="AO50" s="104"/>
      <c r="AP50" s="104"/>
      <c r="AQ50" s="104"/>
      <c r="AR50" s="104"/>
      <c r="AS50" s="104"/>
      <c r="AT50" s="104"/>
      <c r="AU50" s="104"/>
      <c r="AV50" s="104"/>
      <c r="AW50" s="104"/>
      <c r="AX50" s="475"/>
    </row>
    <row r="51" spans="1:50" ht="35.25" customHeight="1" x14ac:dyDescent="0.15">
      <c r="A51" s="464"/>
      <c r="B51" s="465"/>
      <c r="C51" s="478"/>
      <c r="D51" s="479"/>
      <c r="E51" s="482" t="s">
        <v>228</v>
      </c>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4"/>
      <c r="AD51" s="485" t="s">
        <v>570</v>
      </c>
      <c r="AE51" s="486"/>
      <c r="AF51" s="487"/>
      <c r="AG51" s="476"/>
      <c r="AH51" s="325"/>
      <c r="AI51" s="325"/>
      <c r="AJ51" s="325"/>
      <c r="AK51" s="325"/>
      <c r="AL51" s="325"/>
      <c r="AM51" s="325"/>
      <c r="AN51" s="325"/>
      <c r="AO51" s="325"/>
      <c r="AP51" s="325"/>
      <c r="AQ51" s="325"/>
      <c r="AR51" s="325"/>
      <c r="AS51" s="325"/>
      <c r="AT51" s="325"/>
      <c r="AU51" s="325"/>
      <c r="AV51" s="325"/>
      <c r="AW51" s="325"/>
      <c r="AX51" s="477"/>
    </row>
    <row r="52" spans="1:50" ht="26.25" customHeight="1" x14ac:dyDescent="0.15">
      <c r="A52" s="464"/>
      <c r="B52" s="465"/>
      <c r="C52" s="480"/>
      <c r="D52" s="481"/>
      <c r="E52" s="488" t="s">
        <v>197</v>
      </c>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90"/>
      <c r="AD52" s="491" t="s">
        <v>570</v>
      </c>
      <c r="AE52" s="492"/>
      <c r="AF52" s="492"/>
      <c r="AG52" s="476"/>
      <c r="AH52" s="325"/>
      <c r="AI52" s="325"/>
      <c r="AJ52" s="325"/>
      <c r="AK52" s="325"/>
      <c r="AL52" s="325"/>
      <c r="AM52" s="325"/>
      <c r="AN52" s="325"/>
      <c r="AO52" s="325"/>
      <c r="AP52" s="325"/>
      <c r="AQ52" s="325"/>
      <c r="AR52" s="325"/>
      <c r="AS52" s="325"/>
      <c r="AT52" s="325"/>
      <c r="AU52" s="325"/>
      <c r="AV52" s="325"/>
      <c r="AW52" s="325"/>
      <c r="AX52" s="477"/>
    </row>
    <row r="53" spans="1:50" ht="26.25" customHeight="1" x14ac:dyDescent="0.15">
      <c r="A53" s="464"/>
      <c r="B53" s="466"/>
      <c r="C53" s="493" t="s">
        <v>39</v>
      </c>
      <c r="D53" s="494"/>
      <c r="E53" s="494"/>
      <c r="F53" s="494"/>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537" t="s">
        <v>562</v>
      </c>
      <c r="AE53" s="538"/>
      <c r="AF53" s="538"/>
      <c r="AG53" s="539" t="s">
        <v>562</v>
      </c>
      <c r="AH53" s="540"/>
      <c r="AI53" s="540"/>
      <c r="AJ53" s="540"/>
      <c r="AK53" s="540"/>
      <c r="AL53" s="540"/>
      <c r="AM53" s="540"/>
      <c r="AN53" s="540"/>
      <c r="AO53" s="540"/>
      <c r="AP53" s="540"/>
      <c r="AQ53" s="540"/>
      <c r="AR53" s="540"/>
      <c r="AS53" s="540"/>
      <c r="AT53" s="540"/>
      <c r="AU53" s="540"/>
      <c r="AV53" s="540"/>
      <c r="AW53" s="540"/>
      <c r="AX53" s="541"/>
    </row>
    <row r="54" spans="1:50" ht="116.25" customHeight="1" x14ac:dyDescent="0.15">
      <c r="A54" s="464"/>
      <c r="B54" s="466"/>
      <c r="C54" s="532" t="s">
        <v>133</v>
      </c>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c r="AD54" s="485" t="s">
        <v>578</v>
      </c>
      <c r="AE54" s="486"/>
      <c r="AF54" s="486"/>
      <c r="AG54" s="512" t="s">
        <v>597</v>
      </c>
      <c r="AH54" s="513"/>
      <c r="AI54" s="513"/>
      <c r="AJ54" s="513"/>
      <c r="AK54" s="513"/>
      <c r="AL54" s="513"/>
      <c r="AM54" s="513"/>
      <c r="AN54" s="513"/>
      <c r="AO54" s="513"/>
      <c r="AP54" s="513"/>
      <c r="AQ54" s="513"/>
      <c r="AR54" s="513"/>
      <c r="AS54" s="513"/>
      <c r="AT54" s="513"/>
      <c r="AU54" s="513"/>
      <c r="AV54" s="513"/>
      <c r="AW54" s="513"/>
      <c r="AX54" s="514"/>
    </row>
    <row r="55" spans="1:50" ht="26.25" customHeight="1" x14ac:dyDescent="0.15">
      <c r="A55" s="464"/>
      <c r="B55" s="466"/>
      <c r="C55" s="532" t="s">
        <v>35</v>
      </c>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485" t="s">
        <v>562</v>
      </c>
      <c r="AE55" s="486"/>
      <c r="AF55" s="486"/>
      <c r="AG55" s="512" t="s">
        <v>562</v>
      </c>
      <c r="AH55" s="513"/>
      <c r="AI55" s="513"/>
      <c r="AJ55" s="513"/>
      <c r="AK55" s="513"/>
      <c r="AL55" s="513"/>
      <c r="AM55" s="513"/>
      <c r="AN55" s="513"/>
      <c r="AO55" s="513"/>
      <c r="AP55" s="513"/>
      <c r="AQ55" s="513"/>
      <c r="AR55" s="513"/>
      <c r="AS55" s="513"/>
      <c r="AT55" s="513"/>
      <c r="AU55" s="513"/>
      <c r="AV55" s="513"/>
      <c r="AW55" s="513"/>
      <c r="AX55" s="514"/>
    </row>
    <row r="56" spans="1:50" ht="44.25" customHeight="1" x14ac:dyDescent="0.15">
      <c r="A56" s="464"/>
      <c r="B56" s="466"/>
      <c r="C56" s="532" t="s">
        <v>40</v>
      </c>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33"/>
      <c r="AD56" s="485" t="s">
        <v>567</v>
      </c>
      <c r="AE56" s="486"/>
      <c r="AF56" s="486"/>
      <c r="AG56" s="512" t="s">
        <v>600</v>
      </c>
      <c r="AH56" s="513"/>
      <c r="AI56" s="513"/>
      <c r="AJ56" s="513"/>
      <c r="AK56" s="513"/>
      <c r="AL56" s="513"/>
      <c r="AM56" s="513"/>
      <c r="AN56" s="513"/>
      <c r="AO56" s="513"/>
      <c r="AP56" s="513"/>
      <c r="AQ56" s="513"/>
      <c r="AR56" s="513"/>
      <c r="AS56" s="513"/>
      <c r="AT56" s="513"/>
      <c r="AU56" s="513"/>
      <c r="AV56" s="513"/>
      <c r="AW56" s="513"/>
      <c r="AX56" s="514"/>
    </row>
    <row r="57" spans="1:50" ht="81.75" customHeight="1" x14ac:dyDescent="0.15">
      <c r="A57" s="464"/>
      <c r="B57" s="466"/>
      <c r="C57" s="532" t="s">
        <v>205</v>
      </c>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33"/>
      <c r="AD57" s="518" t="s">
        <v>578</v>
      </c>
      <c r="AE57" s="519"/>
      <c r="AF57" s="519"/>
      <c r="AG57" s="534" t="s">
        <v>593</v>
      </c>
      <c r="AH57" s="535"/>
      <c r="AI57" s="535"/>
      <c r="AJ57" s="535"/>
      <c r="AK57" s="535"/>
      <c r="AL57" s="535"/>
      <c r="AM57" s="535"/>
      <c r="AN57" s="535"/>
      <c r="AO57" s="535"/>
      <c r="AP57" s="535"/>
      <c r="AQ57" s="535"/>
      <c r="AR57" s="535"/>
      <c r="AS57" s="535"/>
      <c r="AT57" s="535"/>
      <c r="AU57" s="535"/>
      <c r="AV57" s="535"/>
      <c r="AW57" s="535"/>
      <c r="AX57" s="536"/>
    </row>
    <row r="58" spans="1:50" ht="26.25" customHeight="1" x14ac:dyDescent="0.15">
      <c r="A58" s="464"/>
      <c r="B58" s="466"/>
      <c r="C58" s="520" t="s">
        <v>206</v>
      </c>
      <c r="D58" s="521"/>
      <c r="E58" s="521"/>
      <c r="F58" s="521"/>
      <c r="G58" s="521"/>
      <c r="H58" s="521"/>
      <c r="I58" s="521"/>
      <c r="J58" s="521"/>
      <c r="K58" s="521"/>
      <c r="L58" s="521"/>
      <c r="M58" s="521"/>
      <c r="N58" s="521"/>
      <c r="O58" s="521"/>
      <c r="P58" s="521"/>
      <c r="Q58" s="521"/>
      <c r="R58" s="521"/>
      <c r="S58" s="521"/>
      <c r="T58" s="521"/>
      <c r="U58" s="521"/>
      <c r="V58" s="521"/>
      <c r="W58" s="521"/>
      <c r="X58" s="521"/>
      <c r="Y58" s="521"/>
      <c r="Z58" s="521"/>
      <c r="AA58" s="521"/>
      <c r="AB58" s="521"/>
      <c r="AC58" s="522"/>
      <c r="AD58" s="485" t="s">
        <v>562</v>
      </c>
      <c r="AE58" s="486"/>
      <c r="AF58" s="487"/>
      <c r="AG58" s="512" t="s">
        <v>580</v>
      </c>
      <c r="AH58" s="513"/>
      <c r="AI58" s="513"/>
      <c r="AJ58" s="513"/>
      <c r="AK58" s="513"/>
      <c r="AL58" s="513"/>
      <c r="AM58" s="513"/>
      <c r="AN58" s="513"/>
      <c r="AO58" s="513"/>
      <c r="AP58" s="513"/>
      <c r="AQ58" s="513"/>
      <c r="AR58" s="513"/>
      <c r="AS58" s="513"/>
      <c r="AT58" s="513"/>
      <c r="AU58" s="513"/>
      <c r="AV58" s="513"/>
      <c r="AW58" s="513"/>
      <c r="AX58" s="514"/>
    </row>
    <row r="59" spans="1:50" ht="81" customHeight="1" x14ac:dyDescent="0.15">
      <c r="A59" s="467"/>
      <c r="B59" s="468"/>
      <c r="C59" s="523" t="s">
        <v>198</v>
      </c>
      <c r="D59" s="524"/>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5"/>
      <c r="AD59" s="526" t="s">
        <v>567</v>
      </c>
      <c r="AE59" s="527"/>
      <c r="AF59" s="528"/>
      <c r="AG59" s="529" t="s">
        <v>601</v>
      </c>
      <c r="AH59" s="530"/>
      <c r="AI59" s="530"/>
      <c r="AJ59" s="530"/>
      <c r="AK59" s="530"/>
      <c r="AL59" s="530"/>
      <c r="AM59" s="530"/>
      <c r="AN59" s="530"/>
      <c r="AO59" s="530"/>
      <c r="AP59" s="530"/>
      <c r="AQ59" s="530"/>
      <c r="AR59" s="530"/>
      <c r="AS59" s="530"/>
      <c r="AT59" s="530"/>
      <c r="AU59" s="530"/>
      <c r="AV59" s="530"/>
      <c r="AW59" s="530"/>
      <c r="AX59" s="531"/>
    </row>
    <row r="60" spans="1:50" ht="27" customHeight="1" x14ac:dyDescent="0.15">
      <c r="A60" s="87" t="s">
        <v>37</v>
      </c>
      <c r="B60" s="544"/>
      <c r="C60" s="545" t="s">
        <v>199</v>
      </c>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7"/>
      <c r="AD60" s="537" t="s">
        <v>562</v>
      </c>
      <c r="AE60" s="538"/>
      <c r="AF60" s="548"/>
      <c r="AG60" s="539" t="s">
        <v>580</v>
      </c>
      <c r="AH60" s="540"/>
      <c r="AI60" s="540"/>
      <c r="AJ60" s="540"/>
      <c r="AK60" s="540"/>
      <c r="AL60" s="540"/>
      <c r="AM60" s="540"/>
      <c r="AN60" s="540"/>
      <c r="AO60" s="540"/>
      <c r="AP60" s="540"/>
      <c r="AQ60" s="540"/>
      <c r="AR60" s="540"/>
      <c r="AS60" s="540"/>
      <c r="AT60" s="540"/>
      <c r="AU60" s="540"/>
      <c r="AV60" s="540"/>
      <c r="AW60" s="540"/>
      <c r="AX60" s="541"/>
    </row>
    <row r="61" spans="1:50" ht="58.5" customHeight="1" x14ac:dyDescent="0.15">
      <c r="A61" s="464"/>
      <c r="B61" s="466"/>
      <c r="C61" s="549" t="s">
        <v>42</v>
      </c>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1"/>
      <c r="AD61" s="552" t="s">
        <v>567</v>
      </c>
      <c r="AE61" s="553"/>
      <c r="AF61" s="553"/>
      <c r="AG61" s="512" t="s">
        <v>598</v>
      </c>
      <c r="AH61" s="513"/>
      <c r="AI61" s="513"/>
      <c r="AJ61" s="513"/>
      <c r="AK61" s="513"/>
      <c r="AL61" s="513"/>
      <c r="AM61" s="513"/>
      <c r="AN61" s="513"/>
      <c r="AO61" s="513"/>
      <c r="AP61" s="513"/>
      <c r="AQ61" s="513"/>
      <c r="AR61" s="513"/>
      <c r="AS61" s="513"/>
      <c r="AT61" s="513"/>
      <c r="AU61" s="513"/>
      <c r="AV61" s="513"/>
      <c r="AW61" s="513"/>
      <c r="AX61" s="514"/>
    </row>
    <row r="62" spans="1:50" ht="108.75" customHeight="1" x14ac:dyDescent="0.15">
      <c r="A62" s="464"/>
      <c r="B62" s="466"/>
      <c r="C62" s="532" t="s">
        <v>166</v>
      </c>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485" t="s">
        <v>578</v>
      </c>
      <c r="AE62" s="486"/>
      <c r="AF62" s="486"/>
      <c r="AG62" s="512" t="s">
        <v>594</v>
      </c>
      <c r="AH62" s="513"/>
      <c r="AI62" s="513"/>
      <c r="AJ62" s="513"/>
      <c r="AK62" s="513"/>
      <c r="AL62" s="513"/>
      <c r="AM62" s="513"/>
      <c r="AN62" s="513"/>
      <c r="AO62" s="513"/>
      <c r="AP62" s="513"/>
      <c r="AQ62" s="513"/>
      <c r="AR62" s="513"/>
      <c r="AS62" s="513"/>
      <c r="AT62" s="513"/>
      <c r="AU62" s="513"/>
      <c r="AV62" s="513"/>
      <c r="AW62" s="513"/>
      <c r="AX62" s="514"/>
    </row>
    <row r="63" spans="1:50" ht="82.5" customHeight="1" x14ac:dyDescent="0.15">
      <c r="A63" s="467"/>
      <c r="B63" s="468"/>
      <c r="C63" s="532" t="s">
        <v>41</v>
      </c>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c r="AD63" s="485" t="s">
        <v>567</v>
      </c>
      <c r="AE63" s="486"/>
      <c r="AF63" s="486"/>
      <c r="AG63" s="542" t="s">
        <v>582</v>
      </c>
      <c r="AH63" s="107"/>
      <c r="AI63" s="107"/>
      <c r="AJ63" s="107"/>
      <c r="AK63" s="107"/>
      <c r="AL63" s="107"/>
      <c r="AM63" s="107"/>
      <c r="AN63" s="107"/>
      <c r="AO63" s="107"/>
      <c r="AP63" s="107"/>
      <c r="AQ63" s="107"/>
      <c r="AR63" s="107"/>
      <c r="AS63" s="107"/>
      <c r="AT63" s="107"/>
      <c r="AU63" s="107"/>
      <c r="AV63" s="107"/>
      <c r="AW63" s="107"/>
      <c r="AX63" s="543"/>
    </row>
    <row r="64" spans="1:50" ht="41.25" customHeight="1" x14ac:dyDescent="0.15">
      <c r="A64" s="554" t="s">
        <v>54</v>
      </c>
      <c r="B64" s="555"/>
      <c r="C64" s="558" t="s">
        <v>134</v>
      </c>
      <c r="D64" s="559"/>
      <c r="E64" s="559"/>
      <c r="F64" s="559"/>
      <c r="G64" s="559"/>
      <c r="H64" s="559"/>
      <c r="I64" s="559"/>
      <c r="J64" s="559"/>
      <c r="K64" s="559"/>
      <c r="L64" s="559"/>
      <c r="M64" s="559"/>
      <c r="N64" s="559"/>
      <c r="O64" s="559"/>
      <c r="P64" s="559"/>
      <c r="Q64" s="559"/>
      <c r="R64" s="559"/>
      <c r="S64" s="559"/>
      <c r="T64" s="559"/>
      <c r="U64" s="559"/>
      <c r="V64" s="559"/>
      <c r="W64" s="559"/>
      <c r="X64" s="559"/>
      <c r="Y64" s="559"/>
      <c r="Z64" s="559"/>
      <c r="AA64" s="559"/>
      <c r="AB64" s="559"/>
      <c r="AC64" s="470"/>
      <c r="AD64" s="473" t="s">
        <v>562</v>
      </c>
      <c r="AE64" s="474"/>
      <c r="AF64" s="560"/>
      <c r="AG64" s="303" t="s">
        <v>562</v>
      </c>
      <c r="AH64" s="104"/>
      <c r="AI64" s="104"/>
      <c r="AJ64" s="104"/>
      <c r="AK64" s="104"/>
      <c r="AL64" s="104"/>
      <c r="AM64" s="104"/>
      <c r="AN64" s="104"/>
      <c r="AO64" s="104"/>
      <c r="AP64" s="104"/>
      <c r="AQ64" s="104"/>
      <c r="AR64" s="104"/>
      <c r="AS64" s="104"/>
      <c r="AT64" s="104"/>
      <c r="AU64" s="104"/>
      <c r="AV64" s="104"/>
      <c r="AW64" s="104"/>
      <c r="AX64" s="475"/>
    </row>
    <row r="65" spans="1:52" ht="19.7" customHeight="1" x14ac:dyDescent="0.15">
      <c r="A65" s="556"/>
      <c r="B65" s="557"/>
      <c r="C65" s="71" t="s">
        <v>0</v>
      </c>
      <c r="D65" s="72"/>
      <c r="E65" s="72"/>
      <c r="F65" s="72"/>
      <c r="G65" s="72"/>
      <c r="H65" s="72"/>
      <c r="I65" s="72"/>
      <c r="J65" s="72"/>
      <c r="K65" s="72"/>
      <c r="L65" s="72"/>
      <c r="M65" s="72"/>
      <c r="N65" s="72"/>
      <c r="O65" s="68" t="s">
        <v>554</v>
      </c>
      <c r="P65" s="69"/>
      <c r="Q65" s="69"/>
      <c r="R65" s="69"/>
      <c r="S65" s="69"/>
      <c r="T65" s="69"/>
      <c r="U65" s="69"/>
      <c r="V65" s="69"/>
      <c r="W65" s="69"/>
      <c r="X65" s="69"/>
      <c r="Y65" s="69"/>
      <c r="Z65" s="69"/>
      <c r="AA65" s="69"/>
      <c r="AB65" s="69"/>
      <c r="AC65" s="69"/>
      <c r="AD65" s="69"/>
      <c r="AE65" s="69"/>
      <c r="AF65" s="70"/>
      <c r="AG65" s="476"/>
      <c r="AH65" s="325"/>
      <c r="AI65" s="325"/>
      <c r="AJ65" s="325"/>
      <c r="AK65" s="325"/>
      <c r="AL65" s="325"/>
      <c r="AM65" s="325"/>
      <c r="AN65" s="325"/>
      <c r="AO65" s="325"/>
      <c r="AP65" s="325"/>
      <c r="AQ65" s="325"/>
      <c r="AR65" s="325"/>
      <c r="AS65" s="325"/>
      <c r="AT65" s="325"/>
      <c r="AU65" s="325"/>
      <c r="AV65" s="325"/>
      <c r="AW65" s="325"/>
      <c r="AX65" s="477"/>
    </row>
    <row r="66" spans="1:52" ht="24.75" customHeight="1" x14ac:dyDescent="0.15">
      <c r="A66" s="556"/>
      <c r="B66" s="557"/>
      <c r="C66" s="59"/>
      <c r="D66" s="60"/>
      <c r="E66" s="61"/>
      <c r="F66" s="61"/>
      <c r="G66" s="61"/>
      <c r="H66" s="62"/>
      <c r="I66" s="62"/>
      <c r="J66" s="63"/>
      <c r="K66" s="63"/>
      <c r="L66" s="63"/>
      <c r="M66" s="62"/>
      <c r="N66" s="64"/>
      <c r="O66" s="65" t="s">
        <v>610</v>
      </c>
      <c r="P66" s="66"/>
      <c r="Q66" s="66"/>
      <c r="R66" s="66"/>
      <c r="S66" s="66"/>
      <c r="T66" s="66"/>
      <c r="U66" s="66"/>
      <c r="V66" s="66"/>
      <c r="W66" s="66"/>
      <c r="X66" s="66"/>
      <c r="Y66" s="66"/>
      <c r="Z66" s="66"/>
      <c r="AA66" s="66"/>
      <c r="AB66" s="66"/>
      <c r="AC66" s="66"/>
      <c r="AD66" s="66"/>
      <c r="AE66" s="66"/>
      <c r="AF66" s="67"/>
      <c r="AG66" s="476"/>
      <c r="AH66" s="325"/>
      <c r="AI66" s="325"/>
      <c r="AJ66" s="325"/>
      <c r="AK66" s="325"/>
      <c r="AL66" s="325"/>
      <c r="AM66" s="325"/>
      <c r="AN66" s="325"/>
      <c r="AO66" s="325"/>
      <c r="AP66" s="325"/>
      <c r="AQ66" s="325"/>
      <c r="AR66" s="325"/>
      <c r="AS66" s="325"/>
      <c r="AT66" s="325"/>
      <c r="AU66" s="325"/>
      <c r="AV66" s="325"/>
      <c r="AW66" s="325"/>
      <c r="AX66" s="477"/>
    </row>
    <row r="67" spans="1:52" ht="60" customHeight="1" x14ac:dyDescent="0.15">
      <c r="A67" s="87" t="s">
        <v>45</v>
      </c>
      <c r="B67" s="88"/>
      <c r="C67" s="91" t="s">
        <v>49</v>
      </c>
      <c r="D67" s="92"/>
      <c r="E67" s="92"/>
      <c r="F67" s="93"/>
      <c r="G67" s="94" t="s">
        <v>583</v>
      </c>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5"/>
    </row>
    <row r="68" spans="1:52" ht="50.1" customHeight="1" thickBot="1" x14ac:dyDescent="0.2">
      <c r="A68" s="89"/>
      <c r="B68" s="90"/>
      <c r="C68" s="96" t="s">
        <v>53</v>
      </c>
      <c r="D68" s="97"/>
      <c r="E68" s="97"/>
      <c r="F68" s="98"/>
      <c r="G68" s="99" t="s">
        <v>588</v>
      </c>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100"/>
    </row>
    <row r="69" spans="1:52" ht="24" customHeight="1" x14ac:dyDescent="0.15">
      <c r="A69" s="74" t="s">
        <v>30</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6"/>
    </row>
    <row r="70" spans="1:52" ht="128.25" customHeight="1" thickBot="1" x14ac:dyDescent="0.2">
      <c r="A70" s="77" t="s">
        <v>606</v>
      </c>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9"/>
    </row>
    <row r="71" spans="1:52" ht="24.75" customHeight="1" x14ac:dyDescent="0.15">
      <c r="A71" s="80" t="s">
        <v>31</v>
      </c>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2"/>
    </row>
    <row r="72" spans="1:52" ht="67.5" customHeight="1" thickBot="1" x14ac:dyDescent="0.2">
      <c r="A72" s="83" t="s">
        <v>129</v>
      </c>
      <c r="B72" s="84"/>
      <c r="C72" s="84"/>
      <c r="D72" s="84"/>
      <c r="E72" s="85"/>
      <c r="F72" s="86" t="s">
        <v>607</v>
      </c>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9"/>
    </row>
    <row r="73" spans="1:52" ht="24.75" customHeight="1" x14ac:dyDescent="0.15">
      <c r="A73" s="80" t="s">
        <v>43</v>
      </c>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2"/>
    </row>
    <row r="74" spans="1:52" ht="66" customHeight="1" thickBot="1" x14ac:dyDescent="0.2">
      <c r="A74" s="83" t="s">
        <v>157</v>
      </c>
      <c r="B74" s="84"/>
      <c r="C74" s="84"/>
      <c r="D74" s="84"/>
      <c r="E74" s="85"/>
      <c r="F74" s="561" t="s">
        <v>609</v>
      </c>
      <c r="G74" s="562"/>
      <c r="H74" s="562"/>
      <c r="I74" s="562"/>
      <c r="J74" s="562"/>
      <c r="K74" s="562"/>
      <c r="L74" s="562"/>
      <c r="M74" s="562"/>
      <c r="N74" s="562"/>
      <c r="O74" s="562"/>
      <c r="P74" s="562"/>
      <c r="Q74" s="562"/>
      <c r="R74" s="562"/>
      <c r="S74" s="562"/>
      <c r="T74" s="562"/>
      <c r="U74" s="562"/>
      <c r="V74" s="562"/>
      <c r="W74" s="562"/>
      <c r="X74" s="562"/>
      <c r="Y74" s="562"/>
      <c r="Z74" s="562"/>
      <c r="AA74" s="562"/>
      <c r="AB74" s="562"/>
      <c r="AC74" s="562"/>
      <c r="AD74" s="562"/>
      <c r="AE74" s="562"/>
      <c r="AF74" s="562"/>
      <c r="AG74" s="562"/>
      <c r="AH74" s="562"/>
      <c r="AI74" s="562"/>
      <c r="AJ74" s="562"/>
      <c r="AK74" s="562"/>
      <c r="AL74" s="562"/>
      <c r="AM74" s="562"/>
      <c r="AN74" s="562"/>
      <c r="AO74" s="562"/>
      <c r="AP74" s="562"/>
      <c r="AQ74" s="562"/>
      <c r="AR74" s="562"/>
      <c r="AS74" s="562"/>
      <c r="AT74" s="562"/>
      <c r="AU74" s="562"/>
      <c r="AV74" s="562"/>
      <c r="AW74" s="562"/>
      <c r="AX74" s="563"/>
    </row>
    <row r="75" spans="1:52" ht="24.75" customHeight="1" x14ac:dyDescent="0.15">
      <c r="A75" s="564" t="s">
        <v>32</v>
      </c>
      <c r="B75" s="565"/>
      <c r="C75" s="565"/>
      <c r="D75" s="565"/>
      <c r="E75" s="565"/>
      <c r="F75" s="565"/>
      <c r="G75" s="565"/>
      <c r="H75" s="565"/>
      <c r="I75" s="565"/>
      <c r="J75" s="565"/>
      <c r="K75" s="565"/>
      <c r="L75" s="565"/>
      <c r="M75" s="565"/>
      <c r="N75" s="565"/>
      <c r="O75" s="565"/>
      <c r="P75" s="565"/>
      <c r="Q75" s="565"/>
      <c r="R75" s="565"/>
      <c r="S75" s="565"/>
      <c r="T75" s="565"/>
      <c r="U75" s="565"/>
      <c r="V75" s="565"/>
      <c r="W75" s="565"/>
      <c r="X75" s="565"/>
      <c r="Y75" s="565"/>
      <c r="Z75" s="565"/>
      <c r="AA75" s="565"/>
      <c r="AB75" s="565"/>
      <c r="AC75" s="565"/>
      <c r="AD75" s="565"/>
      <c r="AE75" s="565"/>
      <c r="AF75" s="565"/>
      <c r="AG75" s="565"/>
      <c r="AH75" s="565"/>
      <c r="AI75" s="565"/>
      <c r="AJ75" s="565"/>
      <c r="AK75" s="565"/>
      <c r="AL75" s="565"/>
      <c r="AM75" s="565"/>
      <c r="AN75" s="565"/>
      <c r="AO75" s="565"/>
      <c r="AP75" s="565"/>
      <c r="AQ75" s="565"/>
      <c r="AR75" s="565"/>
      <c r="AS75" s="565"/>
      <c r="AT75" s="565"/>
      <c r="AU75" s="565"/>
      <c r="AV75" s="565"/>
      <c r="AW75" s="565"/>
      <c r="AX75" s="566"/>
    </row>
    <row r="76" spans="1:52" ht="67.5" customHeight="1" thickBot="1" x14ac:dyDescent="0.2">
      <c r="A76" s="567" t="s">
        <v>610</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1"/>
    </row>
    <row r="77" spans="1:52" ht="24.75" customHeight="1" x14ac:dyDescent="0.15">
      <c r="A77" s="568" t="s">
        <v>208</v>
      </c>
      <c r="B77" s="569"/>
      <c r="C77" s="569"/>
      <c r="D77" s="569"/>
      <c r="E77" s="569"/>
      <c r="F77" s="569"/>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569"/>
      <c r="AK77" s="569"/>
      <c r="AL77" s="569"/>
      <c r="AM77" s="569"/>
      <c r="AN77" s="569"/>
      <c r="AO77" s="569"/>
      <c r="AP77" s="569"/>
      <c r="AQ77" s="569"/>
      <c r="AR77" s="569"/>
      <c r="AS77" s="569"/>
      <c r="AT77" s="569"/>
      <c r="AU77" s="569"/>
      <c r="AV77" s="569"/>
      <c r="AW77" s="569"/>
      <c r="AX77" s="570"/>
      <c r="AZ77" s="10"/>
    </row>
    <row r="78" spans="1:52" ht="24.75" customHeight="1" x14ac:dyDescent="0.15">
      <c r="A78" s="101" t="s">
        <v>545</v>
      </c>
      <c r="B78" s="101"/>
      <c r="C78" s="101"/>
      <c r="D78" s="101"/>
      <c r="E78" s="573" t="s">
        <v>136</v>
      </c>
      <c r="F78" s="574"/>
      <c r="G78" s="574"/>
      <c r="H78" s="55"/>
      <c r="I78" s="574" t="s">
        <v>566</v>
      </c>
      <c r="J78" s="574"/>
      <c r="K78" s="55"/>
      <c r="L78" s="73">
        <v>1</v>
      </c>
      <c r="M78" s="73"/>
      <c r="N78" s="55" t="str">
        <f>IF(O78="","","-")</f>
        <v/>
      </c>
      <c r="O78" s="571"/>
      <c r="P78" s="572"/>
      <c r="Q78" s="573"/>
      <c r="R78" s="574"/>
      <c r="S78" s="574"/>
      <c r="T78" s="55" t="str">
        <f>IF(Q78="","","-")</f>
        <v/>
      </c>
      <c r="U78" s="574"/>
      <c r="V78" s="574"/>
      <c r="W78" s="55" t="str">
        <f>IF(U78="","","-")</f>
        <v/>
      </c>
      <c r="X78" s="73"/>
      <c r="Y78" s="73"/>
      <c r="Z78" s="55" t="str">
        <f>IF(AA78="","","-")</f>
        <v/>
      </c>
      <c r="AA78" s="571"/>
      <c r="AB78" s="572"/>
      <c r="AC78" s="573"/>
      <c r="AD78" s="574"/>
      <c r="AE78" s="574"/>
      <c r="AF78" s="55" t="str">
        <f>IF(AC78="","","-")</f>
        <v/>
      </c>
      <c r="AG78" s="574"/>
      <c r="AH78" s="574"/>
      <c r="AI78" s="55" t="str">
        <f>IF(AG78="","","-")</f>
        <v/>
      </c>
      <c r="AJ78" s="73"/>
      <c r="AK78" s="73"/>
      <c r="AL78" s="55" t="str">
        <f>IF(AM78="","","-")</f>
        <v/>
      </c>
      <c r="AM78" s="571"/>
      <c r="AN78" s="572"/>
      <c r="AO78" s="573"/>
      <c r="AP78" s="574"/>
      <c r="AQ78" s="55" t="str">
        <f>IF(AO78="","","-")</f>
        <v/>
      </c>
      <c r="AR78" s="574"/>
      <c r="AS78" s="574"/>
      <c r="AT78" s="55" t="str">
        <f>IF(AR78="","","-")</f>
        <v/>
      </c>
      <c r="AU78" s="73"/>
      <c r="AV78" s="73"/>
      <c r="AW78" s="55" t="str">
        <f>IF(AX78="","","-")</f>
        <v/>
      </c>
      <c r="AX78" s="57"/>
    </row>
    <row r="79" spans="1:52" ht="24.75" customHeight="1" x14ac:dyDescent="0.15">
      <c r="A79" s="101" t="s">
        <v>342</v>
      </c>
      <c r="B79" s="101"/>
      <c r="C79" s="101"/>
      <c r="D79" s="101"/>
      <c r="E79" s="576">
        <v>2021</v>
      </c>
      <c r="F79" s="102"/>
      <c r="G79" s="574" t="s">
        <v>568</v>
      </c>
      <c r="H79" s="574"/>
      <c r="I79" s="574"/>
      <c r="J79" s="102" t="s">
        <v>500</v>
      </c>
      <c r="K79" s="102"/>
      <c r="L79" s="73">
        <v>1</v>
      </c>
      <c r="M79" s="73"/>
      <c r="N79" s="73"/>
      <c r="O79" s="102"/>
      <c r="P79" s="102"/>
      <c r="Q79" s="576"/>
      <c r="R79" s="102"/>
      <c r="S79" s="574"/>
      <c r="T79" s="574"/>
      <c r="U79" s="574"/>
      <c r="V79" s="102"/>
      <c r="W79" s="102"/>
      <c r="X79" s="73"/>
      <c r="Y79" s="73"/>
      <c r="Z79" s="73"/>
      <c r="AA79" s="102"/>
      <c r="AB79" s="575"/>
      <c r="AC79" s="576"/>
      <c r="AD79" s="102"/>
      <c r="AE79" s="574"/>
      <c r="AF79" s="574"/>
      <c r="AG79" s="574"/>
      <c r="AH79" s="102"/>
      <c r="AI79" s="102"/>
      <c r="AJ79" s="73"/>
      <c r="AK79" s="73"/>
      <c r="AL79" s="73"/>
      <c r="AM79" s="102"/>
      <c r="AN79" s="575"/>
      <c r="AO79" s="576"/>
      <c r="AP79" s="102"/>
      <c r="AQ79" s="574"/>
      <c r="AR79" s="574"/>
      <c r="AS79" s="574"/>
      <c r="AT79" s="102"/>
      <c r="AU79" s="102"/>
      <c r="AV79" s="73"/>
      <c r="AW79" s="73"/>
      <c r="AX79" s="57"/>
    </row>
    <row r="80" spans="1:52" ht="28.35" customHeight="1" x14ac:dyDescent="0.15">
      <c r="A80" s="211" t="s">
        <v>230</v>
      </c>
      <c r="B80" s="212"/>
      <c r="C80" s="212"/>
      <c r="D80" s="212"/>
      <c r="E80" s="212"/>
      <c r="F80" s="213"/>
      <c r="G80" s="43" t="s">
        <v>547</v>
      </c>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5"/>
    </row>
    <row r="81" spans="1:50" ht="28.35" customHeight="1" x14ac:dyDescent="0.15">
      <c r="A81" s="211"/>
      <c r="B81" s="212"/>
      <c r="C81" s="212"/>
      <c r="D81" s="212"/>
      <c r="E81" s="212"/>
      <c r="F81" s="213"/>
      <c r="G81" s="3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8.35" customHeight="1" x14ac:dyDescent="0.15">
      <c r="A82" s="211"/>
      <c r="B82" s="212"/>
      <c r="C82" s="212"/>
      <c r="D82" s="212"/>
      <c r="E82" s="212"/>
      <c r="F82" s="213"/>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7.75" customHeight="1" x14ac:dyDescent="0.15">
      <c r="A83" s="211"/>
      <c r="B83" s="212"/>
      <c r="C83" s="212"/>
      <c r="D83" s="212"/>
      <c r="E83" s="212"/>
      <c r="F83" s="213"/>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211"/>
      <c r="B84" s="212"/>
      <c r="C84" s="212"/>
      <c r="D84" s="212"/>
      <c r="E84" s="212"/>
      <c r="F84" s="213"/>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211"/>
      <c r="B85" s="212"/>
      <c r="C85" s="212"/>
      <c r="D85" s="212"/>
      <c r="E85" s="212"/>
      <c r="F85" s="213"/>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211"/>
      <c r="B86" s="212"/>
      <c r="C86" s="212"/>
      <c r="D86" s="212"/>
      <c r="E86" s="212"/>
      <c r="F86" s="213"/>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211"/>
      <c r="B87" s="212"/>
      <c r="C87" s="212"/>
      <c r="D87" s="212"/>
      <c r="E87" s="212"/>
      <c r="F87" s="213"/>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211"/>
      <c r="B88" s="212"/>
      <c r="C88" s="212"/>
      <c r="D88" s="212"/>
      <c r="E88" s="212"/>
      <c r="F88" s="213"/>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211"/>
      <c r="B89" s="212"/>
      <c r="C89" s="212"/>
      <c r="D89" s="212"/>
      <c r="E89" s="212"/>
      <c r="F89" s="213"/>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211"/>
      <c r="B90" s="212"/>
      <c r="C90" s="212"/>
      <c r="D90" s="212"/>
      <c r="E90" s="212"/>
      <c r="F90" s="213"/>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211"/>
      <c r="B91" s="212"/>
      <c r="C91" s="212"/>
      <c r="D91" s="212"/>
      <c r="E91" s="212"/>
      <c r="F91" s="213"/>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7.75" customHeight="1" thickBot="1" x14ac:dyDescent="0.2">
      <c r="A92" s="211"/>
      <c r="B92" s="212"/>
      <c r="C92" s="212"/>
      <c r="D92" s="212"/>
      <c r="E92" s="212"/>
      <c r="F92" s="213"/>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4.75" customHeight="1" x14ac:dyDescent="0.15">
      <c r="A93" s="577" t="s">
        <v>232</v>
      </c>
      <c r="B93" s="578"/>
      <c r="C93" s="578"/>
      <c r="D93" s="578"/>
      <c r="E93" s="578"/>
      <c r="F93" s="579"/>
      <c r="G93" s="583" t="s">
        <v>212</v>
      </c>
      <c r="H93" s="584"/>
      <c r="I93" s="584"/>
      <c r="J93" s="584"/>
      <c r="K93" s="584"/>
      <c r="L93" s="584"/>
      <c r="M93" s="584"/>
      <c r="N93" s="584"/>
      <c r="O93" s="584"/>
      <c r="P93" s="584"/>
      <c r="Q93" s="584"/>
      <c r="R93" s="584"/>
      <c r="S93" s="584"/>
      <c r="T93" s="584"/>
      <c r="U93" s="584"/>
      <c r="V93" s="584"/>
      <c r="W93" s="584"/>
      <c r="X93" s="584"/>
      <c r="Y93" s="584"/>
      <c r="Z93" s="584"/>
      <c r="AA93" s="584"/>
      <c r="AB93" s="585"/>
      <c r="AC93" s="583" t="s">
        <v>213</v>
      </c>
      <c r="AD93" s="584"/>
      <c r="AE93" s="584"/>
      <c r="AF93" s="584"/>
      <c r="AG93" s="584"/>
      <c r="AH93" s="584"/>
      <c r="AI93" s="584"/>
      <c r="AJ93" s="584"/>
      <c r="AK93" s="584"/>
      <c r="AL93" s="584"/>
      <c r="AM93" s="584"/>
      <c r="AN93" s="584"/>
      <c r="AO93" s="584"/>
      <c r="AP93" s="584"/>
      <c r="AQ93" s="584"/>
      <c r="AR93" s="584"/>
      <c r="AS93" s="584"/>
      <c r="AT93" s="584"/>
      <c r="AU93" s="584"/>
      <c r="AV93" s="584"/>
      <c r="AW93" s="584"/>
      <c r="AX93" s="586"/>
    </row>
    <row r="94" spans="1:50" ht="24.75" customHeight="1" x14ac:dyDescent="0.15">
      <c r="A94" s="580"/>
      <c r="B94" s="581"/>
      <c r="C94" s="581"/>
      <c r="D94" s="581"/>
      <c r="E94" s="581"/>
      <c r="F94" s="582"/>
      <c r="G94" s="91" t="s">
        <v>15</v>
      </c>
      <c r="H94" s="587"/>
      <c r="I94" s="587"/>
      <c r="J94" s="587"/>
      <c r="K94" s="587"/>
      <c r="L94" s="588" t="s">
        <v>16</v>
      </c>
      <c r="M94" s="587"/>
      <c r="N94" s="587"/>
      <c r="O94" s="587"/>
      <c r="P94" s="587"/>
      <c r="Q94" s="587"/>
      <c r="R94" s="587"/>
      <c r="S94" s="587"/>
      <c r="T94" s="587"/>
      <c r="U94" s="587"/>
      <c r="V94" s="587"/>
      <c r="W94" s="587"/>
      <c r="X94" s="589"/>
      <c r="Y94" s="590" t="s">
        <v>17</v>
      </c>
      <c r="Z94" s="591"/>
      <c r="AA94" s="591"/>
      <c r="AB94" s="592"/>
      <c r="AC94" s="91" t="s">
        <v>15</v>
      </c>
      <c r="AD94" s="587"/>
      <c r="AE94" s="587"/>
      <c r="AF94" s="587"/>
      <c r="AG94" s="587"/>
      <c r="AH94" s="588" t="s">
        <v>16</v>
      </c>
      <c r="AI94" s="587"/>
      <c r="AJ94" s="587"/>
      <c r="AK94" s="587"/>
      <c r="AL94" s="587"/>
      <c r="AM94" s="587"/>
      <c r="AN94" s="587"/>
      <c r="AO94" s="587"/>
      <c r="AP94" s="587"/>
      <c r="AQ94" s="587"/>
      <c r="AR94" s="587"/>
      <c r="AS94" s="587"/>
      <c r="AT94" s="589"/>
      <c r="AU94" s="590" t="s">
        <v>17</v>
      </c>
      <c r="AV94" s="591"/>
      <c r="AW94" s="591"/>
      <c r="AX94" s="593"/>
    </row>
    <row r="95" spans="1:50" ht="24.75" customHeight="1" x14ac:dyDescent="0.15">
      <c r="A95" s="580"/>
      <c r="B95" s="581"/>
      <c r="C95" s="581"/>
      <c r="D95" s="581"/>
      <c r="E95" s="581"/>
      <c r="F95" s="582"/>
      <c r="G95" s="594" t="s">
        <v>573</v>
      </c>
      <c r="H95" s="595"/>
      <c r="I95" s="595"/>
      <c r="J95" s="595"/>
      <c r="K95" s="596"/>
      <c r="L95" s="597" t="s">
        <v>572</v>
      </c>
      <c r="M95" s="598"/>
      <c r="N95" s="598"/>
      <c r="O95" s="598"/>
      <c r="P95" s="598"/>
      <c r="Q95" s="598"/>
      <c r="R95" s="598"/>
      <c r="S95" s="598"/>
      <c r="T95" s="598"/>
      <c r="U95" s="598"/>
      <c r="V95" s="598"/>
      <c r="W95" s="598"/>
      <c r="X95" s="599"/>
      <c r="Y95" s="600">
        <v>37</v>
      </c>
      <c r="Z95" s="601"/>
      <c r="AA95" s="601"/>
      <c r="AB95" s="602"/>
      <c r="AC95" s="594" t="s">
        <v>605</v>
      </c>
      <c r="AD95" s="595"/>
      <c r="AE95" s="595"/>
      <c r="AF95" s="595"/>
      <c r="AG95" s="596"/>
      <c r="AH95" s="597" t="s">
        <v>605</v>
      </c>
      <c r="AI95" s="598"/>
      <c r="AJ95" s="598"/>
      <c r="AK95" s="598"/>
      <c r="AL95" s="598"/>
      <c r="AM95" s="598"/>
      <c r="AN95" s="598"/>
      <c r="AO95" s="598"/>
      <c r="AP95" s="598"/>
      <c r="AQ95" s="598"/>
      <c r="AR95" s="598"/>
      <c r="AS95" s="598"/>
      <c r="AT95" s="599"/>
      <c r="AU95" s="600" t="s">
        <v>605</v>
      </c>
      <c r="AV95" s="601"/>
      <c r="AW95" s="601"/>
      <c r="AX95" s="603"/>
    </row>
    <row r="96" spans="1:50" ht="24.75" customHeight="1" x14ac:dyDescent="0.15">
      <c r="A96" s="580"/>
      <c r="B96" s="581"/>
      <c r="C96" s="581"/>
      <c r="D96" s="581"/>
      <c r="E96" s="581"/>
      <c r="F96" s="582"/>
      <c r="G96" s="604" t="s">
        <v>18</v>
      </c>
      <c r="H96" s="605"/>
      <c r="I96" s="605"/>
      <c r="J96" s="605"/>
      <c r="K96" s="605"/>
      <c r="L96" s="606"/>
      <c r="M96" s="607"/>
      <c r="N96" s="607"/>
      <c r="O96" s="607"/>
      <c r="P96" s="607"/>
      <c r="Q96" s="607"/>
      <c r="R96" s="607"/>
      <c r="S96" s="607"/>
      <c r="T96" s="607"/>
      <c r="U96" s="607"/>
      <c r="V96" s="607"/>
      <c r="W96" s="607"/>
      <c r="X96" s="608"/>
      <c r="Y96" s="609">
        <f>SUM(Y95:AB95)</f>
        <v>37</v>
      </c>
      <c r="Z96" s="610"/>
      <c r="AA96" s="610"/>
      <c r="AB96" s="611"/>
      <c r="AC96" s="604" t="s">
        <v>18</v>
      </c>
      <c r="AD96" s="605"/>
      <c r="AE96" s="605"/>
      <c r="AF96" s="605"/>
      <c r="AG96" s="605"/>
      <c r="AH96" s="606"/>
      <c r="AI96" s="607"/>
      <c r="AJ96" s="607"/>
      <c r="AK96" s="607"/>
      <c r="AL96" s="607"/>
      <c r="AM96" s="607"/>
      <c r="AN96" s="607"/>
      <c r="AO96" s="607"/>
      <c r="AP96" s="607"/>
      <c r="AQ96" s="607"/>
      <c r="AR96" s="607"/>
      <c r="AS96" s="607"/>
      <c r="AT96" s="608"/>
      <c r="AU96" s="609">
        <f>SUM(AU95:AX95)</f>
        <v>0</v>
      </c>
      <c r="AV96" s="610"/>
      <c r="AW96" s="610"/>
      <c r="AX96" s="612"/>
    </row>
    <row r="97" spans="1:50" ht="24.75" customHeight="1" x14ac:dyDescent="0.15">
      <c r="A97" s="4"/>
      <c r="B97" s="4"/>
      <c r="C97" s="4"/>
      <c r="D97" s="4"/>
      <c r="E97" s="4"/>
      <c r="F97" s="4"/>
      <c r="G97" s="7"/>
      <c r="H97" s="7"/>
      <c r="I97" s="7"/>
      <c r="J97" s="7"/>
      <c r="K97" s="7"/>
      <c r="L97" s="3"/>
      <c r="M97" s="7"/>
      <c r="N97" s="7"/>
      <c r="O97" s="7"/>
      <c r="P97" s="7"/>
      <c r="Q97" s="7"/>
      <c r="R97" s="7"/>
      <c r="S97" s="7"/>
      <c r="T97" s="7"/>
      <c r="U97" s="7"/>
      <c r="V97" s="7"/>
      <c r="W97" s="7"/>
      <c r="X97" s="7"/>
      <c r="Y97" s="8"/>
      <c r="Z97" s="8"/>
      <c r="AA97" s="8"/>
      <c r="AB97" s="8"/>
      <c r="AC97" s="7"/>
      <c r="AD97" s="7"/>
      <c r="AE97" s="7"/>
      <c r="AF97" s="7"/>
      <c r="AG97" s="7"/>
      <c r="AH97" s="3"/>
      <c r="AI97" s="7"/>
      <c r="AJ97" s="7"/>
      <c r="AK97" s="7"/>
      <c r="AL97" s="7"/>
      <c r="AM97" s="7"/>
      <c r="AN97" s="7"/>
      <c r="AO97" s="7"/>
      <c r="AP97" s="7"/>
      <c r="AQ97" s="7"/>
      <c r="AR97" s="7"/>
      <c r="AS97" s="7"/>
      <c r="AT97" s="7"/>
      <c r="AU97" s="8"/>
      <c r="AV97" s="8"/>
      <c r="AW97" s="8"/>
      <c r="AX97" s="8"/>
    </row>
    <row r="98" spans="1:50" ht="24.75" customHeight="1" x14ac:dyDescent="0.15"/>
    <row r="99" spans="1:50" ht="24.75" customHeight="1" x14ac:dyDescent="0.15">
      <c r="A99" s="9"/>
      <c r="B99" s="1" t="s">
        <v>26</v>
      </c>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row>
    <row r="100" spans="1:50" ht="24.75" customHeight="1" x14ac:dyDescent="0.15">
      <c r="A100" s="9"/>
      <c r="B100" s="36" t="s">
        <v>212</v>
      </c>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row>
    <row r="101" spans="1:50" ht="59.25" customHeight="1" x14ac:dyDescent="0.15">
      <c r="A101" s="613"/>
      <c r="B101" s="613"/>
      <c r="C101" s="613" t="s">
        <v>24</v>
      </c>
      <c r="D101" s="613"/>
      <c r="E101" s="613"/>
      <c r="F101" s="613"/>
      <c r="G101" s="613"/>
      <c r="H101" s="613"/>
      <c r="I101" s="613"/>
      <c r="J101" s="614" t="s">
        <v>180</v>
      </c>
      <c r="K101" s="101"/>
      <c r="L101" s="101"/>
      <c r="M101" s="101"/>
      <c r="N101" s="101"/>
      <c r="O101" s="101"/>
      <c r="P101" s="354" t="s">
        <v>25</v>
      </c>
      <c r="Q101" s="354"/>
      <c r="R101" s="354"/>
      <c r="S101" s="354"/>
      <c r="T101" s="354"/>
      <c r="U101" s="354"/>
      <c r="V101" s="354"/>
      <c r="W101" s="354"/>
      <c r="X101" s="354"/>
      <c r="Y101" s="615" t="s">
        <v>179</v>
      </c>
      <c r="Z101" s="616"/>
      <c r="AA101" s="616"/>
      <c r="AB101" s="616"/>
      <c r="AC101" s="614" t="s">
        <v>204</v>
      </c>
      <c r="AD101" s="614"/>
      <c r="AE101" s="614"/>
      <c r="AF101" s="614"/>
      <c r="AG101" s="614"/>
      <c r="AH101" s="615" t="s">
        <v>218</v>
      </c>
      <c r="AI101" s="613"/>
      <c r="AJ101" s="613"/>
      <c r="AK101" s="613"/>
      <c r="AL101" s="613" t="s">
        <v>19</v>
      </c>
      <c r="AM101" s="613"/>
      <c r="AN101" s="613"/>
      <c r="AO101" s="617"/>
      <c r="AP101" s="636" t="s">
        <v>181</v>
      </c>
      <c r="AQ101" s="636"/>
      <c r="AR101" s="636"/>
      <c r="AS101" s="636"/>
      <c r="AT101" s="636"/>
      <c r="AU101" s="636"/>
      <c r="AV101" s="636"/>
      <c r="AW101" s="636"/>
      <c r="AX101" s="636"/>
    </row>
    <row r="102" spans="1:50" ht="94.5" customHeight="1" x14ac:dyDescent="0.15">
      <c r="A102" s="624">
        <v>1</v>
      </c>
      <c r="B102" s="624">
        <v>1</v>
      </c>
      <c r="C102" s="625" t="s">
        <v>574</v>
      </c>
      <c r="D102" s="626"/>
      <c r="E102" s="626"/>
      <c r="F102" s="626"/>
      <c r="G102" s="626"/>
      <c r="H102" s="626"/>
      <c r="I102" s="626"/>
      <c r="J102" s="627">
        <v>4010001054032</v>
      </c>
      <c r="K102" s="628"/>
      <c r="L102" s="628"/>
      <c r="M102" s="628"/>
      <c r="N102" s="628"/>
      <c r="O102" s="628"/>
      <c r="P102" s="629" t="s">
        <v>572</v>
      </c>
      <c r="Q102" s="630"/>
      <c r="R102" s="630"/>
      <c r="S102" s="630"/>
      <c r="T102" s="630"/>
      <c r="U102" s="630"/>
      <c r="V102" s="630"/>
      <c r="W102" s="630"/>
      <c r="X102" s="630"/>
      <c r="Y102" s="631">
        <v>37</v>
      </c>
      <c r="Z102" s="632"/>
      <c r="AA102" s="632"/>
      <c r="AB102" s="633"/>
      <c r="AC102" s="634" t="s">
        <v>220</v>
      </c>
      <c r="AD102" s="635"/>
      <c r="AE102" s="635"/>
      <c r="AF102" s="635"/>
      <c r="AG102" s="635"/>
      <c r="AH102" s="618">
        <v>2</v>
      </c>
      <c r="AI102" s="619"/>
      <c r="AJ102" s="619"/>
      <c r="AK102" s="619"/>
      <c r="AL102" s="620" t="s">
        <v>569</v>
      </c>
      <c r="AM102" s="621"/>
      <c r="AN102" s="621"/>
      <c r="AO102" s="622"/>
      <c r="AP102" s="623" t="s">
        <v>575</v>
      </c>
      <c r="AQ102" s="623"/>
      <c r="AR102" s="623"/>
      <c r="AS102" s="623"/>
      <c r="AT102" s="623"/>
      <c r="AU102" s="623"/>
      <c r="AV102" s="623"/>
      <c r="AW102" s="623"/>
      <c r="AX102" s="623"/>
    </row>
  </sheetData>
  <sheetProtection formatRows="0"/>
  <dataConsolidate link="1"/>
  <mergeCells count="377">
    <mergeCell ref="E79:F79"/>
    <mergeCell ref="G79:I79"/>
    <mergeCell ref="J79:K79"/>
    <mergeCell ref="Q79:R79"/>
    <mergeCell ref="S79:U79"/>
    <mergeCell ref="V79:W79"/>
    <mergeCell ref="AC79:AD79"/>
    <mergeCell ref="AE79:AG79"/>
    <mergeCell ref="AH79:AI79"/>
    <mergeCell ref="AQ79:AS79"/>
    <mergeCell ref="AP101:AX101"/>
    <mergeCell ref="A102:B102"/>
    <mergeCell ref="C102:I102"/>
    <mergeCell ref="J102:O102"/>
    <mergeCell ref="P102:X102"/>
    <mergeCell ref="Y102:AB102"/>
    <mergeCell ref="AC102:AG102"/>
    <mergeCell ref="AH102:AK102"/>
    <mergeCell ref="AL102:AO102"/>
    <mergeCell ref="AP102:AX102"/>
    <mergeCell ref="A101:B101"/>
    <mergeCell ref="C101:I101"/>
    <mergeCell ref="J101:O101"/>
    <mergeCell ref="P101:X101"/>
    <mergeCell ref="Y101:AB101"/>
    <mergeCell ref="AC101:AG101"/>
    <mergeCell ref="AH101:AK101"/>
    <mergeCell ref="AL101:AO101"/>
    <mergeCell ref="G96:K96"/>
    <mergeCell ref="L96:X96"/>
    <mergeCell ref="Y96:AB96"/>
    <mergeCell ref="AC96:AG96"/>
    <mergeCell ref="AH96:AT96"/>
    <mergeCell ref="AU96:AX96"/>
    <mergeCell ref="Y94:AB94"/>
    <mergeCell ref="AC94:AG94"/>
    <mergeCell ref="AH94:AT94"/>
    <mergeCell ref="AU94:AX94"/>
    <mergeCell ref="G95:K95"/>
    <mergeCell ref="L95:X95"/>
    <mergeCell ref="Y95:AB95"/>
    <mergeCell ref="AC95:AG95"/>
    <mergeCell ref="AH95:AT95"/>
    <mergeCell ref="AU95:AX95"/>
    <mergeCell ref="AM79:AN79"/>
    <mergeCell ref="AO79:AP79"/>
    <mergeCell ref="A80:F92"/>
    <mergeCell ref="A93:F96"/>
    <mergeCell ref="G93:AB93"/>
    <mergeCell ref="AC93:AX93"/>
    <mergeCell ref="G94:K94"/>
    <mergeCell ref="L94:X94"/>
    <mergeCell ref="AA79:AB79"/>
    <mergeCell ref="AM78:AN78"/>
    <mergeCell ref="AO78:AP78"/>
    <mergeCell ref="AR78:AS78"/>
    <mergeCell ref="AU78:AV78"/>
    <mergeCell ref="A79:D79"/>
    <mergeCell ref="O79:P79"/>
    <mergeCell ref="U78:V78"/>
    <mergeCell ref="X78:Y78"/>
    <mergeCell ref="AA78:AB78"/>
    <mergeCell ref="AC78:AE78"/>
    <mergeCell ref="AG78:AH78"/>
    <mergeCell ref="AJ78:AK78"/>
    <mergeCell ref="A78:D78"/>
    <mergeCell ref="E78:G78"/>
    <mergeCell ref="I78:J78"/>
    <mergeCell ref="L78:M78"/>
    <mergeCell ref="O78:P78"/>
    <mergeCell ref="Q78:S78"/>
    <mergeCell ref="L79:N79"/>
    <mergeCell ref="A74:E74"/>
    <mergeCell ref="F74:AX74"/>
    <mergeCell ref="A75:AX75"/>
    <mergeCell ref="A76:AX76"/>
    <mergeCell ref="A77:AX77"/>
    <mergeCell ref="A60:B63"/>
    <mergeCell ref="C60:AC60"/>
    <mergeCell ref="AD60:AF60"/>
    <mergeCell ref="AG60:AX60"/>
    <mergeCell ref="C61:AC61"/>
    <mergeCell ref="AD61:AF61"/>
    <mergeCell ref="AG61:AX61"/>
    <mergeCell ref="C62:AC62"/>
    <mergeCell ref="AD62:AF62"/>
    <mergeCell ref="AG62:AX62"/>
    <mergeCell ref="C63:AC63"/>
    <mergeCell ref="AD63:AF63"/>
    <mergeCell ref="A64:B66"/>
    <mergeCell ref="C64:AC64"/>
    <mergeCell ref="AD64:AF64"/>
    <mergeCell ref="AG64:AX66"/>
    <mergeCell ref="AD59:AF59"/>
    <mergeCell ref="AG59:AX59"/>
    <mergeCell ref="C56:AC56"/>
    <mergeCell ref="AD56:AF56"/>
    <mergeCell ref="AG56:AX56"/>
    <mergeCell ref="C57:AC57"/>
    <mergeCell ref="AD57:AF57"/>
    <mergeCell ref="AG57:AX57"/>
    <mergeCell ref="AD53:AF53"/>
    <mergeCell ref="AG53:AX53"/>
    <mergeCell ref="C54:AC54"/>
    <mergeCell ref="AD54:AF54"/>
    <mergeCell ref="AG54:AX54"/>
    <mergeCell ref="C55:AC55"/>
    <mergeCell ref="AD55:AF55"/>
    <mergeCell ref="AG55:AX55"/>
    <mergeCell ref="AG63:AX63"/>
    <mergeCell ref="A39:B44"/>
    <mergeCell ref="C39:D41"/>
    <mergeCell ref="E39:F39"/>
    <mergeCell ref="G39:AX39"/>
    <mergeCell ref="E40:F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G49:AX49"/>
    <mergeCell ref="C58:AC58"/>
    <mergeCell ref="AD58:AF58"/>
    <mergeCell ref="AG58:AX58"/>
    <mergeCell ref="C59:AC59"/>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Q32:AT32"/>
    <mergeCell ref="AU32:AX32"/>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0:V41"/>
    <mergeCell ref="U44:AX4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C66:D66"/>
    <mergeCell ref="E66:G66"/>
    <mergeCell ref="H66:I66"/>
    <mergeCell ref="J66:L66"/>
    <mergeCell ref="M66:N66"/>
    <mergeCell ref="O66:AF66"/>
    <mergeCell ref="O65:AF65"/>
    <mergeCell ref="C65:N65"/>
    <mergeCell ref="X79:Z79"/>
    <mergeCell ref="AJ79:AL79"/>
    <mergeCell ref="A69:AX69"/>
    <mergeCell ref="A70:AX70"/>
    <mergeCell ref="A71:AX71"/>
    <mergeCell ref="A72:E72"/>
    <mergeCell ref="F72:AX72"/>
    <mergeCell ref="A73:AX73"/>
    <mergeCell ref="A67:B68"/>
    <mergeCell ref="C67:F67"/>
    <mergeCell ref="G67:AX67"/>
    <mergeCell ref="C68:F68"/>
    <mergeCell ref="G68:AX68"/>
    <mergeCell ref="AT79:AU79"/>
    <mergeCell ref="AV79:AW79"/>
  </mergeCells>
  <phoneticPr fontId="5"/>
  <conditionalFormatting sqref="P14:AJ14">
    <cfRule type="expression" dxfId="805" priority="923">
      <formula>IF(RIGHT(TEXT(P14,"0.#"),1)=".",FALSE,TRUE)</formula>
    </cfRule>
    <cfRule type="expression" dxfId="804" priority="924">
      <formula>IF(RIGHT(TEXT(P14,"0.#"),1)=".",TRUE,FALSE)</formula>
    </cfRule>
  </conditionalFormatting>
  <conditionalFormatting sqref="P18:AX18">
    <cfRule type="expression" dxfId="803" priority="921">
      <formula>IF(RIGHT(TEXT(P18,"0.#"),1)=".",FALSE,TRUE)</formula>
    </cfRule>
    <cfRule type="expression" dxfId="802" priority="922">
      <formula>IF(RIGHT(TEXT(P18,"0.#"),1)=".",TRUE,FALSE)</formula>
    </cfRule>
  </conditionalFormatting>
  <conditionalFormatting sqref="Y96">
    <cfRule type="expression" dxfId="799" priority="917">
      <formula>IF(RIGHT(TEXT(Y96,"0.#"),1)=".",FALSE,TRUE)</formula>
    </cfRule>
    <cfRule type="expression" dxfId="798" priority="918">
      <formula>IF(RIGHT(TEXT(Y96,"0.#"),1)=".",TRUE,FALSE)</formula>
    </cfRule>
  </conditionalFormatting>
  <conditionalFormatting sqref="P15:AJ17 P13:AX13 AR15:AX15">
    <cfRule type="expression" dxfId="795" priority="915">
      <formula>IF(RIGHT(TEXT(P13,"0.#"),1)=".",FALSE,TRUE)</formula>
    </cfRule>
    <cfRule type="expression" dxfId="794" priority="916">
      <formula>IF(RIGHT(TEXT(P13,"0.#"),1)=".",TRUE,FALSE)</formula>
    </cfRule>
  </conditionalFormatting>
  <conditionalFormatting sqref="P19:AJ19">
    <cfRule type="expression" dxfId="793" priority="913">
      <formula>IF(RIGHT(TEXT(P19,"0.#"),1)=".",FALSE,TRUE)</formula>
    </cfRule>
    <cfRule type="expression" dxfId="792" priority="914">
      <formula>IF(RIGHT(TEXT(P19,"0.#"),1)=".",TRUE,FALSE)</formula>
    </cfRule>
  </conditionalFormatting>
  <conditionalFormatting sqref="AE27">
    <cfRule type="expression" dxfId="791" priority="911">
      <formula>IF(RIGHT(TEXT(AE27,"0.#"),1)=".",FALSE,TRUE)</formula>
    </cfRule>
    <cfRule type="expression" dxfId="790" priority="912">
      <formula>IF(RIGHT(TEXT(AE27,"0.#"),1)=".",TRUE,FALSE)</formula>
    </cfRule>
  </conditionalFormatting>
  <conditionalFormatting sqref="Y95">
    <cfRule type="expression" dxfId="789" priority="909">
      <formula>IF(RIGHT(TEXT(Y95,"0.#"),1)=".",FALSE,TRUE)</formula>
    </cfRule>
    <cfRule type="expression" dxfId="788" priority="910">
      <formula>IF(RIGHT(TEXT(Y95,"0.#"),1)=".",TRUE,FALSE)</formula>
    </cfRule>
  </conditionalFormatting>
  <conditionalFormatting sqref="AU96">
    <cfRule type="expression" dxfId="785" priority="905">
      <formula>IF(RIGHT(TEXT(AU96,"0.#"),1)=".",FALSE,TRUE)</formula>
    </cfRule>
    <cfRule type="expression" dxfId="784" priority="906">
      <formula>IF(RIGHT(TEXT(AU96,"0.#"),1)=".",TRUE,FALSE)</formula>
    </cfRule>
  </conditionalFormatting>
  <conditionalFormatting sqref="AU95">
    <cfRule type="expression" dxfId="783" priority="903">
      <formula>IF(RIGHT(TEXT(AU95,"0.#"),1)=".",FALSE,TRUE)</formula>
    </cfRule>
    <cfRule type="expression" dxfId="782" priority="904">
      <formula>IF(RIGHT(TEXT(AU95,"0.#"),1)=".",TRUE,FALSE)</formula>
    </cfRule>
  </conditionalFormatting>
  <conditionalFormatting sqref="AI27">
    <cfRule type="expression" dxfId="771" priority="889">
      <formula>IF(RIGHT(TEXT(AI27,"0.#"),1)=".",FALSE,TRUE)</formula>
    </cfRule>
    <cfRule type="expression" dxfId="770" priority="890">
      <formula>IF(RIGHT(TEXT(AI27,"0.#"),1)=".",TRUE,FALSE)</formula>
    </cfRule>
  </conditionalFormatting>
  <conditionalFormatting sqref="AE28">
    <cfRule type="expression" dxfId="769" priority="885">
      <formula>IF(RIGHT(TEXT(AE28,"0.#"),1)=".",FALSE,TRUE)</formula>
    </cfRule>
    <cfRule type="expression" dxfId="768" priority="886">
      <formula>IF(RIGHT(TEXT(AE28,"0.#"),1)=".",TRUE,FALSE)</formula>
    </cfRule>
  </conditionalFormatting>
  <conditionalFormatting sqref="AI28">
    <cfRule type="expression" dxfId="767" priority="883">
      <formula>IF(RIGHT(TEXT(AI28,"0.#"),1)=".",FALSE,TRUE)</formula>
    </cfRule>
    <cfRule type="expression" dxfId="766" priority="884">
      <formula>IF(RIGHT(TEXT(AI28,"0.#"),1)=".",TRUE,FALSE)</formula>
    </cfRule>
  </conditionalFormatting>
  <conditionalFormatting sqref="AL102:AO102">
    <cfRule type="expression" dxfId="731" priority="841">
      <formula>IF(AND(AL102&gt;=0, RIGHT(TEXT(AL102,"0.#"),1)&lt;&gt;"."),TRUE,FALSE)</formula>
    </cfRule>
    <cfRule type="expression" dxfId="730" priority="842">
      <formula>IF(AND(AL102&gt;=0, RIGHT(TEXT(AL102,"0.#"),1)="."),TRUE,FALSE)</formula>
    </cfRule>
    <cfRule type="expression" dxfId="729" priority="843">
      <formula>IF(AND(AL102&lt;0, RIGHT(TEXT(AL102,"0.#"),1)&lt;&gt;"."),TRUE,FALSE)</formula>
    </cfRule>
    <cfRule type="expression" dxfId="728" priority="844">
      <formula>IF(AND(AL102&lt;0, RIGHT(TEXT(AL102,"0.#"),1)="."),TRUE,FALSE)</formula>
    </cfRule>
  </conditionalFormatting>
  <conditionalFormatting sqref="Y102">
    <cfRule type="expression" dxfId="727" priority="839">
      <formula>IF(RIGHT(TEXT(Y102,"0.#"),1)=".",FALSE,TRUE)</formula>
    </cfRule>
    <cfRule type="expression" dxfId="726" priority="840">
      <formula>IF(RIGHT(TEXT(Y102,"0.#"),1)=".",TRUE,FALSE)</formula>
    </cfRule>
  </conditionalFormatting>
  <conditionalFormatting sqref="W23">
    <cfRule type="expression" dxfId="707" priority="837">
      <formula>IF(RIGHT(TEXT(W23,"0.#"),1)=".",FALSE,TRUE)</formula>
    </cfRule>
    <cfRule type="expression" dxfId="706" priority="838">
      <formula>IF(RIGHT(TEXT(W23,"0.#"),1)=".",TRUE,FALSE)</formula>
    </cfRule>
  </conditionalFormatting>
  <conditionalFormatting sqref="P23">
    <cfRule type="expression" dxfId="701" priority="831">
      <formula>IF(RIGHT(TEXT(P23,"0.#"),1)=".",FALSE,TRUE)</formula>
    </cfRule>
    <cfRule type="expression" dxfId="700" priority="832">
      <formula>IF(RIGHT(TEXT(P23,"0.#"),1)=".",TRUE,FALSE)</formula>
    </cfRule>
  </conditionalFormatting>
  <conditionalFormatting sqref="P24:AC24">
    <cfRule type="expression" dxfId="585" priority="693">
      <formula>IF(RIGHT(TEXT(P24,"0.#"),1)=".",FALSE,TRUE)</formula>
    </cfRule>
    <cfRule type="expression" dxfId="584" priority="694">
      <formula>IF(RIGHT(TEXT(P24,"0.#"),1)=".",TRUE,FALSE)</formula>
    </cfRule>
  </conditionalFormatting>
  <conditionalFormatting sqref="AM36">
    <cfRule type="expression" dxfId="583" priority="675">
      <formula>IF(RIGHT(TEXT(AM36,"0.#"),1)=".",FALSE,TRUE)</formula>
    </cfRule>
    <cfRule type="expression" dxfId="582" priority="676">
      <formula>IF(RIGHT(TEXT(AM36,"0.#"),1)=".",TRUE,FALSE)</formula>
    </cfRule>
  </conditionalFormatting>
  <conditionalFormatting sqref="AE34">
    <cfRule type="expression" dxfId="581" priority="691">
      <formula>IF(RIGHT(TEXT(AE34,"0.#"),1)=".",FALSE,TRUE)</formula>
    </cfRule>
    <cfRule type="expression" dxfId="580" priority="692">
      <formula>IF(RIGHT(TEXT(AE34,"0.#"),1)=".",TRUE,FALSE)</formula>
    </cfRule>
  </conditionalFormatting>
  <conditionalFormatting sqref="AQ34:AQ36">
    <cfRule type="expression" dxfId="579" priority="673">
      <formula>IF(RIGHT(TEXT(AQ34,"0.#"),1)=".",FALSE,TRUE)</formula>
    </cfRule>
    <cfRule type="expression" dxfId="578" priority="674">
      <formula>IF(RIGHT(TEXT(AQ34,"0.#"),1)=".",TRUE,FALSE)</formula>
    </cfRule>
  </conditionalFormatting>
  <conditionalFormatting sqref="AU34:AU36">
    <cfRule type="expression" dxfId="577" priority="671">
      <formula>IF(RIGHT(TEXT(AU34,"0.#"),1)=".",FALSE,TRUE)</formula>
    </cfRule>
    <cfRule type="expression" dxfId="576" priority="672">
      <formula>IF(RIGHT(TEXT(AU34,"0.#"),1)=".",TRUE,FALSE)</formula>
    </cfRule>
  </conditionalFormatting>
  <conditionalFormatting sqref="AI36">
    <cfRule type="expression" dxfId="575" priority="685">
      <formula>IF(RIGHT(TEXT(AI36,"0.#"),1)=".",FALSE,TRUE)</formula>
    </cfRule>
    <cfRule type="expression" dxfId="574" priority="686">
      <formula>IF(RIGHT(TEXT(AI36,"0.#"),1)=".",TRUE,FALSE)</formula>
    </cfRule>
  </conditionalFormatting>
  <conditionalFormatting sqref="AE35">
    <cfRule type="expression" dxfId="573" priority="689">
      <formula>IF(RIGHT(TEXT(AE35,"0.#"),1)=".",FALSE,TRUE)</formula>
    </cfRule>
    <cfRule type="expression" dxfId="572" priority="690">
      <formula>IF(RIGHT(TEXT(AE35,"0.#"),1)=".",TRUE,FALSE)</formula>
    </cfRule>
  </conditionalFormatting>
  <conditionalFormatting sqref="AE36">
    <cfRule type="expression" dxfId="571" priority="687">
      <formula>IF(RIGHT(TEXT(AE36,"0.#"),1)=".",FALSE,TRUE)</formula>
    </cfRule>
    <cfRule type="expression" dxfId="570" priority="688">
      <formula>IF(RIGHT(TEXT(AE36,"0.#"),1)=".",TRUE,FALSE)</formula>
    </cfRule>
  </conditionalFormatting>
  <conditionalFormatting sqref="AM34:AM35">
    <cfRule type="expression" dxfId="569" priority="679">
      <formula>IF(RIGHT(TEXT(AM34,"0.#"),1)=".",FALSE,TRUE)</formula>
    </cfRule>
    <cfRule type="expression" dxfId="568" priority="680">
      <formula>IF(RIGHT(TEXT(AM34,"0.#"),1)=".",TRUE,FALSE)</formula>
    </cfRule>
  </conditionalFormatting>
  <conditionalFormatting sqref="AI34">
    <cfRule type="expression" dxfId="567" priority="681">
      <formula>IF(RIGHT(TEXT(AI34,"0.#"),1)=".",FALSE,TRUE)</formula>
    </cfRule>
    <cfRule type="expression" dxfId="566" priority="682">
      <formula>IF(RIGHT(TEXT(AI34,"0.#"),1)=".",TRUE,FALSE)</formula>
    </cfRule>
  </conditionalFormatting>
  <conditionalFormatting sqref="AI35">
    <cfRule type="expression" dxfId="565" priority="683">
      <formula>IF(RIGHT(TEXT(AI35,"0.#"),1)=".",FALSE,TRUE)</formula>
    </cfRule>
    <cfRule type="expression" dxfId="564" priority="684">
      <formula>IF(RIGHT(TEXT(AI35,"0.#"),1)=".",TRUE,FALSE)</formula>
    </cfRule>
  </conditionalFormatting>
  <conditionalFormatting sqref="AM30">
    <cfRule type="expression" dxfId="515" priority="559">
      <formula>IF(RIGHT(TEXT(AM30,"0.#"),1)=".",FALSE,TRUE)</formula>
    </cfRule>
    <cfRule type="expression" dxfId="514" priority="560">
      <formula>IF(RIGHT(TEXT(AM30,"0.#"),1)=".",TRUE,FALSE)</formula>
    </cfRule>
  </conditionalFormatting>
  <conditionalFormatting sqref="AE31 AM31">
    <cfRule type="expression" dxfId="513" priority="557">
      <formula>IF(RIGHT(TEXT(AE31,"0.#"),1)=".",FALSE,TRUE)</formula>
    </cfRule>
    <cfRule type="expression" dxfId="512" priority="558">
      <formula>IF(RIGHT(TEXT(AE31,"0.#"),1)=".",TRUE,FALSE)</formula>
    </cfRule>
  </conditionalFormatting>
  <conditionalFormatting sqref="AI31">
    <cfRule type="expression" dxfId="511" priority="555">
      <formula>IF(RIGHT(TEXT(AI31,"0.#"),1)=".",FALSE,TRUE)</formula>
    </cfRule>
    <cfRule type="expression" dxfId="510" priority="556">
      <formula>IF(RIGHT(TEXT(AI31,"0.#"),1)=".",TRUE,FALSE)</formula>
    </cfRule>
  </conditionalFormatting>
  <conditionalFormatting sqref="AQ31">
    <cfRule type="expression" dxfId="509" priority="553">
      <formula>IF(RIGHT(TEXT(AQ31,"0.#"),1)=".",FALSE,TRUE)</formula>
    </cfRule>
    <cfRule type="expression" dxfId="508" priority="554">
      <formula>IF(RIGHT(TEXT(AQ31,"0.#"),1)=".",TRUE,FALSE)</formula>
    </cfRule>
  </conditionalFormatting>
  <conditionalFormatting sqref="AE30 AQ30">
    <cfRule type="expression" dxfId="507" priority="563">
      <formula>IF(RIGHT(TEXT(AE30,"0.#"),1)=".",FALSE,TRUE)</formula>
    </cfRule>
    <cfRule type="expression" dxfId="506" priority="564">
      <formula>IF(RIGHT(TEXT(AE30,"0.#"),1)=".",TRUE,FALSE)</formula>
    </cfRule>
  </conditionalFormatting>
  <conditionalFormatting sqref="AI30">
    <cfRule type="expression" dxfId="505" priority="561">
      <formula>IF(RIGHT(TEXT(AI30,"0.#"),1)=".",FALSE,TRUE)</formula>
    </cfRule>
    <cfRule type="expression" dxfId="504" priority="562">
      <formula>IF(RIGHT(TEXT(AI30,"0.#"),1)=".",TRUE,FALSE)</formula>
    </cfRule>
  </conditionalFormatting>
  <conditionalFormatting sqref="AK14:AQ14">
    <cfRule type="expression" dxfId="13" priority="17">
      <formula>IF(RIGHT(TEXT(AK14,"0.#"),1)=".",FALSE,TRUE)</formula>
    </cfRule>
    <cfRule type="expression" dxfId="12" priority="18">
      <formula>IF(RIGHT(TEXT(AK14,"0.#"),1)=".",TRUE,FALSE)</formula>
    </cfRule>
  </conditionalFormatting>
  <conditionalFormatting sqref="AK15:AQ17">
    <cfRule type="expression" dxfId="11" priority="15">
      <formula>IF(RIGHT(TEXT(AK15,"0.#"),1)=".",FALSE,TRUE)</formula>
    </cfRule>
    <cfRule type="expression" dxfId="10" priority="16">
      <formula>IF(RIGHT(TEXT(AK15,"0.#"),1)=".",TRUE,FALSE)</formula>
    </cfRule>
  </conditionalFormatting>
  <conditionalFormatting sqref="AM27:AM28">
    <cfRule type="expression" dxfId="9" priority="13">
      <formula>IF(RIGHT(TEXT(AM27,"0.#"),1)=".",FALSE,TRUE)</formula>
    </cfRule>
    <cfRule type="expression" dxfId="8" priority="14">
      <formula>IF(RIGHT(TEXT(AM27,"0.#"),1)=".",TRUE,FALSE)</formula>
    </cfRule>
  </conditionalFormatting>
  <conditionalFormatting sqref="AU27">
    <cfRule type="expression" dxfId="7" priority="11">
      <formula>IF(RIGHT(TEXT(AU27,"0.#"),1)=".",FALSE,TRUE)</formula>
    </cfRule>
    <cfRule type="expression" dxfId="6" priority="12">
      <formula>IF(RIGHT(TEXT(AU27,"0.#"),1)=".",TRUE,FALSE)</formula>
    </cfRule>
  </conditionalFormatting>
  <conditionalFormatting sqref="AU28">
    <cfRule type="expression" dxfId="5" priority="9">
      <formula>IF(RIGHT(TEXT(AU28,"0.#"),1)=".",FALSE,TRUE)</formula>
    </cfRule>
    <cfRule type="expression" dxfId="4" priority="10">
      <formula>IF(RIGHT(TEXT(AU28,"0.#"),1)=".",TRUE,FALSE)</formula>
    </cfRule>
  </conditionalFormatting>
  <conditionalFormatting sqref="AQ27">
    <cfRule type="expression" dxfId="3" priority="5">
      <formula>IF(RIGHT(TEXT(AQ27,"0.#"),1)=".",FALSE,TRUE)</formula>
    </cfRule>
    <cfRule type="expression" dxfId="2" priority="6">
      <formula>IF(RIGHT(TEXT(AQ27,"0.#"),1)=".",TRUE,FALSE)</formula>
    </cfRule>
  </conditionalFormatting>
  <conditionalFormatting sqref="AQ28">
    <cfRule type="expression" dxfId="1" priority="1">
      <formula>IF(RIGHT(TEXT(AQ28,"0.#"),1)=".",FALSE,TRUE)</formula>
    </cfRule>
    <cfRule type="expression" dxfId="0" priority="2">
      <formula>IF(RIGHT(TEXT(AQ28,"0.#"),1)=".",TRUE,FALSE)</formula>
    </cfRule>
  </conditionalFormatting>
  <dataValidations count="16">
    <dataValidation type="whole" allowBlank="1" showInputMessage="1" showErrorMessage="1" sqref="AJ79 X79 J66 AU78:AV78 M78 L78:L79 X78:Y78 AJ78:AK7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2:E72">
      <formula1>T行政事業レビュー推進チームの所見</formula1>
    </dataValidation>
    <dataValidation type="custom" imeMode="disabled" allowBlank="1" showInputMessage="1" showErrorMessage="1" sqref="AH102:AK102">
      <formula1>OR(AND(MOD(IF(ISNUMBER(AH102), AH102, 0.5),1)=0, 0&lt;=AH102), AH102="-")</formula1>
    </dataValidation>
    <dataValidation type="whole" imeMode="disabled" allowBlank="1" showInputMessage="1" showErrorMessage="1" sqref="AW2:AX2">
      <formula1>0</formula1>
      <formula2>99</formula2>
    </dataValidation>
    <dataValidation type="list" allowBlank="1" showInputMessage="1" showErrorMessage="1" sqref="A74:E74">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66">
      <formula1>T事業番号</formula1>
    </dataValidation>
    <dataValidation type="custom" imeMode="disabled" allowBlank="1" showInputMessage="1" showErrorMessage="1" sqref="AY23 P13:AX13 AR15:AX15 P14:AQ18 AR18:AX18 P19:AJ19 Y95:AB95 AU95:AX95 Y102:AB102 AL102:AO102 AQ33:AR33 AU33:AX33 AE34:AX36 AE27:AX28 AE30:AX30 P23:AC24">
      <formula1>OR(ISNUMBER(P13), P13="-")</formula1>
    </dataValidation>
    <dataValidation type="list" allowBlank="1" showInputMessage="1" showErrorMessage="1" sqref="Q79:R79 AC79:AD79 AO79:AP79">
      <formula1>#REF!</formula1>
    </dataValidation>
    <dataValidation type="custom" allowBlank="1" showInputMessage="1" showErrorMessage="1" errorTitle="法人番号チェック" error="法人番号は13桁の数字で入力してください。" sqref="J102:O102">
      <formula1>OR(J102="-",AND(LEN(J102)=13,IFERROR(SEARCH("-",J102),"")="",IFERROR(SEARCH(".",J102),"")="",ISNUMBER(J102)))</formula1>
    </dataValidation>
    <dataValidation type="whole" allowBlank="1" showInputMessage="1" showErrorMessage="1" sqref="O78:P78 AM78:AN78 AA78:AB78 AX78:AX7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63" max="49" man="1"/>
    <brk id="9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U78:V78 I78:J78 AG78:AH78 AR78:AS78</xm:sqref>
        </x14:dataValidation>
        <x14:dataValidation type="list" allowBlank="1" showInputMessage="1" showErrorMessage="1">
          <x14:formula1>
            <xm:f>入力規則等!$AG$2:$AG$13</xm:f>
          </x14:formula1>
          <xm:sqref>AC102:AG102</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E79:F79</xm:sqref>
        </x14:dataValidation>
        <x14:dataValidation type="list" allowBlank="1" showInputMessage="1" showErrorMessage="1">
          <x14:formula1>
            <xm:f>入力規則等!$U$13:$U$35</xm:f>
          </x14:formula1>
          <xm:sqref>AJ2:AM2 E66:G66 AE79:AG79 G79:I79 AQ79:AS79 S79:U79</xm:sqref>
        </x14:dataValidation>
        <x14:dataValidation type="list" allowBlank="1" showInputMessage="1" showErrorMessage="1">
          <x14:formula1>
            <xm:f>入力規則等!$U$56:$U$58</xm:f>
          </x14:formula1>
          <xm:sqref>J79:K79 AT79:AU79 AH79:AI79 V79:W79</xm:sqref>
        </x14:dataValidation>
        <x14:dataValidation type="list" allowBlank="1" showInputMessage="1" showErrorMessage="1">
          <x14:formula1>
            <xm:f>入力規則等!$U$49</xm:f>
          </x14:formula1>
          <xm:sqref>C66:D66</xm:sqref>
        </x14:dataValidation>
        <x14:dataValidation type="list" allowBlank="1" showInputMessage="1" showErrorMessage="1">
          <x14:formula1>
            <xm:f>入力規則等!$W$2:$W$24</xm:f>
          </x14:formula1>
          <xm:sqref>AO78:AP78 E78:G78 AC78:AE78 Q78:S78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375</v>
      </c>
      <c r="AA1" s="27" t="s">
        <v>74</v>
      </c>
      <c r="AB1" s="27" t="s">
        <v>376</v>
      </c>
      <c r="AC1" s="27" t="s">
        <v>31</v>
      </c>
      <c r="AD1" s="26"/>
      <c r="AE1" s="27" t="s">
        <v>43</v>
      </c>
      <c r="AF1" s="28"/>
      <c r="AG1" s="37" t="s">
        <v>167</v>
      </c>
      <c r="AI1" s="37" t="s">
        <v>170</v>
      </c>
      <c r="AK1" s="37" t="s">
        <v>174</v>
      </c>
      <c r="AM1" s="42"/>
      <c r="AN1" s="42"/>
      <c r="AP1" s="26" t="s">
        <v>210</v>
      </c>
    </row>
    <row r="2" spans="1:42" ht="13.5" customHeight="1" x14ac:dyDescent="0.15">
      <c r="A2" s="14" t="s">
        <v>77</v>
      </c>
      <c r="B2" s="15"/>
      <c r="C2" s="13" t="str">
        <f>IF(B2="","",A2)</f>
        <v/>
      </c>
      <c r="D2" s="13" t="str">
        <f>IF(C2="","",IF(D1&lt;&gt;"",CONCATENATE(D1,"、",C2),C2))</f>
        <v/>
      </c>
      <c r="F2" s="12" t="s">
        <v>64</v>
      </c>
      <c r="G2" s="17" t="s">
        <v>567</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6">
        <v>21</v>
      </c>
      <c r="W2" s="30" t="s">
        <v>161</v>
      </c>
      <c r="Y2" s="30" t="s">
        <v>60</v>
      </c>
      <c r="Z2" s="30" t="s">
        <v>60</v>
      </c>
      <c r="AA2" s="50" t="s">
        <v>245</v>
      </c>
      <c r="AB2" s="50" t="s">
        <v>470</v>
      </c>
      <c r="AC2" s="51" t="s">
        <v>126</v>
      </c>
      <c r="AD2" s="26"/>
      <c r="AE2" s="32" t="s">
        <v>157</v>
      </c>
      <c r="AF2" s="28"/>
      <c r="AG2" s="38" t="s">
        <v>219</v>
      </c>
      <c r="AI2" s="37" t="s">
        <v>242</v>
      </c>
      <c r="AK2" s="37" t="s">
        <v>175</v>
      </c>
      <c r="AM2" s="42"/>
      <c r="AN2" s="42"/>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567</v>
      </c>
      <c r="R3" s="13" t="str">
        <f t="shared" ref="R3:R8" si="3">IF(Q3="","",P3)</f>
        <v>委託・請負</v>
      </c>
      <c r="S3" s="13" t="str">
        <f t="shared" ref="S3:S8" si="4">IF(R3="",S2,IF(S2&lt;&gt;"",CONCATENATE(S2,"、",R3),R3))</f>
        <v>委託・請負</v>
      </c>
      <c r="T3" s="13"/>
      <c r="U3" s="30" t="s">
        <v>501</v>
      </c>
      <c r="W3" s="30" t="s">
        <v>136</v>
      </c>
      <c r="Y3" s="30" t="s">
        <v>61</v>
      </c>
      <c r="Z3" s="30" t="s">
        <v>377</v>
      </c>
      <c r="AA3" s="50" t="s">
        <v>343</v>
      </c>
      <c r="AB3" s="50" t="s">
        <v>471</v>
      </c>
      <c r="AC3" s="51" t="s">
        <v>127</v>
      </c>
      <c r="AD3" s="26"/>
      <c r="AE3" s="32" t="s">
        <v>158</v>
      </c>
      <c r="AF3" s="28"/>
      <c r="AG3" s="38" t="s">
        <v>220</v>
      </c>
      <c r="AI3" s="37" t="s">
        <v>169</v>
      </c>
      <c r="AK3" s="37" t="str">
        <f>CHAR(CODE(AK2)+1)</f>
        <v>B</v>
      </c>
      <c r="AM3" s="42"/>
      <c r="AN3" s="42"/>
      <c r="AP3" s="38"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553</v>
      </c>
      <c r="W4" s="30" t="s">
        <v>137</v>
      </c>
      <c r="Y4" s="30" t="s">
        <v>250</v>
      </c>
      <c r="Z4" s="30" t="s">
        <v>378</v>
      </c>
      <c r="AA4" s="50" t="s">
        <v>344</v>
      </c>
      <c r="AB4" s="50" t="s">
        <v>472</v>
      </c>
      <c r="AC4" s="50" t="s">
        <v>128</v>
      </c>
      <c r="AD4" s="26"/>
      <c r="AE4" s="32" t="s">
        <v>159</v>
      </c>
      <c r="AF4" s="28"/>
      <c r="AG4" s="38" t="s">
        <v>221</v>
      </c>
      <c r="AI4" s="37" t="s">
        <v>171</v>
      </c>
      <c r="AK4" s="37" t="str">
        <f t="shared" ref="AK4:AK49" si="7">CHAR(CODE(AK3)+1)</f>
        <v>C</v>
      </c>
      <c r="AM4" s="42"/>
      <c r="AN4" s="42"/>
      <c r="AP4" s="38"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525</v>
      </c>
      <c r="Y5" s="30" t="s">
        <v>251</v>
      </c>
      <c r="Z5" s="30" t="s">
        <v>379</v>
      </c>
      <c r="AA5" s="50" t="s">
        <v>345</v>
      </c>
      <c r="AB5" s="50" t="s">
        <v>473</v>
      </c>
      <c r="AC5" s="50" t="s">
        <v>160</v>
      </c>
      <c r="AD5" s="29"/>
      <c r="AE5" s="32" t="s">
        <v>231</v>
      </c>
      <c r="AF5" s="28"/>
      <c r="AG5" s="38" t="s">
        <v>222</v>
      </c>
      <c r="AI5" s="37" t="s">
        <v>248</v>
      </c>
      <c r="AK5" s="37" t="str">
        <f t="shared" si="7"/>
        <v>D</v>
      </c>
      <c r="AP5" s="38"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233</v>
      </c>
      <c r="W6" s="30" t="s">
        <v>527</v>
      </c>
      <c r="Y6" s="30" t="s">
        <v>252</v>
      </c>
      <c r="Z6" s="30" t="s">
        <v>380</v>
      </c>
      <c r="AA6" s="50" t="s">
        <v>346</v>
      </c>
      <c r="AB6" s="50" t="s">
        <v>474</v>
      </c>
      <c r="AC6" s="50" t="s">
        <v>129</v>
      </c>
      <c r="AD6" s="29"/>
      <c r="AE6" s="32" t="s">
        <v>229</v>
      </c>
      <c r="AF6" s="28"/>
      <c r="AG6" s="38" t="s">
        <v>223</v>
      </c>
      <c r="AI6" s="37" t="s">
        <v>249</v>
      </c>
      <c r="AK6" s="37" t="str">
        <f>CHAR(CODE(AK5)+1)</f>
        <v>E</v>
      </c>
      <c r="AP6" s="38" t="s">
        <v>223</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253</v>
      </c>
      <c r="Z7" s="30" t="s">
        <v>381</v>
      </c>
      <c r="AA7" s="50" t="s">
        <v>347</v>
      </c>
      <c r="AB7" s="50" t="s">
        <v>475</v>
      </c>
      <c r="AC7" s="29"/>
      <c r="AD7" s="29"/>
      <c r="AE7" s="30" t="s">
        <v>129</v>
      </c>
      <c r="AF7" s="28"/>
      <c r="AG7" s="38" t="s">
        <v>224</v>
      </c>
      <c r="AH7" s="45"/>
      <c r="AI7" s="38" t="s">
        <v>238</v>
      </c>
      <c r="AK7" s="37" t="str">
        <f>CHAR(CODE(AK6)+1)</f>
        <v>F</v>
      </c>
      <c r="AP7" s="38"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246</v>
      </c>
      <c r="W8" s="30" t="s">
        <v>139</v>
      </c>
      <c r="Y8" s="30" t="s">
        <v>254</v>
      </c>
      <c r="Z8" s="30" t="s">
        <v>382</v>
      </c>
      <c r="AA8" s="50" t="s">
        <v>348</v>
      </c>
      <c r="AB8" s="50" t="s">
        <v>476</v>
      </c>
      <c r="AC8" s="29"/>
      <c r="AD8" s="29"/>
      <c r="AE8" s="29"/>
      <c r="AF8" s="28"/>
      <c r="AG8" s="38" t="s">
        <v>225</v>
      </c>
      <c r="AI8" s="37" t="s">
        <v>239</v>
      </c>
      <c r="AK8" s="37" t="str">
        <f t="shared" si="7"/>
        <v>G</v>
      </c>
      <c r="AP8" s="38" t="s">
        <v>225</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247</v>
      </c>
      <c r="W9" s="30" t="s">
        <v>140</v>
      </c>
      <c r="Y9" s="30" t="s">
        <v>255</v>
      </c>
      <c r="Z9" s="30" t="s">
        <v>383</v>
      </c>
      <c r="AA9" s="50" t="s">
        <v>349</v>
      </c>
      <c r="AB9" s="50" t="s">
        <v>477</v>
      </c>
      <c r="AC9" s="29"/>
      <c r="AD9" s="29"/>
      <c r="AE9" s="29"/>
      <c r="AF9" s="28"/>
      <c r="AG9" s="38" t="s">
        <v>226</v>
      </c>
      <c r="AI9" s="41"/>
      <c r="AK9" s="37" t="str">
        <f t="shared" si="7"/>
        <v>H</v>
      </c>
      <c r="AP9" s="38" t="s">
        <v>226</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141</v>
      </c>
      <c r="Y10" s="30" t="s">
        <v>256</v>
      </c>
      <c r="Z10" s="30" t="s">
        <v>384</v>
      </c>
      <c r="AA10" s="50" t="s">
        <v>350</v>
      </c>
      <c r="AB10" s="50" t="s">
        <v>478</v>
      </c>
      <c r="AC10" s="29"/>
      <c r="AD10" s="29"/>
      <c r="AE10" s="29"/>
      <c r="AF10" s="28"/>
      <c r="AG10" s="38" t="s">
        <v>214</v>
      </c>
      <c r="AK10" s="37" t="str">
        <f t="shared" si="7"/>
        <v>I</v>
      </c>
      <c r="AP10" s="37"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567</v>
      </c>
      <c r="M11" s="13" t="str">
        <f t="shared" si="2"/>
        <v>その他の事項経費</v>
      </c>
      <c r="N11" s="13" t="str">
        <f t="shared" si="6"/>
        <v>その他の事項経費</v>
      </c>
      <c r="O11" s="13"/>
      <c r="P11" s="13"/>
      <c r="Q11" s="19"/>
      <c r="T11" s="13"/>
      <c r="W11" s="30" t="s">
        <v>550</v>
      </c>
      <c r="Y11" s="30" t="s">
        <v>257</v>
      </c>
      <c r="Z11" s="30" t="s">
        <v>385</v>
      </c>
      <c r="AA11" s="50" t="s">
        <v>351</v>
      </c>
      <c r="AB11" s="50" t="s">
        <v>479</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502</v>
      </c>
      <c r="W12" s="30" t="s">
        <v>142</v>
      </c>
      <c r="Y12" s="30" t="s">
        <v>258</v>
      </c>
      <c r="Z12" s="30" t="s">
        <v>386</v>
      </c>
      <c r="AA12" s="50" t="s">
        <v>352</v>
      </c>
      <c r="AB12" s="50" t="s">
        <v>480</v>
      </c>
      <c r="AC12" s="29"/>
      <c r="AD12" s="29"/>
      <c r="AE12" s="29"/>
      <c r="AF12" s="28"/>
      <c r="AG12" s="37" t="s">
        <v>215</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259</v>
      </c>
      <c r="Z13" s="30" t="s">
        <v>387</v>
      </c>
      <c r="AA13" s="50" t="s">
        <v>353</v>
      </c>
      <c r="AB13" s="50" t="s">
        <v>481</v>
      </c>
      <c r="AC13" s="29"/>
      <c r="AD13" s="29"/>
      <c r="AE13" s="29"/>
      <c r="AF13" s="28"/>
      <c r="AG13" s="37" t="s">
        <v>216</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503</v>
      </c>
      <c r="W14" s="30" t="s">
        <v>144</v>
      </c>
      <c r="Y14" s="30" t="s">
        <v>260</v>
      </c>
      <c r="Z14" s="30" t="s">
        <v>388</v>
      </c>
      <c r="AA14" s="50" t="s">
        <v>354</v>
      </c>
      <c r="AB14" s="50" t="s">
        <v>482</v>
      </c>
      <c r="AC14" s="29"/>
      <c r="AD14" s="29"/>
      <c r="AE14" s="29"/>
      <c r="AF14" s="28"/>
      <c r="AG14" s="41"/>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504</v>
      </c>
      <c r="W15" s="30" t="s">
        <v>145</v>
      </c>
      <c r="Y15" s="30" t="s">
        <v>261</v>
      </c>
      <c r="Z15" s="30" t="s">
        <v>389</v>
      </c>
      <c r="AA15" s="50" t="s">
        <v>355</v>
      </c>
      <c r="AB15" s="50" t="s">
        <v>483</v>
      </c>
      <c r="AC15" s="29"/>
      <c r="AD15" s="29"/>
      <c r="AE15" s="29"/>
      <c r="AF15" s="28"/>
      <c r="AG15" s="42"/>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505</v>
      </c>
      <c r="W16" s="30" t="s">
        <v>146</v>
      </c>
      <c r="Y16" s="30" t="s">
        <v>262</v>
      </c>
      <c r="Z16" s="30" t="s">
        <v>390</v>
      </c>
      <c r="AA16" s="50" t="s">
        <v>356</v>
      </c>
      <c r="AB16" s="50" t="s">
        <v>484</v>
      </c>
      <c r="AC16" s="29"/>
      <c r="AD16" s="29"/>
      <c r="AE16" s="29"/>
      <c r="AF16" s="28"/>
      <c r="AG16" s="42"/>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523</v>
      </c>
      <c r="W17" s="30" t="s">
        <v>147</v>
      </c>
      <c r="Y17" s="30" t="s">
        <v>263</v>
      </c>
      <c r="Z17" s="30" t="s">
        <v>391</v>
      </c>
      <c r="AA17" s="50" t="s">
        <v>357</v>
      </c>
      <c r="AB17" s="50" t="s">
        <v>485</v>
      </c>
      <c r="AC17" s="29"/>
      <c r="AD17" s="29"/>
      <c r="AE17" s="29"/>
      <c r="AF17" s="28"/>
      <c r="AG17" s="42"/>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506</v>
      </c>
      <c r="W18" s="30" t="s">
        <v>148</v>
      </c>
      <c r="Y18" s="30" t="s">
        <v>264</v>
      </c>
      <c r="Z18" s="30" t="s">
        <v>392</v>
      </c>
      <c r="AA18" s="50" t="s">
        <v>358</v>
      </c>
      <c r="AB18" s="50" t="s">
        <v>486</v>
      </c>
      <c r="AC18" s="29"/>
      <c r="AD18" s="29"/>
      <c r="AE18" s="29"/>
      <c r="AF18" s="28"/>
      <c r="AK18" s="37"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507</v>
      </c>
      <c r="W19" s="30" t="s">
        <v>149</v>
      </c>
      <c r="Y19" s="30" t="s">
        <v>265</v>
      </c>
      <c r="Z19" s="30" t="s">
        <v>393</v>
      </c>
      <c r="AA19" s="50" t="s">
        <v>359</v>
      </c>
      <c r="AB19" s="50" t="s">
        <v>487</v>
      </c>
      <c r="AC19" s="29"/>
      <c r="AD19" s="29"/>
      <c r="AE19" s="29"/>
      <c r="AF19" s="28"/>
      <c r="AK19" s="37" t="str">
        <f t="shared" si="7"/>
        <v>R</v>
      </c>
    </row>
    <row r="20" spans="1:37" ht="13.5" customHeight="1" x14ac:dyDescent="0.15">
      <c r="A20" s="14" t="s">
        <v>194</v>
      </c>
      <c r="B20" s="15" t="s">
        <v>567</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508</v>
      </c>
      <c r="W20" s="30" t="s">
        <v>150</v>
      </c>
      <c r="Y20" s="30" t="s">
        <v>266</v>
      </c>
      <c r="Z20" s="30" t="s">
        <v>394</v>
      </c>
      <c r="AA20" s="50" t="s">
        <v>360</v>
      </c>
      <c r="AB20" s="50" t="s">
        <v>488</v>
      </c>
      <c r="AC20" s="29"/>
      <c r="AD20" s="29"/>
      <c r="AE20" s="29"/>
      <c r="AF20" s="28"/>
      <c r="AK20" s="37"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509</v>
      </c>
      <c r="W21" s="30" t="s">
        <v>151</v>
      </c>
      <c r="Y21" s="30" t="s">
        <v>267</v>
      </c>
      <c r="Z21" s="30" t="s">
        <v>395</v>
      </c>
      <c r="AA21" s="50" t="s">
        <v>361</v>
      </c>
      <c r="AB21" s="50" t="s">
        <v>489</v>
      </c>
      <c r="AC21" s="29"/>
      <c r="AD21" s="29"/>
      <c r="AE21" s="29"/>
      <c r="AF21" s="28"/>
      <c r="AK21" s="37"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552</v>
      </c>
      <c r="W22" s="30" t="s">
        <v>152</v>
      </c>
      <c r="Y22" s="30" t="s">
        <v>268</v>
      </c>
      <c r="Z22" s="30" t="s">
        <v>396</v>
      </c>
      <c r="AA22" s="50" t="s">
        <v>362</v>
      </c>
      <c r="AB22" s="50" t="s">
        <v>490</v>
      </c>
      <c r="AC22" s="29"/>
      <c r="AD22" s="29"/>
      <c r="AE22" s="29"/>
      <c r="AF22" s="28"/>
      <c r="AK22" s="37" t="str">
        <f t="shared" si="7"/>
        <v>U</v>
      </c>
    </row>
    <row r="23" spans="1:37" ht="13.5" customHeight="1" x14ac:dyDescent="0.15">
      <c r="A23" s="48" t="s">
        <v>240</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510</v>
      </c>
      <c r="W23" s="30" t="s">
        <v>153</v>
      </c>
      <c r="Y23" s="30" t="s">
        <v>269</v>
      </c>
      <c r="Z23" s="30" t="s">
        <v>397</v>
      </c>
      <c r="AA23" s="50" t="s">
        <v>363</v>
      </c>
      <c r="AB23" s="50" t="s">
        <v>491</v>
      </c>
      <c r="AC23" s="29"/>
      <c r="AD23" s="29"/>
      <c r="AE23" s="29"/>
      <c r="AF23" s="28"/>
      <c r="AK23" s="37" t="str">
        <f t="shared" si="7"/>
        <v>V</v>
      </c>
    </row>
    <row r="24" spans="1:37" ht="13.5" customHeight="1" x14ac:dyDescent="0.15">
      <c r="A24" s="58"/>
      <c r="B24" s="46"/>
      <c r="F24" s="18" t="s">
        <v>243</v>
      </c>
      <c r="G24" s="17"/>
      <c r="H24" s="13" t="str">
        <f t="shared" si="1"/>
        <v/>
      </c>
      <c r="I24" s="13" t="str">
        <f t="shared" si="5"/>
        <v>一般会計</v>
      </c>
      <c r="K24" s="13"/>
      <c r="L24" s="13"/>
      <c r="O24" s="13"/>
      <c r="P24" s="13"/>
      <c r="Q24" s="19"/>
      <c r="T24" s="13"/>
      <c r="U24" s="30" t="s">
        <v>511</v>
      </c>
      <c r="W24" s="30" t="s">
        <v>154</v>
      </c>
      <c r="Y24" s="30" t="s">
        <v>270</v>
      </c>
      <c r="Z24" s="30" t="s">
        <v>398</v>
      </c>
      <c r="AA24" s="50" t="s">
        <v>364</v>
      </c>
      <c r="AB24" s="50" t="s">
        <v>492</v>
      </c>
      <c r="AC24" s="29"/>
      <c r="AD24" s="29"/>
      <c r="AE24" s="29"/>
      <c r="AF24" s="28"/>
      <c r="AK24" s="37" t="str">
        <f>CHAR(CODE(AK23)+1)</f>
        <v>W</v>
      </c>
    </row>
    <row r="25" spans="1:37" ht="13.5" customHeight="1" x14ac:dyDescent="0.15">
      <c r="A25" s="47"/>
      <c r="B25" s="46"/>
      <c r="F25" s="18" t="s">
        <v>121</v>
      </c>
      <c r="G25" s="17"/>
      <c r="H25" s="13" t="str">
        <f t="shared" si="1"/>
        <v/>
      </c>
      <c r="I25" s="13" t="str">
        <f t="shared" si="5"/>
        <v>一般会計</v>
      </c>
      <c r="K25" s="13"/>
      <c r="L25" s="13"/>
      <c r="O25" s="13"/>
      <c r="P25" s="13"/>
      <c r="Q25" s="19"/>
      <c r="T25" s="13"/>
      <c r="U25" s="30" t="s">
        <v>512</v>
      </c>
      <c r="W25" s="40"/>
      <c r="Y25" s="30" t="s">
        <v>271</v>
      </c>
      <c r="Z25" s="30" t="s">
        <v>399</v>
      </c>
      <c r="AA25" s="50" t="s">
        <v>365</v>
      </c>
      <c r="AB25" s="50" t="s">
        <v>493</v>
      </c>
      <c r="AC25" s="29"/>
      <c r="AD25" s="29"/>
      <c r="AE25" s="29"/>
      <c r="AF25" s="28"/>
      <c r="AK25" s="37" t="str">
        <f t="shared" si="7"/>
        <v>X</v>
      </c>
    </row>
    <row r="26" spans="1:37" ht="13.5" customHeight="1" x14ac:dyDescent="0.15">
      <c r="A26" s="47"/>
      <c r="B26" s="46"/>
      <c r="F26" s="18" t="s">
        <v>122</v>
      </c>
      <c r="G26" s="17"/>
      <c r="H26" s="13" t="str">
        <f t="shared" si="1"/>
        <v/>
      </c>
      <c r="I26" s="13" t="str">
        <f t="shared" si="5"/>
        <v>一般会計</v>
      </c>
      <c r="K26" s="13"/>
      <c r="L26" s="13"/>
      <c r="O26" s="13"/>
      <c r="P26" s="13"/>
      <c r="Q26" s="19"/>
      <c r="T26" s="13"/>
      <c r="U26" s="30" t="s">
        <v>513</v>
      </c>
      <c r="Y26" s="30" t="s">
        <v>272</v>
      </c>
      <c r="Z26" s="30" t="s">
        <v>400</v>
      </c>
      <c r="AA26" s="50" t="s">
        <v>366</v>
      </c>
      <c r="AB26" s="50" t="s">
        <v>494</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514</v>
      </c>
      <c r="Y27" s="30" t="s">
        <v>273</v>
      </c>
      <c r="Z27" s="30" t="s">
        <v>401</v>
      </c>
      <c r="AA27" s="50" t="s">
        <v>367</v>
      </c>
      <c r="AB27" s="50" t="s">
        <v>495</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515</v>
      </c>
      <c r="Y28" s="30" t="s">
        <v>274</v>
      </c>
      <c r="Z28" s="30" t="s">
        <v>402</v>
      </c>
      <c r="AA28" s="50" t="s">
        <v>368</v>
      </c>
      <c r="AB28" s="50" t="s">
        <v>496</v>
      </c>
      <c r="AC28" s="29"/>
      <c r="AD28" s="29"/>
      <c r="AE28" s="29"/>
      <c r="AF28" s="28"/>
      <c r="AK28" s="37"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516</v>
      </c>
      <c r="Y29" s="30" t="s">
        <v>275</v>
      </c>
      <c r="Z29" s="30" t="s">
        <v>403</v>
      </c>
      <c r="AA29" s="50" t="s">
        <v>369</v>
      </c>
      <c r="AB29" s="50" t="s">
        <v>497</v>
      </c>
      <c r="AC29" s="29"/>
      <c r="AD29" s="29"/>
      <c r="AE29" s="29"/>
      <c r="AF29" s="28"/>
      <c r="AK29" s="37"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517</v>
      </c>
      <c r="Y30" s="30" t="s">
        <v>276</v>
      </c>
      <c r="Z30" s="30" t="s">
        <v>404</v>
      </c>
      <c r="AA30" s="50" t="s">
        <v>370</v>
      </c>
      <c r="AB30" s="50" t="s">
        <v>498</v>
      </c>
      <c r="AC30" s="29"/>
      <c r="AD30" s="29"/>
      <c r="AE30" s="29"/>
      <c r="AF30" s="28"/>
      <c r="AK30" s="37"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518</v>
      </c>
      <c r="Y31" s="30" t="s">
        <v>277</v>
      </c>
      <c r="Z31" s="30" t="s">
        <v>405</v>
      </c>
      <c r="AA31" s="50" t="s">
        <v>371</v>
      </c>
      <c r="AB31" s="50" t="s">
        <v>499</v>
      </c>
      <c r="AC31" s="29"/>
      <c r="AD31" s="29"/>
      <c r="AE31" s="29"/>
      <c r="AF31" s="28"/>
      <c r="AK31" s="37"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519</v>
      </c>
      <c r="Y32" s="30" t="s">
        <v>278</v>
      </c>
      <c r="Z32" s="30" t="s">
        <v>406</v>
      </c>
      <c r="AA32" s="50" t="s">
        <v>62</v>
      </c>
      <c r="AB32" s="50" t="s">
        <v>62</v>
      </c>
      <c r="AC32" s="29"/>
      <c r="AD32" s="29"/>
      <c r="AE32" s="29"/>
      <c r="AF32" s="28"/>
      <c r="AK32" s="37"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520</v>
      </c>
      <c r="Y33" s="30" t="s">
        <v>279</v>
      </c>
      <c r="Z33" s="30" t="s">
        <v>407</v>
      </c>
      <c r="AA33" s="40"/>
      <c r="AB33" s="29"/>
      <c r="AC33" s="29"/>
      <c r="AD33" s="29"/>
      <c r="AE33" s="29"/>
      <c r="AF33" s="28"/>
      <c r="AK33" s="37"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521</v>
      </c>
      <c r="Y34" s="30" t="s">
        <v>280</v>
      </c>
      <c r="Z34" s="30" t="s">
        <v>408</v>
      </c>
      <c r="AB34" s="29"/>
      <c r="AC34" s="29"/>
      <c r="AD34" s="29"/>
      <c r="AE34" s="29"/>
      <c r="AF34" s="28"/>
      <c r="AK34" s="37"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522</v>
      </c>
      <c r="Y35" s="30" t="s">
        <v>281</v>
      </c>
      <c r="Z35" s="30" t="s">
        <v>409</v>
      </c>
      <c r="AC35" s="29"/>
      <c r="AF35" s="28"/>
      <c r="AK35" s="37"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282</v>
      </c>
      <c r="Z36" s="30" t="s">
        <v>410</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283</v>
      </c>
      <c r="Z37" s="30" t="s">
        <v>411</v>
      </c>
      <c r="AF37" s="28"/>
      <c r="AK37" s="37" t="str">
        <f t="shared" si="7"/>
        <v>j</v>
      </c>
    </row>
    <row r="38" spans="1:37" x14ac:dyDescent="0.15">
      <c r="A38" s="13"/>
      <c r="B38" s="13"/>
      <c r="F38" s="13"/>
      <c r="G38" s="19"/>
      <c r="K38" s="13"/>
      <c r="L38" s="13"/>
      <c r="O38" s="13"/>
      <c r="P38" s="13"/>
      <c r="Q38" s="19"/>
      <c r="T38" s="13"/>
      <c r="Y38" s="30" t="s">
        <v>284</v>
      </c>
      <c r="Z38" s="30" t="s">
        <v>412</v>
      </c>
      <c r="AF38" s="28"/>
      <c r="AK38" s="37" t="str">
        <f t="shared" si="7"/>
        <v>k</v>
      </c>
    </row>
    <row r="39" spans="1:37" x14ac:dyDescent="0.15">
      <c r="A39" s="13"/>
      <c r="B39" s="13"/>
      <c r="F39" s="13" t="str">
        <f>I37</f>
        <v>一般会計</v>
      </c>
      <c r="G39" s="19"/>
      <c r="K39" s="13"/>
      <c r="L39" s="13"/>
      <c r="O39" s="13"/>
      <c r="P39" s="13"/>
      <c r="Q39" s="19"/>
      <c r="T39" s="13"/>
      <c r="U39" s="30" t="s">
        <v>524</v>
      </c>
      <c r="Y39" s="30" t="s">
        <v>285</v>
      </c>
      <c r="Z39" s="30" t="s">
        <v>413</v>
      </c>
      <c r="AF39" s="28"/>
      <c r="AK39" s="37" t="str">
        <f t="shared" si="7"/>
        <v>l</v>
      </c>
    </row>
    <row r="40" spans="1:37" x14ac:dyDescent="0.15">
      <c r="A40" s="13"/>
      <c r="B40" s="13"/>
      <c r="F40" s="13"/>
      <c r="G40" s="19"/>
      <c r="K40" s="13"/>
      <c r="L40" s="13"/>
      <c r="O40" s="13"/>
      <c r="P40" s="13"/>
      <c r="Q40" s="19"/>
      <c r="T40" s="13"/>
      <c r="U40" s="30"/>
      <c r="Y40" s="30" t="s">
        <v>286</v>
      </c>
      <c r="Z40" s="30" t="s">
        <v>414</v>
      </c>
      <c r="AF40" s="28"/>
      <c r="AK40" s="37" t="str">
        <f t="shared" si="7"/>
        <v>m</v>
      </c>
    </row>
    <row r="41" spans="1:37" x14ac:dyDescent="0.15">
      <c r="A41" s="13"/>
      <c r="B41" s="13"/>
      <c r="F41" s="13"/>
      <c r="G41" s="19"/>
      <c r="K41" s="13"/>
      <c r="L41" s="13"/>
      <c r="O41" s="13"/>
      <c r="P41" s="13"/>
      <c r="Q41" s="19"/>
      <c r="T41" s="13"/>
      <c r="U41" s="30" t="s">
        <v>234</v>
      </c>
      <c r="Y41" s="30" t="s">
        <v>287</v>
      </c>
      <c r="Z41" s="30" t="s">
        <v>415</v>
      </c>
      <c r="AF41" s="28"/>
      <c r="AK41" s="37" t="str">
        <f t="shared" si="7"/>
        <v>n</v>
      </c>
    </row>
    <row r="42" spans="1:37" x14ac:dyDescent="0.15">
      <c r="A42" s="13"/>
      <c r="B42" s="13"/>
      <c r="F42" s="13"/>
      <c r="G42" s="19"/>
      <c r="K42" s="13"/>
      <c r="L42" s="13"/>
      <c r="O42" s="13"/>
      <c r="P42" s="13"/>
      <c r="Q42" s="19"/>
      <c r="T42" s="13"/>
      <c r="U42" s="30" t="s">
        <v>236</v>
      </c>
      <c r="Y42" s="30" t="s">
        <v>288</v>
      </c>
      <c r="Z42" s="30" t="s">
        <v>416</v>
      </c>
      <c r="AF42" s="28"/>
      <c r="AK42" s="37" t="str">
        <f t="shared" si="7"/>
        <v>o</v>
      </c>
    </row>
    <row r="43" spans="1:37" x14ac:dyDescent="0.15">
      <c r="A43" s="13"/>
      <c r="B43" s="13"/>
      <c r="F43" s="13"/>
      <c r="G43" s="19"/>
      <c r="K43" s="13"/>
      <c r="L43" s="13"/>
      <c r="O43" s="13"/>
      <c r="P43" s="13"/>
      <c r="Q43" s="19"/>
      <c r="T43" s="13"/>
      <c r="Y43" s="30" t="s">
        <v>289</v>
      </c>
      <c r="Z43" s="30" t="s">
        <v>417</v>
      </c>
      <c r="AF43" s="28"/>
      <c r="AK43" s="37" t="str">
        <f t="shared" si="7"/>
        <v>p</v>
      </c>
    </row>
    <row r="44" spans="1:37" x14ac:dyDescent="0.15">
      <c r="A44" s="13"/>
      <c r="B44" s="13"/>
      <c r="F44" s="13"/>
      <c r="G44" s="19"/>
      <c r="K44" s="13"/>
      <c r="L44" s="13"/>
      <c r="O44" s="13"/>
      <c r="P44" s="13"/>
      <c r="Q44" s="19"/>
      <c r="T44" s="13"/>
      <c r="Y44" s="30" t="s">
        <v>290</v>
      </c>
      <c r="Z44" s="30" t="s">
        <v>418</v>
      </c>
      <c r="AF44" s="28"/>
      <c r="AK44" s="37" t="str">
        <f t="shared" si="7"/>
        <v>q</v>
      </c>
    </row>
    <row r="45" spans="1:37" x14ac:dyDescent="0.15">
      <c r="A45" s="13"/>
      <c r="B45" s="13"/>
      <c r="F45" s="13"/>
      <c r="G45" s="19"/>
      <c r="K45" s="13"/>
      <c r="L45" s="13"/>
      <c r="O45" s="13"/>
      <c r="P45" s="13"/>
      <c r="Q45" s="19"/>
      <c r="T45" s="13"/>
      <c r="U45" s="27" t="s">
        <v>156</v>
      </c>
      <c r="Y45" s="30" t="s">
        <v>291</v>
      </c>
      <c r="Z45" s="30" t="s">
        <v>419</v>
      </c>
      <c r="AF45" s="28"/>
      <c r="AK45" s="37" t="str">
        <f t="shared" si="7"/>
        <v>r</v>
      </c>
    </row>
    <row r="46" spans="1:37" x14ac:dyDescent="0.15">
      <c r="A46" s="13"/>
      <c r="B46" s="13"/>
      <c r="F46" s="13"/>
      <c r="G46" s="19"/>
      <c r="K46" s="13"/>
      <c r="L46" s="13"/>
      <c r="O46" s="13"/>
      <c r="P46" s="13"/>
      <c r="Q46" s="19"/>
      <c r="T46" s="13"/>
      <c r="U46" s="56" t="s">
        <v>551</v>
      </c>
      <c r="Y46" s="30" t="s">
        <v>292</v>
      </c>
      <c r="Z46" s="30" t="s">
        <v>420</v>
      </c>
      <c r="AF46" s="28"/>
      <c r="AK46" s="37" t="str">
        <f t="shared" si="7"/>
        <v>s</v>
      </c>
    </row>
    <row r="47" spans="1:37" x14ac:dyDescent="0.15">
      <c r="A47" s="13"/>
      <c r="B47" s="13"/>
      <c r="F47" s="13"/>
      <c r="G47" s="19"/>
      <c r="K47" s="13"/>
      <c r="L47" s="13"/>
      <c r="O47" s="13"/>
      <c r="P47" s="13"/>
      <c r="Q47" s="19"/>
      <c r="T47" s="13"/>
      <c r="Y47" s="30" t="s">
        <v>293</v>
      </c>
      <c r="Z47" s="30" t="s">
        <v>421</v>
      </c>
      <c r="AF47" s="28"/>
      <c r="AK47" s="37" t="str">
        <f t="shared" si="7"/>
        <v>t</v>
      </c>
    </row>
    <row r="48" spans="1:37" x14ac:dyDescent="0.15">
      <c r="A48" s="13"/>
      <c r="B48" s="13"/>
      <c r="F48" s="13"/>
      <c r="G48" s="19"/>
      <c r="K48" s="13"/>
      <c r="L48" s="13"/>
      <c r="O48" s="13"/>
      <c r="P48" s="13"/>
      <c r="Q48" s="19"/>
      <c r="T48" s="13"/>
      <c r="U48" s="56">
        <v>2021</v>
      </c>
      <c r="Y48" s="30" t="s">
        <v>294</v>
      </c>
      <c r="Z48" s="30" t="s">
        <v>422</v>
      </c>
      <c r="AF48" s="28"/>
      <c r="AK48" s="37" t="str">
        <f t="shared" si="7"/>
        <v>u</v>
      </c>
    </row>
    <row r="49" spans="1:37" x14ac:dyDescent="0.15">
      <c r="A49" s="13"/>
      <c r="B49" s="13"/>
      <c r="F49" s="13"/>
      <c r="G49" s="19"/>
      <c r="K49" s="13"/>
      <c r="L49" s="13"/>
      <c r="O49" s="13"/>
      <c r="P49" s="13"/>
      <c r="Q49" s="19"/>
      <c r="T49" s="13"/>
      <c r="U49" s="56">
        <v>2022</v>
      </c>
      <c r="Y49" s="30" t="s">
        <v>295</v>
      </c>
      <c r="Z49" s="30" t="s">
        <v>423</v>
      </c>
      <c r="AF49" s="28"/>
      <c r="AK49" s="37" t="str">
        <f t="shared" si="7"/>
        <v>v</v>
      </c>
    </row>
    <row r="50" spans="1:37" x14ac:dyDescent="0.15">
      <c r="A50" s="13"/>
      <c r="B50" s="13"/>
      <c r="F50" s="13"/>
      <c r="G50" s="19"/>
      <c r="K50" s="13"/>
      <c r="L50" s="13"/>
      <c r="O50" s="13"/>
      <c r="P50" s="13"/>
      <c r="Q50" s="19"/>
      <c r="T50" s="13"/>
      <c r="U50" s="56">
        <v>2023</v>
      </c>
      <c r="Y50" s="30" t="s">
        <v>296</v>
      </c>
      <c r="Z50" s="30" t="s">
        <v>424</v>
      </c>
      <c r="AF50" s="28"/>
    </row>
    <row r="51" spans="1:37" x14ac:dyDescent="0.15">
      <c r="A51" s="13"/>
      <c r="B51" s="13"/>
      <c r="F51" s="13"/>
      <c r="G51" s="19"/>
      <c r="K51" s="13"/>
      <c r="L51" s="13"/>
      <c r="O51" s="13"/>
      <c r="P51" s="13"/>
      <c r="Q51" s="19"/>
      <c r="T51" s="13"/>
      <c r="U51" s="56">
        <v>2024</v>
      </c>
      <c r="Y51" s="30" t="s">
        <v>297</v>
      </c>
      <c r="Z51" s="30" t="s">
        <v>425</v>
      </c>
      <c r="AF51" s="28"/>
    </row>
    <row r="52" spans="1:37" x14ac:dyDescent="0.15">
      <c r="A52" s="13"/>
      <c r="B52" s="13"/>
      <c r="F52" s="13"/>
      <c r="G52" s="19"/>
      <c r="K52" s="13"/>
      <c r="L52" s="13"/>
      <c r="O52" s="13"/>
      <c r="P52" s="13"/>
      <c r="Q52" s="19"/>
      <c r="T52" s="13"/>
      <c r="U52" s="56">
        <v>2025</v>
      </c>
      <c r="Y52" s="30" t="s">
        <v>298</v>
      </c>
      <c r="Z52" s="30" t="s">
        <v>426</v>
      </c>
      <c r="AF52" s="28"/>
    </row>
    <row r="53" spans="1:37" x14ac:dyDescent="0.15">
      <c r="A53" s="13"/>
      <c r="B53" s="13"/>
      <c r="F53" s="13"/>
      <c r="G53" s="19"/>
      <c r="K53" s="13"/>
      <c r="L53" s="13"/>
      <c r="O53" s="13"/>
      <c r="P53" s="13"/>
      <c r="Q53" s="19"/>
      <c r="T53" s="13"/>
      <c r="U53" s="56">
        <v>2026</v>
      </c>
      <c r="Y53" s="30" t="s">
        <v>299</v>
      </c>
      <c r="Z53" s="30" t="s">
        <v>427</v>
      </c>
      <c r="AF53" s="28"/>
    </row>
    <row r="54" spans="1:37" x14ac:dyDescent="0.15">
      <c r="A54" s="13"/>
      <c r="B54" s="13"/>
      <c r="F54" s="13"/>
      <c r="G54" s="19"/>
      <c r="K54" s="13"/>
      <c r="L54" s="13"/>
      <c r="O54" s="13"/>
      <c r="P54" s="20"/>
      <c r="Q54" s="19"/>
      <c r="T54" s="13"/>
      <c r="Y54" s="30" t="s">
        <v>300</v>
      </c>
      <c r="Z54" s="30" t="s">
        <v>428</v>
      </c>
      <c r="AF54" s="28"/>
    </row>
    <row r="55" spans="1:37" x14ac:dyDescent="0.15">
      <c r="A55" s="13"/>
      <c r="B55" s="13"/>
      <c r="F55" s="13"/>
      <c r="G55" s="19"/>
      <c r="K55" s="13"/>
      <c r="L55" s="13"/>
      <c r="O55" s="13"/>
      <c r="P55" s="13"/>
      <c r="Q55" s="19"/>
      <c r="T55" s="13"/>
      <c r="Y55" s="30" t="s">
        <v>301</v>
      </c>
      <c r="Z55" s="30" t="s">
        <v>429</v>
      </c>
      <c r="AF55" s="28"/>
    </row>
    <row r="56" spans="1:37" x14ac:dyDescent="0.15">
      <c r="A56" s="13"/>
      <c r="B56" s="13"/>
      <c r="F56" s="13"/>
      <c r="G56" s="19"/>
      <c r="K56" s="13"/>
      <c r="L56" s="13"/>
      <c r="O56" s="13"/>
      <c r="P56" s="13"/>
      <c r="Q56" s="19"/>
      <c r="T56" s="13"/>
      <c r="U56" s="56">
        <v>20</v>
      </c>
      <c r="Y56" s="30" t="s">
        <v>302</v>
      </c>
      <c r="Z56" s="30" t="s">
        <v>430</v>
      </c>
      <c r="AF56" s="28"/>
    </row>
    <row r="57" spans="1:37" x14ac:dyDescent="0.15">
      <c r="A57" s="13"/>
      <c r="B57" s="13"/>
      <c r="F57" s="13"/>
      <c r="G57" s="19"/>
      <c r="K57" s="13"/>
      <c r="L57" s="13"/>
      <c r="O57" s="13"/>
      <c r="P57" s="13"/>
      <c r="Q57" s="19"/>
      <c r="T57" s="13"/>
      <c r="U57" s="30" t="s">
        <v>500</v>
      </c>
      <c r="Y57" s="30" t="s">
        <v>303</v>
      </c>
      <c r="Z57" s="30" t="s">
        <v>431</v>
      </c>
      <c r="AF57" s="28"/>
    </row>
    <row r="58" spans="1:37" x14ac:dyDescent="0.15">
      <c r="A58" s="13"/>
      <c r="B58" s="13"/>
      <c r="F58" s="13"/>
      <c r="G58" s="19"/>
      <c r="K58" s="13"/>
      <c r="L58" s="13"/>
      <c r="O58" s="13"/>
      <c r="P58" s="13"/>
      <c r="Q58" s="19"/>
      <c r="T58" s="13"/>
      <c r="U58" s="30" t="s">
        <v>501</v>
      </c>
      <c r="Y58" s="30" t="s">
        <v>304</v>
      </c>
      <c r="Z58" s="30" t="s">
        <v>432</v>
      </c>
      <c r="AF58" s="28"/>
    </row>
    <row r="59" spans="1:37" x14ac:dyDescent="0.15">
      <c r="A59" s="13"/>
      <c r="B59" s="13"/>
      <c r="F59" s="13"/>
      <c r="G59" s="19"/>
      <c r="K59" s="13"/>
      <c r="L59" s="13"/>
      <c r="O59" s="13"/>
      <c r="P59" s="13"/>
      <c r="Q59" s="19"/>
      <c r="T59" s="13"/>
      <c r="Y59" s="30" t="s">
        <v>305</v>
      </c>
      <c r="Z59" s="30" t="s">
        <v>433</v>
      </c>
      <c r="AF59" s="28"/>
    </row>
    <row r="60" spans="1:37" x14ac:dyDescent="0.15">
      <c r="A60" s="13"/>
      <c r="B60" s="13"/>
      <c r="F60" s="13"/>
      <c r="G60" s="19"/>
      <c r="K60" s="13"/>
      <c r="L60" s="13"/>
      <c r="O60" s="13"/>
      <c r="P60" s="13"/>
      <c r="Q60" s="19"/>
      <c r="T60" s="13"/>
      <c r="Y60" s="30" t="s">
        <v>306</v>
      </c>
      <c r="Z60" s="30" t="s">
        <v>434</v>
      </c>
      <c r="AF60" s="28"/>
    </row>
    <row r="61" spans="1:37" x14ac:dyDescent="0.15">
      <c r="A61" s="13"/>
      <c r="B61" s="13"/>
      <c r="F61" s="13"/>
      <c r="G61" s="19"/>
      <c r="K61" s="13"/>
      <c r="L61" s="13"/>
      <c r="O61" s="13"/>
      <c r="P61" s="13"/>
      <c r="Q61" s="19"/>
      <c r="T61" s="13"/>
      <c r="Y61" s="30" t="s">
        <v>307</v>
      </c>
      <c r="Z61" s="30" t="s">
        <v>435</v>
      </c>
      <c r="AF61" s="28"/>
    </row>
    <row r="62" spans="1:37" x14ac:dyDescent="0.15">
      <c r="A62" s="13"/>
      <c r="B62" s="13"/>
      <c r="F62" s="13"/>
      <c r="G62" s="19"/>
      <c r="K62" s="13"/>
      <c r="L62" s="13"/>
      <c r="O62" s="13"/>
      <c r="P62" s="13"/>
      <c r="Q62" s="19"/>
      <c r="T62" s="13"/>
      <c r="Y62" s="30" t="s">
        <v>308</v>
      </c>
      <c r="Z62" s="30" t="s">
        <v>436</v>
      </c>
      <c r="AF62" s="28"/>
    </row>
    <row r="63" spans="1:37" x14ac:dyDescent="0.15">
      <c r="A63" s="13"/>
      <c r="B63" s="13"/>
      <c r="F63" s="13"/>
      <c r="G63" s="19"/>
      <c r="K63" s="13"/>
      <c r="L63" s="13"/>
      <c r="O63" s="13"/>
      <c r="P63" s="13"/>
      <c r="Q63" s="19"/>
      <c r="T63" s="13"/>
      <c r="Y63" s="30" t="s">
        <v>309</v>
      </c>
      <c r="Z63" s="30" t="s">
        <v>437</v>
      </c>
      <c r="AF63" s="28"/>
    </row>
    <row r="64" spans="1:37" x14ac:dyDescent="0.15">
      <c r="A64" s="13"/>
      <c r="B64" s="13"/>
      <c r="F64" s="13"/>
      <c r="G64" s="19"/>
      <c r="K64" s="13"/>
      <c r="L64" s="13"/>
      <c r="O64" s="13"/>
      <c r="P64" s="13"/>
      <c r="Q64" s="19"/>
      <c r="T64" s="13"/>
      <c r="Y64" s="30" t="s">
        <v>310</v>
      </c>
      <c r="Z64" s="30" t="s">
        <v>438</v>
      </c>
      <c r="AF64" s="28"/>
    </row>
    <row r="65" spans="1:32" x14ac:dyDescent="0.15">
      <c r="A65" s="13"/>
      <c r="B65" s="13"/>
      <c r="F65" s="13"/>
      <c r="G65" s="19"/>
      <c r="K65" s="13"/>
      <c r="L65" s="13"/>
      <c r="O65" s="13"/>
      <c r="P65" s="13"/>
      <c r="Q65" s="19"/>
      <c r="T65" s="13"/>
      <c r="Y65" s="30" t="s">
        <v>311</v>
      </c>
      <c r="Z65" s="30" t="s">
        <v>439</v>
      </c>
      <c r="AF65" s="28"/>
    </row>
    <row r="66" spans="1:32" x14ac:dyDescent="0.15">
      <c r="A66" s="13"/>
      <c r="B66" s="13"/>
      <c r="F66" s="13"/>
      <c r="G66" s="19"/>
      <c r="K66" s="13"/>
      <c r="L66" s="13"/>
      <c r="O66" s="13"/>
      <c r="P66" s="13"/>
      <c r="Q66" s="19"/>
      <c r="T66" s="13"/>
      <c r="Y66" s="30" t="s">
        <v>63</v>
      </c>
      <c r="Z66" s="30" t="s">
        <v>440</v>
      </c>
      <c r="AF66" s="28"/>
    </row>
    <row r="67" spans="1:32" x14ac:dyDescent="0.15">
      <c r="A67" s="13"/>
      <c r="B67" s="13"/>
      <c r="F67" s="13"/>
      <c r="G67" s="19"/>
      <c r="K67" s="13"/>
      <c r="L67" s="13"/>
      <c r="O67" s="13"/>
      <c r="P67" s="13"/>
      <c r="Q67" s="19"/>
      <c r="T67" s="13"/>
      <c r="Y67" s="30" t="s">
        <v>312</v>
      </c>
      <c r="Z67" s="30" t="s">
        <v>441</v>
      </c>
      <c r="AF67" s="28"/>
    </row>
    <row r="68" spans="1:32" x14ac:dyDescent="0.15">
      <c r="A68" s="13"/>
      <c r="B68" s="13"/>
      <c r="F68" s="13"/>
      <c r="G68" s="19"/>
      <c r="K68" s="13"/>
      <c r="L68" s="13"/>
      <c r="O68" s="13"/>
      <c r="P68" s="13"/>
      <c r="Q68" s="19"/>
      <c r="T68" s="13"/>
      <c r="Y68" s="30" t="s">
        <v>313</v>
      </c>
      <c r="Z68" s="30" t="s">
        <v>442</v>
      </c>
      <c r="AF68" s="28"/>
    </row>
    <row r="69" spans="1:32" x14ac:dyDescent="0.15">
      <c r="A69" s="13"/>
      <c r="B69" s="13"/>
      <c r="F69" s="13"/>
      <c r="G69" s="19"/>
      <c r="K69" s="13"/>
      <c r="L69" s="13"/>
      <c r="O69" s="13"/>
      <c r="P69" s="13"/>
      <c r="Q69" s="19"/>
      <c r="T69" s="13"/>
      <c r="Y69" s="30" t="s">
        <v>314</v>
      </c>
      <c r="Z69" s="30" t="s">
        <v>443</v>
      </c>
      <c r="AF69" s="28"/>
    </row>
    <row r="70" spans="1:32" x14ac:dyDescent="0.15">
      <c r="A70" s="13"/>
      <c r="B70" s="13"/>
      <c r="Y70" s="30" t="s">
        <v>315</v>
      </c>
      <c r="Z70" s="30" t="s">
        <v>444</v>
      </c>
    </row>
    <row r="71" spans="1:32" x14ac:dyDescent="0.15">
      <c r="Y71" s="30" t="s">
        <v>316</v>
      </c>
      <c r="Z71" s="30" t="s">
        <v>445</v>
      </c>
    </row>
    <row r="72" spans="1:32" x14ac:dyDescent="0.15">
      <c r="Y72" s="30" t="s">
        <v>317</v>
      </c>
      <c r="Z72" s="30" t="s">
        <v>446</v>
      </c>
    </row>
    <row r="73" spans="1:32" x14ac:dyDescent="0.15">
      <c r="Y73" s="30" t="s">
        <v>318</v>
      </c>
      <c r="Z73" s="30" t="s">
        <v>447</v>
      </c>
    </row>
    <row r="74" spans="1:32" x14ac:dyDescent="0.15">
      <c r="Y74" s="30" t="s">
        <v>319</v>
      </c>
      <c r="Z74" s="30" t="s">
        <v>448</v>
      </c>
    </row>
    <row r="75" spans="1:32" x14ac:dyDescent="0.15">
      <c r="Y75" s="30" t="s">
        <v>320</v>
      </c>
      <c r="Z75" s="30" t="s">
        <v>449</v>
      </c>
    </row>
    <row r="76" spans="1:32" x14ac:dyDescent="0.15">
      <c r="Y76" s="30" t="s">
        <v>321</v>
      </c>
      <c r="Z76" s="30" t="s">
        <v>450</v>
      </c>
    </row>
    <row r="77" spans="1:32" x14ac:dyDescent="0.15">
      <c r="Y77" s="30" t="s">
        <v>322</v>
      </c>
      <c r="Z77" s="30" t="s">
        <v>451</v>
      </c>
    </row>
    <row r="78" spans="1:32" x14ac:dyDescent="0.15">
      <c r="Y78" s="30" t="s">
        <v>323</v>
      </c>
      <c r="Z78" s="30" t="s">
        <v>452</v>
      </c>
    </row>
    <row r="79" spans="1:32" x14ac:dyDescent="0.15">
      <c r="Y79" s="30" t="s">
        <v>324</v>
      </c>
      <c r="Z79" s="30" t="s">
        <v>453</v>
      </c>
    </row>
    <row r="80" spans="1:32" x14ac:dyDescent="0.15">
      <c r="Y80" s="30" t="s">
        <v>325</v>
      </c>
      <c r="Z80" s="30" t="s">
        <v>454</v>
      </c>
    </row>
    <row r="81" spans="25:26" x14ac:dyDescent="0.15">
      <c r="Y81" s="30" t="s">
        <v>326</v>
      </c>
      <c r="Z81" s="30" t="s">
        <v>455</v>
      </c>
    </row>
    <row r="82" spans="25:26" x14ac:dyDescent="0.15">
      <c r="Y82" s="30" t="s">
        <v>327</v>
      </c>
      <c r="Z82" s="30" t="s">
        <v>456</v>
      </c>
    </row>
    <row r="83" spans="25:26" x14ac:dyDescent="0.15">
      <c r="Y83" s="30" t="s">
        <v>328</v>
      </c>
      <c r="Z83" s="30" t="s">
        <v>457</v>
      </c>
    </row>
    <row r="84" spans="25:26" x14ac:dyDescent="0.15">
      <c r="Y84" s="30" t="s">
        <v>329</v>
      </c>
      <c r="Z84" s="30" t="s">
        <v>458</v>
      </c>
    </row>
    <row r="85" spans="25:26" x14ac:dyDescent="0.15">
      <c r="Y85" s="30" t="s">
        <v>330</v>
      </c>
      <c r="Z85" s="30" t="s">
        <v>459</v>
      </c>
    </row>
    <row r="86" spans="25:26" x14ac:dyDescent="0.15">
      <c r="Y86" s="30" t="s">
        <v>331</v>
      </c>
      <c r="Z86" s="30" t="s">
        <v>460</v>
      </c>
    </row>
    <row r="87" spans="25:26" x14ac:dyDescent="0.15">
      <c r="Y87" s="30" t="s">
        <v>332</v>
      </c>
      <c r="Z87" s="30" t="s">
        <v>461</v>
      </c>
    </row>
    <row r="88" spans="25:26" x14ac:dyDescent="0.15">
      <c r="Y88" s="30" t="s">
        <v>333</v>
      </c>
      <c r="Z88" s="30" t="s">
        <v>462</v>
      </c>
    </row>
    <row r="89" spans="25:26" x14ac:dyDescent="0.15">
      <c r="Y89" s="30" t="s">
        <v>334</v>
      </c>
      <c r="Z89" s="30" t="s">
        <v>463</v>
      </c>
    </row>
    <row r="90" spans="25:26" x14ac:dyDescent="0.15">
      <c r="Y90" s="30" t="s">
        <v>335</v>
      </c>
      <c r="Z90" s="30" t="s">
        <v>464</v>
      </c>
    </row>
    <row r="91" spans="25:26" x14ac:dyDescent="0.15">
      <c r="Y91" s="30" t="s">
        <v>336</v>
      </c>
      <c r="Z91" s="30" t="s">
        <v>465</v>
      </c>
    </row>
    <row r="92" spans="25:26" x14ac:dyDescent="0.15">
      <c r="Y92" s="30" t="s">
        <v>337</v>
      </c>
      <c r="Z92" s="30" t="s">
        <v>466</v>
      </c>
    </row>
    <row r="93" spans="25:26" x14ac:dyDescent="0.15">
      <c r="Y93" s="30" t="s">
        <v>338</v>
      </c>
      <c r="Z93" s="30" t="s">
        <v>467</v>
      </c>
    </row>
    <row r="94" spans="25:26" x14ac:dyDescent="0.15">
      <c r="Y94" s="30" t="s">
        <v>339</v>
      </c>
      <c r="Z94" s="30" t="s">
        <v>468</v>
      </c>
    </row>
    <row r="95" spans="25:26" x14ac:dyDescent="0.15">
      <c r="Y95" s="30" t="s">
        <v>340</v>
      </c>
      <c r="Z95" s="30" t="s">
        <v>469</v>
      </c>
    </row>
    <row r="96" spans="25:26" x14ac:dyDescent="0.15">
      <c r="Y96" s="30" t="s">
        <v>244</v>
      </c>
      <c r="Z96" s="30" t="s">
        <v>470</v>
      </c>
    </row>
    <row r="97" spans="25:26" x14ac:dyDescent="0.15">
      <c r="Y97" s="30" t="s">
        <v>341</v>
      </c>
      <c r="Z97" s="30" t="s">
        <v>471</v>
      </c>
    </row>
    <row r="98" spans="25:26" x14ac:dyDescent="0.15">
      <c r="Y98" s="30" t="s">
        <v>342</v>
      </c>
      <c r="Z98" s="30" t="s">
        <v>472</v>
      </c>
    </row>
    <row r="99" spans="25:26" x14ac:dyDescent="0.15">
      <c r="Y99" s="30" t="s">
        <v>372</v>
      </c>
      <c r="Z99" s="30" t="s">
        <v>473</v>
      </c>
    </row>
    <row r="100" spans="25:26" x14ac:dyDescent="0.15">
      <c r="Y100" s="30" t="s">
        <v>555</v>
      </c>
      <c r="Z100" s="30" t="s">
        <v>474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2022-09-08T01:30:58Z</dcterms:created>
  <dcterms:modified xsi:type="dcterms:W3CDTF">2022-09-08T01:33:21Z</dcterms:modified>
</cp:coreProperties>
</file>