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行政事業レビューシート!$AZ$1:$AZ$136</definedName>
    <definedName name="_xlnm.Print_Area" localSheetId="0">行政事業レビューシート!$A$1:$AX$136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52" i="11" s="1"/>
  <c r="AY49" i="11" l="1"/>
  <c r="AY53" i="11"/>
  <c r="AY46" i="11"/>
  <c r="AY50" i="11"/>
  <c r="AY45" i="11"/>
  <c r="AY47" i="11"/>
  <c r="AY51" i="11"/>
  <c r="AY48" i="11"/>
  <c r="AW100" i="11" l="1"/>
  <c r="AT100" i="11"/>
  <c r="AQ100" i="11"/>
  <c r="AL100" i="11"/>
  <c r="AI100" i="11"/>
  <c r="AF100" i="11"/>
  <c r="Z100" i="11"/>
  <c r="W100" i="11"/>
  <c r="T100" i="11"/>
  <c r="N100" i="11"/>
  <c r="AW99" i="11"/>
  <c r="AT99" i="11"/>
  <c r="AQ99" i="11"/>
  <c r="AL99" i="11"/>
  <c r="AI99" i="11"/>
  <c r="AF99" i="11"/>
  <c r="Z99" i="11"/>
  <c r="W99" i="11"/>
  <c r="T99" i="11"/>
  <c r="N99" i="11"/>
  <c r="K99" i="11"/>
  <c r="H99" i="11"/>
  <c r="AU126" i="11" l="1"/>
  <c r="Y126"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<sst xmlns="http://schemas.openxmlformats.org/spreadsheetml/2006/main" count="813" uniqueCount="624">
  <si>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</si>
  <si>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</si>
  <si>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</si>
  <si>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</si>
  <si>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</si>
  <si>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</si>
  <si>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</si>
  <si>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</si>
  <si>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</si>
  <si>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</si>
  <si>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</si>
  <si>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</si>
  <si>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</si>
  <si>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</si>
  <si>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</si>
  <si>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</si>
  <si>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</si>
  <si>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</si>
  <si>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</si>
  <si>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</si>
  <si>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</si>
  <si>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</si>
  <si>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</si>
  <si>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</si>
  <si>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</si>
  <si>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</si>
  <si>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</si>
  <si>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</si>
  <si>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</si>
  <si>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</si>
  <si>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</si>
  <si>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</si>
  <si>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</si>
  <si>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</si>
  <si>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</si>
  <si>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</si>
  <si>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</si>
  <si>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</si>
  <si>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</si>
  <si>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</si>
  <si>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</si>
  <si>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</si>
  <si>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</si>
  <si>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</si>
  <si>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</si>
  <si>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</si>
  <si>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</si>
  <si>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</si>
  <si>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</si>
  <si>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</si>
  <si>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</si>
  <si>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</si>
  <si>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</si>
  <si>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</si>
  <si>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</si>
  <si>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</si>
  <si>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</si>
  <si>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</si>
  <si>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</si>
  <si>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</si>
  <si>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</si>
  <si>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</si>
  <si>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</si>
  <si>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</si>
  <si>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</si>
  <si>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</si>
  <si>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</si>
  <si>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</si>
  <si>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</si>
  <si>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</si>
  <si>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</si>
  <si>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</si>
  <si>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</si>
  <si>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</si>
  <si>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</si>
  <si>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</si>
  <si>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</si>
  <si>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</si>
  <si>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</si>
  <si>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</si>
  <si>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</si>
  <si>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</si>
  <si>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</si>
  <si>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</si>
  <si>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</si>
  <si>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</si>
  <si>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</si>
  <si>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</si>
  <si>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</si>
  <si>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</si>
  <si>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</si>
  <si>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</si>
  <si>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</si>
  <si>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</si>
  <si>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</si>
  <si>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</si>
  <si>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</si>
  <si>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</si>
  <si>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</si>
  <si>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</si>
  <si>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</si>
  <si>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</si>
  <si>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</si>
  <si>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</si>
  <si>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</si>
  <si>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</si>
  <si>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</si>
  <si>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</si>
  <si>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</si>
  <si>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</si>
  <si>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</si>
  <si>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</si>
  <si>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</si>
  <si>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</si>
  <si>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</si>
  <si>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</si>
  <si>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</si>
  <si>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</si>
  <si>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</si>
  <si>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</si>
  <si>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</si>
  <si>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</si>
  <si>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</si>
  <si>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</si>
  <si>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</si>
  <si>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</si>
  <si>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</si>
  <si>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</si>
  <si>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</si>
  <si>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</si>
  <si>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</si>
  <si>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</si>
  <si>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</si>
  <si>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</si>
  <si>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</si>
  <si>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</si>
  <si>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</si>
  <si>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</si>
  <si>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</si>
  <si>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</si>
  <si>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</si>
  <si>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</si>
  <si>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</si>
  <si>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</si>
  <si>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</si>
  <si>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</si>
  <si>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</si>
  <si>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</si>
  <si>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</si>
  <si>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</si>
  <si>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</si>
  <si>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</si>
  <si>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</si>
  <si>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</si>
  <si>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</si>
  <si>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</si>
  <si>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</si>
  <si>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</si>
  <si>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</si>
  <si>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</si>
  <si>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</si>
  <si>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</si>
  <si>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</si>
  <si>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</si>
  <si>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</si>
  <si>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</si>
  <si>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</si>
  <si>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</si>
  <si>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</si>
  <si>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</si>
  <si>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</si>
  <si>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</si>
  <si>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</si>
  <si>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</si>
  <si>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</si>
  <si>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</si>
  <si>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</si>
  <si>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</si>
  <si>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</si>
  <si>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</si>
  <si>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</si>
  <si>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</si>
  <si>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</si>
  <si>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</si>
  <si>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</si>
  <si>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</si>
  <si>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</si>
  <si>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</si>
  <si>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</si>
  <si>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</si>
  <si>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</si>
  <si>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</si>
  <si>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</si>
  <si>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</si>
  <si>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</si>
  <si>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</si>
  <si>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</si>
  <si>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</si>
  <si>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</si>
  <si>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</si>
  <si>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</si>
  <si>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</si>
  <si>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</si>
  <si>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</si>
  <si>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</si>
  <si>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</si>
  <si>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</si>
  <si>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</si>
  <si>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</si>
  <si>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</si>
  <si>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</si>
  <si>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</si>
  <si>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</si>
  <si>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</si>
  <si>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</si>
  <si>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</si>
  <si>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</si>
  <si>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</si>
  <si>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</si>
  <si>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</si>
  <si>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</si>
  <si>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</si>
  <si>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</si>
  <si>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</si>
  <si>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</si>
  <si>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</si>
  <si>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</si>
  <si>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</si>
  <si>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</si>
  <si>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</si>
  <si>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</si>
  <si>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</si>
  <si>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</si>
  <si>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</si>
  <si>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</si>
  <si>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</si>
  <si>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</si>
  <si>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</si>
  <si>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</si>
  <si>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</si>
  <si>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</si>
  <si>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</si>
  <si>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</si>
  <si>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</si>
  <si>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</si>
  <si>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</si>
  <si>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</si>
  <si>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</si>
  <si>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</si>
  <si>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</si>
  <si>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</si>
  <si>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</si>
  <si>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</si>
  <si>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</si>
  <si>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</si>
  <si>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</si>
  <si>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</si>
  <si>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</si>
  <si>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</si>
  <si>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</si>
  <si>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</si>
  <si>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</si>
  <si>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</si>
  <si>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</si>
  <si>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</si>
  <si>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</si>
  <si>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</si>
  <si>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</si>
  <si>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</si>
  <si>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</si>
  <si>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</si>
  <si>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</si>
  <si>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</si>
  <si>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</si>
  <si>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</si>
  <si>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</si>
  <si>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</si>
  <si>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</si>
  <si>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</si>
  <si>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</si>
  <si>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</si>
  <si>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</si>
  <si>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</si>
  <si>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</si>
  <si>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</si>
  <si>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</si>
  <si>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</si>
  <si>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</si>
  <si>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</si>
  <si>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</si>
  <si>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</si>
  <si>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</si>
  <si>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</si>
  <si>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</si>
  <si>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</si>
  <si>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</si>
  <si>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</si>
  <si>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</si>
  <si>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</si>
  <si>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</si>
  <si>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</si>
  <si>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</si>
  <si>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</si>
  <si>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</si>
  <si>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</si>
  <si>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</si>
  <si>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</si>
  <si>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</si>
  <si>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</si>
  <si>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</si>
  <si>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</si>
  <si>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</si>
  <si>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</si>
  <si>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</si>
  <si>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</si>
  <si>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</si>
  <si>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</si>
  <si>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</si>
  <si>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</si>
  <si>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</si>
  <si>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</si>
  <si>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</si>
  <si>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</si>
  <si>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</si>
  <si>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</si>
  <si>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</si>
  <si>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</si>
  <si>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</si>
  <si>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</si>
  <si>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</si>
  <si>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</si>
  <si>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</si>
  <si>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</si>
  <si>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</si>
  <si>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</si>
  <si>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</si>
  <si>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</si>
  <si>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</si>
  <si>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</si>
  <si>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</si>
  <si>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</si>
  <si>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</si>
  <si>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</si>
  <si>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</si>
  <si>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</si>
  <si>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</si>
  <si>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</si>
  <si>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</si>
  <si>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</si>
  <si>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</si>
  <si>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</si>
  <si>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</si>
  <si>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</si>
  <si>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</si>
  <si>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</si>
  <si>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</si>
  <si>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</si>
  <si>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</si>
  <si>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</si>
  <si>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</si>
  <si>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</si>
  <si>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</si>
  <si>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</si>
  <si>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</si>
  <si>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</si>
  <si>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</si>
  <si>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</si>
  <si>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</si>
  <si>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</si>
  <si>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</si>
  <si>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</si>
  <si>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</si>
  <si>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</si>
  <si>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</si>
  <si>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</si>
  <si>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</si>
  <si>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</si>
  <si>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</si>
  <si>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</si>
  <si>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</si>
  <si>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</si>
  <si>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</si>
  <si>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</si>
  <si>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</si>
  <si>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</si>
  <si>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</si>
  <si>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</si>
  <si>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</si>
  <si>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</si>
  <si>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</si>
  <si>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</si>
  <si>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</si>
  <si>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</si>
  <si>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</si>
  <si>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</si>
  <si>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</si>
  <si>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</si>
  <si>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</si>
  <si>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</si>
  <si>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</si>
  <si>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</si>
  <si>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</si>
  <si>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</si>
  <si>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</si>
  <si>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</si>
  <si>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</si>
  <si>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</si>
  <si>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</si>
  <si>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</si>
  <si>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</si>
  <si>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</si>
  <si>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</si>
  <si>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</si>
  <si>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</si>
  <si>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</si>
  <si>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</si>
  <si>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</si>
  <si>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</si>
  <si>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</si>
  <si>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</si>
  <si>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</si>
  <si>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</si>
  <si>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</si>
  <si>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</si>
  <si>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</si>
  <si>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</si>
  <si>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</si>
  <si>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</si>
  <si>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</si>
  <si>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</si>
  <si>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</si>
  <si>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</si>
  <si>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</si>
  <si>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</si>
  <si>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</si>
  <si>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</si>
  <si>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</si>
  <si>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</si>
  <si>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</si>
  <si>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</si>
  <si>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</si>
  <si>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</si>
  <si>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</si>
  <si>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</si>
  <si>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</si>
  <si>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</si>
  <si>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</si>
  <si>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</si>
  <si>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</si>
  <si>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</si>
  <si>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</si>
  <si>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</si>
  <si>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</si>
  <si>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</si>
  <si>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</si>
  <si>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</si>
  <si>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</si>
  <si>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</si>
  <si>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</si>
  <si>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</si>
  <si>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</si>
  <si>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</si>
  <si>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</si>
  <si>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</si>
  <si>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</si>
  <si>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</si>
  <si>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</si>
  <si>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</si>
  <si>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</si>
  <si>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</si>
  <si>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</si>
  <si>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</si>
  <si>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</si>
  <si>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</si>
  <si>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</si>
  <si>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</si>
  <si>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</si>
  <si>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</si>
  <si>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</si>
  <si>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</si>
  <si>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</si>
  <si>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</si>
  <si>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</si>
  <si>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</si>
  <si>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</si>
  <si>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</si>
  <si>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</si>
  <si>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</si>
  <si>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</si>
  <si>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</si>
  <si>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</si>
  <si>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</si>
  <si>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</si>
  <si>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</si>
  <si>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</si>
  <si>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</si>
  <si>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</si>
  <si>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</si>
  <si>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</si>
  <si>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</si>
  <si>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</si>
  <si>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</si>
  <si>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</si>
  <si>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</si>
  <si>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</si>
  <si>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</si>
  <si>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</si>
  <si>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</si>
  <si>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</si>
  <si>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</si>
  <si>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</si>
  <si>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</si>
  <si>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</si>
  <si>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</si>
  <si>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</si>
  <si>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</si>
  <si>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</si>
  <si>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</si>
  <si>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</si>
  <si>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</si>
  <si>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</si>
  <si>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</si>
  <si>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</si>
  <si>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</si>
  <si>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</si>
  <si>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</si>
  <si>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</si>
  <si>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</si>
  <si>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</si>
  <si>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</si>
  <si>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</si>
  <si>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</si>
  <si>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</si>
  <si>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</si>
  <si>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</si>
  <si>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</si>
  <si>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</si>
  <si>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</si>
  <si>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</si>
  <si>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</si>
  <si>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</si>
  <si>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</si>
  <si>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</si>
  <si>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</si>
  <si>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</si>
  <si>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</si>
  <si>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</si>
  <si>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</si>
  <si>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</si>
  <si>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</si>
  <si>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</si>
  <si>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</si>
  <si>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</si>
  <si>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</si>
  <si>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</si>
  <si>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</si>
  <si>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</si>
  <si>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</si>
  <si>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</si>
  <si>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</si>
  <si>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</si>
  <si>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</si>
  <si>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</si>
  <si>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</si>
  <si>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</si>
  <si>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</si>
  <si>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</si>
  <si>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</si>
  <si>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</si>
  <si>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</si>
  <si>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</si>
  <si>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</si>
  <si>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</si>
  <si>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</si>
  <si>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</si>
  <si>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</si>
  <si>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</si>
  <si>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地方創生国際交流促進事業</t>
  </si>
  <si>
    <t>内閣官房副長官補</t>
  </si>
  <si>
    <t>参事官　田邉 仁</t>
  </si>
  <si>
    <t>令和元年度</t>
  </si>
  <si>
    <t>-</t>
  </si>
  <si>
    <t>諸謝金</t>
  </si>
  <si>
    <t>職員旅費</t>
  </si>
  <si>
    <t>地方創生に関する国際交流の場を設置し、成果を得る。</t>
  </si>
  <si>
    <t>国際交流事業の実施回数
※終了年度が定められた事業ではないため、中間目標・目標最終年度を設定できない。</t>
  </si>
  <si>
    <t>回</t>
  </si>
  <si>
    <t>地方創生に関する国際交流事業の実施回数</t>
  </si>
  <si>
    <t>予算額／地方創生に関する国際交流事業の実施回数　　　　　　　　　　　　　　　　　</t>
    <phoneticPr fontId="5"/>
  </si>
  <si>
    <t>百万円</t>
  </si>
  <si>
    <t>　百万円/回</t>
    <phoneticPr fontId="5"/>
  </si>
  <si>
    <t>12/0</t>
  </si>
  <si>
    <t>10/0</t>
  </si>
  <si>
    <t>新31</t>
  </si>
  <si>
    <t>○</t>
  </si>
  <si>
    <t>官房</t>
  </si>
  <si>
    <t>デジタル田園都市国家構想実現会議事務局</t>
    <phoneticPr fontId="5"/>
  </si>
  <si>
    <t>人口減少、少子高齢化、首都圏への過度な一極集中等、我が国と共通した課題を有する諸外国の関係者と地方創生に係る各種政策及び取り組みの実施状況並びに関連情報等について共有し、交流することを通じて、地方創生施策の充実・強化を図る。</t>
    <phoneticPr fontId="5"/>
  </si>
  <si>
    <t>地方創生に係る各種政策や取り組み、関連情報等を諸外国関係者と共有する</t>
    <rPh sb="23" eb="26">
      <t>ショガイコク</t>
    </rPh>
    <rPh sb="26" eb="29">
      <t>カンケイシャ</t>
    </rPh>
    <phoneticPr fontId="5"/>
  </si>
  <si>
    <t>-</t>
    <phoneticPr fontId="5"/>
  </si>
  <si>
    <t>7/0</t>
    <phoneticPr fontId="5"/>
  </si>
  <si>
    <t>4/1</t>
    <phoneticPr fontId="5"/>
  </si>
  <si>
    <t>諸外国の政策担当者と行われる意見交換や情報共有による成果を、定量的な目標として示すことができない。</t>
    <phoneticPr fontId="5"/>
  </si>
  <si>
    <t>人口減少、少子高齢化、首都圏への過度な一極集中等、共通した課題を有する諸外国の関係者と情報・意見交換を行うことにより、その成果を我が国の地方創生施策の企画立案にフィードバックする。</t>
    <phoneticPr fontId="5"/>
  </si>
  <si>
    <t>地方創生の施策につながる事業であり、国民や社会のニーズを反映している。</t>
    <phoneticPr fontId="5"/>
  </si>
  <si>
    <t>国同士の国際交流に関わる事業であることから、国が主体となって行う必要がある。</t>
    <phoneticPr fontId="5"/>
  </si>
  <si>
    <t>諸外国との交流を国内の地方創生の施策に活かすことを目標としている事業であることから、必要かつ適切であり、優先度は高い。</t>
    <phoneticPr fontId="5"/>
  </si>
  <si>
    <t>無</t>
  </si>
  <si>
    <t>‐</t>
  </si>
  <si>
    <t>やむをえない事情につき、事業を中止したため</t>
    <rPh sb="6" eb="8">
      <t>ジジョウ</t>
    </rPh>
    <rPh sb="12" eb="14">
      <t>ジギョウ</t>
    </rPh>
    <rPh sb="15" eb="17">
      <t>チュウシ</t>
    </rPh>
    <phoneticPr fontId="5"/>
  </si>
  <si>
    <t>令和３年度においては、新型コロナウイルス等の事情につき交流事業が延期されたため、事業中止とせざると得なかった。</t>
    <phoneticPr fontId="5"/>
  </si>
  <si>
    <t>引き続き、相手国と調整の上、適切な予算執行に努めたい。</t>
    <phoneticPr fontId="5"/>
  </si>
  <si>
    <t>点検対象外</t>
    <rPh sb="0" eb="2">
      <t>テンケン</t>
    </rPh>
    <rPh sb="2" eb="4">
      <t>タイショウ</t>
    </rPh>
    <rPh sb="4" eb="5">
      <t>ガイ</t>
    </rPh>
    <phoneticPr fontId="5"/>
  </si>
  <si>
    <t>-</t>
    <phoneticPr fontId="5"/>
  </si>
  <si>
    <t>会議やセミナーなどによる政策担当者間の交流を通じて、諸外国の地方創生に係る各種政策や取り組みに対する知見を高め、我が国の地方創生に活かす。</t>
    <rPh sb="0" eb="2">
      <t>カイギ</t>
    </rPh>
    <rPh sb="17" eb="18">
      <t>カン</t>
    </rPh>
    <rPh sb="19" eb="21">
      <t>コウリュウ</t>
    </rPh>
    <rPh sb="22" eb="23">
      <t>ツウ</t>
    </rPh>
    <rPh sb="47" eb="48">
      <t>タイ</t>
    </rPh>
    <rPh sb="50" eb="52">
      <t>チケン</t>
    </rPh>
    <rPh sb="53" eb="54">
      <t>タカ</t>
    </rPh>
    <rPh sb="56" eb="57">
      <t>ワ</t>
    </rPh>
    <rPh sb="58" eb="59">
      <t>クニ</t>
    </rPh>
    <rPh sb="60" eb="62">
      <t>チホウ</t>
    </rPh>
    <rPh sb="62" eb="64">
      <t>ソウセイ</t>
    </rPh>
    <rPh sb="65" eb="66">
      <t>イ</t>
    </rPh>
    <phoneticPr fontId="5"/>
  </si>
  <si>
    <t>令和３年度は、韓国との地方創生分野に係る交流事業を実施する予定であったが、新型コロナウイルス感染症等の事情により延期された。令和４年度は、延期された韓国との定例会議を日本において実施する予定。定例会議には日韓両国の政務及び政策担当者が出席し、地方創生に係る政策の実施状況や成功事例等について情報・意見交換を行うとともに、地方創生の特徴的な事例について現地視察を行う。</t>
    <rPh sb="7" eb="9">
      <t>カンコク</t>
    </rPh>
    <rPh sb="69" eb="71">
      <t>エンキ</t>
    </rPh>
    <rPh sb="93" eb="95">
      <t>ヨテイ</t>
    </rPh>
    <phoneticPr fontId="5"/>
  </si>
  <si>
    <t>-</t>
    <phoneticPr fontId="5"/>
  </si>
  <si>
    <t>-</t>
    <phoneticPr fontId="5"/>
  </si>
  <si>
    <t>新型コロナウイルス感染症等のやむを得ない事情により、これまでの執行実績が低調であることは理解できるが、その状態が事業開始年度である令和元年度から３年度まで継続しているため、執行実績を踏まえた事業内容の改善や予算要求額の見直しを図るべき。</t>
    <rPh sb="0" eb="2">
      <t>シンガタ</t>
    </rPh>
    <rPh sb="9" eb="12">
      <t>カンセンショウ</t>
    </rPh>
    <rPh sb="12" eb="13">
      <t>トウ</t>
    </rPh>
    <rPh sb="17" eb="18">
      <t>エ</t>
    </rPh>
    <rPh sb="20" eb="22">
      <t>ジジョウ</t>
    </rPh>
    <rPh sb="31" eb="33">
      <t>シッコウ</t>
    </rPh>
    <rPh sb="33" eb="35">
      <t>ジッセキ</t>
    </rPh>
    <rPh sb="36" eb="38">
      <t>テイチョウ</t>
    </rPh>
    <rPh sb="44" eb="46">
      <t>リカイ</t>
    </rPh>
    <rPh sb="53" eb="55">
      <t>ジョウタイ</t>
    </rPh>
    <rPh sb="56" eb="58">
      <t>ジギョウ</t>
    </rPh>
    <rPh sb="58" eb="60">
      <t>カイシ</t>
    </rPh>
    <rPh sb="60" eb="62">
      <t>ネンド</t>
    </rPh>
    <rPh sb="65" eb="67">
      <t>レイワ</t>
    </rPh>
    <rPh sb="67" eb="70">
      <t>ガンネンド</t>
    </rPh>
    <rPh sb="73" eb="75">
      <t>ネンド</t>
    </rPh>
    <rPh sb="77" eb="79">
      <t>ケイゾク</t>
    </rPh>
    <rPh sb="86" eb="88">
      <t>シッコウ</t>
    </rPh>
    <rPh sb="88" eb="90">
      <t>ジッセキ</t>
    </rPh>
    <rPh sb="91" eb="92">
      <t>フ</t>
    </rPh>
    <rPh sb="95" eb="97">
      <t>ジギョウ</t>
    </rPh>
    <rPh sb="97" eb="99">
      <t>ナイヨウ</t>
    </rPh>
    <rPh sb="100" eb="102">
      <t>カイゼン</t>
    </rPh>
    <rPh sb="103" eb="105">
      <t>ヨサン</t>
    </rPh>
    <rPh sb="105" eb="107">
      <t>ヨウキュウ</t>
    </rPh>
    <rPh sb="107" eb="108">
      <t>ガク</t>
    </rPh>
    <rPh sb="109" eb="111">
      <t>ミナオ</t>
    </rPh>
    <rPh sb="113" eb="114">
      <t>ハカ</t>
    </rPh>
    <phoneticPr fontId="5"/>
  </si>
  <si>
    <t>廃止</t>
    <phoneticPr fontId="5"/>
  </si>
  <si>
    <t>今般の新型コロナウイルス感染症の拡大により交流が非常に難しい状況であることを鑑み、当分の間は休止するため。</t>
    <phoneticPr fontId="5"/>
  </si>
  <si>
    <t>本事業は平成29年に日韓両国で締結した覚書に基づき、韓国との交流を通じて国内の地方創生の施策に活かすことを目標としている事業であることから、必要かつ適切であり、優先度は高いが、今般の新型コロナウイルス感染症の拡大により交流が非常に難しい状況であることを鑑み、当分の間は休止する。</t>
    <rPh sb="0" eb="1">
      <t>ホン</t>
    </rPh>
    <rPh sb="1" eb="3">
      <t>ジギョウ</t>
    </rPh>
    <rPh sb="4" eb="6">
      <t>ヘイセイ</t>
    </rPh>
    <rPh sb="8" eb="9">
      <t>ネン</t>
    </rPh>
    <rPh sb="10" eb="12">
      <t>ニッカン</t>
    </rPh>
    <rPh sb="12" eb="14">
      <t>リョウコク</t>
    </rPh>
    <rPh sb="15" eb="17">
      <t>テイケツ</t>
    </rPh>
    <rPh sb="19" eb="21">
      <t>オボエガキ</t>
    </rPh>
    <rPh sb="22" eb="23">
      <t>モト</t>
    </rPh>
    <rPh sb="26" eb="28">
      <t>カンコク</t>
    </rPh>
    <rPh sb="33" eb="34">
      <t>ツウ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</si>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</sst>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5" borderId="0" xfId="0" applyFont="1" applyFill="1" applyAlignment="1">
      <alignment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9" xfId="0" applyFont="1" applyFill="1" applyBorder="1" applyAlignment="1">
      <alignment vertical="center" wrapText="1"/>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20034</xdr:colOff>
      <xdr:row>102</xdr:row>
      <xdr:rowOff>160405</xdr:rowOff>
    </xdr:from>
    <xdr:to>
      <xdr:col>34</xdr:col>
      <xdr:colOff>22677</xdr:colOff>
      <xdr:row>104</xdr:row>
      <xdr:rowOff>342658</xdr:rowOff>
    </xdr:to>
    <xdr:sp macro="" textlink="">
      <xdr:nvSpPr>
        <xdr:cNvPr id="3" name="テキスト ボックス 2"/>
        <xdr:cNvSpPr txBox="1"/>
      </xdr:nvSpPr>
      <xdr:spPr>
        <a:xfrm>
          <a:off x="4431613" y="39212905"/>
          <a:ext cx="2408959" cy="884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ysClr val="windowText" lastClr="000000"/>
              </a:solidFill>
            </a:rPr>
            <a:t>デジタル田園都市国家構想実現会議事務局</a:t>
          </a:r>
          <a:endParaRPr kumimoji="1" lang="en-US" altLang="ja-JP" sz="1100">
            <a:solidFill>
              <a:sysClr val="windowText" lastClr="000000"/>
            </a:solidFill>
          </a:endParaRPr>
        </a:p>
        <a:p>
          <a:pPr algn="ctr"/>
          <a:r>
            <a:rPr kumimoji="1" lang="en-US" altLang="ja-JP" sz="1100">
              <a:solidFill>
                <a:sysClr val="windowText" lastClr="000000"/>
              </a:solidFill>
            </a:rPr>
            <a:t>4.0</a:t>
          </a:r>
          <a:r>
            <a:rPr lang="ja-JP" altLang="en-US">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12</xdr:col>
      <xdr:colOff>170466</xdr:colOff>
      <xdr:row>107</xdr:row>
      <xdr:rowOff>10055</xdr:rowOff>
    </xdr:from>
    <xdr:to>
      <xdr:col>23</xdr:col>
      <xdr:colOff>182782</xdr:colOff>
      <xdr:row>109</xdr:row>
      <xdr:rowOff>272660</xdr:rowOff>
    </xdr:to>
    <xdr:sp macro="" textlink="">
      <xdr:nvSpPr>
        <xdr:cNvPr id="5" name="テキスト ボックス 4"/>
        <xdr:cNvSpPr txBox="1"/>
      </xdr:nvSpPr>
      <xdr:spPr>
        <a:xfrm>
          <a:off x="2576782" y="40817160"/>
          <a:ext cx="2218105" cy="96444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民間事業者等</a:t>
          </a:r>
        </a:p>
        <a:p>
          <a:pPr algn="ct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120326</xdr:colOff>
      <xdr:row>106</xdr:row>
      <xdr:rowOff>90247</xdr:rowOff>
    </xdr:from>
    <xdr:to>
      <xdr:col>23</xdr:col>
      <xdr:colOff>132642</xdr:colOff>
      <xdr:row>107</xdr:row>
      <xdr:rowOff>7694</xdr:rowOff>
    </xdr:to>
    <xdr:sp macro="" textlink="">
      <xdr:nvSpPr>
        <xdr:cNvPr id="8" name="テキスト ボックス 7"/>
        <xdr:cNvSpPr txBox="1"/>
      </xdr:nvSpPr>
      <xdr:spPr>
        <a:xfrm>
          <a:off x="2526642" y="40546431"/>
          <a:ext cx="2218105" cy="268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請負契約</a:t>
          </a:r>
          <a:r>
            <a:rPr kumimoji="1" lang="en-US" altLang="ja-JP" sz="1100"/>
            <a:t>】</a:t>
          </a:r>
        </a:p>
      </xdr:txBody>
    </xdr:sp>
    <xdr:clientData/>
  </xdr:twoCellAnchor>
  <xdr:twoCellAnchor>
    <xdr:from>
      <xdr:col>12</xdr:col>
      <xdr:colOff>50132</xdr:colOff>
      <xdr:row>110</xdr:row>
      <xdr:rowOff>50132</xdr:rowOff>
    </xdr:from>
    <xdr:to>
      <xdr:col>12</xdr:col>
      <xdr:colOff>137117</xdr:colOff>
      <xdr:row>111</xdr:row>
      <xdr:rowOff>135309</xdr:rowOff>
    </xdr:to>
    <xdr:sp macro="" textlink="">
      <xdr:nvSpPr>
        <xdr:cNvPr id="10" name="左大かっこ 9"/>
        <xdr:cNvSpPr/>
      </xdr:nvSpPr>
      <xdr:spPr>
        <a:xfrm>
          <a:off x="2456448" y="41910000"/>
          <a:ext cx="86985" cy="4360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200526</xdr:colOff>
      <xdr:row>110</xdr:row>
      <xdr:rowOff>60158</xdr:rowOff>
    </xdr:from>
    <xdr:to>
      <xdr:col>24</xdr:col>
      <xdr:colOff>81440</xdr:colOff>
      <xdr:row>111</xdr:row>
      <xdr:rowOff>204039</xdr:rowOff>
    </xdr:to>
    <xdr:sp macro="" textlink="">
      <xdr:nvSpPr>
        <xdr:cNvPr id="12" name="テキスト ボックス 11"/>
        <xdr:cNvSpPr txBox="1"/>
      </xdr:nvSpPr>
      <xdr:spPr>
        <a:xfrm>
          <a:off x="2406315" y="41920026"/>
          <a:ext cx="2487757" cy="49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国際交流事業の実施に必要な経費</a:t>
          </a:r>
          <a:endParaRPr kumimoji="1" lang="en-US" altLang="ja-JP" sz="1100"/>
        </a:p>
        <a:p>
          <a:pPr algn="ctr"/>
          <a:r>
            <a:rPr kumimoji="1" lang="ja-JP" altLang="en-US" sz="1100"/>
            <a:t>（会場借上料、通訳料、運営費等）</a:t>
          </a:r>
          <a:endParaRPr kumimoji="1" lang="en-US" altLang="ja-JP" sz="1100"/>
        </a:p>
      </xdr:txBody>
    </xdr:sp>
    <xdr:clientData/>
  </xdr:twoCellAnchor>
  <xdr:twoCellAnchor>
    <xdr:from>
      <xdr:col>23</xdr:col>
      <xdr:colOff>100264</xdr:colOff>
      <xdr:row>110</xdr:row>
      <xdr:rowOff>30079</xdr:rowOff>
    </xdr:from>
    <xdr:to>
      <xdr:col>23</xdr:col>
      <xdr:colOff>195949</xdr:colOff>
      <xdr:row>111</xdr:row>
      <xdr:rowOff>123642</xdr:rowOff>
    </xdr:to>
    <xdr:sp macro="" textlink="">
      <xdr:nvSpPr>
        <xdr:cNvPr id="16" name="右大かっこ 15"/>
        <xdr:cNvSpPr/>
      </xdr:nvSpPr>
      <xdr:spPr>
        <a:xfrm>
          <a:off x="4712369" y="41889947"/>
          <a:ext cx="95685" cy="4444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100263</xdr:colOff>
      <xdr:row>110</xdr:row>
      <xdr:rowOff>20048</xdr:rowOff>
    </xdr:from>
    <xdr:to>
      <xdr:col>42</xdr:col>
      <xdr:colOff>195948</xdr:colOff>
      <xdr:row>111</xdr:row>
      <xdr:rowOff>113611</xdr:rowOff>
    </xdr:to>
    <xdr:sp macro="" textlink="">
      <xdr:nvSpPr>
        <xdr:cNvPr id="18" name="右大かっこ 17"/>
        <xdr:cNvSpPr/>
      </xdr:nvSpPr>
      <xdr:spPr>
        <a:xfrm>
          <a:off x="8522368" y="41879916"/>
          <a:ext cx="95685" cy="4444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160433</xdr:colOff>
      <xdr:row>106</xdr:row>
      <xdr:rowOff>160422</xdr:rowOff>
    </xdr:from>
    <xdr:to>
      <xdr:col>41</xdr:col>
      <xdr:colOff>171976</xdr:colOff>
      <xdr:row>107</xdr:row>
      <xdr:rowOff>70616</xdr:rowOff>
    </xdr:to>
    <xdr:sp macro="" textlink="">
      <xdr:nvSpPr>
        <xdr:cNvPr id="20" name="テキスト ボックス 19"/>
        <xdr:cNvSpPr txBox="1"/>
      </xdr:nvSpPr>
      <xdr:spPr>
        <a:xfrm>
          <a:off x="6176222" y="40616606"/>
          <a:ext cx="2217333" cy="2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旅行代理店、個人</a:t>
          </a:r>
          <a:r>
            <a:rPr kumimoji="1" lang="en-US" altLang="ja-JP" sz="1100"/>
            <a:t>】</a:t>
          </a:r>
        </a:p>
      </xdr:txBody>
    </xdr:sp>
    <xdr:clientData/>
  </xdr:twoCellAnchor>
  <xdr:twoCellAnchor>
    <xdr:from>
      <xdr:col>31</xdr:col>
      <xdr:colOff>10026</xdr:colOff>
      <xdr:row>107</xdr:row>
      <xdr:rowOff>50133</xdr:rowOff>
    </xdr:from>
    <xdr:to>
      <xdr:col>42</xdr:col>
      <xdr:colOff>21570</xdr:colOff>
      <xdr:row>109</xdr:row>
      <xdr:rowOff>286672</xdr:rowOff>
    </xdr:to>
    <xdr:sp macro="" textlink="">
      <xdr:nvSpPr>
        <xdr:cNvPr id="21" name="テキスト ボックス 20"/>
        <xdr:cNvSpPr txBox="1"/>
      </xdr:nvSpPr>
      <xdr:spPr>
        <a:xfrm>
          <a:off x="6226342" y="40857238"/>
          <a:ext cx="2217333" cy="9383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 　職員旅費</a:t>
          </a:r>
        </a:p>
        <a:p>
          <a:pPr algn="ct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30</xdr:col>
      <xdr:colOff>130342</xdr:colOff>
      <xdr:row>110</xdr:row>
      <xdr:rowOff>40106</xdr:rowOff>
    </xdr:from>
    <xdr:to>
      <xdr:col>43</xdr:col>
      <xdr:colOff>10390</xdr:colOff>
      <xdr:row>111</xdr:row>
      <xdr:rowOff>211414</xdr:rowOff>
    </xdr:to>
    <xdr:sp macro="" textlink="">
      <xdr:nvSpPr>
        <xdr:cNvPr id="23" name="テキスト ボックス 22"/>
        <xdr:cNvSpPr txBox="1"/>
      </xdr:nvSpPr>
      <xdr:spPr>
        <a:xfrm>
          <a:off x="6146131" y="41899974"/>
          <a:ext cx="2486891" cy="522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国際交流事業の出席・準備等に</a:t>
          </a:r>
          <a:endParaRPr kumimoji="1" lang="en-US" altLang="ja-JP" sz="1100"/>
        </a:p>
        <a:p>
          <a:pPr algn="ctr"/>
          <a:r>
            <a:rPr kumimoji="1" lang="ja-JP" altLang="en-US" sz="1100"/>
            <a:t>必要な経費</a:t>
          </a:r>
          <a:endParaRPr kumimoji="1" lang="en-US" altLang="ja-JP" sz="1100"/>
        </a:p>
      </xdr:txBody>
    </xdr:sp>
    <xdr:clientData/>
  </xdr:twoCellAnchor>
  <xdr:twoCellAnchor>
    <xdr:from>
      <xdr:col>30</xdr:col>
      <xdr:colOff>70185</xdr:colOff>
      <xdr:row>110</xdr:row>
      <xdr:rowOff>50133</xdr:rowOff>
    </xdr:from>
    <xdr:to>
      <xdr:col>30</xdr:col>
      <xdr:colOff>157139</xdr:colOff>
      <xdr:row>111</xdr:row>
      <xdr:rowOff>123523</xdr:rowOff>
    </xdr:to>
    <xdr:sp macro="" textlink="">
      <xdr:nvSpPr>
        <xdr:cNvPr id="25" name="左大かっこ 24"/>
        <xdr:cNvSpPr/>
      </xdr:nvSpPr>
      <xdr:spPr>
        <a:xfrm>
          <a:off x="6085974" y="41910001"/>
          <a:ext cx="86954" cy="4243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6"/>
  <sheetViews>
    <sheetView tabSelected="1" view="pageBreakPreview" zoomScale="95" zoomScaleNormal="75" zoomScaleSheetLayoutView="9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6" t="s">
        <v>0</v>
      </c>
      <c r="Y2" s="48"/>
      <c r="Z2" s="40"/>
      <c r="AA2" s="40"/>
      <c r="AB2" s="40"/>
      <c r="AC2" s="40"/>
      <c r="AD2" s="651">
        <v>2022</v>
      </c>
      <c r="AE2" s="651"/>
      <c r="AF2" s="651"/>
      <c r="AG2" s="651"/>
      <c r="AH2" s="651"/>
      <c r="AI2" s="58" t="s">
        <v>260</v>
      </c>
      <c r="AJ2" s="651" t="s">
        <v>595</v>
      </c>
      <c r="AK2" s="651"/>
      <c r="AL2" s="651"/>
      <c r="AM2" s="651"/>
      <c r="AN2" s="58" t="s">
        <v>260</v>
      </c>
      <c r="AO2" s="651">
        <v>21</v>
      </c>
      <c r="AP2" s="651"/>
      <c r="AQ2" s="651"/>
      <c r="AR2" s="59" t="s">
        <v>260</v>
      </c>
      <c r="AS2" s="652">
        <v>9</v>
      </c>
      <c r="AT2" s="652"/>
      <c r="AU2" s="652"/>
      <c r="AV2" s="58" t="str">
        <f>IF(AW2="","","-")</f>
        <v/>
      </c>
      <c r="AW2" s="653"/>
      <c r="AX2" s="653"/>
    </row>
    <row r="3" spans="1:50" ht="21" customHeight="1" thickBot="1" x14ac:dyDescent="0.2">
      <c r="A3" s="654" t="s">
        <v>568</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21" t="s">
        <v>59</v>
      </c>
      <c r="AJ3" s="656" t="s">
        <v>140</v>
      </c>
      <c r="AK3" s="656"/>
      <c r="AL3" s="656"/>
      <c r="AM3" s="656"/>
      <c r="AN3" s="656"/>
      <c r="AO3" s="656"/>
      <c r="AP3" s="656"/>
      <c r="AQ3" s="656"/>
      <c r="AR3" s="656"/>
      <c r="AS3" s="656"/>
      <c r="AT3" s="656"/>
      <c r="AU3" s="656"/>
      <c r="AV3" s="656"/>
      <c r="AW3" s="656"/>
      <c r="AX3" s="22" t="s">
        <v>60</v>
      </c>
    </row>
    <row r="4" spans="1:50" ht="24.75" customHeight="1" x14ac:dyDescent="0.15">
      <c r="A4" s="626" t="s">
        <v>23</v>
      </c>
      <c r="B4" s="627"/>
      <c r="C4" s="627"/>
      <c r="D4" s="627"/>
      <c r="E4" s="627"/>
      <c r="F4" s="627"/>
      <c r="G4" s="628" t="s">
        <v>577</v>
      </c>
      <c r="H4" s="629"/>
      <c r="I4" s="629"/>
      <c r="J4" s="629"/>
      <c r="K4" s="629"/>
      <c r="L4" s="629"/>
      <c r="M4" s="629"/>
      <c r="N4" s="629"/>
      <c r="O4" s="629"/>
      <c r="P4" s="629"/>
      <c r="Q4" s="629"/>
      <c r="R4" s="629"/>
      <c r="S4" s="629"/>
      <c r="T4" s="629"/>
      <c r="U4" s="629"/>
      <c r="V4" s="629"/>
      <c r="W4" s="629"/>
      <c r="X4" s="629"/>
      <c r="Y4" s="630" t="s">
        <v>1</v>
      </c>
      <c r="Z4" s="631"/>
      <c r="AA4" s="631"/>
      <c r="AB4" s="631"/>
      <c r="AC4" s="631"/>
      <c r="AD4" s="632"/>
      <c r="AE4" s="633" t="s">
        <v>578</v>
      </c>
      <c r="AF4" s="634"/>
      <c r="AG4" s="634"/>
      <c r="AH4" s="634"/>
      <c r="AI4" s="634"/>
      <c r="AJ4" s="634"/>
      <c r="AK4" s="634"/>
      <c r="AL4" s="634"/>
      <c r="AM4" s="634"/>
      <c r="AN4" s="634"/>
      <c r="AO4" s="634"/>
      <c r="AP4" s="635"/>
      <c r="AQ4" s="636" t="s">
        <v>2</v>
      </c>
      <c r="AR4" s="631"/>
      <c r="AS4" s="631"/>
      <c r="AT4" s="631"/>
      <c r="AU4" s="631"/>
      <c r="AV4" s="631"/>
      <c r="AW4" s="631"/>
      <c r="AX4" s="637"/>
    </row>
    <row r="5" spans="1:50" ht="30" customHeight="1" x14ac:dyDescent="0.15">
      <c r="A5" s="638" t="s">
        <v>62</v>
      </c>
      <c r="B5" s="639"/>
      <c r="C5" s="639"/>
      <c r="D5" s="639"/>
      <c r="E5" s="639"/>
      <c r="F5" s="640"/>
      <c r="G5" s="641" t="s">
        <v>580</v>
      </c>
      <c r="H5" s="642"/>
      <c r="I5" s="642"/>
      <c r="J5" s="642"/>
      <c r="K5" s="642"/>
      <c r="L5" s="642"/>
      <c r="M5" s="643" t="s">
        <v>61</v>
      </c>
      <c r="N5" s="644"/>
      <c r="O5" s="644"/>
      <c r="P5" s="644"/>
      <c r="Q5" s="644"/>
      <c r="R5" s="645"/>
      <c r="S5" s="646" t="s">
        <v>65</v>
      </c>
      <c r="T5" s="642"/>
      <c r="U5" s="642"/>
      <c r="V5" s="642"/>
      <c r="W5" s="642"/>
      <c r="X5" s="647"/>
      <c r="Y5" s="648" t="s">
        <v>3</v>
      </c>
      <c r="Z5" s="649"/>
      <c r="AA5" s="649"/>
      <c r="AB5" s="649"/>
      <c r="AC5" s="649"/>
      <c r="AD5" s="650"/>
      <c r="AE5" s="671" t="s">
        <v>596</v>
      </c>
      <c r="AF5" s="671"/>
      <c r="AG5" s="671"/>
      <c r="AH5" s="671"/>
      <c r="AI5" s="671"/>
      <c r="AJ5" s="671"/>
      <c r="AK5" s="671"/>
      <c r="AL5" s="671"/>
      <c r="AM5" s="671"/>
      <c r="AN5" s="671"/>
      <c r="AO5" s="671"/>
      <c r="AP5" s="672"/>
      <c r="AQ5" s="673" t="s">
        <v>579</v>
      </c>
      <c r="AR5" s="674"/>
      <c r="AS5" s="674"/>
      <c r="AT5" s="674"/>
      <c r="AU5" s="674"/>
      <c r="AV5" s="674"/>
      <c r="AW5" s="674"/>
      <c r="AX5" s="675"/>
    </row>
    <row r="6" spans="1:50" ht="39" customHeight="1" x14ac:dyDescent="0.15">
      <c r="A6" s="676" t="s">
        <v>4</v>
      </c>
      <c r="B6" s="677"/>
      <c r="C6" s="677"/>
      <c r="D6" s="677"/>
      <c r="E6" s="677"/>
      <c r="F6" s="677"/>
      <c r="G6" s="678" t="str">
        <f>入力規則等!F39</f>
        <v>一般会計</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row>
    <row r="7" spans="1:50" ht="49.5" customHeight="1" x14ac:dyDescent="0.15">
      <c r="A7" s="657" t="s">
        <v>20</v>
      </c>
      <c r="B7" s="658"/>
      <c r="C7" s="658"/>
      <c r="D7" s="658"/>
      <c r="E7" s="658"/>
      <c r="F7" s="659"/>
      <c r="G7" s="681" t="s">
        <v>581</v>
      </c>
      <c r="H7" s="682"/>
      <c r="I7" s="682"/>
      <c r="J7" s="682"/>
      <c r="K7" s="682"/>
      <c r="L7" s="682"/>
      <c r="M7" s="682"/>
      <c r="N7" s="682"/>
      <c r="O7" s="682"/>
      <c r="P7" s="682"/>
      <c r="Q7" s="682"/>
      <c r="R7" s="682"/>
      <c r="S7" s="682"/>
      <c r="T7" s="682"/>
      <c r="U7" s="682"/>
      <c r="V7" s="682"/>
      <c r="W7" s="682"/>
      <c r="X7" s="683"/>
      <c r="Y7" s="684" t="s">
        <v>245</v>
      </c>
      <c r="Z7" s="437"/>
      <c r="AA7" s="437"/>
      <c r="AB7" s="437"/>
      <c r="AC7" s="437"/>
      <c r="AD7" s="685"/>
      <c r="AE7" s="613" t="s">
        <v>581</v>
      </c>
      <c r="AF7" s="614"/>
      <c r="AG7" s="614"/>
      <c r="AH7" s="614"/>
      <c r="AI7" s="614"/>
      <c r="AJ7" s="614"/>
      <c r="AK7" s="614"/>
      <c r="AL7" s="614"/>
      <c r="AM7" s="614"/>
      <c r="AN7" s="614"/>
      <c r="AO7" s="614"/>
      <c r="AP7" s="614"/>
      <c r="AQ7" s="614"/>
      <c r="AR7" s="614"/>
      <c r="AS7" s="614"/>
      <c r="AT7" s="614"/>
      <c r="AU7" s="614"/>
      <c r="AV7" s="614"/>
      <c r="AW7" s="614"/>
      <c r="AX7" s="615"/>
    </row>
    <row r="8" spans="1:50" ht="53.25" customHeight="1" x14ac:dyDescent="0.15">
      <c r="A8" s="657" t="s">
        <v>176</v>
      </c>
      <c r="B8" s="658"/>
      <c r="C8" s="658"/>
      <c r="D8" s="658"/>
      <c r="E8" s="658"/>
      <c r="F8" s="659"/>
      <c r="G8" s="660" t="str">
        <f>入力規則等!A27</f>
        <v>地方創生</v>
      </c>
      <c r="H8" s="661"/>
      <c r="I8" s="661"/>
      <c r="J8" s="661"/>
      <c r="K8" s="661"/>
      <c r="L8" s="661"/>
      <c r="M8" s="661"/>
      <c r="N8" s="661"/>
      <c r="O8" s="661"/>
      <c r="P8" s="661"/>
      <c r="Q8" s="661"/>
      <c r="R8" s="661"/>
      <c r="S8" s="661"/>
      <c r="T8" s="661"/>
      <c r="U8" s="661"/>
      <c r="V8" s="661"/>
      <c r="W8" s="661"/>
      <c r="X8" s="662"/>
      <c r="Y8" s="663" t="s">
        <v>177</v>
      </c>
      <c r="Z8" s="664"/>
      <c r="AA8" s="664"/>
      <c r="AB8" s="664"/>
      <c r="AC8" s="664"/>
      <c r="AD8" s="665"/>
      <c r="AE8" s="666" t="str">
        <f>入力規則等!K13</f>
        <v>その他の事項経費</v>
      </c>
      <c r="AF8" s="661"/>
      <c r="AG8" s="661"/>
      <c r="AH8" s="661"/>
      <c r="AI8" s="661"/>
      <c r="AJ8" s="661"/>
      <c r="AK8" s="661"/>
      <c r="AL8" s="661"/>
      <c r="AM8" s="661"/>
      <c r="AN8" s="661"/>
      <c r="AO8" s="661"/>
      <c r="AP8" s="661"/>
      <c r="AQ8" s="661"/>
      <c r="AR8" s="661"/>
      <c r="AS8" s="661"/>
      <c r="AT8" s="661"/>
      <c r="AU8" s="661"/>
      <c r="AV8" s="661"/>
      <c r="AW8" s="661"/>
      <c r="AX8" s="667"/>
    </row>
    <row r="9" spans="1:50" ht="58.5" customHeight="1" x14ac:dyDescent="0.15">
      <c r="A9" s="586" t="s">
        <v>21</v>
      </c>
      <c r="B9" s="587"/>
      <c r="C9" s="587"/>
      <c r="D9" s="587"/>
      <c r="E9" s="587"/>
      <c r="F9" s="587"/>
      <c r="G9" s="668" t="s">
        <v>597</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70"/>
    </row>
    <row r="10" spans="1:50" ht="80.25" customHeight="1" x14ac:dyDescent="0.15">
      <c r="A10" s="574" t="s">
        <v>27</v>
      </c>
      <c r="B10" s="575"/>
      <c r="C10" s="575"/>
      <c r="D10" s="575"/>
      <c r="E10" s="575"/>
      <c r="F10" s="575"/>
      <c r="G10" s="576" t="s">
        <v>615</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15">
      <c r="A11" s="574" t="s">
        <v>5</v>
      </c>
      <c r="B11" s="575"/>
      <c r="C11" s="575"/>
      <c r="D11" s="575"/>
      <c r="E11" s="575"/>
      <c r="F11" s="579"/>
      <c r="G11" s="580" t="str">
        <f>入力規則等!P10</f>
        <v>委託・請負</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583" t="s">
        <v>22</v>
      </c>
      <c r="B12" s="584"/>
      <c r="C12" s="584"/>
      <c r="D12" s="584"/>
      <c r="E12" s="584"/>
      <c r="F12" s="585"/>
      <c r="G12" s="589"/>
      <c r="H12" s="590"/>
      <c r="I12" s="590"/>
      <c r="J12" s="590"/>
      <c r="K12" s="590"/>
      <c r="L12" s="590"/>
      <c r="M12" s="590"/>
      <c r="N12" s="590"/>
      <c r="O12" s="590"/>
      <c r="P12" s="405" t="s">
        <v>392</v>
      </c>
      <c r="Q12" s="406"/>
      <c r="R12" s="406"/>
      <c r="S12" s="406"/>
      <c r="T12" s="406"/>
      <c r="U12" s="406"/>
      <c r="V12" s="407"/>
      <c r="W12" s="405" t="s">
        <v>544</v>
      </c>
      <c r="X12" s="406"/>
      <c r="Y12" s="406"/>
      <c r="Z12" s="406"/>
      <c r="AA12" s="406"/>
      <c r="AB12" s="406"/>
      <c r="AC12" s="407"/>
      <c r="AD12" s="405" t="s">
        <v>546</v>
      </c>
      <c r="AE12" s="406"/>
      <c r="AF12" s="406"/>
      <c r="AG12" s="406"/>
      <c r="AH12" s="406"/>
      <c r="AI12" s="406"/>
      <c r="AJ12" s="407"/>
      <c r="AK12" s="405" t="s">
        <v>559</v>
      </c>
      <c r="AL12" s="406"/>
      <c r="AM12" s="406"/>
      <c r="AN12" s="406"/>
      <c r="AO12" s="406"/>
      <c r="AP12" s="406"/>
      <c r="AQ12" s="407"/>
      <c r="AR12" s="405" t="s">
        <v>560</v>
      </c>
      <c r="AS12" s="406"/>
      <c r="AT12" s="406"/>
      <c r="AU12" s="406"/>
      <c r="AV12" s="406"/>
      <c r="AW12" s="406"/>
      <c r="AX12" s="619"/>
    </row>
    <row r="13" spans="1:50" ht="21" customHeight="1" x14ac:dyDescent="0.15">
      <c r="A13" s="228"/>
      <c r="B13" s="229"/>
      <c r="C13" s="229"/>
      <c r="D13" s="229"/>
      <c r="E13" s="229"/>
      <c r="F13" s="230"/>
      <c r="G13" s="603" t="s">
        <v>6</v>
      </c>
      <c r="H13" s="604"/>
      <c r="I13" s="620" t="s">
        <v>7</v>
      </c>
      <c r="J13" s="621"/>
      <c r="K13" s="621"/>
      <c r="L13" s="621"/>
      <c r="M13" s="621"/>
      <c r="N13" s="621"/>
      <c r="O13" s="622"/>
      <c r="P13" s="497">
        <v>12</v>
      </c>
      <c r="Q13" s="498"/>
      <c r="R13" s="498"/>
      <c r="S13" s="498"/>
      <c r="T13" s="498"/>
      <c r="U13" s="498"/>
      <c r="V13" s="499"/>
      <c r="W13" s="497">
        <v>10</v>
      </c>
      <c r="X13" s="498"/>
      <c r="Y13" s="498"/>
      <c r="Z13" s="498"/>
      <c r="AA13" s="498"/>
      <c r="AB13" s="498"/>
      <c r="AC13" s="499"/>
      <c r="AD13" s="497">
        <v>7</v>
      </c>
      <c r="AE13" s="498"/>
      <c r="AF13" s="498"/>
      <c r="AG13" s="498"/>
      <c r="AH13" s="498"/>
      <c r="AI13" s="498"/>
      <c r="AJ13" s="499"/>
      <c r="AK13" s="497">
        <v>4</v>
      </c>
      <c r="AL13" s="498"/>
      <c r="AM13" s="498"/>
      <c r="AN13" s="498"/>
      <c r="AO13" s="498"/>
      <c r="AP13" s="498"/>
      <c r="AQ13" s="499"/>
      <c r="AR13" s="551"/>
      <c r="AS13" s="552"/>
      <c r="AT13" s="552"/>
      <c r="AU13" s="552"/>
      <c r="AV13" s="552"/>
      <c r="AW13" s="552"/>
      <c r="AX13" s="623"/>
    </row>
    <row r="14" spans="1:50" ht="21" customHeight="1" x14ac:dyDescent="0.15">
      <c r="A14" s="228"/>
      <c r="B14" s="229"/>
      <c r="C14" s="229"/>
      <c r="D14" s="229"/>
      <c r="E14" s="229"/>
      <c r="F14" s="230"/>
      <c r="G14" s="605"/>
      <c r="H14" s="606"/>
      <c r="I14" s="598" t="s">
        <v>8</v>
      </c>
      <c r="J14" s="599"/>
      <c r="K14" s="599"/>
      <c r="L14" s="599"/>
      <c r="M14" s="599"/>
      <c r="N14" s="599"/>
      <c r="O14" s="600"/>
      <c r="P14" s="497" t="s">
        <v>581</v>
      </c>
      <c r="Q14" s="498"/>
      <c r="R14" s="498"/>
      <c r="S14" s="498"/>
      <c r="T14" s="498"/>
      <c r="U14" s="498"/>
      <c r="V14" s="499"/>
      <c r="W14" s="497" t="s">
        <v>581</v>
      </c>
      <c r="X14" s="498"/>
      <c r="Y14" s="498"/>
      <c r="Z14" s="498"/>
      <c r="AA14" s="498"/>
      <c r="AB14" s="498"/>
      <c r="AC14" s="499"/>
      <c r="AD14" s="497" t="s">
        <v>581</v>
      </c>
      <c r="AE14" s="498"/>
      <c r="AF14" s="498"/>
      <c r="AG14" s="498"/>
      <c r="AH14" s="498"/>
      <c r="AI14" s="498"/>
      <c r="AJ14" s="499"/>
      <c r="AK14" s="497" t="s">
        <v>613</v>
      </c>
      <c r="AL14" s="498"/>
      <c r="AM14" s="498"/>
      <c r="AN14" s="498"/>
      <c r="AO14" s="498"/>
      <c r="AP14" s="498"/>
      <c r="AQ14" s="499"/>
      <c r="AR14" s="609"/>
      <c r="AS14" s="609"/>
      <c r="AT14" s="609"/>
      <c r="AU14" s="609"/>
      <c r="AV14" s="609"/>
      <c r="AW14" s="609"/>
      <c r="AX14" s="610"/>
    </row>
    <row r="15" spans="1:50" ht="21" customHeight="1" x14ac:dyDescent="0.15">
      <c r="A15" s="228"/>
      <c r="B15" s="229"/>
      <c r="C15" s="229"/>
      <c r="D15" s="229"/>
      <c r="E15" s="229"/>
      <c r="F15" s="230"/>
      <c r="G15" s="605"/>
      <c r="H15" s="606"/>
      <c r="I15" s="598" t="s">
        <v>47</v>
      </c>
      <c r="J15" s="611"/>
      <c r="K15" s="611"/>
      <c r="L15" s="611"/>
      <c r="M15" s="611"/>
      <c r="N15" s="611"/>
      <c r="O15" s="612"/>
      <c r="P15" s="497" t="s">
        <v>581</v>
      </c>
      <c r="Q15" s="498"/>
      <c r="R15" s="498"/>
      <c r="S15" s="498"/>
      <c r="T15" s="498"/>
      <c r="U15" s="498"/>
      <c r="V15" s="499"/>
      <c r="W15" s="497" t="s">
        <v>581</v>
      </c>
      <c r="X15" s="498"/>
      <c r="Y15" s="498"/>
      <c r="Z15" s="498"/>
      <c r="AA15" s="498"/>
      <c r="AB15" s="498"/>
      <c r="AC15" s="499"/>
      <c r="AD15" s="497" t="s">
        <v>581</v>
      </c>
      <c r="AE15" s="498"/>
      <c r="AF15" s="498"/>
      <c r="AG15" s="498"/>
      <c r="AH15" s="498"/>
      <c r="AI15" s="498"/>
      <c r="AJ15" s="499"/>
      <c r="AK15" s="497" t="s">
        <v>613</v>
      </c>
      <c r="AL15" s="498"/>
      <c r="AM15" s="498"/>
      <c r="AN15" s="498"/>
      <c r="AO15" s="498"/>
      <c r="AP15" s="498"/>
      <c r="AQ15" s="499"/>
      <c r="AR15" s="497" t="s">
        <v>623</v>
      </c>
      <c r="AS15" s="498"/>
      <c r="AT15" s="498"/>
      <c r="AU15" s="498"/>
      <c r="AV15" s="498"/>
      <c r="AW15" s="498"/>
      <c r="AX15" s="624"/>
    </row>
    <row r="16" spans="1:50" ht="21" customHeight="1" x14ac:dyDescent="0.15">
      <c r="A16" s="228"/>
      <c r="B16" s="229"/>
      <c r="C16" s="229"/>
      <c r="D16" s="229"/>
      <c r="E16" s="229"/>
      <c r="F16" s="230"/>
      <c r="G16" s="605"/>
      <c r="H16" s="606"/>
      <c r="I16" s="598" t="s">
        <v>48</v>
      </c>
      <c r="J16" s="611"/>
      <c r="K16" s="611"/>
      <c r="L16" s="611"/>
      <c r="M16" s="611"/>
      <c r="N16" s="611"/>
      <c r="O16" s="612"/>
      <c r="P16" s="497" t="s">
        <v>581</v>
      </c>
      <c r="Q16" s="498"/>
      <c r="R16" s="498"/>
      <c r="S16" s="498"/>
      <c r="T16" s="498"/>
      <c r="U16" s="498"/>
      <c r="V16" s="499"/>
      <c r="W16" s="497" t="s">
        <v>581</v>
      </c>
      <c r="X16" s="498"/>
      <c r="Y16" s="498"/>
      <c r="Z16" s="498"/>
      <c r="AA16" s="498"/>
      <c r="AB16" s="498"/>
      <c r="AC16" s="499"/>
      <c r="AD16" s="497" t="s">
        <v>581</v>
      </c>
      <c r="AE16" s="498"/>
      <c r="AF16" s="498"/>
      <c r="AG16" s="498"/>
      <c r="AH16" s="498"/>
      <c r="AI16" s="498"/>
      <c r="AJ16" s="499"/>
      <c r="AK16" s="497" t="s">
        <v>613</v>
      </c>
      <c r="AL16" s="498"/>
      <c r="AM16" s="498"/>
      <c r="AN16" s="498"/>
      <c r="AO16" s="498"/>
      <c r="AP16" s="498"/>
      <c r="AQ16" s="499"/>
      <c r="AR16" s="616"/>
      <c r="AS16" s="617"/>
      <c r="AT16" s="617"/>
      <c r="AU16" s="617"/>
      <c r="AV16" s="617"/>
      <c r="AW16" s="617"/>
      <c r="AX16" s="618"/>
    </row>
    <row r="17" spans="1:50" ht="24.75" customHeight="1" x14ac:dyDescent="0.15">
      <c r="A17" s="228"/>
      <c r="B17" s="229"/>
      <c r="C17" s="229"/>
      <c r="D17" s="229"/>
      <c r="E17" s="229"/>
      <c r="F17" s="230"/>
      <c r="G17" s="605"/>
      <c r="H17" s="606"/>
      <c r="I17" s="598" t="s">
        <v>46</v>
      </c>
      <c r="J17" s="599"/>
      <c r="K17" s="599"/>
      <c r="L17" s="599"/>
      <c r="M17" s="599"/>
      <c r="N17" s="599"/>
      <c r="O17" s="600"/>
      <c r="P17" s="497" t="s">
        <v>581</v>
      </c>
      <c r="Q17" s="498"/>
      <c r="R17" s="498"/>
      <c r="S17" s="498"/>
      <c r="T17" s="498"/>
      <c r="U17" s="498"/>
      <c r="V17" s="499"/>
      <c r="W17" s="497" t="s">
        <v>581</v>
      </c>
      <c r="X17" s="498"/>
      <c r="Y17" s="498"/>
      <c r="Z17" s="498"/>
      <c r="AA17" s="498"/>
      <c r="AB17" s="498"/>
      <c r="AC17" s="499"/>
      <c r="AD17" s="497" t="s">
        <v>581</v>
      </c>
      <c r="AE17" s="498"/>
      <c r="AF17" s="498"/>
      <c r="AG17" s="498"/>
      <c r="AH17" s="498"/>
      <c r="AI17" s="498"/>
      <c r="AJ17" s="499"/>
      <c r="AK17" s="497" t="s">
        <v>613</v>
      </c>
      <c r="AL17" s="498"/>
      <c r="AM17" s="498"/>
      <c r="AN17" s="498"/>
      <c r="AO17" s="498"/>
      <c r="AP17" s="498"/>
      <c r="AQ17" s="499"/>
      <c r="AR17" s="601"/>
      <c r="AS17" s="601"/>
      <c r="AT17" s="601"/>
      <c r="AU17" s="601"/>
      <c r="AV17" s="601"/>
      <c r="AW17" s="601"/>
      <c r="AX17" s="602"/>
    </row>
    <row r="18" spans="1:50" ht="24.75" customHeight="1" x14ac:dyDescent="0.15">
      <c r="A18" s="228"/>
      <c r="B18" s="229"/>
      <c r="C18" s="229"/>
      <c r="D18" s="229"/>
      <c r="E18" s="229"/>
      <c r="F18" s="230"/>
      <c r="G18" s="607"/>
      <c r="H18" s="608"/>
      <c r="I18" s="591" t="s">
        <v>18</v>
      </c>
      <c r="J18" s="592"/>
      <c r="K18" s="592"/>
      <c r="L18" s="592"/>
      <c r="M18" s="592"/>
      <c r="N18" s="592"/>
      <c r="O18" s="593"/>
      <c r="P18" s="594">
        <f>SUM(P13:V17)</f>
        <v>12</v>
      </c>
      <c r="Q18" s="595"/>
      <c r="R18" s="595"/>
      <c r="S18" s="595"/>
      <c r="T18" s="595"/>
      <c r="U18" s="595"/>
      <c r="V18" s="596"/>
      <c r="W18" s="594">
        <f>SUM(W13:AC17)</f>
        <v>10</v>
      </c>
      <c r="X18" s="595"/>
      <c r="Y18" s="595"/>
      <c r="Z18" s="595"/>
      <c r="AA18" s="595"/>
      <c r="AB18" s="595"/>
      <c r="AC18" s="596"/>
      <c r="AD18" s="594">
        <f>SUM(AD13:AJ17)</f>
        <v>7</v>
      </c>
      <c r="AE18" s="595"/>
      <c r="AF18" s="595"/>
      <c r="AG18" s="595"/>
      <c r="AH18" s="595"/>
      <c r="AI18" s="595"/>
      <c r="AJ18" s="596"/>
      <c r="AK18" s="594">
        <f>SUM(AK13:AQ17)</f>
        <v>4</v>
      </c>
      <c r="AL18" s="595"/>
      <c r="AM18" s="595"/>
      <c r="AN18" s="595"/>
      <c r="AO18" s="595"/>
      <c r="AP18" s="595"/>
      <c r="AQ18" s="596"/>
      <c r="AR18" s="594">
        <f>SUM(AR13:AX17)</f>
        <v>0</v>
      </c>
      <c r="AS18" s="595"/>
      <c r="AT18" s="595"/>
      <c r="AU18" s="595"/>
      <c r="AV18" s="595"/>
      <c r="AW18" s="595"/>
      <c r="AX18" s="597"/>
    </row>
    <row r="19" spans="1:50" ht="24.75" customHeight="1" x14ac:dyDescent="0.15">
      <c r="A19" s="228"/>
      <c r="B19" s="229"/>
      <c r="C19" s="229"/>
      <c r="D19" s="229"/>
      <c r="E19" s="229"/>
      <c r="F19" s="230"/>
      <c r="G19" s="566" t="s">
        <v>9</v>
      </c>
      <c r="H19" s="567"/>
      <c r="I19" s="567"/>
      <c r="J19" s="567"/>
      <c r="K19" s="567"/>
      <c r="L19" s="567"/>
      <c r="M19" s="567"/>
      <c r="N19" s="567"/>
      <c r="O19" s="567"/>
      <c r="P19" s="497">
        <v>0</v>
      </c>
      <c r="Q19" s="498"/>
      <c r="R19" s="498"/>
      <c r="S19" s="498"/>
      <c r="T19" s="498"/>
      <c r="U19" s="498"/>
      <c r="V19" s="499"/>
      <c r="W19" s="497">
        <v>0</v>
      </c>
      <c r="X19" s="498"/>
      <c r="Y19" s="498"/>
      <c r="Z19" s="498"/>
      <c r="AA19" s="498"/>
      <c r="AB19" s="498"/>
      <c r="AC19" s="499"/>
      <c r="AD19" s="497">
        <v>0</v>
      </c>
      <c r="AE19" s="498"/>
      <c r="AF19" s="498"/>
      <c r="AG19" s="498"/>
      <c r="AH19" s="498"/>
      <c r="AI19" s="498"/>
      <c r="AJ19" s="499"/>
      <c r="AK19" s="563"/>
      <c r="AL19" s="563"/>
      <c r="AM19" s="563"/>
      <c r="AN19" s="563"/>
      <c r="AO19" s="563"/>
      <c r="AP19" s="563"/>
      <c r="AQ19" s="563"/>
      <c r="AR19" s="563"/>
      <c r="AS19" s="563"/>
      <c r="AT19" s="563"/>
      <c r="AU19" s="563"/>
      <c r="AV19" s="563"/>
      <c r="AW19" s="563"/>
      <c r="AX19" s="565"/>
    </row>
    <row r="20" spans="1:50" ht="24.75" customHeight="1" x14ac:dyDescent="0.15">
      <c r="A20" s="228"/>
      <c r="B20" s="229"/>
      <c r="C20" s="229"/>
      <c r="D20" s="229"/>
      <c r="E20" s="229"/>
      <c r="F20" s="230"/>
      <c r="G20" s="566" t="s">
        <v>10</v>
      </c>
      <c r="H20" s="567"/>
      <c r="I20" s="567"/>
      <c r="J20" s="567"/>
      <c r="K20" s="567"/>
      <c r="L20" s="567"/>
      <c r="M20" s="567"/>
      <c r="N20" s="567"/>
      <c r="O20" s="567"/>
      <c r="P20" s="562">
        <f>IF(P18=0, "-", SUM(P19)/P18)</f>
        <v>0</v>
      </c>
      <c r="Q20" s="562"/>
      <c r="R20" s="562"/>
      <c r="S20" s="562"/>
      <c r="T20" s="562"/>
      <c r="U20" s="562"/>
      <c r="V20" s="562"/>
      <c r="W20" s="562">
        <f>IF(W18=0, "-", SUM(W19)/W18)</f>
        <v>0</v>
      </c>
      <c r="X20" s="562"/>
      <c r="Y20" s="562"/>
      <c r="Z20" s="562"/>
      <c r="AA20" s="562"/>
      <c r="AB20" s="562"/>
      <c r="AC20" s="562"/>
      <c r="AD20" s="562">
        <f>IF(AD18=0, "-", SUM(AD19)/AD18)</f>
        <v>0</v>
      </c>
      <c r="AE20" s="562"/>
      <c r="AF20" s="562"/>
      <c r="AG20" s="562"/>
      <c r="AH20" s="562"/>
      <c r="AI20" s="562"/>
      <c r="AJ20" s="562"/>
      <c r="AK20" s="563"/>
      <c r="AL20" s="563"/>
      <c r="AM20" s="563"/>
      <c r="AN20" s="563"/>
      <c r="AO20" s="563"/>
      <c r="AP20" s="563"/>
      <c r="AQ20" s="564"/>
      <c r="AR20" s="564"/>
      <c r="AS20" s="564"/>
      <c r="AT20" s="564"/>
      <c r="AU20" s="563"/>
      <c r="AV20" s="563"/>
      <c r="AW20" s="563"/>
      <c r="AX20" s="565"/>
    </row>
    <row r="21" spans="1:50" ht="25.5" customHeight="1" x14ac:dyDescent="0.15">
      <c r="A21" s="586"/>
      <c r="B21" s="587"/>
      <c r="C21" s="587"/>
      <c r="D21" s="587"/>
      <c r="E21" s="587"/>
      <c r="F21" s="588"/>
      <c r="G21" s="560" t="s">
        <v>219</v>
      </c>
      <c r="H21" s="561"/>
      <c r="I21" s="561"/>
      <c r="J21" s="561"/>
      <c r="K21" s="561"/>
      <c r="L21" s="561"/>
      <c r="M21" s="561"/>
      <c r="N21" s="561"/>
      <c r="O21" s="561"/>
      <c r="P21" s="562" t="str">
        <f>IF(P19=0, "-", SUM(P19)/SUM(P13,P14))</f>
        <v>-</v>
      </c>
      <c r="Q21" s="562"/>
      <c r="R21" s="562"/>
      <c r="S21" s="562"/>
      <c r="T21" s="562"/>
      <c r="U21" s="562"/>
      <c r="V21" s="562"/>
      <c r="W21" s="562" t="str">
        <f>IF(W19=0, "-", SUM(W19)/SUM(W13,W14))</f>
        <v>-</v>
      </c>
      <c r="X21" s="562"/>
      <c r="Y21" s="562"/>
      <c r="Z21" s="562"/>
      <c r="AA21" s="562"/>
      <c r="AB21" s="562"/>
      <c r="AC21" s="562"/>
      <c r="AD21" s="562" t="str">
        <f>IF(AD19=0, "-", SUM(AD19)/SUM(AD13,AD14))</f>
        <v>-</v>
      </c>
      <c r="AE21" s="562"/>
      <c r="AF21" s="562"/>
      <c r="AG21" s="562"/>
      <c r="AH21" s="562"/>
      <c r="AI21" s="562"/>
      <c r="AJ21" s="562"/>
      <c r="AK21" s="563"/>
      <c r="AL21" s="563"/>
      <c r="AM21" s="563"/>
      <c r="AN21" s="563"/>
      <c r="AO21" s="563"/>
      <c r="AP21" s="563"/>
      <c r="AQ21" s="564"/>
      <c r="AR21" s="564"/>
      <c r="AS21" s="564"/>
      <c r="AT21" s="564"/>
      <c r="AU21" s="563"/>
      <c r="AV21" s="563"/>
      <c r="AW21" s="563"/>
      <c r="AX21" s="565"/>
    </row>
    <row r="22" spans="1:50" ht="18.75" customHeight="1" x14ac:dyDescent="0.15">
      <c r="A22" s="510" t="s">
        <v>563</v>
      </c>
      <c r="B22" s="511"/>
      <c r="C22" s="511"/>
      <c r="D22" s="511"/>
      <c r="E22" s="511"/>
      <c r="F22" s="512"/>
      <c r="G22" s="516" t="s">
        <v>213</v>
      </c>
      <c r="H22" s="517"/>
      <c r="I22" s="517"/>
      <c r="J22" s="517"/>
      <c r="K22" s="517"/>
      <c r="L22" s="517"/>
      <c r="M22" s="517"/>
      <c r="N22" s="517"/>
      <c r="O22" s="518"/>
      <c r="P22" s="519" t="s">
        <v>561</v>
      </c>
      <c r="Q22" s="517"/>
      <c r="R22" s="517"/>
      <c r="S22" s="517"/>
      <c r="T22" s="517"/>
      <c r="U22" s="517"/>
      <c r="V22" s="518"/>
      <c r="W22" s="519" t="s">
        <v>562</v>
      </c>
      <c r="X22" s="517"/>
      <c r="Y22" s="517"/>
      <c r="Z22" s="517"/>
      <c r="AA22" s="517"/>
      <c r="AB22" s="517"/>
      <c r="AC22" s="518"/>
      <c r="AD22" s="519" t="s">
        <v>212</v>
      </c>
      <c r="AE22" s="517"/>
      <c r="AF22" s="517"/>
      <c r="AG22" s="517"/>
      <c r="AH22" s="517"/>
      <c r="AI22" s="517"/>
      <c r="AJ22" s="517"/>
      <c r="AK22" s="517"/>
      <c r="AL22" s="517"/>
      <c r="AM22" s="517"/>
      <c r="AN22" s="517"/>
      <c r="AO22" s="517"/>
      <c r="AP22" s="517"/>
      <c r="AQ22" s="517"/>
      <c r="AR22" s="517"/>
      <c r="AS22" s="517"/>
      <c r="AT22" s="517"/>
      <c r="AU22" s="517"/>
      <c r="AV22" s="517"/>
      <c r="AW22" s="517"/>
      <c r="AX22" s="547"/>
    </row>
    <row r="23" spans="1:50" ht="25.5" customHeight="1" x14ac:dyDescent="0.15">
      <c r="A23" s="513"/>
      <c r="B23" s="514"/>
      <c r="C23" s="514"/>
      <c r="D23" s="514"/>
      <c r="E23" s="514"/>
      <c r="F23" s="515"/>
      <c r="G23" s="548" t="s">
        <v>582</v>
      </c>
      <c r="H23" s="549"/>
      <c r="I23" s="549"/>
      <c r="J23" s="549"/>
      <c r="K23" s="549"/>
      <c r="L23" s="549"/>
      <c r="M23" s="549"/>
      <c r="N23" s="549"/>
      <c r="O23" s="550"/>
      <c r="P23" s="551">
        <v>2.8</v>
      </c>
      <c r="Q23" s="552"/>
      <c r="R23" s="552"/>
      <c r="S23" s="552"/>
      <c r="T23" s="552"/>
      <c r="U23" s="552"/>
      <c r="V23" s="553"/>
      <c r="W23" s="551">
        <v>0</v>
      </c>
      <c r="X23" s="552"/>
      <c r="Y23" s="552"/>
      <c r="Z23" s="552"/>
      <c r="AA23" s="552"/>
      <c r="AB23" s="552"/>
      <c r="AC23" s="553"/>
      <c r="AD23" s="554" t="s">
        <v>620</v>
      </c>
      <c r="AE23" s="555"/>
      <c r="AF23" s="555"/>
      <c r="AG23" s="555"/>
      <c r="AH23" s="555"/>
      <c r="AI23" s="555"/>
      <c r="AJ23" s="555"/>
      <c r="AK23" s="555"/>
      <c r="AL23" s="555"/>
      <c r="AM23" s="555"/>
      <c r="AN23" s="555"/>
      <c r="AO23" s="555"/>
      <c r="AP23" s="555"/>
      <c r="AQ23" s="555"/>
      <c r="AR23" s="555"/>
      <c r="AS23" s="555"/>
      <c r="AT23" s="555"/>
      <c r="AU23" s="555"/>
      <c r="AV23" s="555"/>
      <c r="AW23" s="555"/>
      <c r="AX23" s="556"/>
    </row>
    <row r="24" spans="1:50" ht="25.5" customHeight="1" x14ac:dyDescent="0.15">
      <c r="A24" s="513"/>
      <c r="B24" s="514"/>
      <c r="C24" s="514"/>
      <c r="D24" s="514"/>
      <c r="E24" s="514"/>
      <c r="F24" s="515"/>
      <c r="G24" s="500" t="s">
        <v>583</v>
      </c>
      <c r="H24" s="501"/>
      <c r="I24" s="501"/>
      <c r="J24" s="501"/>
      <c r="K24" s="501"/>
      <c r="L24" s="501"/>
      <c r="M24" s="501"/>
      <c r="N24" s="501"/>
      <c r="O24" s="502"/>
      <c r="P24" s="497">
        <v>1.2</v>
      </c>
      <c r="Q24" s="498"/>
      <c r="R24" s="498"/>
      <c r="S24" s="498"/>
      <c r="T24" s="498"/>
      <c r="U24" s="498"/>
      <c r="V24" s="499"/>
      <c r="W24" s="497">
        <v>0</v>
      </c>
      <c r="X24" s="498"/>
      <c r="Y24" s="498"/>
      <c r="Z24" s="498"/>
      <c r="AA24" s="498"/>
      <c r="AB24" s="498"/>
      <c r="AC24" s="499"/>
      <c r="AD24" s="557"/>
      <c r="AE24" s="558"/>
      <c r="AF24" s="558"/>
      <c r="AG24" s="558"/>
      <c r="AH24" s="558"/>
      <c r="AI24" s="558"/>
      <c r="AJ24" s="558"/>
      <c r="AK24" s="558"/>
      <c r="AL24" s="558"/>
      <c r="AM24" s="558"/>
      <c r="AN24" s="558"/>
      <c r="AO24" s="558"/>
      <c r="AP24" s="558"/>
      <c r="AQ24" s="558"/>
      <c r="AR24" s="558"/>
      <c r="AS24" s="558"/>
      <c r="AT24" s="558"/>
      <c r="AU24" s="558"/>
      <c r="AV24" s="558"/>
      <c r="AW24" s="558"/>
      <c r="AX24" s="559"/>
    </row>
    <row r="25" spans="1:50" ht="25.5" customHeight="1" x14ac:dyDescent="0.15">
      <c r="A25" s="513"/>
      <c r="B25" s="514"/>
      <c r="C25" s="514"/>
      <c r="D25" s="514"/>
      <c r="E25" s="514"/>
      <c r="F25" s="515"/>
      <c r="G25" s="500"/>
      <c r="H25" s="501"/>
      <c r="I25" s="501"/>
      <c r="J25" s="501"/>
      <c r="K25" s="501"/>
      <c r="L25" s="501"/>
      <c r="M25" s="501"/>
      <c r="N25" s="501"/>
      <c r="O25" s="502"/>
      <c r="P25" s="497"/>
      <c r="Q25" s="498"/>
      <c r="R25" s="498"/>
      <c r="S25" s="498"/>
      <c r="T25" s="498"/>
      <c r="U25" s="498"/>
      <c r="V25" s="499"/>
      <c r="W25" s="497"/>
      <c r="X25" s="498"/>
      <c r="Y25" s="498"/>
      <c r="Z25" s="498"/>
      <c r="AA25" s="498"/>
      <c r="AB25" s="498"/>
      <c r="AC25" s="499"/>
      <c r="AD25" s="557"/>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5.5" customHeight="1" x14ac:dyDescent="0.15">
      <c r="A26" s="513"/>
      <c r="B26" s="514"/>
      <c r="C26" s="514"/>
      <c r="D26" s="514"/>
      <c r="E26" s="514"/>
      <c r="F26" s="515"/>
      <c r="G26" s="500"/>
      <c r="H26" s="501"/>
      <c r="I26" s="501"/>
      <c r="J26" s="501"/>
      <c r="K26" s="501"/>
      <c r="L26" s="501"/>
      <c r="M26" s="501"/>
      <c r="N26" s="501"/>
      <c r="O26" s="502"/>
      <c r="P26" s="497"/>
      <c r="Q26" s="498"/>
      <c r="R26" s="498"/>
      <c r="S26" s="498"/>
      <c r="T26" s="498"/>
      <c r="U26" s="498"/>
      <c r="V26" s="499"/>
      <c r="W26" s="497"/>
      <c r="X26" s="498"/>
      <c r="Y26" s="498"/>
      <c r="Z26" s="498"/>
      <c r="AA26" s="498"/>
      <c r="AB26" s="498"/>
      <c r="AC26" s="499"/>
      <c r="AD26" s="557"/>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5.5" customHeight="1" x14ac:dyDescent="0.15">
      <c r="A27" s="513"/>
      <c r="B27" s="514"/>
      <c r="C27" s="514"/>
      <c r="D27" s="514"/>
      <c r="E27" s="514"/>
      <c r="F27" s="515"/>
      <c r="G27" s="500"/>
      <c r="H27" s="501"/>
      <c r="I27" s="501"/>
      <c r="J27" s="501"/>
      <c r="K27" s="501"/>
      <c r="L27" s="501"/>
      <c r="M27" s="501"/>
      <c r="N27" s="501"/>
      <c r="O27" s="502"/>
      <c r="P27" s="497"/>
      <c r="Q27" s="498"/>
      <c r="R27" s="498"/>
      <c r="S27" s="498"/>
      <c r="T27" s="498"/>
      <c r="U27" s="498"/>
      <c r="V27" s="499"/>
      <c r="W27" s="497"/>
      <c r="X27" s="498"/>
      <c r="Y27" s="498"/>
      <c r="Z27" s="498"/>
      <c r="AA27" s="498"/>
      <c r="AB27" s="498"/>
      <c r="AC27" s="499"/>
      <c r="AD27" s="557"/>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5.5" customHeight="1" x14ac:dyDescent="0.15">
      <c r="A28" s="513"/>
      <c r="B28" s="514"/>
      <c r="C28" s="514"/>
      <c r="D28" s="514"/>
      <c r="E28" s="514"/>
      <c r="F28" s="515"/>
      <c r="G28" s="568"/>
      <c r="H28" s="569"/>
      <c r="I28" s="569"/>
      <c r="J28" s="569"/>
      <c r="K28" s="569"/>
      <c r="L28" s="569"/>
      <c r="M28" s="569"/>
      <c r="N28" s="569"/>
      <c r="O28" s="570"/>
      <c r="P28" s="571"/>
      <c r="Q28" s="572"/>
      <c r="R28" s="572"/>
      <c r="S28" s="572"/>
      <c r="T28" s="572"/>
      <c r="U28" s="572"/>
      <c r="V28" s="573"/>
      <c r="W28" s="571"/>
      <c r="X28" s="572"/>
      <c r="Y28" s="572"/>
      <c r="Z28" s="572"/>
      <c r="AA28" s="572"/>
      <c r="AB28" s="572"/>
      <c r="AC28" s="573"/>
      <c r="AD28" s="557"/>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5.5" customHeight="1" thickBot="1" x14ac:dyDescent="0.2">
      <c r="A29" s="513"/>
      <c r="B29" s="514"/>
      <c r="C29" s="514"/>
      <c r="D29" s="514"/>
      <c r="E29" s="514"/>
      <c r="F29" s="515"/>
      <c r="G29" s="212" t="s">
        <v>18</v>
      </c>
      <c r="H29" s="520"/>
      <c r="I29" s="520"/>
      <c r="J29" s="520"/>
      <c r="K29" s="520"/>
      <c r="L29" s="520"/>
      <c r="M29" s="520"/>
      <c r="N29" s="520"/>
      <c r="O29" s="521"/>
      <c r="P29" s="522">
        <f>AK13</f>
        <v>4</v>
      </c>
      <c r="Q29" s="523"/>
      <c r="R29" s="523"/>
      <c r="S29" s="523"/>
      <c r="T29" s="523"/>
      <c r="U29" s="523"/>
      <c r="V29" s="524"/>
      <c r="W29" s="525">
        <f>AR13</f>
        <v>0</v>
      </c>
      <c r="X29" s="526"/>
      <c r="Y29" s="526"/>
      <c r="Z29" s="526"/>
      <c r="AA29" s="526"/>
      <c r="AB29" s="526"/>
      <c r="AC29" s="527"/>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47.25" customHeight="1" x14ac:dyDescent="0.15">
      <c r="A30" s="528" t="s">
        <v>552</v>
      </c>
      <c r="B30" s="529"/>
      <c r="C30" s="529"/>
      <c r="D30" s="529"/>
      <c r="E30" s="529"/>
      <c r="F30" s="530"/>
      <c r="G30" s="531" t="s">
        <v>614</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31.5" customHeight="1" x14ac:dyDescent="0.15">
      <c r="A31" s="449" t="s">
        <v>553</v>
      </c>
      <c r="B31" s="87"/>
      <c r="C31" s="87"/>
      <c r="D31" s="87"/>
      <c r="E31" s="87"/>
      <c r="F31" s="88"/>
      <c r="G31" s="450" t="s">
        <v>548</v>
      </c>
      <c r="H31" s="451"/>
      <c r="I31" s="451"/>
      <c r="J31" s="451"/>
      <c r="K31" s="451"/>
      <c r="L31" s="451"/>
      <c r="M31" s="451"/>
      <c r="N31" s="451"/>
      <c r="O31" s="451"/>
      <c r="P31" s="452" t="s">
        <v>547</v>
      </c>
      <c r="Q31" s="451"/>
      <c r="R31" s="451"/>
      <c r="S31" s="451"/>
      <c r="T31" s="451"/>
      <c r="U31" s="451"/>
      <c r="V31" s="451"/>
      <c r="W31" s="451"/>
      <c r="X31" s="453"/>
      <c r="Y31" s="454"/>
      <c r="Z31" s="455"/>
      <c r="AA31" s="456"/>
      <c r="AB31" s="457" t="s">
        <v>11</v>
      </c>
      <c r="AC31" s="457"/>
      <c r="AD31" s="457"/>
      <c r="AE31" s="103" t="s">
        <v>392</v>
      </c>
      <c r="AF31" s="458"/>
      <c r="AG31" s="458"/>
      <c r="AH31" s="459"/>
      <c r="AI31" s="103" t="s">
        <v>544</v>
      </c>
      <c r="AJ31" s="458"/>
      <c r="AK31" s="458"/>
      <c r="AL31" s="459"/>
      <c r="AM31" s="103" t="s">
        <v>360</v>
      </c>
      <c r="AN31" s="458"/>
      <c r="AO31" s="458"/>
      <c r="AP31" s="459"/>
      <c r="AQ31" s="471" t="s">
        <v>391</v>
      </c>
      <c r="AR31" s="472"/>
      <c r="AS31" s="472"/>
      <c r="AT31" s="473"/>
      <c r="AU31" s="471" t="s">
        <v>564</v>
      </c>
      <c r="AV31" s="472"/>
      <c r="AW31" s="472"/>
      <c r="AX31" s="474"/>
    </row>
    <row r="32" spans="1:50" ht="23.25" customHeight="1" x14ac:dyDescent="0.15">
      <c r="A32" s="449"/>
      <c r="B32" s="87"/>
      <c r="C32" s="87"/>
      <c r="D32" s="87"/>
      <c r="E32" s="87"/>
      <c r="F32" s="88"/>
      <c r="G32" s="534" t="s">
        <v>598</v>
      </c>
      <c r="H32" s="535"/>
      <c r="I32" s="535"/>
      <c r="J32" s="535"/>
      <c r="K32" s="535"/>
      <c r="L32" s="535"/>
      <c r="M32" s="535"/>
      <c r="N32" s="535"/>
      <c r="O32" s="535"/>
      <c r="P32" s="538" t="s">
        <v>587</v>
      </c>
      <c r="Q32" s="539"/>
      <c r="R32" s="539"/>
      <c r="S32" s="539"/>
      <c r="T32" s="539"/>
      <c r="U32" s="539"/>
      <c r="V32" s="539"/>
      <c r="W32" s="539"/>
      <c r="X32" s="540"/>
      <c r="Y32" s="544" t="s">
        <v>51</v>
      </c>
      <c r="Z32" s="545"/>
      <c r="AA32" s="546"/>
      <c r="AB32" s="470" t="s">
        <v>586</v>
      </c>
      <c r="AC32" s="470"/>
      <c r="AD32" s="470"/>
      <c r="AE32" s="463">
        <v>0</v>
      </c>
      <c r="AF32" s="463"/>
      <c r="AG32" s="463"/>
      <c r="AH32" s="463"/>
      <c r="AI32" s="463">
        <v>0</v>
      </c>
      <c r="AJ32" s="463"/>
      <c r="AK32" s="463"/>
      <c r="AL32" s="463"/>
      <c r="AM32" s="463">
        <v>0</v>
      </c>
      <c r="AN32" s="463"/>
      <c r="AO32" s="463"/>
      <c r="AP32" s="463"/>
      <c r="AQ32" s="463"/>
      <c r="AR32" s="463"/>
      <c r="AS32" s="463"/>
      <c r="AT32" s="463"/>
      <c r="AU32" s="464"/>
      <c r="AV32" s="465"/>
      <c r="AW32" s="465"/>
      <c r="AX32" s="466"/>
    </row>
    <row r="33" spans="1:51" ht="23.25" customHeight="1" x14ac:dyDescent="0.15">
      <c r="A33" s="398"/>
      <c r="B33" s="138"/>
      <c r="C33" s="138"/>
      <c r="D33" s="138"/>
      <c r="E33" s="138"/>
      <c r="F33" s="139"/>
      <c r="G33" s="536"/>
      <c r="H33" s="537"/>
      <c r="I33" s="537"/>
      <c r="J33" s="537"/>
      <c r="K33" s="537"/>
      <c r="L33" s="537"/>
      <c r="M33" s="537"/>
      <c r="N33" s="537"/>
      <c r="O33" s="537"/>
      <c r="P33" s="541"/>
      <c r="Q33" s="542"/>
      <c r="R33" s="542"/>
      <c r="S33" s="542"/>
      <c r="T33" s="542"/>
      <c r="U33" s="542"/>
      <c r="V33" s="542"/>
      <c r="W33" s="542"/>
      <c r="X33" s="543"/>
      <c r="Y33" s="467" t="s">
        <v>52</v>
      </c>
      <c r="Z33" s="468"/>
      <c r="AA33" s="469"/>
      <c r="AB33" s="470" t="s">
        <v>586</v>
      </c>
      <c r="AC33" s="470"/>
      <c r="AD33" s="470"/>
      <c r="AE33" s="463">
        <v>1</v>
      </c>
      <c r="AF33" s="463"/>
      <c r="AG33" s="463"/>
      <c r="AH33" s="463"/>
      <c r="AI33" s="463">
        <v>1</v>
      </c>
      <c r="AJ33" s="463"/>
      <c r="AK33" s="463"/>
      <c r="AL33" s="463"/>
      <c r="AM33" s="463">
        <v>1</v>
      </c>
      <c r="AN33" s="463"/>
      <c r="AO33" s="463"/>
      <c r="AP33" s="463"/>
      <c r="AQ33" s="463">
        <v>1</v>
      </c>
      <c r="AR33" s="463"/>
      <c r="AS33" s="463"/>
      <c r="AT33" s="463"/>
      <c r="AU33" s="464">
        <v>1</v>
      </c>
      <c r="AV33" s="465"/>
      <c r="AW33" s="465"/>
      <c r="AX33" s="466"/>
    </row>
    <row r="34" spans="1:51" ht="23.25" customHeight="1" x14ac:dyDescent="0.15">
      <c r="A34" s="430" t="s">
        <v>554</v>
      </c>
      <c r="B34" s="431"/>
      <c r="C34" s="431"/>
      <c r="D34" s="431"/>
      <c r="E34" s="431"/>
      <c r="F34" s="432"/>
      <c r="G34" s="406" t="s">
        <v>555</v>
      </c>
      <c r="H34" s="406"/>
      <c r="I34" s="406"/>
      <c r="J34" s="406"/>
      <c r="K34" s="406"/>
      <c r="L34" s="406"/>
      <c r="M34" s="406"/>
      <c r="N34" s="406"/>
      <c r="O34" s="406"/>
      <c r="P34" s="406"/>
      <c r="Q34" s="406"/>
      <c r="R34" s="406"/>
      <c r="S34" s="406"/>
      <c r="T34" s="406"/>
      <c r="U34" s="406"/>
      <c r="V34" s="406"/>
      <c r="W34" s="406"/>
      <c r="X34" s="407"/>
      <c r="Y34" s="439"/>
      <c r="Z34" s="440"/>
      <c r="AA34" s="441"/>
      <c r="AB34" s="405" t="s">
        <v>11</v>
      </c>
      <c r="AC34" s="406"/>
      <c r="AD34" s="407"/>
      <c r="AE34" s="405" t="s">
        <v>392</v>
      </c>
      <c r="AF34" s="406"/>
      <c r="AG34" s="406"/>
      <c r="AH34" s="407"/>
      <c r="AI34" s="405" t="s">
        <v>544</v>
      </c>
      <c r="AJ34" s="406"/>
      <c r="AK34" s="406"/>
      <c r="AL34" s="407"/>
      <c r="AM34" s="405" t="s">
        <v>360</v>
      </c>
      <c r="AN34" s="406"/>
      <c r="AO34" s="406"/>
      <c r="AP34" s="407"/>
      <c r="AQ34" s="475" t="s">
        <v>565</v>
      </c>
      <c r="AR34" s="476"/>
      <c r="AS34" s="476"/>
      <c r="AT34" s="476"/>
      <c r="AU34" s="476"/>
      <c r="AV34" s="476"/>
      <c r="AW34" s="476"/>
      <c r="AX34" s="477"/>
    </row>
    <row r="35" spans="1:51" ht="23.25" customHeight="1" x14ac:dyDescent="0.15">
      <c r="A35" s="433"/>
      <c r="B35" s="434"/>
      <c r="C35" s="434"/>
      <c r="D35" s="434"/>
      <c r="E35" s="434"/>
      <c r="F35" s="435"/>
      <c r="G35" s="503" t="s">
        <v>588</v>
      </c>
      <c r="H35" s="504"/>
      <c r="I35" s="504"/>
      <c r="J35" s="504"/>
      <c r="K35" s="504"/>
      <c r="L35" s="504"/>
      <c r="M35" s="504"/>
      <c r="N35" s="504"/>
      <c r="O35" s="504"/>
      <c r="P35" s="504"/>
      <c r="Q35" s="504"/>
      <c r="R35" s="504"/>
      <c r="S35" s="504"/>
      <c r="T35" s="504"/>
      <c r="U35" s="504"/>
      <c r="V35" s="504"/>
      <c r="W35" s="504"/>
      <c r="X35" s="504"/>
      <c r="Y35" s="478" t="s">
        <v>554</v>
      </c>
      <c r="Z35" s="479"/>
      <c r="AA35" s="480"/>
      <c r="AB35" s="481" t="s">
        <v>589</v>
      </c>
      <c r="AC35" s="482"/>
      <c r="AD35" s="483"/>
      <c r="AE35" s="507" t="s">
        <v>581</v>
      </c>
      <c r="AF35" s="507"/>
      <c r="AG35" s="507"/>
      <c r="AH35" s="507"/>
      <c r="AI35" s="507" t="s">
        <v>581</v>
      </c>
      <c r="AJ35" s="507"/>
      <c r="AK35" s="507"/>
      <c r="AL35" s="507"/>
      <c r="AM35" s="507" t="s">
        <v>599</v>
      </c>
      <c r="AN35" s="507"/>
      <c r="AO35" s="507"/>
      <c r="AP35" s="507"/>
      <c r="AQ35" s="71">
        <v>4</v>
      </c>
      <c r="AR35" s="72"/>
      <c r="AS35" s="72"/>
      <c r="AT35" s="72"/>
      <c r="AU35" s="72"/>
      <c r="AV35" s="72"/>
      <c r="AW35" s="72"/>
      <c r="AX35" s="76"/>
    </row>
    <row r="36" spans="1:51" ht="46.5" customHeight="1" x14ac:dyDescent="0.15">
      <c r="A36" s="436"/>
      <c r="B36" s="437"/>
      <c r="C36" s="437"/>
      <c r="D36" s="437"/>
      <c r="E36" s="437"/>
      <c r="F36" s="438"/>
      <c r="G36" s="505"/>
      <c r="H36" s="506"/>
      <c r="I36" s="506"/>
      <c r="J36" s="506"/>
      <c r="K36" s="506"/>
      <c r="L36" s="506"/>
      <c r="M36" s="506"/>
      <c r="N36" s="506"/>
      <c r="O36" s="506"/>
      <c r="P36" s="506"/>
      <c r="Q36" s="506"/>
      <c r="R36" s="506"/>
      <c r="S36" s="506"/>
      <c r="T36" s="506"/>
      <c r="U36" s="506"/>
      <c r="V36" s="506"/>
      <c r="W36" s="506"/>
      <c r="X36" s="506"/>
      <c r="Y36" s="493" t="s">
        <v>556</v>
      </c>
      <c r="Z36" s="508"/>
      <c r="AA36" s="509"/>
      <c r="AB36" s="442" t="s">
        <v>590</v>
      </c>
      <c r="AC36" s="443"/>
      <c r="AD36" s="444"/>
      <c r="AE36" s="445" t="s">
        <v>591</v>
      </c>
      <c r="AF36" s="445"/>
      <c r="AG36" s="445"/>
      <c r="AH36" s="445"/>
      <c r="AI36" s="445" t="s">
        <v>592</v>
      </c>
      <c r="AJ36" s="445"/>
      <c r="AK36" s="445"/>
      <c r="AL36" s="445"/>
      <c r="AM36" s="445" t="s">
        <v>600</v>
      </c>
      <c r="AN36" s="445"/>
      <c r="AO36" s="445"/>
      <c r="AP36" s="445"/>
      <c r="AQ36" s="445" t="s">
        <v>601</v>
      </c>
      <c r="AR36" s="445"/>
      <c r="AS36" s="445"/>
      <c r="AT36" s="445"/>
      <c r="AU36" s="445"/>
      <c r="AV36" s="445"/>
      <c r="AW36" s="445"/>
      <c r="AX36" s="460"/>
    </row>
    <row r="37" spans="1:51" ht="18.75" customHeight="1" x14ac:dyDescent="0.15">
      <c r="A37" s="408" t="s">
        <v>217</v>
      </c>
      <c r="B37" s="409"/>
      <c r="C37" s="409"/>
      <c r="D37" s="409"/>
      <c r="E37" s="409"/>
      <c r="F37" s="410"/>
      <c r="G37" s="418" t="s">
        <v>139</v>
      </c>
      <c r="H37" s="140"/>
      <c r="I37" s="140"/>
      <c r="J37" s="140"/>
      <c r="K37" s="140"/>
      <c r="L37" s="140"/>
      <c r="M37" s="140"/>
      <c r="N37" s="140"/>
      <c r="O37" s="141"/>
      <c r="P37" s="142" t="s">
        <v>55</v>
      </c>
      <c r="Q37" s="140"/>
      <c r="R37" s="140"/>
      <c r="S37" s="140"/>
      <c r="T37" s="140"/>
      <c r="U37" s="140"/>
      <c r="V37" s="140"/>
      <c r="W37" s="140"/>
      <c r="X37" s="141"/>
      <c r="Y37" s="419"/>
      <c r="Z37" s="420"/>
      <c r="AA37" s="421"/>
      <c r="AB37" s="425" t="s">
        <v>11</v>
      </c>
      <c r="AC37" s="426"/>
      <c r="AD37" s="427"/>
      <c r="AE37" s="425" t="s">
        <v>392</v>
      </c>
      <c r="AF37" s="426"/>
      <c r="AG37" s="426"/>
      <c r="AH37" s="427"/>
      <c r="AI37" s="428" t="s">
        <v>544</v>
      </c>
      <c r="AJ37" s="428"/>
      <c r="AK37" s="428"/>
      <c r="AL37" s="425"/>
      <c r="AM37" s="428" t="s">
        <v>360</v>
      </c>
      <c r="AN37" s="428"/>
      <c r="AO37" s="428"/>
      <c r="AP37" s="425"/>
      <c r="AQ37" s="446" t="s">
        <v>167</v>
      </c>
      <c r="AR37" s="447"/>
      <c r="AS37" s="447"/>
      <c r="AT37" s="448"/>
      <c r="AU37" s="140" t="s">
        <v>128</v>
      </c>
      <c r="AV37" s="140"/>
      <c r="AW37" s="140"/>
      <c r="AX37" s="143"/>
    </row>
    <row r="38" spans="1:51" ht="18.75" customHeight="1" x14ac:dyDescent="0.15">
      <c r="A38" s="411"/>
      <c r="B38" s="412"/>
      <c r="C38" s="412"/>
      <c r="D38" s="412"/>
      <c r="E38" s="412"/>
      <c r="F38" s="413"/>
      <c r="G38" s="92"/>
      <c r="H38" s="93"/>
      <c r="I38" s="93"/>
      <c r="J38" s="93"/>
      <c r="K38" s="93"/>
      <c r="L38" s="93"/>
      <c r="M38" s="93"/>
      <c r="N38" s="93"/>
      <c r="O38" s="94"/>
      <c r="P38" s="96"/>
      <c r="Q38" s="93"/>
      <c r="R38" s="93"/>
      <c r="S38" s="93"/>
      <c r="T38" s="93"/>
      <c r="U38" s="93"/>
      <c r="V38" s="93"/>
      <c r="W38" s="93"/>
      <c r="X38" s="94"/>
      <c r="Y38" s="422"/>
      <c r="Z38" s="423"/>
      <c r="AA38" s="424"/>
      <c r="AB38" s="103"/>
      <c r="AC38" s="104"/>
      <c r="AD38" s="105"/>
      <c r="AE38" s="103"/>
      <c r="AF38" s="104"/>
      <c r="AG38" s="104"/>
      <c r="AH38" s="105"/>
      <c r="AI38" s="429"/>
      <c r="AJ38" s="429"/>
      <c r="AK38" s="429"/>
      <c r="AL38" s="103"/>
      <c r="AM38" s="429"/>
      <c r="AN38" s="429"/>
      <c r="AO38" s="429"/>
      <c r="AP38" s="103"/>
      <c r="AQ38" s="461" t="s">
        <v>581</v>
      </c>
      <c r="AR38" s="462"/>
      <c r="AS38" s="114" t="s">
        <v>168</v>
      </c>
      <c r="AT38" s="115"/>
      <c r="AU38" s="113" t="s">
        <v>581</v>
      </c>
      <c r="AV38" s="113"/>
      <c r="AW38" s="93" t="s">
        <v>166</v>
      </c>
      <c r="AX38" s="116"/>
    </row>
    <row r="39" spans="1:51" ht="23.25" customHeight="1" x14ac:dyDescent="0.15">
      <c r="A39" s="414"/>
      <c r="B39" s="412"/>
      <c r="C39" s="412"/>
      <c r="D39" s="412"/>
      <c r="E39" s="412"/>
      <c r="F39" s="413"/>
      <c r="G39" s="484" t="s">
        <v>581</v>
      </c>
      <c r="H39" s="485"/>
      <c r="I39" s="485"/>
      <c r="J39" s="485"/>
      <c r="K39" s="485"/>
      <c r="L39" s="485"/>
      <c r="M39" s="485"/>
      <c r="N39" s="485"/>
      <c r="O39" s="486"/>
      <c r="P39" s="118" t="s">
        <v>581</v>
      </c>
      <c r="Q39" s="118"/>
      <c r="R39" s="118"/>
      <c r="S39" s="118"/>
      <c r="T39" s="118"/>
      <c r="U39" s="118"/>
      <c r="V39" s="118"/>
      <c r="W39" s="118"/>
      <c r="X39" s="119"/>
      <c r="Y39" s="493" t="s">
        <v>12</v>
      </c>
      <c r="Z39" s="494"/>
      <c r="AA39" s="495"/>
      <c r="AB39" s="135" t="s">
        <v>581</v>
      </c>
      <c r="AC39" s="135"/>
      <c r="AD39" s="135"/>
      <c r="AE39" s="71" t="s">
        <v>581</v>
      </c>
      <c r="AF39" s="72"/>
      <c r="AG39" s="72"/>
      <c r="AH39" s="72"/>
      <c r="AI39" s="71" t="s">
        <v>581</v>
      </c>
      <c r="AJ39" s="72"/>
      <c r="AK39" s="72"/>
      <c r="AL39" s="72"/>
      <c r="AM39" s="71" t="s">
        <v>599</v>
      </c>
      <c r="AN39" s="72"/>
      <c r="AO39" s="72"/>
      <c r="AP39" s="72"/>
      <c r="AQ39" s="73" t="s">
        <v>581</v>
      </c>
      <c r="AR39" s="74"/>
      <c r="AS39" s="74"/>
      <c r="AT39" s="75"/>
      <c r="AU39" s="72" t="s">
        <v>581</v>
      </c>
      <c r="AV39" s="72"/>
      <c r="AW39" s="72"/>
      <c r="AX39" s="76"/>
    </row>
    <row r="40" spans="1:51" ht="23.25" customHeight="1" x14ac:dyDescent="0.15">
      <c r="A40" s="415"/>
      <c r="B40" s="416"/>
      <c r="C40" s="416"/>
      <c r="D40" s="416"/>
      <c r="E40" s="416"/>
      <c r="F40" s="417"/>
      <c r="G40" s="487"/>
      <c r="H40" s="488"/>
      <c r="I40" s="488"/>
      <c r="J40" s="488"/>
      <c r="K40" s="488"/>
      <c r="L40" s="488"/>
      <c r="M40" s="488"/>
      <c r="N40" s="488"/>
      <c r="O40" s="489"/>
      <c r="P40" s="121"/>
      <c r="Q40" s="121"/>
      <c r="R40" s="121"/>
      <c r="S40" s="121"/>
      <c r="T40" s="121"/>
      <c r="U40" s="121"/>
      <c r="V40" s="121"/>
      <c r="W40" s="121"/>
      <c r="X40" s="122"/>
      <c r="Y40" s="405" t="s">
        <v>50</v>
      </c>
      <c r="Z40" s="406"/>
      <c r="AA40" s="407"/>
      <c r="AB40" s="136" t="s">
        <v>581</v>
      </c>
      <c r="AC40" s="136"/>
      <c r="AD40" s="136"/>
      <c r="AE40" s="71" t="s">
        <v>581</v>
      </c>
      <c r="AF40" s="72"/>
      <c r="AG40" s="72"/>
      <c r="AH40" s="72"/>
      <c r="AI40" s="71" t="s">
        <v>581</v>
      </c>
      <c r="AJ40" s="72"/>
      <c r="AK40" s="72"/>
      <c r="AL40" s="72"/>
      <c r="AM40" s="71" t="s">
        <v>599</v>
      </c>
      <c r="AN40" s="72"/>
      <c r="AO40" s="72"/>
      <c r="AP40" s="72"/>
      <c r="AQ40" s="73" t="s">
        <v>581</v>
      </c>
      <c r="AR40" s="74"/>
      <c r="AS40" s="74"/>
      <c r="AT40" s="75"/>
      <c r="AU40" s="72" t="s">
        <v>581</v>
      </c>
      <c r="AV40" s="72"/>
      <c r="AW40" s="72"/>
      <c r="AX40" s="76"/>
    </row>
    <row r="41" spans="1:51" ht="23.25" customHeight="1" x14ac:dyDescent="0.15">
      <c r="A41" s="414"/>
      <c r="B41" s="412"/>
      <c r="C41" s="412"/>
      <c r="D41" s="412"/>
      <c r="E41" s="412"/>
      <c r="F41" s="413"/>
      <c r="G41" s="490"/>
      <c r="H41" s="491"/>
      <c r="I41" s="491"/>
      <c r="J41" s="491"/>
      <c r="K41" s="491"/>
      <c r="L41" s="491"/>
      <c r="M41" s="491"/>
      <c r="N41" s="491"/>
      <c r="O41" s="492"/>
      <c r="P41" s="124"/>
      <c r="Q41" s="124"/>
      <c r="R41" s="124"/>
      <c r="S41" s="124"/>
      <c r="T41" s="124"/>
      <c r="U41" s="124"/>
      <c r="V41" s="124"/>
      <c r="W41" s="124"/>
      <c r="X41" s="125"/>
      <c r="Y41" s="405" t="s">
        <v>13</v>
      </c>
      <c r="Z41" s="406"/>
      <c r="AA41" s="407"/>
      <c r="AB41" s="496" t="s">
        <v>14</v>
      </c>
      <c r="AC41" s="496"/>
      <c r="AD41" s="496"/>
      <c r="AE41" s="71" t="s">
        <v>581</v>
      </c>
      <c r="AF41" s="72"/>
      <c r="AG41" s="72"/>
      <c r="AH41" s="72"/>
      <c r="AI41" s="71" t="s">
        <v>581</v>
      </c>
      <c r="AJ41" s="72"/>
      <c r="AK41" s="72"/>
      <c r="AL41" s="72"/>
      <c r="AM41" s="71" t="s">
        <v>599</v>
      </c>
      <c r="AN41" s="72"/>
      <c r="AO41" s="72"/>
      <c r="AP41" s="72"/>
      <c r="AQ41" s="73" t="s">
        <v>581</v>
      </c>
      <c r="AR41" s="74"/>
      <c r="AS41" s="74"/>
      <c r="AT41" s="75"/>
      <c r="AU41" s="72" t="s">
        <v>581</v>
      </c>
      <c r="AV41" s="72"/>
      <c r="AW41" s="72"/>
      <c r="AX41" s="76"/>
    </row>
    <row r="42" spans="1:51" ht="23.25" customHeight="1" x14ac:dyDescent="0.15">
      <c r="A42" s="397" t="s">
        <v>237</v>
      </c>
      <c r="B42" s="84"/>
      <c r="C42" s="84"/>
      <c r="D42" s="84"/>
      <c r="E42" s="84"/>
      <c r="F42" s="85"/>
      <c r="G42" s="399" t="s">
        <v>599</v>
      </c>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1"/>
    </row>
    <row r="43" spans="1:51" ht="23.25" customHeight="1" x14ac:dyDescent="0.15">
      <c r="A43" s="398"/>
      <c r="B43" s="138"/>
      <c r="C43" s="138"/>
      <c r="D43" s="138"/>
      <c r="E43" s="138"/>
      <c r="F43" s="139"/>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4"/>
    </row>
    <row r="44" spans="1:51" ht="18.75" customHeight="1" x14ac:dyDescent="0.15">
      <c r="A44" s="156" t="s">
        <v>549</v>
      </c>
      <c r="B44" s="86" t="s">
        <v>550</v>
      </c>
      <c r="C44" s="87"/>
      <c r="D44" s="87"/>
      <c r="E44" s="87"/>
      <c r="F44" s="88"/>
      <c r="G44" s="140" t="s">
        <v>551</v>
      </c>
      <c r="H44" s="140"/>
      <c r="I44" s="140"/>
      <c r="J44" s="140"/>
      <c r="K44" s="140"/>
      <c r="L44" s="140"/>
      <c r="M44" s="140"/>
      <c r="N44" s="140"/>
      <c r="O44" s="140"/>
      <c r="P44" s="140"/>
      <c r="Q44" s="140"/>
      <c r="R44" s="140"/>
      <c r="S44" s="140"/>
      <c r="T44" s="140"/>
      <c r="U44" s="140"/>
      <c r="V44" s="140"/>
      <c r="W44" s="140"/>
      <c r="X44" s="140"/>
      <c r="Y44" s="140"/>
      <c r="Z44" s="140"/>
      <c r="AA44" s="141"/>
      <c r="AB44" s="142" t="s">
        <v>566</v>
      </c>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3"/>
      <c r="AY44">
        <f>COUNTA($G$46)</f>
        <v>1</v>
      </c>
    </row>
    <row r="45" spans="1:51" ht="22.5" customHeight="1" x14ac:dyDescent="0.15">
      <c r="A45" s="157"/>
      <c r="B45" s="86"/>
      <c r="C45" s="87"/>
      <c r="D45" s="87"/>
      <c r="E45" s="87"/>
      <c r="F45" s="88"/>
      <c r="G45" s="93"/>
      <c r="H45" s="93"/>
      <c r="I45" s="93"/>
      <c r="J45" s="93"/>
      <c r="K45" s="93"/>
      <c r="L45" s="93"/>
      <c r="M45" s="93"/>
      <c r="N45" s="93"/>
      <c r="O45" s="93"/>
      <c r="P45" s="93"/>
      <c r="Q45" s="93"/>
      <c r="R45" s="93"/>
      <c r="S45" s="93"/>
      <c r="T45" s="93"/>
      <c r="U45" s="93"/>
      <c r="V45" s="93"/>
      <c r="W45" s="93"/>
      <c r="X45" s="93"/>
      <c r="Y45" s="93"/>
      <c r="Z45" s="93"/>
      <c r="AA45" s="94"/>
      <c r="AB45" s="96"/>
      <c r="AC45" s="93"/>
      <c r="AD45" s="93"/>
      <c r="AE45" s="93"/>
      <c r="AF45" s="93"/>
      <c r="AG45" s="93"/>
      <c r="AH45" s="93"/>
      <c r="AI45" s="93"/>
      <c r="AJ45" s="93"/>
      <c r="AK45" s="93"/>
      <c r="AL45" s="93"/>
      <c r="AM45" s="93"/>
      <c r="AN45" s="93"/>
      <c r="AO45" s="93"/>
      <c r="AP45" s="93"/>
      <c r="AQ45" s="93"/>
      <c r="AR45" s="93"/>
      <c r="AS45" s="93"/>
      <c r="AT45" s="93"/>
      <c r="AU45" s="93"/>
      <c r="AV45" s="93"/>
      <c r="AW45" s="93"/>
      <c r="AX45" s="116"/>
      <c r="AY45">
        <f t="shared" ref="AY45:AY53" si="0">$AY$44</f>
        <v>1</v>
      </c>
    </row>
    <row r="46" spans="1:51" ht="22.5" customHeight="1" x14ac:dyDescent="0.15">
      <c r="A46" s="157"/>
      <c r="B46" s="86"/>
      <c r="C46" s="87"/>
      <c r="D46" s="87"/>
      <c r="E46" s="87"/>
      <c r="F46" s="88"/>
      <c r="G46" s="144" t="s">
        <v>602</v>
      </c>
      <c r="H46" s="144"/>
      <c r="I46" s="144"/>
      <c r="J46" s="144"/>
      <c r="K46" s="144"/>
      <c r="L46" s="144"/>
      <c r="M46" s="144"/>
      <c r="N46" s="144"/>
      <c r="O46" s="144"/>
      <c r="P46" s="144"/>
      <c r="Q46" s="144"/>
      <c r="R46" s="144"/>
      <c r="S46" s="144"/>
      <c r="T46" s="144"/>
      <c r="U46" s="144"/>
      <c r="V46" s="144"/>
      <c r="W46" s="144"/>
      <c r="X46" s="144"/>
      <c r="Y46" s="144"/>
      <c r="Z46" s="144"/>
      <c r="AA46" s="145"/>
      <c r="AB46" s="150" t="s">
        <v>603</v>
      </c>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51"/>
      <c r="AY46">
        <f t="shared" si="0"/>
        <v>1</v>
      </c>
    </row>
    <row r="47" spans="1:51" ht="22.5" customHeight="1" x14ac:dyDescent="0.15">
      <c r="A47" s="157"/>
      <c r="B47" s="86"/>
      <c r="C47" s="87"/>
      <c r="D47" s="87"/>
      <c r="E47" s="87"/>
      <c r="F47" s="88"/>
      <c r="G47" s="146"/>
      <c r="H47" s="146"/>
      <c r="I47" s="146"/>
      <c r="J47" s="146"/>
      <c r="K47" s="146"/>
      <c r="L47" s="146"/>
      <c r="M47" s="146"/>
      <c r="N47" s="146"/>
      <c r="O47" s="146"/>
      <c r="P47" s="146"/>
      <c r="Q47" s="146"/>
      <c r="R47" s="146"/>
      <c r="S47" s="146"/>
      <c r="T47" s="146"/>
      <c r="U47" s="146"/>
      <c r="V47" s="146"/>
      <c r="W47" s="146"/>
      <c r="X47" s="146"/>
      <c r="Y47" s="146"/>
      <c r="Z47" s="146"/>
      <c r="AA47" s="147"/>
      <c r="AB47" s="152"/>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53"/>
      <c r="AY47">
        <f t="shared" si="0"/>
        <v>1</v>
      </c>
    </row>
    <row r="48" spans="1:51" ht="19.5" customHeight="1" x14ac:dyDescent="0.15">
      <c r="A48" s="157"/>
      <c r="B48" s="137"/>
      <c r="C48" s="138"/>
      <c r="D48" s="138"/>
      <c r="E48" s="138"/>
      <c r="F48" s="139"/>
      <c r="G48" s="148"/>
      <c r="H48" s="148"/>
      <c r="I48" s="148"/>
      <c r="J48" s="148"/>
      <c r="K48" s="148"/>
      <c r="L48" s="148"/>
      <c r="M48" s="148"/>
      <c r="N48" s="148"/>
      <c r="O48" s="148"/>
      <c r="P48" s="148"/>
      <c r="Q48" s="148"/>
      <c r="R48" s="148"/>
      <c r="S48" s="148"/>
      <c r="T48" s="148"/>
      <c r="U48" s="148"/>
      <c r="V48" s="148"/>
      <c r="W48" s="148"/>
      <c r="X48" s="148"/>
      <c r="Y48" s="148"/>
      <c r="Z48" s="148"/>
      <c r="AA48" s="149"/>
      <c r="AB48" s="154"/>
      <c r="AC48" s="148"/>
      <c r="AD48" s="148"/>
      <c r="AE48" s="146"/>
      <c r="AF48" s="146"/>
      <c r="AG48" s="146"/>
      <c r="AH48" s="146"/>
      <c r="AI48" s="146"/>
      <c r="AJ48" s="146"/>
      <c r="AK48" s="146"/>
      <c r="AL48" s="146"/>
      <c r="AM48" s="146"/>
      <c r="AN48" s="146"/>
      <c r="AO48" s="146"/>
      <c r="AP48" s="146"/>
      <c r="AQ48" s="146"/>
      <c r="AR48" s="146"/>
      <c r="AS48" s="146"/>
      <c r="AT48" s="146"/>
      <c r="AU48" s="148"/>
      <c r="AV48" s="148"/>
      <c r="AW48" s="148"/>
      <c r="AX48" s="155"/>
      <c r="AY48">
        <f t="shared" si="0"/>
        <v>1</v>
      </c>
    </row>
    <row r="49" spans="1:60" ht="18.75" customHeight="1" x14ac:dyDescent="0.15">
      <c r="A49" s="157"/>
      <c r="B49" s="83" t="s">
        <v>138</v>
      </c>
      <c r="C49" s="84"/>
      <c r="D49" s="84"/>
      <c r="E49" s="84"/>
      <c r="F49" s="85"/>
      <c r="G49" s="89" t="s">
        <v>56</v>
      </c>
      <c r="H49" s="90"/>
      <c r="I49" s="90"/>
      <c r="J49" s="90"/>
      <c r="K49" s="90"/>
      <c r="L49" s="90"/>
      <c r="M49" s="90"/>
      <c r="N49" s="90"/>
      <c r="O49" s="91"/>
      <c r="P49" s="95" t="s">
        <v>58</v>
      </c>
      <c r="Q49" s="90"/>
      <c r="R49" s="90"/>
      <c r="S49" s="90"/>
      <c r="T49" s="90"/>
      <c r="U49" s="90"/>
      <c r="V49" s="90"/>
      <c r="W49" s="90"/>
      <c r="X49" s="91"/>
      <c r="Y49" s="97"/>
      <c r="Z49" s="98"/>
      <c r="AA49" s="99"/>
      <c r="AB49" s="100" t="s">
        <v>11</v>
      </c>
      <c r="AC49" s="101"/>
      <c r="AD49" s="102"/>
      <c r="AE49" s="106" t="s">
        <v>392</v>
      </c>
      <c r="AF49" s="106"/>
      <c r="AG49" s="106"/>
      <c r="AH49" s="106"/>
      <c r="AI49" s="106" t="s">
        <v>544</v>
      </c>
      <c r="AJ49" s="106"/>
      <c r="AK49" s="106"/>
      <c r="AL49" s="106"/>
      <c r="AM49" s="106" t="s">
        <v>360</v>
      </c>
      <c r="AN49" s="106"/>
      <c r="AO49" s="106"/>
      <c r="AP49" s="106"/>
      <c r="AQ49" s="107" t="s">
        <v>167</v>
      </c>
      <c r="AR49" s="108"/>
      <c r="AS49" s="108"/>
      <c r="AT49" s="109"/>
      <c r="AU49" s="110" t="s">
        <v>128</v>
      </c>
      <c r="AV49" s="110"/>
      <c r="AW49" s="110"/>
      <c r="AX49" s="111"/>
      <c r="AY49">
        <f t="shared" si="0"/>
        <v>1</v>
      </c>
      <c r="AZ49" s="10"/>
      <c r="BA49" s="10"/>
      <c r="BB49" s="10"/>
      <c r="BC49" s="10"/>
    </row>
    <row r="50" spans="1:60" ht="18.75" customHeight="1" x14ac:dyDescent="0.15">
      <c r="A50" s="157"/>
      <c r="B50" s="86"/>
      <c r="C50" s="87"/>
      <c r="D50" s="87"/>
      <c r="E50" s="87"/>
      <c r="F50" s="88"/>
      <c r="G50" s="92"/>
      <c r="H50" s="93"/>
      <c r="I50" s="93"/>
      <c r="J50" s="93"/>
      <c r="K50" s="93"/>
      <c r="L50" s="93"/>
      <c r="M50" s="93"/>
      <c r="N50" s="93"/>
      <c r="O50" s="94"/>
      <c r="P50" s="96"/>
      <c r="Q50" s="93"/>
      <c r="R50" s="93"/>
      <c r="S50" s="93"/>
      <c r="T50" s="93"/>
      <c r="U50" s="93"/>
      <c r="V50" s="93"/>
      <c r="W50" s="93"/>
      <c r="X50" s="94"/>
      <c r="Y50" s="97"/>
      <c r="Z50" s="98"/>
      <c r="AA50" s="99"/>
      <c r="AB50" s="103"/>
      <c r="AC50" s="104"/>
      <c r="AD50" s="105"/>
      <c r="AE50" s="106"/>
      <c r="AF50" s="106"/>
      <c r="AG50" s="106"/>
      <c r="AH50" s="106"/>
      <c r="AI50" s="106"/>
      <c r="AJ50" s="106"/>
      <c r="AK50" s="106"/>
      <c r="AL50" s="106"/>
      <c r="AM50" s="106"/>
      <c r="AN50" s="106"/>
      <c r="AO50" s="106"/>
      <c r="AP50" s="106"/>
      <c r="AQ50" s="112" t="s">
        <v>581</v>
      </c>
      <c r="AR50" s="113"/>
      <c r="AS50" s="114" t="s">
        <v>168</v>
      </c>
      <c r="AT50" s="115"/>
      <c r="AU50" s="113" t="s">
        <v>581</v>
      </c>
      <c r="AV50" s="113"/>
      <c r="AW50" s="93" t="s">
        <v>166</v>
      </c>
      <c r="AX50" s="116"/>
      <c r="AY50">
        <f t="shared" si="0"/>
        <v>1</v>
      </c>
      <c r="AZ50" s="10"/>
      <c r="BA50" s="10"/>
      <c r="BB50" s="10"/>
      <c r="BC50" s="10"/>
      <c r="BD50" s="10"/>
      <c r="BE50" s="10"/>
      <c r="BF50" s="10"/>
      <c r="BG50" s="10"/>
      <c r="BH50" s="10"/>
    </row>
    <row r="51" spans="1:60" ht="23.25" customHeight="1" x14ac:dyDescent="0.15">
      <c r="A51" s="157"/>
      <c r="B51" s="86"/>
      <c r="C51" s="87"/>
      <c r="D51" s="87"/>
      <c r="E51" s="87"/>
      <c r="F51" s="88"/>
      <c r="G51" s="117" t="s">
        <v>584</v>
      </c>
      <c r="H51" s="118"/>
      <c r="I51" s="118"/>
      <c r="J51" s="118"/>
      <c r="K51" s="118"/>
      <c r="L51" s="118"/>
      <c r="M51" s="118"/>
      <c r="N51" s="118"/>
      <c r="O51" s="119"/>
      <c r="P51" s="118" t="s">
        <v>585</v>
      </c>
      <c r="Q51" s="126"/>
      <c r="R51" s="126"/>
      <c r="S51" s="126"/>
      <c r="T51" s="126"/>
      <c r="U51" s="126"/>
      <c r="V51" s="126"/>
      <c r="W51" s="126"/>
      <c r="X51" s="127"/>
      <c r="Y51" s="132" t="s">
        <v>57</v>
      </c>
      <c r="Z51" s="133"/>
      <c r="AA51" s="134"/>
      <c r="AB51" s="135" t="s">
        <v>586</v>
      </c>
      <c r="AC51" s="135"/>
      <c r="AD51" s="135"/>
      <c r="AE51" s="71">
        <v>0</v>
      </c>
      <c r="AF51" s="72"/>
      <c r="AG51" s="72"/>
      <c r="AH51" s="72"/>
      <c r="AI51" s="71">
        <v>0</v>
      </c>
      <c r="AJ51" s="72"/>
      <c r="AK51" s="72"/>
      <c r="AL51" s="72"/>
      <c r="AM51" s="71">
        <v>0</v>
      </c>
      <c r="AN51" s="72"/>
      <c r="AO51" s="72"/>
      <c r="AP51" s="72"/>
      <c r="AQ51" s="73" t="s">
        <v>581</v>
      </c>
      <c r="AR51" s="74"/>
      <c r="AS51" s="74"/>
      <c r="AT51" s="75"/>
      <c r="AU51" s="72" t="s">
        <v>581</v>
      </c>
      <c r="AV51" s="72"/>
      <c r="AW51" s="72"/>
      <c r="AX51" s="76"/>
      <c r="AY51">
        <f t="shared" si="0"/>
        <v>1</v>
      </c>
    </row>
    <row r="52" spans="1:60" ht="23.25" customHeight="1" x14ac:dyDescent="0.15">
      <c r="A52" s="157"/>
      <c r="B52" s="86"/>
      <c r="C52" s="87"/>
      <c r="D52" s="87"/>
      <c r="E52" s="87"/>
      <c r="F52" s="88"/>
      <c r="G52" s="120"/>
      <c r="H52" s="121"/>
      <c r="I52" s="121"/>
      <c r="J52" s="121"/>
      <c r="K52" s="121"/>
      <c r="L52" s="121"/>
      <c r="M52" s="121"/>
      <c r="N52" s="121"/>
      <c r="O52" s="122"/>
      <c r="P52" s="128"/>
      <c r="Q52" s="128"/>
      <c r="R52" s="128"/>
      <c r="S52" s="128"/>
      <c r="T52" s="128"/>
      <c r="U52" s="128"/>
      <c r="V52" s="128"/>
      <c r="W52" s="128"/>
      <c r="X52" s="129"/>
      <c r="Y52" s="77" t="s">
        <v>50</v>
      </c>
      <c r="Z52" s="78"/>
      <c r="AA52" s="79"/>
      <c r="AB52" s="136" t="s">
        <v>586</v>
      </c>
      <c r="AC52" s="136"/>
      <c r="AD52" s="136"/>
      <c r="AE52" s="71">
        <v>1</v>
      </c>
      <c r="AF52" s="72"/>
      <c r="AG52" s="72"/>
      <c r="AH52" s="72"/>
      <c r="AI52" s="71">
        <v>1</v>
      </c>
      <c r="AJ52" s="72"/>
      <c r="AK52" s="72"/>
      <c r="AL52" s="72"/>
      <c r="AM52" s="71">
        <v>1</v>
      </c>
      <c r="AN52" s="72"/>
      <c r="AO52" s="72"/>
      <c r="AP52" s="72"/>
      <c r="AQ52" s="73" t="s">
        <v>581</v>
      </c>
      <c r="AR52" s="74"/>
      <c r="AS52" s="74"/>
      <c r="AT52" s="75"/>
      <c r="AU52" s="72" t="s">
        <v>581</v>
      </c>
      <c r="AV52" s="72"/>
      <c r="AW52" s="72"/>
      <c r="AX52" s="76"/>
      <c r="AY52">
        <f t="shared" si="0"/>
        <v>1</v>
      </c>
      <c r="AZ52" s="10"/>
      <c r="BA52" s="10"/>
      <c r="BB52" s="10"/>
      <c r="BC52" s="10"/>
    </row>
    <row r="53" spans="1:60" ht="23.25" customHeight="1" thickBot="1" x14ac:dyDescent="0.2">
      <c r="A53" s="157"/>
      <c r="B53" s="86"/>
      <c r="C53" s="87"/>
      <c r="D53" s="87"/>
      <c r="E53" s="87"/>
      <c r="F53" s="88"/>
      <c r="G53" s="123"/>
      <c r="H53" s="124"/>
      <c r="I53" s="124"/>
      <c r="J53" s="124"/>
      <c r="K53" s="124"/>
      <c r="L53" s="124"/>
      <c r="M53" s="124"/>
      <c r="N53" s="124"/>
      <c r="O53" s="125"/>
      <c r="P53" s="130"/>
      <c r="Q53" s="130"/>
      <c r="R53" s="130"/>
      <c r="S53" s="130"/>
      <c r="T53" s="130"/>
      <c r="U53" s="130"/>
      <c r="V53" s="130"/>
      <c r="W53" s="130"/>
      <c r="X53" s="131"/>
      <c r="Y53" s="77" t="s">
        <v>13</v>
      </c>
      <c r="Z53" s="78"/>
      <c r="AA53" s="79"/>
      <c r="AB53" s="80" t="s">
        <v>14</v>
      </c>
      <c r="AC53" s="80"/>
      <c r="AD53" s="80"/>
      <c r="AE53" s="81">
        <v>0</v>
      </c>
      <c r="AF53" s="82"/>
      <c r="AG53" s="82"/>
      <c r="AH53" s="82"/>
      <c r="AI53" s="81">
        <v>0</v>
      </c>
      <c r="AJ53" s="82"/>
      <c r="AK53" s="82"/>
      <c r="AL53" s="82"/>
      <c r="AM53" s="81">
        <v>0</v>
      </c>
      <c r="AN53" s="82"/>
      <c r="AO53" s="82"/>
      <c r="AP53" s="82"/>
      <c r="AQ53" s="73" t="s">
        <v>581</v>
      </c>
      <c r="AR53" s="74"/>
      <c r="AS53" s="74"/>
      <c r="AT53" s="75"/>
      <c r="AU53" s="72" t="s">
        <v>581</v>
      </c>
      <c r="AV53" s="72"/>
      <c r="AW53" s="72"/>
      <c r="AX53" s="76"/>
      <c r="AY53">
        <f t="shared" si="0"/>
        <v>1</v>
      </c>
      <c r="AZ53" s="10"/>
      <c r="BA53" s="10"/>
      <c r="BB53" s="10"/>
      <c r="BC53" s="10"/>
      <c r="BD53" s="10"/>
      <c r="BE53" s="10"/>
      <c r="BF53" s="10"/>
      <c r="BG53" s="10"/>
      <c r="BH53" s="10"/>
    </row>
    <row r="54" spans="1:60" ht="45" customHeight="1" x14ac:dyDescent="0.15">
      <c r="A54" s="312" t="s">
        <v>259</v>
      </c>
      <c r="B54" s="313"/>
      <c r="C54" s="316" t="s">
        <v>169</v>
      </c>
      <c r="D54" s="313"/>
      <c r="E54" s="318" t="s">
        <v>185</v>
      </c>
      <c r="F54" s="319"/>
      <c r="G54" s="320" t="s">
        <v>599</v>
      </c>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row>
    <row r="55" spans="1:60" ht="32.25" customHeight="1" x14ac:dyDescent="0.15">
      <c r="A55" s="314"/>
      <c r="B55" s="315"/>
      <c r="C55" s="317"/>
      <c r="D55" s="315"/>
      <c r="E55" s="83" t="s">
        <v>184</v>
      </c>
      <c r="F55" s="85"/>
      <c r="G55" s="117" t="s">
        <v>260</v>
      </c>
      <c r="H55" s="118"/>
      <c r="I55" s="118"/>
      <c r="J55" s="118"/>
      <c r="K55" s="118"/>
      <c r="L55" s="118"/>
      <c r="M55" s="118"/>
      <c r="N55" s="118"/>
      <c r="O55" s="118"/>
      <c r="P55" s="118"/>
      <c r="Q55" s="118"/>
      <c r="R55" s="118"/>
      <c r="S55" s="118"/>
      <c r="T55" s="118"/>
      <c r="U55" s="118"/>
      <c r="V55" s="119"/>
      <c r="W55" s="383" t="s">
        <v>557</v>
      </c>
      <c r="X55" s="384"/>
      <c r="Y55" s="384"/>
      <c r="Z55" s="384"/>
      <c r="AA55" s="385"/>
      <c r="AB55" s="386" t="s">
        <v>599</v>
      </c>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8"/>
    </row>
    <row r="56" spans="1:60" ht="21" customHeight="1" x14ac:dyDescent="0.15">
      <c r="A56" s="314"/>
      <c r="B56" s="315"/>
      <c r="C56" s="317"/>
      <c r="D56" s="315"/>
      <c r="E56" s="137"/>
      <c r="F56" s="139"/>
      <c r="G56" s="123"/>
      <c r="H56" s="124"/>
      <c r="I56" s="124"/>
      <c r="J56" s="124"/>
      <c r="K56" s="124"/>
      <c r="L56" s="124"/>
      <c r="M56" s="124"/>
      <c r="N56" s="124"/>
      <c r="O56" s="124"/>
      <c r="P56" s="124"/>
      <c r="Q56" s="124"/>
      <c r="R56" s="124"/>
      <c r="S56" s="124"/>
      <c r="T56" s="124"/>
      <c r="U56" s="124"/>
      <c r="V56" s="125"/>
      <c r="W56" s="389" t="s">
        <v>558</v>
      </c>
      <c r="X56" s="390"/>
      <c r="Y56" s="390"/>
      <c r="Z56" s="390"/>
      <c r="AA56" s="391"/>
      <c r="AB56" s="386" t="s">
        <v>599</v>
      </c>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row>
    <row r="57" spans="1:60" ht="34.5" customHeight="1" x14ac:dyDescent="0.15">
      <c r="A57" s="314"/>
      <c r="B57" s="315"/>
      <c r="C57" s="392" t="s">
        <v>570</v>
      </c>
      <c r="D57" s="393"/>
      <c r="E57" s="83" t="s">
        <v>255</v>
      </c>
      <c r="F57" s="85"/>
      <c r="G57" s="373" t="s">
        <v>172</v>
      </c>
      <c r="H57" s="374"/>
      <c r="I57" s="374"/>
      <c r="J57" s="394" t="s">
        <v>599</v>
      </c>
      <c r="K57" s="395"/>
      <c r="L57" s="395"/>
      <c r="M57" s="395"/>
      <c r="N57" s="395"/>
      <c r="O57" s="395"/>
      <c r="P57" s="395"/>
      <c r="Q57" s="395"/>
      <c r="R57" s="395"/>
      <c r="S57" s="395"/>
      <c r="T57" s="396"/>
      <c r="U57" s="371" t="s">
        <v>599</v>
      </c>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c r="AY57" s="53"/>
    </row>
    <row r="58" spans="1:60" ht="34.5" customHeight="1" x14ac:dyDescent="0.15">
      <c r="A58" s="314"/>
      <c r="B58" s="315"/>
      <c r="C58" s="317"/>
      <c r="D58" s="315"/>
      <c r="E58" s="86"/>
      <c r="F58" s="88"/>
      <c r="G58" s="373" t="s">
        <v>571</v>
      </c>
      <c r="H58" s="374"/>
      <c r="I58" s="374"/>
      <c r="J58" s="374"/>
      <c r="K58" s="374"/>
      <c r="L58" s="374"/>
      <c r="M58" s="374"/>
      <c r="N58" s="374"/>
      <c r="O58" s="374"/>
      <c r="P58" s="374"/>
      <c r="Q58" s="374"/>
      <c r="R58" s="374"/>
      <c r="S58" s="374"/>
      <c r="T58" s="374"/>
      <c r="U58" s="370" t="s">
        <v>599</v>
      </c>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c r="AY58" s="53"/>
    </row>
    <row r="59" spans="1:60" ht="34.5" customHeight="1" thickBot="1" x14ac:dyDescent="0.2">
      <c r="A59" s="314"/>
      <c r="B59" s="315"/>
      <c r="C59" s="317"/>
      <c r="D59" s="315"/>
      <c r="E59" s="137"/>
      <c r="F59" s="139"/>
      <c r="G59" s="373" t="s">
        <v>558</v>
      </c>
      <c r="H59" s="374"/>
      <c r="I59" s="374"/>
      <c r="J59" s="374"/>
      <c r="K59" s="374"/>
      <c r="L59" s="374"/>
      <c r="M59" s="374"/>
      <c r="N59" s="374"/>
      <c r="O59" s="374"/>
      <c r="P59" s="374"/>
      <c r="Q59" s="374"/>
      <c r="R59" s="374"/>
      <c r="S59" s="374"/>
      <c r="T59" s="374"/>
      <c r="U59" s="625" t="s">
        <v>599</v>
      </c>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6"/>
      <c r="AY59" s="53"/>
    </row>
    <row r="60" spans="1:60" ht="27" customHeight="1" x14ac:dyDescent="0.15">
      <c r="A60" s="375" t="s">
        <v>44</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60" ht="27" customHeight="1" x14ac:dyDescent="0.15">
      <c r="A61" s="5"/>
      <c r="B61" s="6"/>
      <c r="C61" s="378" t="s">
        <v>29</v>
      </c>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80"/>
      <c r="AD61" s="379" t="s">
        <v>33</v>
      </c>
      <c r="AE61" s="379"/>
      <c r="AF61" s="379"/>
      <c r="AG61" s="381" t="s">
        <v>28</v>
      </c>
      <c r="AH61" s="379"/>
      <c r="AI61" s="379"/>
      <c r="AJ61" s="379"/>
      <c r="AK61" s="379"/>
      <c r="AL61" s="379"/>
      <c r="AM61" s="379"/>
      <c r="AN61" s="379"/>
      <c r="AO61" s="379"/>
      <c r="AP61" s="379"/>
      <c r="AQ61" s="379"/>
      <c r="AR61" s="379"/>
      <c r="AS61" s="379"/>
      <c r="AT61" s="379"/>
      <c r="AU61" s="379"/>
      <c r="AV61" s="379"/>
      <c r="AW61" s="379"/>
      <c r="AX61" s="382"/>
    </row>
    <row r="62" spans="1:60" ht="27" customHeight="1" x14ac:dyDescent="0.15">
      <c r="A62" s="345" t="s">
        <v>133</v>
      </c>
      <c r="B62" s="346"/>
      <c r="C62" s="351" t="s">
        <v>134</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3"/>
      <c r="AD62" s="354" t="s">
        <v>594</v>
      </c>
      <c r="AE62" s="355"/>
      <c r="AF62" s="355"/>
      <c r="AG62" s="356" t="s">
        <v>604</v>
      </c>
      <c r="AH62" s="357"/>
      <c r="AI62" s="357"/>
      <c r="AJ62" s="357"/>
      <c r="AK62" s="357"/>
      <c r="AL62" s="357"/>
      <c r="AM62" s="357"/>
      <c r="AN62" s="357"/>
      <c r="AO62" s="357"/>
      <c r="AP62" s="357"/>
      <c r="AQ62" s="357"/>
      <c r="AR62" s="357"/>
      <c r="AS62" s="357"/>
      <c r="AT62" s="357"/>
      <c r="AU62" s="357"/>
      <c r="AV62" s="357"/>
      <c r="AW62" s="357"/>
      <c r="AX62" s="358"/>
    </row>
    <row r="63" spans="1:60" ht="27" customHeight="1" x14ac:dyDescent="0.15">
      <c r="A63" s="347"/>
      <c r="B63" s="348"/>
      <c r="C63" s="359" t="s">
        <v>34</v>
      </c>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285"/>
      <c r="AD63" s="286" t="s">
        <v>594</v>
      </c>
      <c r="AE63" s="287"/>
      <c r="AF63" s="287"/>
      <c r="AG63" s="281" t="s">
        <v>605</v>
      </c>
      <c r="AH63" s="282"/>
      <c r="AI63" s="282"/>
      <c r="AJ63" s="282"/>
      <c r="AK63" s="282"/>
      <c r="AL63" s="282"/>
      <c r="AM63" s="282"/>
      <c r="AN63" s="282"/>
      <c r="AO63" s="282"/>
      <c r="AP63" s="282"/>
      <c r="AQ63" s="282"/>
      <c r="AR63" s="282"/>
      <c r="AS63" s="282"/>
      <c r="AT63" s="282"/>
      <c r="AU63" s="282"/>
      <c r="AV63" s="282"/>
      <c r="AW63" s="282"/>
      <c r="AX63" s="283"/>
    </row>
    <row r="64" spans="1:60" ht="60.75" customHeight="1" x14ac:dyDescent="0.15">
      <c r="A64" s="349"/>
      <c r="B64" s="350"/>
      <c r="C64" s="361" t="s">
        <v>135</v>
      </c>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3"/>
      <c r="AD64" s="305" t="s">
        <v>594</v>
      </c>
      <c r="AE64" s="306"/>
      <c r="AF64" s="306"/>
      <c r="AG64" s="328" t="s">
        <v>606</v>
      </c>
      <c r="AH64" s="121"/>
      <c r="AI64" s="121"/>
      <c r="AJ64" s="121"/>
      <c r="AK64" s="121"/>
      <c r="AL64" s="121"/>
      <c r="AM64" s="121"/>
      <c r="AN64" s="121"/>
      <c r="AO64" s="121"/>
      <c r="AP64" s="121"/>
      <c r="AQ64" s="121"/>
      <c r="AR64" s="121"/>
      <c r="AS64" s="121"/>
      <c r="AT64" s="121"/>
      <c r="AU64" s="121"/>
      <c r="AV64" s="121"/>
      <c r="AW64" s="121"/>
      <c r="AX64" s="329"/>
    </row>
    <row r="65" spans="1:50" ht="27" customHeight="1" x14ac:dyDescent="0.15">
      <c r="A65" s="261" t="s">
        <v>36</v>
      </c>
      <c r="B65" s="323"/>
      <c r="C65" s="325" t="s">
        <v>38</v>
      </c>
      <c r="D65" s="292"/>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7"/>
      <c r="AD65" s="293" t="s">
        <v>608</v>
      </c>
      <c r="AE65" s="294"/>
      <c r="AF65" s="294"/>
      <c r="AG65" s="296" t="s">
        <v>623</v>
      </c>
      <c r="AH65" s="118"/>
      <c r="AI65" s="118"/>
      <c r="AJ65" s="118"/>
      <c r="AK65" s="118"/>
      <c r="AL65" s="118"/>
      <c r="AM65" s="118"/>
      <c r="AN65" s="118"/>
      <c r="AO65" s="118"/>
      <c r="AP65" s="118"/>
      <c r="AQ65" s="118"/>
      <c r="AR65" s="118"/>
      <c r="AS65" s="118"/>
      <c r="AT65" s="118"/>
      <c r="AU65" s="118"/>
      <c r="AV65" s="118"/>
      <c r="AW65" s="118"/>
      <c r="AX65" s="297"/>
    </row>
    <row r="66" spans="1:50" ht="35.25" customHeight="1" x14ac:dyDescent="0.15">
      <c r="A66" s="263"/>
      <c r="B66" s="324"/>
      <c r="C66" s="330"/>
      <c r="D66" s="331"/>
      <c r="E66" s="334" t="s">
        <v>238</v>
      </c>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6"/>
      <c r="AD66" s="286" t="s">
        <v>607</v>
      </c>
      <c r="AE66" s="287"/>
      <c r="AF66" s="337"/>
      <c r="AG66" s="328"/>
      <c r="AH66" s="121"/>
      <c r="AI66" s="121"/>
      <c r="AJ66" s="121"/>
      <c r="AK66" s="121"/>
      <c r="AL66" s="121"/>
      <c r="AM66" s="121"/>
      <c r="AN66" s="121"/>
      <c r="AO66" s="121"/>
      <c r="AP66" s="121"/>
      <c r="AQ66" s="121"/>
      <c r="AR66" s="121"/>
      <c r="AS66" s="121"/>
      <c r="AT66" s="121"/>
      <c r="AU66" s="121"/>
      <c r="AV66" s="121"/>
      <c r="AW66" s="121"/>
      <c r="AX66" s="329"/>
    </row>
    <row r="67" spans="1:50" ht="26.25" customHeight="1" x14ac:dyDescent="0.15">
      <c r="A67" s="263"/>
      <c r="B67" s="324"/>
      <c r="C67" s="332"/>
      <c r="D67" s="333"/>
      <c r="E67" s="338" t="s">
        <v>205</v>
      </c>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40"/>
      <c r="AD67" s="341" t="s">
        <v>607</v>
      </c>
      <c r="AE67" s="342"/>
      <c r="AF67" s="342"/>
      <c r="AG67" s="328"/>
      <c r="AH67" s="121"/>
      <c r="AI67" s="121"/>
      <c r="AJ67" s="121"/>
      <c r="AK67" s="121"/>
      <c r="AL67" s="121"/>
      <c r="AM67" s="121"/>
      <c r="AN67" s="121"/>
      <c r="AO67" s="121"/>
      <c r="AP67" s="121"/>
      <c r="AQ67" s="121"/>
      <c r="AR67" s="121"/>
      <c r="AS67" s="121"/>
      <c r="AT67" s="121"/>
      <c r="AU67" s="121"/>
      <c r="AV67" s="121"/>
      <c r="AW67" s="121"/>
      <c r="AX67" s="329"/>
    </row>
    <row r="68" spans="1:50" ht="26.25" customHeight="1" x14ac:dyDescent="0.15">
      <c r="A68" s="263"/>
      <c r="B68" s="264"/>
      <c r="C68" s="343" t="s">
        <v>39</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270" t="s">
        <v>608</v>
      </c>
      <c r="AE68" s="271"/>
      <c r="AF68" s="271"/>
      <c r="AG68" s="273" t="s">
        <v>599</v>
      </c>
      <c r="AH68" s="274"/>
      <c r="AI68" s="274"/>
      <c r="AJ68" s="274"/>
      <c r="AK68" s="274"/>
      <c r="AL68" s="274"/>
      <c r="AM68" s="274"/>
      <c r="AN68" s="274"/>
      <c r="AO68" s="274"/>
      <c r="AP68" s="274"/>
      <c r="AQ68" s="274"/>
      <c r="AR68" s="274"/>
      <c r="AS68" s="274"/>
      <c r="AT68" s="274"/>
      <c r="AU68" s="274"/>
      <c r="AV68" s="274"/>
      <c r="AW68" s="274"/>
      <c r="AX68" s="275"/>
    </row>
    <row r="69" spans="1:50" ht="26.25" customHeight="1" x14ac:dyDescent="0.15">
      <c r="A69" s="263"/>
      <c r="B69" s="264"/>
      <c r="C69" s="284" t="s">
        <v>136</v>
      </c>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6" t="s">
        <v>608</v>
      </c>
      <c r="AE69" s="287"/>
      <c r="AF69" s="287"/>
      <c r="AG69" s="281" t="s">
        <v>599</v>
      </c>
      <c r="AH69" s="282"/>
      <c r="AI69" s="282"/>
      <c r="AJ69" s="282"/>
      <c r="AK69" s="282"/>
      <c r="AL69" s="282"/>
      <c r="AM69" s="282"/>
      <c r="AN69" s="282"/>
      <c r="AO69" s="282"/>
      <c r="AP69" s="282"/>
      <c r="AQ69" s="282"/>
      <c r="AR69" s="282"/>
      <c r="AS69" s="282"/>
      <c r="AT69" s="282"/>
      <c r="AU69" s="282"/>
      <c r="AV69" s="282"/>
      <c r="AW69" s="282"/>
      <c r="AX69" s="283"/>
    </row>
    <row r="70" spans="1:50" ht="26.25" customHeight="1" x14ac:dyDescent="0.15">
      <c r="A70" s="263"/>
      <c r="B70" s="264"/>
      <c r="C70" s="284" t="s">
        <v>35</v>
      </c>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6" t="s">
        <v>608</v>
      </c>
      <c r="AE70" s="287"/>
      <c r="AF70" s="287"/>
      <c r="AG70" s="281" t="s">
        <v>599</v>
      </c>
      <c r="AH70" s="282"/>
      <c r="AI70" s="282"/>
      <c r="AJ70" s="282"/>
      <c r="AK70" s="282"/>
      <c r="AL70" s="282"/>
      <c r="AM70" s="282"/>
      <c r="AN70" s="282"/>
      <c r="AO70" s="282"/>
      <c r="AP70" s="282"/>
      <c r="AQ70" s="282"/>
      <c r="AR70" s="282"/>
      <c r="AS70" s="282"/>
      <c r="AT70" s="282"/>
      <c r="AU70" s="282"/>
      <c r="AV70" s="282"/>
      <c r="AW70" s="282"/>
      <c r="AX70" s="283"/>
    </row>
    <row r="71" spans="1:50" ht="26.25" customHeight="1" x14ac:dyDescent="0.15">
      <c r="A71" s="263"/>
      <c r="B71" s="264"/>
      <c r="C71" s="284" t="s">
        <v>40</v>
      </c>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304"/>
      <c r="AD71" s="286" t="s">
        <v>608</v>
      </c>
      <c r="AE71" s="287"/>
      <c r="AF71" s="287"/>
      <c r="AG71" s="281" t="s">
        <v>599</v>
      </c>
      <c r="AH71" s="282"/>
      <c r="AI71" s="282"/>
      <c r="AJ71" s="282"/>
      <c r="AK71" s="282"/>
      <c r="AL71" s="282"/>
      <c r="AM71" s="282"/>
      <c r="AN71" s="282"/>
      <c r="AO71" s="282"/>
      <c r="AP71" s="282"/>
      <c r="AQ71" s="282"/>
      <c r="AR71" s="282"/>
      <c r="AS71" s="282"/>
      <c r="AT71" s="282"/>
      <c r="AU71" s="282"/>
      <c r="AV71" s="282"/>
      <c r="AW71" s="282"/>
      <c r="AX71" s="283"/>
    </row>
    <row r="72" spans="1:50" ht="26.25" customHeight="1" x14ac:dyDescent="0.15">
      <c r="A72" s="263"/>
      <c r="B72" s="264"/>
      <c r="C72" s="284" t="s">
        <v>215</v>
      </c>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304"/>
      <c r="AD72" s="305" t="s">
        <v>594</v>
      </c>
      <c r="AE72" s="306"/>
      <c r="AF72" s="306"/>
      <c r="AG72" s="307" t="s">
        <v>609</v>
      </c>
      <c r="AH72" s="308"/>
      <c r="AI72" s="308"/>
      <c r="AJ72" s="308"/>
      <c r="AK72" s="308"/>
      <c r="AL72" s="308"/>
      <c r="AM72" s="308"/>
      <c r="AN72" s="308"/>
      <c r="AO72" s="308"/>
      <c r="AP72" s="308"/>
      <c r="AQ72" s="308"/>
      <c r="AR72" s="308"/>
      <c r="AS72" s="308"/>
      <c r="AT72" s="308"/>
      <c r="AU72" s="308"/>
      <c r="AV72" s="308"/>
      <c r="AW72" s="308"/>
      <c r="AX72" s="309"/>
    </row>
    <row r="73" spans="1:50" ht="26.25" customHeight="1" x14ac:dyDescent="0.15">
      <c r="A73" s="263"/>
      <c r="B73" s="264"/>
      <c r="C73" s="364" t="s">
        <v>216</v>
      </c>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6"/>
      <c r="AD73" s="286" t="s">
        <v>608</v>
      </c>
      <c r="AE73" s="287"/>
      <c r="AF73" s="337"/>
      <c r="AG73" s="281" t="s">
        <v>599</v>
      </c>
      <c r="AH73" s="282"/>
      <c r="AI73" s="282"/>
      <c r="AJ73" s="282"/>
      <c r="AK73" s="282"/>
      <c r="AL73" s="282"/>
      <c r="AM73" s="282"/>
      <c r="AN73" s="282"/>
      <c r="AO73" s="282"/>
      <c r="AP73" s="282"/>
      <c r="AQ73" s="282"/>
      <c r="AR73" s="282"/>
      <c r="AS73" s="282"/>
      <c r="AT73" s="282"/>
      <c r="AU73" s="282"/>
      <c r="AV73" s="282"/>
      <c r="AW73" s="282"/>
      <c r="AX73" s="283"/>
    </row>
    <row r="74" spans="1:50" ht="26.25" customHeight="1" x14ac:dyDescent="0.15">
      <c r="A74" s="265"/>
      <c r="B74" s="266"/>
      <c r="C74" s="367" t="s">
        <v>207</v>
      </c>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9"/>
      <c r="AD74" s="298" t="s">
        <v>608</v>
      </c>
      <c r="AE74" s="299"/>
      <c r="AF74" s="300"/>
      <c r="AG74" s="301" t="s">
        <v>599</v>
      </c>
      <c r="AH74" s="302"/>
      <c r="AI74" s="302"/>
      <c r="AJ74" s="302"/>
      <c r="AK74" s="302"/>
      <c r="AL74" s="302"/>
      <c r="AM74" s="302"/>
      <c r="AN74" s="302"/>
      <c r="AO74" s="302"/>
      <c r="AP74" s="302"/>
      <c r="AQ74" s="302"/>
      <c r="AR74" s="302"/>
      <c r="AS74" s="302"/>
      <c r="AT74" s="302"/>
      <c r="AU74" s="302"/>
      <c r="AV74" s="302"/>
      <c r="AW74" s="302"/>
      <c r="AX74" s="303"/>
    </row>
    <row r="75" spans="1:50" ht="27" customHeight="1" x14ac:dyDescent="0.15">
      <c r="A75" s="261" t="s">
        <v>37</v>
      </c>
      <c r="B75" s="262"/>
      <c r="C75" s="267" t="s">
        <v>208</v>
      </c>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9"/>
      <c r="AD75" s="270" t="s">
        <v>608</v>
      </c>
      <c r="AE75" s="271"/>
      <c r="AF75" s="272"/>
      <c r="AG75" s="273" t="s">
        <v>599</v>
      </c>
      <c r="AH75" s="274"/>
      <c r="AI75" s="274"/>
      <c r="AJ75" s="274"/>
      <c r="AK75" s="274"/>
      <c r="AL75" s="274"/>
      <c r="AM75" s="274"/>
      <c r="AN75" s="274"/>
      <c r="AO75" s="274"/>
      <c r="AP75" s="274"/>
      <c r="AQ75" s="274"/>
      <c r="AR75" s="274"/>
      <c r="AS75" s="274"/>
      <c r="AT75" s="274"/>
      <c r="AU75" s="274"/>
      <c r="AV75" s="274"/>
      <c r="AW75" s="274"/>
      <c r="AX75" s="275"/>
    </row>
    <row r="76" spans="1:50" ht="35.25" customHeight="1" x14ac:dyDescent="0.15">
      <c r="A76" s="263"/>
      <c r="B76" s="264"/>
      <c r="C76" s="276" t="s">
        <v>42</v>
      </c>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8"/>
      <c r="AD76" s="279" t="s">
        <v>608</v>
      </c>
      <c r="AE76" s="280"/>
      <c r="AF76" s="280"/>
      <c r="AG76" s="281" t="s">
        <v>599</v>
      </c>
      <c r="AH76" s="282"/>
      <c r="AI76" s="282"/>
      <c r="AJ76" s="282"/>
      <c r="AK76" s="282"/>
      <c r="AL76" s="282"/>
      <c r="AM76" s="282"/>
      <c r="AN76" s="282"/>
      <c r="AO76" s="282"/>
      <c r="AP76" s="282"/>
      <c r="AQ76" s="282"/>
      <c r="AR76" s="282"/>
      <c r="AS76" s="282"/>
      <c r="AT76" s="282"/>
      <c r="AU76" s="282"/>
      <c r="AV76" s="282"/>
      <c r="AW76" s="282"/>
      <c r="AX76" s="283"/>
    </row>
    <row r="77" spans="1:50" ht="27" customHeight="1" x14ac:dyDescent="0.15">
      <c r="A77" s="263"/>
      <c r="B77" s="264"/>
      <c r="C77" s="284" t="s">
        <v>170</v>
      </c>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6" t="s">
        <v>608</v>
      </c>
      <c r="AE77" s="287"/>
      <c r="AF77" s="287"/>
      <c r="AG77" s="281" t="s">
        <v>599</v>
      </c>
      <c r="AH77" s="282"/>
      <c r="AI77" s="282"/>
      <c r="AJ77" s="282"/>
      <c r="AK77" s="282"/>
      <c r="AL77" s="282"/>
      <c r="AM77" s="282"/>
      <c r="AN77" s="282"/>
      <c r="AO77" s="282"/>
      <c r="AP77" s="282"/>
      <c r="AQ77" s="282"/>
      <c r="AR77" s="282"/>
      <c r="AS77" s="282"/>
      <c r="AT77" s="282"/>
      <c r="AU77" s="282"/>
      <c r="AV77" s="282"/>
      <c r="AW77" s="282"/>
      <c r="AX77" s="283"/>
    </row>
    <row r="78" spans="1:50" ht="27" customHeight="1" x14ac:dyDescent="0.15">
      <c r="A78" s="265"/>
      <c r="B78" s="266"/>
      <c r="C78" s="284" t="s">
        <v>41</v>
      </c>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6" t="s">
        <v>608</v>
      </c>
      <c r="AE78" s="287"/>
      <c r="AF78" s="287"/>
      <c r="AG78" s="310" t="s">
        <v>599</v>
      </c>
      <c r="AH78" s="124"/>
      <c r="AI78" s="124"/>
      <c r="AJ78" s="124"/>
      <c r="AK78" s="124"/>
      <c r="AL78" s="124"/>
      <c r="AM78" s="124"/>
      <c r="AN78" s="124"/>
      <c r="AO78" s="124"/>
      <c r="AP78" s="124"/>
      <c r="AQ78" s="124"/>
      <c r="AR78" s="124"/>
      <c r="AS78" s="124"/>
      <c r="AT78" s="124"/>
      <c r="AU78" s="124"/>
      <c r="AV78" s="124"/>
      <c r="AW78" s="124"/>
      <c r="AX78" s="311"/>
    </row>
    <row r="79" spans="1:50" ht="41.25" customHeight="1" x14ac:dyDescent="0.15">
      <c r="A79" s="288" t="s">
        <v>54</v>
      </c>
      <c r="B79" s="289"/>
      <c r="C79" s="290" t="s">
        <v>137</v>
      </c>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2"/>
      <c r="AD79" s="293" t="s">
        <v>608</v>
      </c>
      <c r="AE79" s="294"/>
      <c r="AF79" s="295"/>
      <c r="AG79" s="296" t="s">
        <v>623</v>
      </c>
      <c r="AH79" s="118"/>
      <c r="AI79" s="118"/>
      <c r="AJ79" s="118"/>
      <c r="AK79" s="118"/>
      <c r="AL79" s="118"/>
      <c r="AM79" s="118"/>
      <c r="AN79" s="118"/>
      <c r="AO79" s="118"/>
      <c r="AP79" s="118"/>
      <c r="AQ79" s="118"/>
      <c r="AR79" s="118"/>
      <c r="AS79" s="118"/>
      <c r="AT79" s="118"/>
      <c r="AU79" s="118"/>
      <c r="AV79" s="118"/>
      <c r="AW79" s="118"/>
      <c r="AX79" s="297"/>
    </row>
    <row r="80" spans="1:50" ht="67.5" customHeight="1" x14ac:dyDescent="0.15">
      <c r="A80" s="261" t="s">
        <v>45</v>
      </c>
      <c r="B80" s="696"/>
      <c r="C80" s="212" t="s">
        <v>49</v>
      </c>
      <c r="D80" s="520"/>
      <c r="E80" s="520"/>
      <c r="F80" s="521"/>
      <c r="G80" s="699" t="s">
        <v>610</v>
      </c>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row>
    <row r="81" spans="1:52" ht="67.5" customHeight="1" thickBot="1" x14ac:dyDescent="0.2">
      <c r="A81" s="697"/>
      <c r="B81" s="698"/>
      <c r="C81" s="701" t="s">
        <v>53</v>
      </c>
      <c r="D81" s="702"/>
      <c r="E81" s="702"/>
      <c r="F81" s="703"/>
      <c r="G81" s="704" t="s">
        <v>611</v>
      </c>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row>
    <row r="82" spans="1:52" ht="24" customHeight="1" x14ac:dyDescent="0.15">
      <c r="A82" s="686" t="s">
        <v>30</v>
      </c>
      <c r="B82" s="687"/>
      <c r="C82" s="687"/>
      <c r="D82" s="687"/>
      <c r="E82" s="687"/>
      <c r="F82" s="687"/>
      <c r="G82" s="687"/>
      <c r="H82" s="687"/>
      <c r="I82" s="687"/>
      <c r="J82" s="687"/>
      <c r="K82" s="687"/>
      <c r="L82" s="687"/>
      <c r="M82" s="687"/>
      <c r="N82" s="687"/>
      <c r="O82" s="687"/>
      <c r="P82" s="687"/>
      <c r="Q82" s="687"/>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88"/>
    </row>
    <row r="83" spans="1:52" ht="67.5" customHeight="1" thickBot="1" x14ac:dyDescent="0.2">
      <c r="A83" s="689" t="s">
        <v>612</v>
      </c>
      <c r="B83" s="690"/>
      <c r="C83" s="690"/>
      <c r="D83" s="690"/>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1"/>
    </row>
    <row r="84" spans="1:52" ht="24.75" customHeight="1" x14ac:dyDescent="0.15">
      <c r="A84" s="692" t="s">
        <v>31</v>
      </c>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4"/>
    </row>
    <row r="85" spans="1:52" ht="67.5" customHeight="1" thickBot="1" x14ac:dyDescent="0.2">
      <c r="A85" s="245" t="s">
        <v>131</v>
      </c>
      <c r="B85" s="246"/>
      <c r="C85" s="246"/>
      <c r="D85" s="246"/>
      <c r="E85" s="247"/>
      <c r="F85" s="695" t="s">
        <v>618</v>
      </c>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1"/>
    </row>
    <row r="86" spans="1:52" ht="24.75" customHeight="1" x14ac:dyDescent="0.15">
      <c r="A86" s="692" t="s">
        <v>43</v>
      </c>
      <c r="B86" s="693"/>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3"/>
      <c r="AP86" s="693"/>
      <c r="AQ86" s="693"/>
      <c r="AR86" s="693"/>
      <c r="AS86" s="693"/>
      <c r="AT86" s="693"/>
      <c r="AU86" s="693"/>
      <c r="AV86" s="693"/>
      <c r="AW86" s="693"/>
      <c r="AX86" s="694"/>
    </row>
    <row r="87" spans="1:52" ht="66" customHeight="1" thickBot="1" x14ac:dyDescent="0.2">
      <c r="A87" s="245" t="s">
        <v>619</v>
      </c>
      <c r="B87" s="246"/>
      <c r="C87" s="246"/>
      <c r="D87" s="246"/>
      <c r="E87" s="247"/>
      <c r="F87" s="248" t="s">
        <v>621</v>
      </c>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50"/>
    </row>
    <row r="88" spans="1:52" ht="24.75" customHeight="1" x14ac:dyDescent="0.15">
      <c r="A88" s="251" t="s">
        <v>32</v>
      </c>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3"/>
    </row>
    <row r="89" spans="1:52" ht="67.5" customHeight="1" thickBot="1" x14ac:dyDescent="0.2">
      <c r="A89" s="254" t="s">
        <v>617</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6"/>
    </row>
    <row r="90" spans="1:52" ht="24.75" customHeight="1" x14ac:dyDescent="0.15">
      <c r="A90" s="257" t="s">
        <v>218</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9"/>
      <c r="AZ90" s="10"/>
    </row>
    <row r="91" spans="1:52" ht="24.75" customHeight="1" x14ac:dyDescent="0.15">
      <c r="A91" s="260" t="s">
        <v>253</v>
      </c>
      <c r="B91" s="78"/>
      <c r="C91" s="78"/>
      <c r="D91" s="79"/>
      <c r="E91" s="241" t="s">
        <v>581</v>
      </c>
      <c r="F91" s="242"/>
      <c r="G91" s="242"/>
      <c r="H91" s="242"/>
      <c r="I91" s="242"/>
      <c r="J91" s="242"/>
      <c r="K91" s="242"/>
      <c r="L91" s="242"/>
      <c r="M91" s="242"/>
      <c r="N91" s="242"/>
      <c r="O91" s="242"/>
      <c r="P91" s="243"/>
      <c r="Q91" s="241"/>
      <c r="R91" s="242"/>
      <c r="S91" s="242"/>
      <c r="T91" s="242"/>
      <c r="U91" s="242"/>
      <c r="V91" s="242"/>
      <c r="W91" s="242"/>
      <c r="X91" s="242"/>
      <c r="Y91" s="242"/>
      <c r="Z91" s="242"/>
      <c r="AA91" s="242"/>
      <c r="AB91" s="243"/>
      <c r="AC91" s="241"/>
      <c r="AD91" s="242"/>
      <c r="AE91" s="242"/>
      <c r="AF91" s="242"/>
      <c r="AG91" s="242"/>
      <c r="AH91" s="242"/>
      <c r="AI91" s="242"/>
      <c r="AJ91" s="242"/>
      <c r="AK91" s="242"/>
      <c r="AL91" s="242"/>
      <c r="AM91" s="242"/>
      <c r="AN91" s="243"/>
      <c r="AO91" s="241"/>
      <c r="AP91" s="242"/>
      <c r="AQ91" s="242"/>
      <c r="AR91" s="242"/>
      <c r="AS91" s="242"/>
      <c r="AT91" s="242"/>
      <c r="AU91" s="242"/>
      <c r="AV91" s="242"/>
      <c r="AW91" s="242"/>
      <c r="AX91" s="244"/>
      <c r="AY91" s="57"/>
    </row>
    <row r="92" spans="1:52" ht="24.75" customHeight="1" x14ac:dyDescent="0.15">
      <c r="A92" s="186" t="s">
        <v>252</v>
      </c>
      <c r="B92" s="186"/>
      <c r="C92" s="186"/>
      <c r="D92" s="186"/>
      <c r="E92" s="241" t="s">
        <v>581</v>
      </c>
      <c r="F92" s="242"/>
      <c r="G92" s="242"/>
      <c r="H92" s="242"/>
      <c r="I92" s="242"/>
      <c r="J92" s="242"/>
      <c r="K92" s="242"/>
      <c r="L92" s="242"/>
      <c r="M92" s="242"/>
      <c r="N92" s="242"/>
      <c r="O92" s="242"/>
      <c r="P92" s="243"/>
      <c r="Q92" s="241"/>
      <c r="R92" s="242"/>
      <c r="S92" s="242"/>
      <c r="T92" s="242"/>
      <c r="U92" s="242"/>
      <c r="V92" s="242"/>
      <c r="W92" s="242"/>
      <c r="X92" s="242"/>
      <c r="Y92" s="242"/>
      <c r="Z92" s="242"/>
      <c r="AA92" s="242"/>
      <c r="AB92" s="243"/>
      <c r="AC92" s="241"/>
      <c r="AD92" s="242"/>
      <c r="AE92" s="242"/>
      <c r="AF92" s="242"/>
      <c r="AG92" s="242"/>
      <c r="AH92" s="242"/>
      <c r="AI92" s="242"/>
      <c r="AJ92" s="242"/>
      <c r="AK92" s="242"/>
      <c r="AL92" s="242"/>
      <c r="AM92" s="242"/>
      <c r="AN92" s="243"/>
      <c r="AO92" s="241"/>
      <c r="AP92" s="242"/>
      <c r="AQ92" s="242"/>
      <c r="AR92" s="242"/>
      <c r="AS92" s="242"/>
      <c r="AT92" s="242"/>
      <c r="AU92" s="242"/>
      <c r="AV92" s="242"/>
      <c r="AW92" s="242"/>
      <c r="AX92" s="244"/>
    </row>
    <row r="93" spans="1:52" ht="24.75" customHeight="1" x14ac:dyDescent="0.15">
      <c r="A93" s="186" t="s">
        <v>251</v>
      </c>
      <c r="B93" s="186"/>
      <c r="C93" s="186"/>
      <c r="D93" s="186"/>
      <c r="E93" s="241" t="s">
        <v>581</v>
      </c>
      <c r="F93" s="242"/>
      <c r="G93" s="242"/>
      <c r="H93" s="242"/>
      <c r="I93" s="242"/>
      <c r="J93" s="242"/>
      <c r="K93" s="242"/>
      <c r="L93" s="242"/>
      <c r="M93" s="242"/>
      <c r="N93" s="242"/>
      <c r="O93" s="242"/>
      <c r="P93" s="243"/>
      <c r="Q93" s="241"/>
      <c r="R93" s="242"/>
      <c r="S93" s="242"/>
      <c r="T93" s="242"/>
      <c r="U93" s="242"/>
      <c r="V93" s="242"/>
      <c r="W93" s="242"/>
      <c r="X93" s="242"/>
      <c r="Y93" s="242"/>
      <c r="Z93" s="242"/>
      <c r="AA93" s="242"/>
      <c r="AB93" s="243"/>
      <c r="AC93" s="241"/>
      <c r="AD93" s="242"/>
      <c r="AE93" s="242"/>
      <c r="AF93" s="242"/>
      <c r="AG93" s="242"/>
      <c r="AH93" s="242"/>
      <c r="AI93" s="242"/>
      <c r="AJ93" s="242"/>
      <c r="AK93" s="242"/>
      <c r="AL93" s="242"/>
      <c r="AM93" s="242"/>
      <c r="AN93" s="243"/>
      <c r="AO93" s="241"/>
      <c r="AP93" s="242"/>
      <c r="AQ93" s="242"/>
      <c r="AR93" s="242"/>
      <c r="AS93" s="242"/>
      <c r="AT93" s="242"/>
      <c r="AU93" s="242"/>
      <c r="AV93" s="242"/>
      <c r="AW93" s="242"/>
      <c r="AX93" s="244"/>
    </row>
    <row r="94" spans="1:52" ht="24.75" customHeight="1" x14ac:dyDescent="0.15">
      <c r="A94" s="186" t="s">
        <v>250</v>
      </c>
      <c r="B94" s="186"/>
      <c r="C94" s="186"/>
      <c r="D94" s="186"/>
      <c r="E94" s="241" t="s">
        <v>581</v>
      </c>
      <c r="F94" s="242"/>
      <c r="G94" s="242"/>
      <c r="H94" s="242"/>
      <c r="I94" s="242"/>
      <c r="J94" s="242"/>
      <c r="K94" s="242"/>
      <c r="L94" s="242"/>
      <c r="M94" s="242"/>
      <c r="N94" s="242"/>
      <c r="O94" s="242"/>
      <c r="P94" s="243"/>
      <c r="Q94" s="241"/>
      <c r="R94" s="242"/>
      <c r="S94" s="242"/>
      <c r="T94" s="242"/>
      <c r="U94" s="242"/>
      <c r="V94" s="242"/>
      <c r="W94" s="242"/>
      <c r="X94" s="242"/>
      <c r="Y94" s="242"/>
      <c r="Z94" s="242"/>
      <c r="AA94" s="242"/>
      <c r="AB94" s="243"/>
      <c r="AC94" s="241"/>
      <c r="AD94" s="242"/>
      <c r="AE94" s="242"/>
      <c r="AF94" s="242"/>
      <c r="AG94" s="242"/>
      <c r="AH94" s="242"/>
      <c r="AI94" s="242"/>
      <c r="AJ94" s="242"/>
      <c r="AK94" s="242"/>
      <c r="AL94" s="242"/>
      <c r="AM94" s="242"/>
      <c r="AN94" s="243"/>
      <c r="AO94" s="241"/>
      <c r="AP94" s="242"/>
      <c r="AQ94" s="242"/>
      <c r="AR94" s="242"/>
      <c r="AS94" s="242"/>
      <c r="AT94" s="242"/>
      <c r="AU94" s="242"/>
      <c r="AV94" s="242"/>
      <c r="AW94" s="242"/>
      <c r="AX94" s="244"/>
    </row>
    <row r="95" spans="1:52" ht="24.75" customHeight="1" x14ac:dyDescent="0.15">
      <c r="A95" s="186" t="s">
        <v>249</v>
      </c>
      <c r="B95" s="186"/>
      <c r="C95" s="186"/>
      <c r="D95" s="186"/>
      <c r="E95" s="241" t="s">
        <v>581</v>
      </c>
      <c r="F95" s="242"/>
      <c r="G95" s="242"/>
      <c r="H95" s="242"/>
      <c r="I95" s="242"/>
      <c r="J95" s="242"/>
      <c r="K95" s="242"/>
      <c r="L95" s="242"/>
      <c r="M95" s="242"/>
      <c r="N95" s="242"/>
      <c r="O95" s="242"/>
      <c r="P95" s="243"/>
      <c r="Q95" s="241"/>
      <c r="R95" s="242"/>
      <c r="S95" s="242"/>
      <c r="T95" s="242"/>
      <c r="U95" s="242"/>
      <c r="V95" s="242"/>
      <c r="W95" s="242"/>
      <c r="X95" s="242"/>
      <c r="Y95" s="242"/>
      <c r="Z95" s="242"/>
      <c r="AA95" s="242"/>
      <c r="AB95" s="243"/>
      <c r="AC95" s="241"/>
      <c r="AD95" s="242"/>
      <c r="AE95" s="242"/>
      <c r="AF95" s="242"/>
      <c r="AG95" s="242"/>
      <c r="AH95" s="242"/>
      <c r="AI95" s="242"/>
      <c r="AJ95" s="242"/>
      <c r="AK95" s="242"/>
      <c r="AL95" s="242"/>
      <c r="AM95" s="242"/>
      <c r="AN95" s="243"/>
      <c r="AO95" s="241"/>
      <c r="AP95" s="242"/>
      <c r="AQ95" s="242"/>
      <c r="AR95" s="242"/>
      <c r="AS95" s="242"/>
      <c r="AT95" s="242"/>
      <c r="AU95" s="242"/>
      <c r="AV95" s="242"/>
      <c r="AW95" s="242"/>
      <c r="AX95" s="244"/>
    </row>
    <row r="96" spans="1:52" ht="24.75" customHeight="1" x14ac:dyDescent="0.15">
      <c r="A96" s="186" t="s">
        <v>248</v>
      </c>
      <c r="B96" s="186"/>
      <c r="C96" s="186"/>
      <c r="D96" s="186"/>
      <c r="E96" s="241" t="s">
        <v>581</v>
      </c>
      <c r="F96" s="242"/>
      <c r="G96" s="242"/>
      <c r="H96" s="242"/>
      <c r="I96" s="242"/>
      <c r="J96" s="242"/>
      <c r="K96" s="242"/>
      <c r="L96" s="242"/>
      <c r="M96" s="242"/>
      <c r="N96" s="242"/>
      <c r="O96" s="242"/>
      <c r="P96" s="243"/>
      <c r="Q96" s="241"/>
      <c r="R96" s="242"/>
      <c r="S96" s="242"/>
      <c r="T96" s="242"/>
      <c r="U96" s="242"/>
      <c r="V96" s="242"/>
      <c r="W96" s="242"/>
      <c r="X96" s="242"/>
      <c r="Y96" s="242"/>
      <c r="Z96" s="242"/>
      <c r="AA96" s="242"/>
      <c r="AB96" s="243"/>
      <c r="AC96" s="241"/>
      <c r="AD96" s="242"/>
      <c r="AE96" s="242"/>
      <c r="AF96" s="242"/>
      <c r="AG96" s="242"/>
      <c r="AH96" s="242"/>
      <c r="AI96" s="242"/>
      <c r="AJ96" s="242"/>
      <c r="AK96" s="242"/>
      <c r="AL96" s="242"/>
      <c r="AM96" s="242"/>
      <c r="AN96" s="243"/>
      <c r="AO96" s="241"/>
      <c r="AP96" s="242"/>
      <c r="AQ96" s="242"/>
      <c r="AR96" s="242"/>
      <c r="AS96" s="242"/>
      <c r="AT96" s="242"/>
      <c r="AU96" s="242"/>
      <c r="AV96" s="242"/>
      <c r="AW96" s="242"/>
      <c r="AX96" s="244"/>
    </row>
    <row r="97" spans="1:50" ht="24.75" customHeight="1" x14ac:dyDescent="0.15">
      <c r="A97" s="186" t="s">
        <v>247</v>
      </c>
      <c r="B97" s="186"/>
      <c r="C97" s="186"/>
      <c r="D97" s="186"/>
      <c r="E97" s="241" t="s">
        <v>581</v>
      </c>
      <c r="F97" s="242"/>
      <c r="G97" s="242"/>
      <c r="H97" s="242"/>
      <c r="I97" s="242"/>
      <c r="J97" s="242"/>
      <c r="K97" s="242"/>
      <c r="L97" s="242"/>
      <c r="M97" s="242"/>
      <c r="N97" s="242"/>
      <c r="O97" s="242"/>
      <c r="P97" s="243"/>
      <c r="Q97" s="241"/>
      <c r="R97" s="242"/>
      <c r="S97" s="242"/>
      <c r="T97" s="242"/>
      <c r="U97" s="242"/>
      <c r="V97" s="242"/>
      <c r="W97" s="242"/>
      <c r="X97" s="242"/>
      <c r="Y97" s="242"/>
      <c r="Z97" s="242"/>
      <c r="AA97" s="242"/>
      <c r="AB97" s="243"/>
      <c r="AC97" s="241"/>
      <c r="AD97" s="242"/>
      <c r="AE97" s="242"/>
      <c r="AF97" s="242"/>
      <c r="AG97" s="242"/>
      <c r="AH97" s="242"/>
      <c r="AI97" s="242"/>
      <c r="AJ97" s="242"/>
      <c r="AK97" s="242"/>
      <c r="AL97" s="242"/>
      <c r="AM97" s="242"/>
      <c r="AN97" s="243"/>
      <c r="AO97" s="241"/>
      <c r="AP97" s="242"/>
      <c r="AQ97" s="242"/>
      <c r="AR97" s="242"/>
      <c r="AS97" s="242"/>
      <c r="AT97" s="242"/>
      <c r="AU97" s="242"/>
      <c r="AV97" s="242"/>
      <c r="AW97" s="242"/>
      <c r="AX97" s="244"/>
    </row>
    <row r="98" spans="1:50" ht="24.75" customHeight="1" x14ac:dyDescent="0.15">
      <c r="A98" s="186" t="s">
        <v>246</v>
      </c>
      <c r="B98" s="186"/>
      <c r="C98" s="186"/>
      <c r="D98" s="186"/>
      <c r="E98" s="241" t="s">
        <v>581</v>
      </c>
      <c r="F98" s="242"/>
      <c r="G98" s="242"/>
      <c r="H98" s="242"/>
      <c r="I98" s="242"/>
      <c r="J98" s="242"/>
      <c r="K98" s="242"/>
      <c r="L98" s="242"/>
      <c r="M98" s="242"/>
      <c r="N98" s="242"/>
      <c r="O98" s="242"/>
      <c r="P98" s="243"/>
      <c r="Q98" s="241"/>
      <c r="R98" s="242"/>
      <c r="S98" s="242"/>
      <c r="T98" s="242"/>
      <c r="U98" s="242"/>
      <c r="V98" s="242"/>
      <c r="W98" s="242"/>
      <c r="X98" s="242"/>
      <c r="Y98" s="242"/>
      <c r="Z98" s="242"/>
      <c r="AA98" s="242"/>
      <c r="AB98" s="243"/>
      <c r="AC98" s="241"/>
      <c r="AD98" s="242"/>
      <c r="AE98" s="242"/>
      <c r="AF98" s="242"/>
      <c r="AG98" s="242"/>
      <c r="AH98" s="242"/>
      <c r="AI98" s="242"/>
      <c r="AJ98" s="242"/>
      <c r="AK98" s="242"/>
      <c r="AL98" s="242"/>
      <c r="AM98" s="242"/>
      <c r="AN98" s="243"/>
      <c r="AO98" s="241"/>
      <c r="AP98" s="242"/>
      <c r="AQ98" s="242"/>
      <c r="AR98" s="242"/>
      <c r="AS98" s="242"/>
      <c r="AT98" s="242"/>
      <c r="AU98" s="242"/>
      <c r="AV98" s="242"/>
      <c r="AW98" s="242"/>
      <c r="AX98" s="244"/>
    </row>
    <row r="99" spans="1:50" ht="24.75" customHeight="1" x14ac:dyDescent="0.15">
      <c r="A99" s="186" t="s">
        <v>392</v>
      </c>
      <c r="B99" s="186"/>
      <c r="C99" s="186"/>
      <c r="D99" s="186"/>
      <c r="E99" s="67" t="s">
        <v>140</v>
      </c>
      <c r="F99" s="66"/>
      <c r="G99" s="66"/>
      <c r="H99" s="60" t="str">
        <f>IF(E99="","","-")</f>
        <v>-</v>
      </c>
      <c r="I99" s="66" t="s">
        <v>593</v>
      </c>
      <c r="J99" s="66"/>
      <c r="K99" s="60" t="str">
        <f>IF(I99="","","-")</f>
        <v>-</v>
      </c>
      <c r="L99" s="68">
        <v>2</v>
      </c>
      <c r="M99" s="68"/>
      <c r="N99" s="60" t="str">
        <f>IF(O99="","","-")</f>
        <v/>
      </c>
      <c r="O99" s="69"/>
      <c r="P99" s="70"/>
      <c r="Q99" s="67"/>
      <c r="R99" s="66"/>
      <c r="S99" s="66"/>
      <c r="T99" s="60" t="str">
        <f>IF(Q99="","","-")</f>
        <v/>
      </c>
      <c r="U99" s="66"/>
      <c r="V99" s="66"/>
      <c r="W99" s="60" t="str">
        <f>IF(U99="","","-")</f>
        <v/>
      </c>
      <c r="X99" s="68"/>
      <c r="Y99" s="68"/>
      <c r="Z99" s="60" t="str">
        <f>IF(AA99="","","-")</f>
        <v/>
      </c>
      <c r="AA99" s="69"/>
      <c r="AB99" s="70"/>
      <c r="AC99" s="67"/>
      <c r="AD99" s="66"/>
      <c r="AE99" s="66"/>
      <c r="AF99" s="60" t="str">
        <f>IF(AC99="","","-")</f>
        <v/>
      </c>
      <c r="AG99" s="66"/>
      <c r="AH99" s="66"/>
      <c r="AI99" s="60" t="str">
        <f>IF(AG99="","","-")</f>
        <v/>
      </c>
      <c r="AJ99" s="68"/>
      <c r="AK99" s="68"/>
      <c r="AL99" s="60" t="str">
        <f>IF(AM99="","","-")</f>
        <v/>
      </c>
      <c r="AM99" s="69"/>
      <c r="AN99" s="70"/>
      <c r="AO99" s="67"/>
      <c r="AP99" s="66"/>
      <c r="AQ99" s="60" t="str">
        <f>IF(AO99="","","-")</f>
        <v/>
      </c>
      <c r="AR99" s="66"/>
      <c r="AS99" s="66"/>
      <c r="AT99" s="60" t="str">
        <f>IF(AR99="","","-")</f>
        <v/>
      </c>
      <c r="AU99" s="68"/>
      <c r="AV99" s="68"/>
      <c r="AW99" s="60" t="str">
        <f>IF(AX99="","","-")</f>
        <v/>
      </c>
      <c r="AX99" s="62"/>
    </row>
    <row r="100" spans="1:50" ht="24.75" customHeight="1" x14ac:dyDescent="0.15">
      <c r="A100" s="186" t="s">
        <v>567</v>
      </c>
      <c r="B100" s="186"/>
      <c r="C100" s="186"/>
      <c r="D100" s="186"/>
      <c r="E100" s="67" t="s">
        <v>140</v>
      </c>
      <c r="F100" s="66"/>
      <c r="G100" s="66"/>
      <c r="H100" s="60"/>
      <c r="I100" s="66"/>
      <c r="J100" s="66"/>
      <c r="K100" s="60"/>
      <c r="L100" s="68">
        <v>16</v>
      </c>
      <c r="M100" s="68"/>
      <c r="N100" s="60" t="str">
        <f>IF(O100="","","-")</f>
        <v/>
      </c>
      <c r="O100" s="69"/>
      <c r="P100" s="70"/>
      <c r="Q100" s="67"/>
      <c r="R100" s="66"/>
      <c r="S100" s="66"/>
      <c r="T100" s="60" t="str">
        <f>IF(Q100="","","-")</f>
        <v/>
      </c>
      <c r="U100" s="66"/>
      <c r="V100" s="66"/>
      <c r="W100" s="60" t="str">
        <f>IF(U100="","","-")</f>
        <v/>
      </c>
      <c r="X100" s="68"/>
      <c r="Y100" s="68"/>
      <c r="Z100" s="60" t="str">
        <f>IF(AA100="","","-")</f>
        <v/>
      </c>
      <c r="AA100" s="69"/>
      <c r="AB100" s="70"/>
      <c r="AC100" s="67"/>
      <c r="AD100" s="66"/>
      <c r="AE100" s="66"/>
      <c r="AF100" s="60" t="str">
        <f>IF(AC100="","","-")</f>
        <v/>
      </c>
      <c r="AG100" s="66"/>
      <c r="AH100" s="66"/>
      <c r="AI100" s="60" t="str">
        <f>IF(AG100="","","-")</f>
        <v/>
      </c>
      <c r="AJ100" s="68"/>
      <c r="AK100" s="68"/>
      <c r="AL100" s="60" t="str">
        <f>IF(AM100="","","-")</f>
        <v/>
      </c>
      <c r="AM100" s="69"/>
      <c r="AN100" s="70"/>
      <c r="AO100" s="67"/>
      <c r="AP100" s="66"/>
      <c r="AQ100" s="60" t="str">
        <f>IF(AO100="","","-")</f>
        <v/>
      </c>
      <c r="AR100" s="66"/>
      <c r="AS100" s="66"/>
      <c r="AT100" s="60" t="str">
        <f>IF(AR100="","","-")</f>
        <v/>
      </c>
      <c r="AU100" s="68"/>
      <c r="AV100" s="68"/>
      <c r="AW100" s="60" t="str">
        <f>IF(AX100="","","-")</f>
        <v/>
      </c>
      <c r="AX100" s="62"/>
    </row>
    <row r="101" spans="1:50" ht="24.75" customHeight="1" x14ac:dyDescent="0.15">
      <c r="A101" s="186" t="s">
        <v>360</v>
      </c>
      <c r="B101" s="186"/>
      <c r="C101" s="186"/>
      <c r="D101" s="186"/>
      <c r="E101" s="64">
        <v>2021</v>
      </c>
      <c r="F101" s="65"/>
      <c r="G101" s="66" t="s">
        <v>595</v>
      </c>
      <c r="H101" s="66"/>
      <c r="I101" s="66"/>
      <c r="J101" s="65">
        <v>20</v>
      </c>
      <c r="K101" s="65"/>
      <c r="L101" s="68">
        <v>36</v>
      </c>
      <c r="M101" s="68"/>
      <c r="N101" s="68"/>
      <c r="O101" s="65"/>
      <c r="P101" s="65"/>
      <c r="Q101" s="64"/>
      <c r="R101" s="65"/>
      <c r="S101" s="66"/>
      <c r="T101" s="66"/>
      <c r="U101" s="66"/>
      <c r="V101" s="65"/>
      <c r="W101" s="65"/>
      <c r="X101" s="68"/>
      <c r="Y101" s="68"/>
      <c r="Z101" s="68"/>
      <c r="AA101" s="65"/>
      <c r="AB101" s="227"/>
      <c r="AC101" s="64"/>
      <c r="AD101" s="65"/>
      <c r="AE101" s="66"/>
      <c r="AF101" s="66"/>
      <c r="AG101" s="66"/>
      <c r="AH101" s="65"/>
      <c r="AI101" s="65"/>
      <c r="AJ101" s="68"/>
      <c r="AK101" s="68"/>
      <c r="AL101" s="68"/>
      <c r="AM101" s="65"/>
      <c r="AN101" s="227"/>
      <c r="AO101" s="64"/>
      <c r="AP101" s="65"/>
      <c r="AQ101" s="66"/>
      <c r="AR101" s="66"/>
      <c r="AS101" s="66"/>
      <c r="AT101" s="65"/>
      <c r="AU101" s="65"/>
      <c r="AV101" s="68"/>
      <c r="AW101" s="68"/>
      <c r="AX101" s="62"/>
    </row>
    <row r="102" spans="1:50" ht="28.35" customHeight="1" x14ac:dyDescent="0.15">
      <c r="A102" s="228" t="s">
        <v>240</v>
      </c>
      <c r="B102" s="229"/>
      <c r="C102" s="229"/>
      <c r="D102" s="229"/>
      <c r="E102" s="229"/>
      <c r="F102" s="230"/>
      <c r="G102" s="47" t="s">
        <v>569</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15">
      <c r="A103" s="228"/>
      <c r="B103" s="229"/>
      <c r="C103" s="229"/>
      <c r="D103" s="229"/>
      <c r="E103" s="229"/>
      <c r="F103" s="23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228"/>
      <c r="B104" s="229"/>
      <c r="C104" s="229"/>
      <c r="D104" s="229"/>
      <c r="E104" s="229"/>
      <c r="F104" s="230"/>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228"/>
      <c r="B105" s="229"/>
      <c r="C105" s="229"/>
      <c r="D105" s="229"/>
      <c r="E105" s="229"/>
      <c r="F105" s="230"/>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28"/>
      <c r="B106" s="229"/>
      <c r="C106" s="229"/>
      <c r="D106" s="229"/>
      <c r="E106" s="229"/>
      <c r="F106" s="230"/>
      <c r="G106" s="33"/>
      <c r="H106" s="34"/>
      <c r="I106" s="34"/>
      <c r="J106" s="34"/>
      <c r="K106" s="34"/>
      <c r="L106" s="34"/>
      <c r="M106" s="34"/>
      <c r="N106" s="34"/>
      <c r="O106" s="34"/>
      <c r="P106" s="34"/>
      <c r="Q106" s="34"/>
      <c r="R106" s="34"/>
      <c r="S106" s="34"/>
      <c r="T106" s="34"/>
      <c r="U106" s="34"/>
      <c r="V106" s="34"/>
      <c r="W106" s="34"/>
      <c r="X106" s="34" t="s">
        <v>622</v>
      </c>
      <c r="Y106" s="34"/>
      <c r="Z106" s="34"/>
      <c r="AA106" s="34"/>
      <c r="AB106" s="34"/>
      <c r="AC106" s="34"/>
      <c r="AD106" s="34"/>
      <c r="AE106" s="34"/>
      <c r="AF106" s="34"/>
      <c r="AG106" s="34" t="s">
        <v>622</v>
      </c>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28"/>
      <c r="B107" s="229"/>
      <c r="C107" s="229"/>
      <c r="D107" s="229"/>
      <c r="E107" s="229"/>
      <c r="F107" s="230"/>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7.75" customHeight="1" x14ac:dyDescent="0.15">
      <c r="A108" s="228"/>
      <c r="B108" s="229"/>
      <c r="C108" s="229"/>
      <c r="D108" s="229"/>
      <c r="E108" s="229"/>
      <c r="F108" s="230"/>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28"/>
      <c r="B109" s="229"/>
      <c r="C109" s="229"/>
      <c r="D109" s="229"/>
      <c r="E109" s="229"/>
      <c r="F109" s="230"/>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228"/>
      <c r="B110" s="229"/>
      <c r="C110" s="229"/>
      <c r="D110" s="229"/>
      <c r="E110" s="229"/>
      <c r="F110" s="230"/>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228"/>
      <c r="B111" s="229"/>
      <c r="C111" s="229"/>
      <c r="D111" s="229"/>
      <c r="E111" s="229"/>
      <c r="F111" s="230"/>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28"/>
      <c r="B112" s="229"/>
      <c r="C112" s="229"/>
      <c r="D112" s="229"/>
      <c r="E112" s="229"/>
      <c r="F112" s="230"/>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7.75" customHeight="1" thickBot="1" x14ac:dyDescent="0.2">
      <c r="A113" s="228"/>
      <c r="B113" s="229"/>
      <c r="C113" s="229"/>
      <c r="D113" s="229"/>
      <c r="E113" s="229"/>
      <c r="F113" s="230"/>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231" t="s">
        <v>242</v>
      </c>
      <c r="B114" s="232"/>
      <c r="C114" s="232"/>
      <c r="D114" s="232"/>
      <c r="E114" s="232"/>
      <c r="F114" s="233"/>
      <c r="G114" s="237" t="s">
        <v>222</v>
      </c>
      <c r="H114" s="238"/>
      <c r="I114" s="238"/>
      <c r="J114" s="238"/>
      <c r="K114" s="238"/>
      <c r="L114" s="238"/>
      <c r="M114" s="238"/>
      <c r="N114" s="238"/>
      <c r="O114" s="238"/>
      <c r="P114" s="238"/>
      <c r="Q114" s="238"/>
      <c r="R114" s="238"/>
      <c r="S114" s="238"/>
      <c r="T114" s="238"/>
      <c r="U114" s="238"/>
      <c r="V114" s="238"/>
      <c r="W114" s="238"/>
      <c r="X114" s="238"/>
      <c r="Y114" s="238"/>
      <c r="Z114" s="238"/>
      <c r="AA114" s="238"/>
      <c r="AB114" s="239"/>
      <c r="AC114" s="237" t="s">
        <v>223</v>
      </c>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40"/>
    </row>
    <row r="115" spans="1:50" ht="24.75" customHeight="1" x14ac:dyDescent="0.15">
      <c r="A115" s="234"/>
      <c r="B115" s="235"/>
      <c r="C115" s="235"/>
      <c r="D115" s="235"/>
      <c r="E115" s="235"/>
      <c r="F115" s="236"/>
      <c r="G115" s="212" t="s">
        <v>15</v>
      </c>
      <c r="H115" s="213"/>
      <c r="I115" s="213"/>
      <c r="J115" s="213"/>
      <c r="K115" s="213"/>
      <c r="L115" s="214" t="s">
        <v>16</v>
      </c>
      <c r="M115" s="213"/>
      <c r="N115" s="213"/>
      <c r="O115" s="213"/>
      <c r="P115" s="213"/>
      <c r="Q115" s="213"/>
      <c r="R115" s="213"/>
      <c r="S115" s="213"/>
      <c r="T115" s="213"/>
      <c r="U115" s="213"/>
      <c r="V115" s="213"/>
      <c r="W115" s="213"/>
      <c r="X115" s="215"/>
      <c r="Y115" s="209" t="s">
        <v>17</v>
      </c>
      <c r="Z115" s="210"/>
      <c r="AA115" s="210"/>
      <c r="AB115" s="211"/>
      <c r="AC115" s="212" t="s">
        <v>15</v>
      </c>
      <c r="AD115" s="213"/>
      <c r="AE115" s="213"/>
      <c r="AF115" s="213"/>
      <c r="AG115" s="213"/>
      <c r="AH115" s="214" t="s">
        <v>16</v>
      </c>
      <c r="AI115" s="213"/>
      <c r="AJ115" s="213"/>
      <c r="AK115" s="213"/>
      <c r="AL115" s="213"/>
      <c r="AM115" s="213"/>
      <c r="AN115" s="213"/>
      <c r="AO115" s="213"/>
      <c r="AP115" s="213"/>
      <c r="AQ115" s="213"/>
      <c r="AR115" s="213"/>
      <c r="AS115" s="213"/>
      <c r="AT115" s="215"/>
      <c r="AU115" s="209" t="s">
        <v>17</v>
      </c>
      <c r="AV115" s="210"/>
      <c r="AW115" s="210"/>
      <c r="AX115" s="216"/>
    </row>
    <row r="116" spans="1:50" ht="24.75" customHeight="1" x14ac:dyDescent="0.15">
      <c r="A116" s="234"/>
      <c r="B116" s="235"/>
      <c r="C116" s="235"/>
      <c r="D116" s="235"/>
      <c r="E116" s="235"/>
      <c r="F116" s="236"/>
      <c r="G116" s="217" t="s">
        <v>616</v>
      </c>
      <c r="H116" s="218"/>
      <c r="I116" s="218"/>
      <c r="J116" s="218"/>
      <c r="K116" s="219"/>
      <c r="L116" s="220" t="s">
        <v>616</v>
      </c>
      <c r="M116" s="221"/>
      <c r="N116" s="221"/>
      <c r="O116" s="221"/>
      <c r="P116" s="221"/>
      <c r="Q116" s="221"/>
      <c r="R116" s="221"/>
      <c r="S116" s="221"/>
      <c r="T116" s="221"/>
      <c r="U116" s="221"/>
      <c r="V116" s="221"/>
      <c r="W116" s="221"/>
      <c r="X116" s="222"/>
      <c r="Y116" s="223" t="s">
        <v>616</v>
      </c>
      <c r="Z116" s="224"/>
      <c r="AA116" s="224"/>
      <c r="AB116" s="225"/>
      <c r="AC116" s="217" t="s">
        <v>616</v>
      </c>
      <c r="AD116" s="218"/>
      <c r="AE116" s="218"/>
      <c r="AF116" s="218"/>
      <c r="AG116" s="219"/>
      <c r="AH116" s="220" t="s">
        <v>616</v>
      </c>
      <c r="AI116" s="221"/>
      <c r="AJ116" s="221"/>
      <c r="AK116" s="221"/>
      <c r="AL116" s="221"/>
      <c r="AM116" s="221"/>
      <c r="AN116" s="221"/>
      <c r="AO116" s="221"/>
      <c r="AP116" s="221"/>
      <c r="AQ116" s="221"/>
      <c r="AR116" s="221"/>
      <c r="AS116" s="221"/>
      <c r="AT116" s="222"/>
      <c r="AU116" s="223" t="s">
        <v>616</v>
      </c>
      <c r="AV116" s="224"/>
      <c r="AW116" s="224"/>
      <c r="AX116" s="226"/>
    </row>
    <row r="117" spans="1:50" ht="24.75" customHeight="1" x14ac:dyDescent="0.15">
      <c r="A117" s="234"/>
      <c r="B117" s="235"/>
      <c r="C117" s="235"/>
      <c r="D117" s="235"/>
      <c r="E117" s="235"/>
      <c r="F117" s="236"/>
      <c r="G117" s="199"/>
      <c r="H117" s="200"/>
      <c r="I117" s="200"/>
      <c r="J117" s="200"/>
      <c r="K117" s="201"/>
      <c r="L117" s="202"/>
      <c r="M117" s="203"/>
      <c r="N117" s="203"/>
      <c r="O117" s="203"/>
      <c r="P117" s="203"/>
      <c r="Q117" s="203"/>
      <c r="R117" s="203"/>
      <c r="S117" s="203"/>
      <c r="T117" s="203"/>
      <c r="U117" s="203"/>
      <c r="V117" s="203"/>
      <c r="W117" s="203"/>
      <c r="X117" s="204"/>
      <c r="Y117" s="205"/>
      <c r="Z117" s="206"/>
      <c r="AA117" s="206"/>
      <c r="AB117" s="207"/>
      <c r="AC117" s="199"/>
      <c r="AD117" s="200"/>
      <c r="AE117" s="200"/>
      <c r="AF117" s="200"/>
      <c r="AG117" s="201"/>
      <c r="AH117" s="202"/>
      <c r="AI117" s="203"/>
      <c r="AJ117" s="203"/>
      <c r="AK117" s="203"/>
      <c r="AL117" s="203"/>
      <c r="AM117" s="203"/>
      <c r="AN117" s="203"/>
      <c r="AO117" s="203"/>
      <c r="AP117" s="203"/>
      <c r="AQ117" s="203"/>
      <c r="AR117" s="203"/>
      <c r="AS117" s="203"/>
      <c r="AT117" s="204"/>
      <c r="AU117" s="205"/>
      <c r="AV117" s="206"/>
      <c r="AW117" s="206"/>
      <c r="AX117" s="208"/>
    </row>
    <row r="118" spans="1:50" ht="24.75" customHeight="1" x14ac:dyDescent="0.15">
      <c r="A118" s="234"/>
      <c r="B118" s="235"/>
      <c r="C118" s="235"/>
      <c r="D118" s="235"/>
      <c r="E118" s="235"/>
      <c r="F118" s="236"/>
      <c r="G118" s="199"/>
      <c r="H118" s="200"/>
      <c r="I118" s="200"/>
      <c r="J118" s="200"/>
      <c r="K118" s="201"/>
      <c r="L118" s="202"/>
      <c r="M118" s="203"/>
      <c r="N118" s="203"/>
      <c r="O118" s="203"/>
      <c r="P118" s="203"/>
      <c r="Q118" s="203"/>
      <c r="R118" s="203"/>
      <c r="S118" s="203"/>
      <c r="T118" s="203"/>
      <c r="U118" s="203"/>
      <c r="V118" s="203"/>
      <c r="W118" s="203"/>
      <c r="X118" s="204"/>
      <c r="Y118" s="205"/>
      <c r="Z118" s="206"/>
      <c r="AA118" s="206"/>
      <c r="AB118" s="207"/>
      <c r="AC118" s="199"/>
      <c r="AD118" s="200"/>
      <c r="AE118" s="200"/>
      <c r="AF118" s="200"/>
      <c r="AG118" s="201"/>
      <c r="AH118" s="202"/>
      <c r="AI118" s="203"/>
      <c r="AJ118" s="203"/>
      <c r="AK118" s="203"/>
      <c r="AL118" s="203"/>
      <c r="AM118" s="203"/>
      <c r="AN118" s="203"/>
      <c r="AO118" s="203"/>
      <c r="AP118" s="203"/>
      <c r="AQ118" s="203"/>
      <c r="AR118" s="203"/>
      <c r="AS118" s="203"/>
      <c r="AT118" s="204"/>
      <c r="AU118" s="205"/>
      <c r="AV118" s="206"/>
      <c r="AW118" s="206"/>
      <c r="AX118" s="208"/>
    </row>
    <row r="119" spans="1:50" ht="24.75" customHeight="1" x14ac:dyDescent="0.15">
      <c r="A119" s="234"/>
      <c r="B119" s="235"/>
      <c r="C119" s="235"/>
      <c r="D119" s="235"/>
      <c r="E119" s="235"/>
      <c r="F119" s="236"/>
      <c r="G119" s="199"/>
      <c r="H119" s="200"/>
      <c r="I119" s="200"/>
      <c r="J119" s="200"/>
      <c r="K119" s="201"/>
      <c r="L119" s="202"/>
      <c r="M119" s="203"/>
      <c r="N119" s="203"/>
      <c r="O119" s="203"/>
      <c r="P119" s="203"/>
      <c r="Q119" s="203"/>
      <c r="R119" s="203"/>
      <c r="S119" s="203"/>
      <c r="T119" s="203"/>
      <c r="U119" s="203"/>
      <c r="V119" s="203"/>
      <c r="W119" s="203"/>
      <c r="X119" s="204"/>
      <c r="Y119" s="205"/>
      <c r="Z119" s="206"/>
      <c r="AA119" s="206"/>
      <c r="AB119" s="207"/>
      <c r="AC119" s="199"/>
      <c r="AD119" s="200"/>
      <c r="AE119" s="200"/>
      <c r="AF119" s="200"/>
      <c r="AG119" s="201"/>
      <c r="AH119" s="202"/>
      <c r="AI119" s="203"/>
      <c r="AJ119" s="203"/>
      <c r="AK119" s="203"/>
      <c r="AL119" s="203"/>
      <c r="AM119" s="203"/>
      <c r="AN119" s="203"/>
      <c r="AO119" s="203"/>
      <c r="AP119" s="203"/>
      <c r="AQ119" s="203"/>
      <c r="AR119" s="203"/>
      <c r="AS119" s="203"/>
      <c r="AT119" s="204"/>
      <c r="AU119" s="205"/>
      <c r="AV119" s="206"/>
      <c r="AW119" s="206"/>
      <c r="AX119" s="208"/>
    </row>
    <row r="120" spans="1:50" ht="24.75" customHeight="1" x14ac:dyDescent="0.15">
      <c r="A120" s="234"/>
      <c r="B120" s="235"/>
      <c r="C120" s="235"/>
      <c r="D120" s="235"/>
      <c r="E120" s="235"/>
      <c r="F120" s="236"/>
      <c r="G120" s="199"/>
      <c r="H120" s="200"/>
      <c r="I120" s="200"/>
      <c r="J120" s="200"/>
      <c r="K120" s="201"/>
      <c r="L120" s="202"/>
      <c r="M120" s="203"/>
      <c r="N120" s="203"/>
      <c r="O120" s="203"/>
      <c r="P120" s="203"/>
      <c r="Q120" s="203"/>
      <c r="R120" s="203"/>
      <c r="S120" s="203"/>
      <c r="T120" s="203"/>
      <c r="U120" s="203"/>
      <c r="V120" s="203"/>
      <c r="W120" s="203"/>
      <c r="X120" s="204"/>
      <c r="Y120" s="205"/>
      <c r="Z120" s="206"/>
      <c r="AA120" s="206"/>
      <c r="AB120" s="207"/>
      <c r="AC120" s="199"/>
      <c r="AD120" s="200"/>
      <c r="AE120" s="200"/>
      <c r="AF120" s="200"/>
      <c r="AG120" s="201"/>
      <c r="AH120" s="202"/>
      <c r="AI120" s="203"/>
      <c r="AJ120" s="203"/>
      <c r="AK120" s="203"/>
      <c r="AL120" s="203"/>
      <c r="AM120" s="203"/>
      <c r="AN120" s="203"/>
      <c r="AO120" s="203"/>
      <c r="AP120" s="203"/>
      <c r="AQ120" s="203"/>
      <c r="AR120" s="203"/>
      <c r="AS120" s="203"/>
      <c r="AT120" s="204"/>
      <c r="AU120" s="205"/>
      <c r="AV120" s="206"/>
      <c r="AW120" s="206"/>
      <c r="AX120" s="208"/>
    </row>
    <row r="121" spans="1:50" ht="24.75" customHeight="1" x14ac:dyDescent="0.15">
      <c r="A121" s="234"/>
      <c r="B121" s="235"/>
      <c r="C121" s="235"/>
      <c r="D121" s="235"/>
      <c r="E121" s="235"/>
      <c r="F121" s="236"/>
      <c r="G121" s="199"/>
      <c r="H121" s="200"/>
      <c r="I121" s="200"/>
      <c r="J121" s="200"/>
      <c r="K121" s="201"/>
      <c r="L121" s="202"/>
      <c r="M121" s="203"/>
      <c r="N121" s="203"/>
      <c r="O121" s="203"/>
      <c r="P121" s="203"/>
      <c r="Q121" s="203"/>
      <c r="R121" s="203"/>
      <c r="S121" s="203"/>
      <c r="T121" s="203"/>
      <c r="U121" s="203"/>
      <c r="V121" s="203"/>
      <c r="W121" s="203"/>
      <c r="X121" s="204"/>
      <c r="Y121" s="205"/>
      <c r="Z121" s="206"/>
      <c r="AA121" s="206"/>
      <c r="AB121" s="207"/>
      <c r="AC121" s="199"/>
      <c r="AD121" s="200"/>
      <c r="AE121" s="200"/>
      <c r="AF121" s="200"/>
      <c r="AG121" s="201"/>
      <c r="AH121" s="202"/>
      <c r="AI121" s="203"/>
      <c r="AJ121" s="203"/>
      <c r="AK121" s="203"/>
      <c r="AL121" s="203"/>
      <c r="AM121" s="203"/>
      <c r="AN121" s="203"/>
      <c r="AO121" s="203"/>
      <c r="AP121" s="203"/>
      <c r="AQ121" s="203"/>
      <c r="AR121" s="203"/>
      <c r="AS121" s="203"/>
      <c r="AT121" s="204"/>
      <c r="AU121" s="205"/>
      <c r="AV121" s="206"/>
      <c r="AW121" s="206"/>
      <c r="AX121" s="208"/>
    </row>
    <row r="122" spans="1:50" ht="24.75" customHeight="1" x14ac:dyDescent="0.15">
      <c r="A122" s="234"/>
      <c r="B122" s="235"/>
      <c r="C122" s="235"/>
      <c r="D122" s="235"/>
      <c r="E122" s="235"/>
      <c r="F122" s="236"/>
      <c r="G122" s="199"/>
      <c r="H122" s="200"/>
      <c r="I122" s="200"/>
      <c r="J122" s="200"/>
      <c r="K122" s="201"/>
      <c r="L122" s="202"/>
      <c r="M122" s="203"/>
      <c r="N122" s="203"/>
      <c r="O122" s="203"/>
      <c r="P122" s="203"/>
      <c r="Q122" s="203"/>
      <c r="R122" s="203"/>
      <c r="S122" s="203"/>
      <c r="T122" s="203"/>
      <c r="U122" s="203"/>
      <c r="V122" s="203"/>
      <c r="W122" s="203"/>
      <c r="X122" s="204"/>
      <c r="Y122" s="205"/>
      <c r="Z122" s="206"/>
      <c r="AA122" s="206"/>
      <c r="AB122" s="207"/>
      <c r="AC122" s="199"/>
      <c r="AD122" s="200"/>
      <c r="AE122" s="200"/>
      <c r="AF122" s="200"/>
      <c r="AG122" s="201"/>
      <c r="AH122" s="202"/>
      <c r="AI122" s="203"/>
      <c r="AJ122" s="203"/>
      <c r="AK122" s="203"/>
      <c r="AL122" s="203"/>
      <c r="AM122" s="203"/>
      <c r="AN122" s="203"/>
      <c r="AO122" s="203"/>
      <c r="AP122" s="203"/>
      <c r="AQ122" s="203"/>
      <c r="AR122" s="203"/>
      <c r="AS122" s="203"/>
      <c r="AT122" s="204"/>
      <c r="AU122" s="205"/>
      <c r="AV122" s="206"/>
      <c r="AW122" s="206"/>
      <c r="AX122" s="208"/>
    </row>
    <row r="123" spans="1:50" ht="24.75" customHeight="1" x14ac:dyDescent="0.15">
      <c r="A123" s="234"/>
      <c r="B123" s="235"/>
      <c r="C123" s="235"/>
      <c r="D123" s="235"/>
      <c r="E123" s="235"/>
      <c r="F123" s="236"/>
      <c r="G123" s="199"/>
      <c r="H123" s="200"/>
      <c r="I123" s="200"/>
      <c r="J123" s="200"/>
      <c r="K123" s="201"/>
      <c r="L123" s="202"/>
      <c r="M123" s="203"/>
      <c r="N123" s="203"/>
      <c r="O123" s="203"/>
      <c r="P123" s="203"/>
      <c r="Q123" s="203"/>
      <c r="R123" s="203"/>
      <c r="S123" s="203"/>
      <c r="T123" s="203"/>
      <c r="U123" s="203"/>
      <c r="V123" s="203"/>
      <c r="W123" s="203"/>
      <c r="X123" s="204"/>
      <c r="Y123" s="205"/>
      <c r="Z123" s="206"/>
      <c r="AA123" s="206"/>
      <c r="AB123" s="207"/>
      <c r="AC123" s="199"/>
      <c r="AD123" s="200"/>
      <c r="AE123" s="200"/>
      <c r="AF123" s="200"/>
      <c r="AG123" s="201"/>
      <c r="AH123" s="202"/>
      <c r="AI123" s="203"/>
      <c r="AJ123" s="203"/>
      <c r="AK123" s="203"/>
      <c r="AL123" s="203"/>
      <c r="AM123" s="203"/>
      <c r="AN123" s="203"/>
      <c r="AO123" s="203"/>
      <c r="AP123" s="203"/>
      <c r="AQ123" s="203"/>
      <c r="AR123" s="203"/>
      <c r="AS123" s="203"/>
      <c r="AT123" s="204"/>
      <c r="AU123" s="205"/>
      <c r="AV123" s="206"/>
      <c r="AW123" s="206"/>
      <c r="AX123" s="208"/>
    </row>
    <row r="124" spans="1:50" ht="24.75" customHeight="1" x14ac:dyDescent="0.15">
      <c r="A124" s="234"/>
      <c r="B124" s="235"/>
      <c r="C124" s="235"/>
      <c r="D124" s="235"/>
      <c r="E124" s="235"/>
      <c r="F124" s="236"/>
      <c r="G124" s="199"/>
      <c r="H124" s="200"/>
      <c r="I124" s="200"/>
      <c r="J124" s="200"/>
      <c r="K124" s="201"/>
      <c r="L124" s="202"/>
      <c r="M124" s="203"/>
      <c r="N124" s="203"/>
      <c r="O124" s="203"/>
      <c r="P124" s="203"/>
      <c r="Q124" s="203"/>
      <c r="R124" s="203"/>
      <c r="S124" s="203"/>
      <c r="T124" s="203"/>
      <c r="U124" s="203"/>
      <c r="V124" s="203"/>
      <c r="W124" s="203"/>
      <c r="X124" s="204"/>
      <c r="Y124" s="205"/>
      <c r="Z124" s="206"/>
      <c r="AA124" s="206"/>
      <c r="AB124" s="207"/>
      <c r="AC124" s="199"/>
      <c r="AD124" s="200"/>
      <c r="AE124" s="200"/>
      <c r="AF124" s="200"/>
      <c r="AG124" s="201"/>
      <c r="AH124" s="202"/>
      <c r="AI124" s="203"/>
      <c r="AJ124" s="203"/>
      <c r="AK124" s="203"/>
      <c r="AL124" s="203"/>
      <c r="AM124" s="203"/>
      <c r="AN124" s="203"/>
      <c r="AO124" s="203"/>
      <c r="AP124" s="203"/>
      <c r="AQ124" s="203"/>
      <c r="AR124" s="203"/>
      <c r="AS124" s="203"/>
      <c r="AT124" s="204"/>
      <c r="AU124" s="205"/>
      <c r="AV124" s="206"/>
      <c r="AW124" s="206"/>
      <c r="AX124" s="208"/>
    </row>
    <row r="125" spans="1:50" ht="24.75" customHeight="1" x14ac:dyDescent="0.15">
      <c r="A125" s="234"/>
      <c r="B125" s="235"/>
      <c r="C125" s="235"/>
      <c r="D125" s="235"/>
      <c r="E125" s="235"/>
      <c r="F125" s="236"/>
      <c r="G125" s="199"/>
      <c r="H125" s="200"/>
      <c r="I125" s="200"/>
      <c r="J125" s="200"/>
      <c r="K125" s="201"/>
      <c r="L125" s="202"/>
      <c r="M125" s="203"/>
      <c r="N125" s="203"/>
      <c r="O125" s="203"/>
      <c r="P125" s="203"/>
      <c r="Q125" s="203"/>
      <c r="R125" s="203"/>
      <c r="S125" s="203"/>
      <c r="T125" s="203"/>
      <c r="U125" s="203"/>
      <c r="V125" s="203"/>
      <c r="W125" s="203"/>
      <c r="X125" s="204"/>
      <c r="Y125" s="205"/>
      <c r="Z125" s="206"/>
      <c r="AA125" s="206"/>
      <c r="AB125" s="207"/>
      <c r="AC125" s="199"/>
      <c r="AD125" s="200"/>
      <c r="AE125" s="200"/>
      <c r="AF125" s="200"/>
      <c r="AG125" s="201"/>
      <c r="AH125" s="202"/>
      <c r="AI125" s="203"/>
      <c r="AJ125" s="203"/>
      <c r="AK125" s="203"/>
      <c r="AL125" s="203"/>
      <c r="AM125" s="203"/>
      <c r="AN125" s="203"/>
      <c r="AO125" s="203"/>
      <c r="AP125" s="203"/>
      <c r="AQ125" s="203"/>
      <c r="AR125" s="203"/>
      <c r="AS125" s="203"/>
      <c r="AT125" s="204"/>
      <c r="AU125" s="205"/>
      <c r="AV125" s="206"/>
      <c r="AW125" s="206"/>
      <c r="AX125" s="208"/>
    </row>
    <row r="126" spans="1:50" ht="24.75" customHeight="1" x14ac:dyDescent="0.15">
      <c r="A126" s="234"/>
      <c r="B126" s="235"/>
      <c r="C126" s="235"/>
      <c r="D126" s="235"/>
      <c r="E126" s="235"/>
      <c r="F126" s="236"/>
      <c r="G126" s="190" t="s">
        <v>18</v>
      </c>
      <c r="H126" s="191"/>
      <c r="I126" s="191"/>
      <c r="J126" s="191"/>
      <c r="K126" s="191"/>
      <c r="L126" s="192"/>
      <c r="M126" s="193"/>
      <c r="N126" s="193"/>
      <c r="O126" s="193"/>
      <c r="P126" s="193"/>
      <c r="Q126" s="193"/>
      <c r="R126" s="193"/>
      <c r="S126" s="193"/>
      <c r="T126" s="193"/>
      <c r="U126" s="193"/>
      <c r="V126" s="193"/>
      <c r="W126" s="193"/>
      <c r="X126" s="194"/>
      <c r="Y126" s="195">
        <f>SUM(Y116:AB125)</f>
        <v>0</v>
      </c>
      <c r="Z126" s="196"/>
      <c r="AA126" s="196"/>
      <c r="AB126" s="197"/>
      <c r="AC126" s="190" t="s">
        <v>18</v>
      </c>
      <c r="AD126" s="191"/>
      <c r="AE126" s="191"/>
      <c r="AF126" s="191"/>
      <c r="AG126" s="191"/>
      <c r="AH126" s="192"/>
      <c r="AI126" s="193"/>
      <c r="AJ126" s="193"/>
      <c r="AK126" s="193"/>
      <c r="AL126" s="193"/>
      <c r="AM126" s="193"/>
      <c r="AN126" s="193"/>
      <c r="AO126" s="193"/>
      <c r="AP126" s="193"/>
      <c r="AQ126" s="193"/>
      <c r="AR126" s="193"/>
      <c r="AS126" s="193"/>
      <c r="AT126" s="194"/>
      <c r="AU126" s="195">
        <f>SUM(AU116:AX125)</f>
        <v>0</v>
      </c>
      <c r="AV126" s="196"/>
      <c r="AW126" s="196"/>
      <c r="AX126" s="198"/>
    </row>
    <row r="127" spans="1:50" ht="24.75" customHeight="1" x14ac:dyDescent="0.15">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0" ht="24.75" customHeight="1" x14ac:dyDescent="0.15"/>
    <row r="129" spans="1:50" ht="24.75" customHeight="1" x14ac:dyDescent="0.15">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0" ht="24.75" customHeight="1" x14ac:dyDescent="0.15">
      <c r="A130" s="9"/>
      <c r="B130" s="36" t="s">
        <v>222</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0" ht="59.25" customHeight="1" x14ac:dyDescent="0.15">
      <c r="A131" s="185"/>
      <c r="B131" s="185"/>
      <c r="C131" s="185" t="s">
        <v>24</v>
      </c>
      <c r="D131" s="185"/>
      <c r="E131" s="185"/>
      <c r="F131" s="185"/>
      <c r="G131" s="185"/>
      <c r="H131" s="185"/>
      <c r="I131" s="185"/>
      <c r="J131" s="166" t="s">
        <v>187</v>
      </c>
      <c r="K131" s="186"/>
      <c r="L131" s="186"/>
      <c r="M131" s="186"/>
      <c r="N131" s="186"/>
      <c r="O131" s="186"/>
      <c r="P131" s="106" t="s">
        <v>25</v>
      </c>
      <c r="Q131" s="106"/>
      <c r="R131" s="106"/>
      <c r="S131" s="106"/>
      <c r="T131" s="106"/>
      <c r="U131" s="106"/>
      <c r="V131" s="106"/>
      <c r="W131" s="106"/>
      <c r="X131" s="106"/>
      <c r="Y131" s="187" t="s">
        <v>186</v>
      </c>
      <c r="Z131" s="188"/>
      <c r="AA131" s="188"/>
      <c r="AB131" s="188"/>
      <c r="AC131" s="166" t="s">
        <v>214</v>
      </c>
      <c r="AD131" s="166"/>
      <c r="AE131" s="166"/>
      <c r="AF131" s="166"/>
      <c r="AG131" s="166"/>
      <c r="AH131" s="187" t="s">
        <v>228</v>
      </c>
      <c r="AI131" s="185"/>
      <c r="AJ131" s="185"/>
      <c r="AK131" s="185"/>
      <c r="AL131" s="185" t="s">
        <v>19</v>
      </c>
      <c r="AM131" s="185"/>
      <c r="AN131" s="185"/>
      <c r="AO131" s="189"/>
      <c r="AP131" s="169" t="s">
        <v>188</v>
      </c>
      <c r="AQ131" s="169"/>
      <c r="AR131" s="169"/>
      <c r="AS131" s="169"/>
      <c r="AT131" s="169"/>
      <c r="AU131" s="169"/>
      <c r="AV131" s="169"/>
      <c r="AW131" s="169"/>
      <c r="AX131" s="169"/>
    </row>
    <row r="132" spans="1:50" ht="30" customHeight="1" x14ac:dyDescent="0.15">
      <c r="A132" s="170">
        <v>1</v>
      </c>
      <c r="B132" s="170">
        <v>1</v>
      </c>
      <c r="C132" s="181" t="s">
        <v>616</v>
      </c>
      <c r="D132" s="182"/>
      <c r="E132" s="182"/>
      <c r="F132" s="182"/>
      <c r="G132" s="182"/>
      <c r="H132" s="182"/>
      <c r="I132" s="182"/>
      <c r="J132" s="174" t="s">
        <v>616</v>
      </c>
      <c r="K132" s="175"/>
      <c r="L132" s="175"/>
      <c r="M132" s="175"/>
      <c r="N132" s="175"/>
      <c r="O132" s="175"/>
      <c r="P132" s="176" t="s">
        <v>616</v>
      </c>
      <c r="Q132" s="177"/>
      <c r="R132" s="177"/>
      <c r="S132" s="177"/>
      <c r="T132" s="177"/>
      <c r="U132" s="177"/>
      <c r="V132" s="177"/>
      <c r="W132" s="177"/>
      <c r="X132" s="177"/>
      <c r="Y132" s="178" t="s">
        <v>616</v>
      </c>
      <c r="Z132" s="179"/>
      <c r="AA132" s="179"/>
      <c r="AB132" s="180"/>
      <c r="AC132" s="158"/>
      <c r="AD132" s="159"/>
      <c r="AE132" s="159"/>
      <c r="AF132" s="159"/>
      <c r="AG132" s="159"/>
      <c r="AH132" s="183" t="s">
        <v>616</v>
      </c>
      <c r="AI132" s="184"/>
      <c r="AJ132" s="184"/>
      <c r="AK132" s="184"/>
      <c r="AL132" s="162" t="s">
        <v>616</v>
      </c>
      <c r="AM132" s="163"/>
      <c r="AN132" s="163"/>
      <c r="AO132" s="164"/>
      <c r="AP132" s="165" t="s">
        <v>616</v>
      </c>
      <c r="AQ132" s="165"/>
      <c r="AR132" s="165"/>
      <c r="AS132" s="165"/>
      <c r="AT132" s="165"/>
      <c r="AU132" s="165"/>
      <c r="AV132" s="165"/>
      <c r="AW132" s="165"/>
      <c r="AX132" s="165"/>
    </row>
    <row r="133" spans="1:50" ht="24.75" customHeight="1"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42"/>
      <c r="AM133" s="42"/>
      <c r="AN133" s="42"/>
      <c r="AO133" s="42"/>
      <c r="AP133" s="42"/>
      <c r="AQ133" s="42"/>
      <c r="AR133" s="42"/>
      <c r="AS133" s="42"/>
      <c r="AT133" s="42"/>
      <c r="AU133" s="42"/>
      <c r="AV133" s="42"/>
      <c r="AW133" s="42"/>
      <c r="AX133" s="42"/>
    </row>
    <row r="134" spans="1:50" ht="24.75" customHeight="1" x14ac:dyDescent="0.15">
      <c r="A134" s="41"/>
      <c r="B134" s="43" t="s">
        <v>206</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1:50" ht="58.5" customHeight="1" x14ac:dyDescent="0.15">
      <c r="A135" s="168"/>
      <c r="B135" s="168"/>
      <c r="C135" s="166" t="s">
        <v>183</v>
      </c>
      <c r="D135" s="167"/>
      <c r="E135" s="166" t="s">
        <v>182</v>
      </c>
      <c r="F135" s="167"/>
      <c r="G135" s="167"/>
      <c r="H135" s="167"/>
      <c r="I135" s="167"/>
      <c r="J135" s="166" t="s">
        <v>187</v>
      </c>
      <c r="K135" s="166"/>
      <c r="L135" s="166"/>
      <c r="M135" s="166"/>
      <c r="N135" s="166"/>
      <c r="O135" s="166"/>
      <c r="P135" s="166" t="s">
        <v>25</v>
      </c>
      <c r="Q135" s="166"/>
      <c r="R135" s="166"/>
      <c r="S135" s="166"/>
      <c r="T135" s="166"/>
      <c r="U135" s="166"/>
      <c r="V135" s="166"/>
      <c r="W135" s="166"/>
      <c r="X135" s="166"/>
      <c r="Y135" s="166" t="s">
        <v>189</v>
      </c>
      <c r="Z135" s="167"/>
      <c r="AA135" s="167"/>
      <c r="AB135" s="167"/>
      <c r="AC135" s="166" t="s">
        <v>171</v>
      </c>
      <c r="AD135" s="166"/>
      <c r="AE135" s="166"/>
      <c r="AF135" s="166"/>
      <c r="AG135" s="166"/>
      <c r="AH135" s="166" t="s">
        <v>178</v>
      </c>
      <c r="AI135" s="167"/>
      <c r="AJ135" s="167"/>
      <c r="AK135" s="167"/>
      <c r="AL135" s="167" t="s">
        <v>19</v>
      </c>
      <c r="AM135" s="167"/>
      <c r="AN135" s="167"/>
      <c r="AO135" s="168"/>
      <c r="AP135" s="169" t="s">
        <v>210</v>
      </c>
      <c r="AQ135" s="169"/>
      <c r="AR135" s="169"/>
      <c r="AS135" s="169"/>
      <c r="AT135" s="169"/>
      <c r="AU135" s="169"/>
      <c r="AV135" s="169"/>
      <c r="AW135" s="169"/>
      <c r="AX135" s="169"/>
    </row>
    <row r="136" spans="1:50" ht="30" customHeight="1" x14ac:dyDescent="0.15">
      <c r="A136" s="170">
        <v>1</v>
      </c>
      <c r="B136" s="170">
        <v>1</v>
      </c>
      <c r="C136" s="171"/>
      <c r="D136" s="171"/>
      <c r="E136" s="172" t="s">
        <v>616</v>
      </c>
      <c r="F136" s="173"/>
      <c r="G136" s="173"/>
      <c r="H136" s="173"/>
      <c r="I136" s="173"/>
      <c r="J136" s="174" t="s">
        <v>616</v>
      </c>
      <c r="K136" s="175"/>
      <c r="L136" s="175"/>
      <c r="M136" s="175"/>
      <c r="N136" s="175"/>
      <c r="O136" s="175"/>
      <c r="P136" s="176" t="s">
        <v>616</v>
      </c>
      <c r="Q136" s="177"/>
      <c r="R136" s="177"/>
      <c r="S136" s="177"/>
      <c r="T136" s="177"/>
      <c r="U136" s="177"/>
      <c r="V136" s="177"/>
      <c r="W136" s="177"/>
      <c r="X136" s="177"/>
      <c r="Y136" s="178" t="s">
        <v>616</v>
      </c>
      <c r="Z136" s="179"/>
      <c r="AA136" s="179"/>
      <c r="AB136" s="180"/>
      <c r="AC136" s="158"/>
      <c r="AD136" s="159"/>
      <c r="AE136" s="159"/>
      <c r="AF136" s="159"/>
      <c r="AG136" s="159"/>
      <c r="AH136" s="160" t="s">
        <v>616</v>
      </c>
      <c r="AI136" s="161"/>
      <c r="AJ136" s="161"/>
      <c r="AK136" s="161"/>
      <c r="AL136" s="162" t="s">
        <v>616</v>
      </c>
      <c r="AM136" s="163"/>
      <c r="AN136" s="163"/>
      <c r="AO136" s="164"/>
      <c r="AP136" s="165" t="s">
        <v>616</v>
      </c>
      <c r="AQ136" s="165"/>
      <c r="AR136" s="165"/>
      <c r="AS136" s="165"/>
      <c r="AT136" s="165"/>
      <c r="AU136" s="165"/>
      <c r="AV136" s="165"/>
      <c r="AW136" s="165"/>
      <c r="AX136" s="165"/>
    </row>
  </sheetData>
  <sheetProtection formatRows="0"/>
  <dataConsolidate link="1"/>
  <mergeCells count="557">
    <mergeCell ref="AT101:AU101"/>
    <mergeCell ref="AV101:AW101"/>
    <mergeCell ref="A82:AX82"/>
    <mergeCell ref="A83:AX83"/>
    <mergeCell ref="A84:AX84"/>
    <mergeCell ref="A85:E85"/>
    <mergeCell ref="F85:AX85"/>
    <mergeCell ref="A86:AX86"/>
    <mergeCell ref="A80:B81"/>
    <mergeCell ref="C80:F80"/>
    <mergeCell ref="G80:AX80"/>
    <mergeCell ref="C81:F81"/>
    <mergeCell ref="G81:AX8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5:V56"/>
    <mergeCell ref="U59:AX5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AD61:AF61"/>
    <mergeCell ref="AG61:AX61"/>
    <mergeCell ref="W55:AA55"/>
    <mergeCell ref="AB55:AX55"/>
    <mergeCell ref="W56:AA56"/>
    <mergeCell ref="AB56:AX56"/>
    <mergeCell ref="C57:D59"/>
    <mergeCell ref="E57:F59"/>
    <mergeCell ref="G57:I57"/>
    <mergeCell ref="J57:T57"/>
    <mergeCell ref="U57:AX57"/>
    <mergeCell ref="G58:T58"/>
    <mergeCell ref="A54:B59"/>
    <mergeCell ref="C54:D56"/>
    <mergeCell ref="E54:F54"/>
    <mergeCell ref="G54:AX54"/>
    <mergeCell ref="E55:F56"/>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79:B79"/>
    <mergeCell ref="C79:AC79"/>
    <mergeCell ref="AD79:AF79"/>
    <mergeCell ref="AG79:AX79"/>
    <mergeCell ref="AD74:AF74"/>
    <mergeCell ref="AG74:AX74"/>
    <mergeCell ref="C71:AC71"/>
    <mergeCell ref="AD71:AF71"/>
    <mergeCell ref="AG71:AX71"/>
    <mergeCell ref="C72:AC72"/>
    <mergeCell ref="AD72:AF72"/>
    <mergeCell ref="AG72:AX72"/>
    <mergeCell ref="AG78:AX78"/>
    <mergeCell ref="C73:AC73"/>
    <mergeCell ref="AD73:AF73"/>
    <mergeCell ref="AG73:AX73"/>
    <mergeCell ref="C74:AC74"/>
    <mergeCell ref="A75:B78"/>
    <mergeCell ref="C75:AC75"/>
    <mergeCell ref="AD75:AF75"/>
    <mergeCell ref="AG75:AX75"/>
    <mergeCell ref="C76:AC76"/>
    <mergeCell ref="AD76:AF76"/>
    <mergeCell ref="AG76:AX76"/>
    <mergeCell ref="C77:AC77"/>
    <mergeCell ref="AD77:AF77"/>
    <mergeCell ref="AG77:AX77"/>
    <mergeCell ref="C78:AC78"/>
    <mergeCell ref="AD78:AF78"/>
    <mergeCell ref="A87:E87"/>
    <mergeCell ref="F87:AX87"/>
    <mergeCell ref="A88:AX88"/>
    <mergeCell ref="A89:AX89"/>
    <mergeCell ref="A90:AX90"/>
    <mergeCell ref="A91:D91"/>
    <mergeCell ref="E91:P91"/>
    <mergeCell ref="Q91:AB91"/>
    <mergeCell ref="AC91:AN91"/>
    <mergeCell ref="AO91:AX91"/>
    <mergeCell ref="E92:P92"/>
    <mergeCell ref="Q92:AB92"/>
    <mergeCell ref="AC92:AN92"/>
    <mergeCell ref="AO92:AX92"/>
    <mergeCell ref="A93:D93"/>
    <mergeCell ref="E93:P93"/>
    <mergeCell ref="Q93:AB93"/>
    <mergeCell ref="AC93:AN93"/>
    <mergeCell ref="AO93:AX93"/>
    <mergeCell ref="A92:D92"/>
    <mergeCell ref="A94:D94"/>
    <mergeCell ref="E94:P94"/>
    <mergeCell ref="Q94:AB94"/>
    <mergeCell ref="AC94:AN94"/>
    <mergeCell ref="AO94:AX94"/>
    <mergeCell ref="A95:D95"/>
    <mergeCell ref="E95:P95"/>
    <mergeCell ref="Q95:AB95"/>
    <mergeCell ref="AC95:AN95"/>
    <mergeCell ref="AO95:AX95"/>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AO97:AX97"/>
    <mergeCell ref="AA99:AB99"/>
    <mergeCell ref="AC99:AE99"/>
    <mergeCell ref="AG99:AH99"/>
    <mergeCell ref="AJ99:AK99"/>
    <mergeCell ref="AM99:AN99"/>
    <mergeCell ref="AO99:AP99"/>
    <mergeCell ref="A102:F113"/>
    <mergeCell ref="A114:F126"/>
    <mergeCell ref="G114:AB114"/>
    <mergeCell ref="AC114:AX114"/>
    <mergeCell ref="G115:K115"/>
    <mergeCell ref="L115:X115"/>
    <mergeCell ref="AA101:AB101"/>
    <mergeCell ref="AM100:AN100"/>
    <mergeCell ref="AO100:AP100"/>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AH118:AT118"/>
    <mergeCell ref="AU118:AX118"/>
    <mergeCell ref="G117:K117"/>
    <mergeCell ref="L117:X117"/>
    <mergeCell ref="Y117:AB117"/>
    <mergeCell ref="AC117:AG117"/>
    <mergeCell ref="AH117:AT117"/>
    <mergeCell ref="AU117:AX117"/>
    <mergeCell ref="Y115:AB115"/>
    <mergeCell ref="AC115:AG115"/>
    <mergeCell ref="AH115:AT115"/>
    <mergeCell ref="AU115:AX115"/>
    <mergeCell ref="G116:K116"/>
    <mergeCell ref="L116:X116"/>
    <mergeCell ref="Y116:AB116"/>
    <mergeCell ref="AC116:AG116"/>
    <mergeCell ref="AH116:AT116"/>
    <mergeCell ref="AU116:AX116"/>
    <mergeCell ref="G118:K118"/>
    <mergeCell ref="L118:X118"/>
    <mergeCell ref="Y118:AB118"/>
    <mergeCell ref="AC118:AG118"/>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P135:X135"/>
    <mergeCell ref="Y135:AB135"/>
    <mergeCell ref="AP131:AX131"/>
    <mergeCell ref="A132:B132"/>
    <mergeCell ref="C132:I132"/>
    <mergeCell ref="J132:O132"/>
    <mergeCell ref="P132:X132"/>
    <mergeCell ref="Y132:AB132"/>
    <mergeCell ref="AC132:AG132"/>
    <mergeCell ref="AH132:AK132"/>
    <mergeCell ref="AL132:AO132"/>
    <mergeCell ref="AP132:AX132"/>
    <mergeCell ref="A131:B131"/>
    <mergeCell ref="C131:I131"/>
    <mergeCell ref="J131:O131"/>
    <mergeCell ref="P131:X131"/>
    <mergeCell ref="Y131:AB131"/>
    <mergeCell ref="AC131:AG131"/>
    <mergeCell ref="AH131:AK131"/>
    <mergeCell ref="AL131:AO131"/>
    <mergeCell ref="B44:F48"/>
    <mergeCell ref="G44:AA45"/>
    <mergeCell ref="AB44:AX45"/>
    <mergeCell ref="G46:AA48"/>
    <mergeCell ref="AB46:AX48"/>
    <mergeCell ref="A44:A53"/>
    <mergeCell ref="AC136:AG136"/>
    <mergeCell ref="AH136:AK136"/>
    <mergeCell ref="AL136:AO136"/>
    <mergeCell ref="AP136:AX136"/>
    <mergeCell ref="AC135:AG135"/>
    <mergeCell ref="AH135:AK135"/>
    <mergeCell ref="AL135:AO135"/>
    <mergeCell ref="AP135:AX135"/>
    <mergeCell ref="A136:B136"/>
    <mergeCell ref="C136:D136"/>
    <mergeCell ref="E136:I136"/>
    <mergeCell ref="J136:O136"/>
    <mergeCell ref="P136:X136"/>
    <mergeCell ref="Y136:AB136"/>
    <mergeCell ref="A135:B135"/>
    <mergeCell ref="C135:D135"/>
    <mergeCell ref="E135:I135"/>
    <mergeCell ref="J135:O135"/>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49:F53"/>
    <mergeCell ref="G49:O50"/>
    <mergeCell ref="P49:X50"/>
    <mergeCell ref="Y49:AA50"/>
    <mergeCell ref="AB49:AD50"/>
    <mergeCell ref="AE49:AH50"/>
    <mergeCell ref="AI49:AL50"/>
    <mergeCell ref="AM49:AP50"/>
    <mergeCell ref="AQ49:AT49"/>
    <mergeCell ref="AU99:AV99"/>
    <mergeCell ref="AM52:AP52"/>
    <mergeCell ref="AQ52:AT52"/>
    <mergeCell ref="AU52:AX52"/>
    <mergeCell ref="Y53:AA53"/>
    <mergeCell ref="AB53:AD53"/>
    <mergeCell ref="AE53:AH53"/>
    <mergeCell ref="AI53:AL53"/>
    <mergeCell ref="AM53:AP53"/>
    <mergeCell ref="AQ53:AT53"/>
    <mergeCell ref="AU53:AX53"/>
    <mergeCell ref="AD68:AF68"/>
    <mergeCell ref="AG68:AX68"/>
    <mergeCell ref="C69:AC69"/>
    <mergeCell ref="AD69:AF69"/>
    <mergeCell ref="AG69:AX69"/>
    <mergeCell ref="C70:AC70"/>
    <mergeCell ref="AD70:AF70"/>
    <mergeCell ref="AG70:AX70"/>
    <mergeCell ref="AG64:AX64"/>
    <mergeCell ref="U58:AX58"/>
    <mergeCell ref="G59:T59"/>
    <mergeCell ref="A60:AX60"/>
    <mergeCell ref="C61:AC61"/>
    <mergeCell ref="AQ101:AS101"/>
    <mergeCell ref="E99:G99"/>
    <mergeCell ref="I99:J99"/>
    <mergeCell ref="L99:M99"/>
    <mergeCell ref="O99:P99"/>
    <mergeCell ref="Q99:S99"/>
    <mergeCell ref="U99:V99"/>
    <mergeCell ref="X99:Y99"/>
    <mergeCell ref="AR99:AS99"/>
    <mergeCell ref="AM101:AN101"/>
    <mergeCell ref="AO101:AP101"/>
    <mergeCell ref="Q100:S100"/>
    <mergeCell ref="L101:N101"/>
    <mergeCell ref="X101:Z101"/>
    <mergeCell ref="AJ101:AL101"/>
    <mergeCell ref="E101:F101"/>
    <mergeCell ref="G101:I101"/>
    <mergeCell ref="J101:K101"/>
    <mergeCell ref="Q101:R101"/>
    <mergeCell ref="S101:U101"/>
    <mergeCell ref="V101:W101"/>
    <mergeCell ref="AC101:AD101"/>
    <mergeCell ref="AE101:AG101"/>
    <mergeCell ref="AH101:AI101"/>
  </mergeCells>
  <phoneticPr fontId="5"/>
  <conditionalFormatting sqref="P14:AQ14">
    <cfRule type="expression" dxfId="119" priority="905">
      <formula>IF(RIGHT(TEXT(P14,"0.#"),1)=".",FALSE,TRUE)</formula>
    </cfRule>
    <cfRule type="expression" dxfId="118" priority="906">
      <formula>IF(RIGHT(TEXT(P14,"0.#"),1)=".",TRUE,FALSE)</formula>
    </cfRule>
  </conditionalFormatting>
  <conditionalFormatting sqref="P18:AX18">
    <cfRule type="expression" dxfId="117" priority="903">
      <formula>IF(RIGHT(TEXT(P18,"0.#"),1)=".",FALSE,TRUE)</formula>
    </cfRule>
    <cfRule type="expression" dxfId="116" priority="904">
      <formula>IF(RIGHT(TEXT(P18,"0.#"),1)=".",TRUE,FALSE)</formula>
    </cfRule>
  </conditionalFormatting>
  <conditionalFormatting sqref="Y117">
    <cfRule type="expression" dxfId="115" priority="901">
      <formula>IF(RIGHT(TEXT(Y117,"0.#"),1)=".",FALSE,TRUE)</formula>
    </cfRule>
    <cfRule type="expression" dxfId="114" priority="902">
      <formula>IF(RIGHT(TEXT(Y117,"0.#"),1)=".",TRUE,FALSE)</formula>
    </cfRule>
  </conditionalFormatting>
  <conditionalFormatting sqref="Y126">
    <cfRule type="expression" dxfId="113" priority="899">
      <formula>IF(RIGHT(TEXT(Y126,"0.#"),1)=".",FALSE,TRUE)</formula>
    </cfRule>
    <cfRule type="expression" dxfId="112" priority="900">
      <formula>IF(RIGHT(TEXT(Y126,"0.#"),1)=".",TRUE,FALSE)</formula>
    </cfRule>
  </conditionalFormatting>
  <conditionalFormatting sqref="P15:AX15 P13:AX13 P16:AQ17">
    <cfRule type="expression" dxfId="111" priority="897">
      <formula>IF(RIGHT(TEXT(P13,"0.#"),1)=".",FALSE,TRUE)</formula>
    </cfRule>
    <cfRule type="expression" dxfId="110" priority="898">
      <formula>IF(RIGHT(TEXT(P13,"0.#"),1)=".",TRUE,FALSE)</formula>
    </cfRule>
  </conditionalFormatting>
  <conditionalFormatting sqref="P19:AJ19">
    <cfRule type="expression" dxfId="109" priority="895">
      <formula>IF(RIGHT(TEXT(P19,"0.#"),1)=".",FALSE,TRUE)</formula>
    </cfRule>
    <cfRule type="expression" dxfId="108" priority="896">
      <formula>IF(RIGHT(TEXT(P19,"0.#"),1)=".",TRUE,FALSE)</formula>
    </cfRule>
  </conditionalFormatting>
  <conditionalFormatting sqref="AE32 AQ32">
    <cfRule type="expression" dxfId="107" priority="893">
      <formula>IF(RIGHT(TEXT(AE32,"0.#"),1)=".",FALSE,TRUE)</formula>
    </cfRule>
    <cfRule type="expression" dxfId="106" priority="894">
      <formula>IF(RIGHT(TEXT(AE32,"0.#"),1)=".",TRUE,FALSE)</formula>
    </cfRule>
  </conditionalFormatting>
  <conditionalFormatting sqref="Y118:Y125 Y116">
    <cfRule type="expression" dxfId="105" priority="891">
      <formula>IF(RIGHT(TEXT(Y116,"0.#"),1)=".",FALSE,TRUE)</formula>
    </cfRule>
    <cfRule type="expression" dxfId="104" priority="892">
      <formula>IF(RIGHT(TEXT(Y116,"0.#"),1)=".",TRUE,FALSE)</formula>
    </cfRule>
  </conditionalFormatting>
  <conditionalFormatting sqref="AU117">
    <cfRule type="expression" dxfId="103" priority="889">
      <formula>IF(RIGHT(TEXT(AU117,"0.#"),1)=".",FALSE,TRUE)</formula>
    </cfRule>
    <cfRule type="expression" dxfId="102" priority="890">
      <formula>IF(RIGHT(TEXT(AU117,"0.#"),1)=".",TRUE,FALSE)</formula>
    </cfRule>
  </conditionalFormatting>
  <conditionalFormatting sqref="AU126">
    <cfRule type="expression" dxfId="101" priority="887">
      <formula>IF(RIGHT(TEXT(AU126,"0.#"),1)=".",FALSE,TRUE)</formula>
    </cfRule>
    <cfRule type="expression" dxfId="100" priority="888">
      <formula>IF(RIGHT(TEXT(AU126,"0.#"),1)=".",TRUE,FALSE)</formula>
    </cfRule>
  </conditionalFormatting>
  <conditionalFormatting sqref="AU118:AU125 AU116">
    <cfRule type="expression" dxfId="99" priority="885">
      <formula>IF(RIGHT(TEXT(AU116,"0.#"),1)=".",FALSE,TRUE)</formula>
    </cfRule>
    <cfRule type="expression" dxfId="98" priority="886">
      <formula>IF(RIGHT(TEXT(AU116,"0.#"),1)=".",TRUE,FALSE)</formula>
    </cfRule>
  </conditionalFormatting>
  <conditionalFormatting sqref="AI32">
    <cfRule type="expression" dxfId="97" priority="871">
      <formula>IF(RIGHT(TEXT(AI32,"0.#"),1)=".",FALSE,TRUE)</formula>
    </cfRule>
    <cfRule type="expression" dxfId="96" priority="872">
      <formula>IF(RIGHT(TEXT(AI32,"0.#"),1)=".",TRUE,FALSE)</formula>
    </cfRule>
  </conditionalFormatting>
  <conditionalFormatting sqref="AM32">
    <cfRule type="expression" dxfId="95" priority="869">
      <formula>IF(RIGHT(TEXT(AM32,"0.#"),1)=".",FALSE,TRUE)</formula>
    </cfRule>
    <cfRule type="expression" dxfId="94" priority="870">
      <formula>IF(RIGHT(TEXT(AM32,"0.#"),1)=".",TRUE,FALSE)</formula>
    </cfRule>
  </conditionalFormatting>
  <conditionalFormatting sqref="AE33">
    <cfRule type="expression" dxfId="93" priority="867">
      <formula>IF(RIGHT(TEXT(AE33,"0.#"),1)=".",FALSE,TRUE)</formula>
    </cfRule>
    <cfRule type="expression" dxfId="92" priority="868">
      <formula>IF(RIGHT(TEXT(AE33,"0.#"),1)=".",TRUE,FALSE)</formula>
    </cfRule>
  </conditionalFormatting>
  <conditionalFormatting sqref="AI33">
    <cfRule type="expression" dxfId="91" priority="865">
      <formula>IF(RIGHT(TEXT(AI33,"0.#"),1)=".",FALSE,TRUE)</formula>
    </cfRule>
    <cfRule type="expression" dxfId="90" priority="866">
      <formula>IF(RIGHT(TEXT(AI33,"0.#"),1)=".",TRUE,FALSE)</formula>
    </cfRule>
  </conditionalFormatting>
  <conditionalFormatting sqref="AM33">
    <cfRule type="expression" dxfId="89" priority="863">
      <formula>IF(RIGHT(TEXT(AM33,"0.#"),1)=".",FALSE,TRUE)</formula>
    </cfRule>
    <cfRule type="expression" dxfId="88" priority="864">
      <formula>IF(RIGHT(TEXT(AM33,"0.#"),1)=".",TRUE,FALSE)</formula>
    </cfRule>
  </conditionalFormatting>
  <conditionalFormatting sqref="AQ33">
    <cfRule type="expression" dxfId="87" priority="861">
      <formula>IF(RIGHT(TEXT(AQ33,"0.#"),1)=".",FALSE,TRUE)</formula>
    </cfRule>
    <cfRule type="expression" dxfId="86" priority="862">
      <formula>IF(RIGHT(TEXT(AQ33,"0.#"),1)=".",TRUE,FALSE)</formula>
    </cfRule>
  </conditionalFormatting>
  <conditionalFormatting sqref="AL136:AO136">
    <cfRule type="expression" dxfId="85" priority="829">
      <formula>IF(AND(AL136&gt;=0, RIGHT(TEXT(AL136,"0.#"),1)&lt;&gt;"."),TRUE,FALSE)</formula>
    </cfRule>
    <cfRule type="expression" dxfId="84" priority="830">
      <formula>IF(AND(AL136&gt;=0, RIGHT(TEXT(AL136,"0.#"),1)="."),TRUE,FALSE)</formula>
    </cfRule>
    <cfRule type="expression" dxfId="83" priority="831">
      <formula>IF(AND(AL136&lt;0, RIGHT(TEXT(AL136,"0.#"),1)&lt;&gt;"."),TRUE,FALSE)</formula>
    </cfRule>
    <cfRule type="expression" dxfId="82" priority="832">
      <formula>IF(AND(AL136&lt;0, RIGHT(TEXT(AL136,"0.#"),1)="."),TRUE,FALSE)</formula>
    </cfRule>
  </conditionalFormatting>
  <conditionalFormatting sqref="Y136">
    <cfRule type="expression" dxfId="81" priority="827">
      <formula>IF(RIGHT(TEXT(Y136,"0.#"),1)=".",FALSE,TRUE)</formula>
    </cfRule>
    <cfRule type="expression" dxfId="80" priority="828">
      <formula>IF(RIGHT(TEXT(Y136,"0.#"),1)=".",TRUE,FALSE)</formula>
    </cfRule>
  </conditionalFormatting>
  <conditionalFormatting sqref="AL132:AO132">
    <cfRule type="expression" dxfId="79" priority="823">
      <formula>IF(AND(AL132&gt;=0, RIGHT(TEXT(AL132,"0.#"),1)&lt;&gt;"."),TRUE,FALSE)</formula>
    </cfRule>
    <cfRule type="expression" dxfId="78" priority="824">
      <formula>IF(AND(AL132&gt;=0, RIGHT(TEXT(AL132,"0.#"),1)="."),TRUE,FALSE)</formula>
    </cfRule>
    <cfRule type="expression" dxfId="77" priority="825">
      <formula>IF(AND(AL132&lt;0, RIGHT(TEXT(AL132,"0.#"),1)&lt;&gt;"."),TRUE,FALSE)</formula>
    </cfRule>
    <cfRule type="expression" dxfId="76" priority="826">
      <formula>IF(AND(AL132&lt;0, RIGHT(TEXT(AL132,"0.#"),1)="."),TRUE,FALSE)</formula>
    </cfRule>
  </conditionalFormatting>
  <conditionalFormatting sqref="Y132">
    <cfRule type="expression" dxfId="75" priority="821">
      <formula>IF(RIGHT(TEXT(Y132,"0.#"),1)=".",FALSE,TRUE)</formula>
    </cfRule>
    <cfRule type="expression" dxfId="74" priority="822">
      <formula>IF(RIGHT(TEXT(Y132,"0.#"),1)=".",TRUE,FALSE)</formula>
    </cfRule>
  </conditionalFormatting>
  <conditionalFormatting sqref="W23">
    <cfRule type="expression" dxfId="73" priority="819">
      <formula>IF(RIGHT(TEXT(W23,"0.#"),1)=".",FALSE,TRUE)</formula>
    </cfRule>
    <cfRule type="expression" dxfId="72" priority="820">
      <formula>IF(RIGHT(TEXT(W23,"0.#"),1)=".",TRUE,FALSE)</formula>
    </cfRule>
  </conditionalFormatting>
  <conditionalFormatting sqref="W24:W27">
    <cfRule type="expression" dxfId="71" priority="817">
      <formula>IF(RIGHT(TEXT(W24,"0.#"),1)=".",FALSE,TRUE)</formula>
    </cfRule>
    <cfRule type="expression" dxfId="70" priority="818">
      <formula>IF(RIGHT(TEXT(W24,"0.#"),1)=".",TRUE,FALSE)</formula>
    </cfRule>
  </conditionalFormatting>
  <conditionalFormatting sqref="W28">
    <cfRule type="expression" dxfId="69" priority="815">
      <formula>IF(RIGHT(TEXT(W28,"0.#"),1)=".",FALSE,TRUE)</formula>
    </cfRule>
    <cfRule type="expression" dxfId="68" priority="816">
      <formula>IF(RIGHT(TEXT(W28,"0.#"),1)=".",TRUE,FALSE)</formula>
    </cfRule>
  </conditionalFormatting>
  <conditionalFormatting sqref="P23">
    <cfRule type="expression" dxfId="67" priority="813">
      <formula>IF(RIGHT(TEXT(P23,"0.#"),1)=".",FALSE,TRUE)</formula>
    </cfRule>
    <cfRule type="expression" dxfId="66" priority="814">
      <formula>IF(RIGHT(TEXT(P23,"0.#"),1)=".",TRUE,FALSE)</formula>
    </cfRule>
  </conditionalFormatting>
  <conditionalFormatting sqref="P24:P27">
    <cfRule type="expression" dxfId="65" priority="811">
      <formula>IF(RIGHT(TEXT(P24,"0.#"),1)=".",FALSE,TRUE)</formula>
    </cfRule>
    <cfRule type="expression" dxfId="64" priority="812">
      <formula>IF(RIGHT(TEXT(P24,"0.#"),1)=".",TRUE,FALSE)</formula>
    </cfRule>
  </conditionalFormatting>
  <conditionalFormatting sqref="P28">
    <cfRule type="expression" dxfId="63" priority="809">
      <formula>IF(RIGHT(TEXT(P28,"0.#"),1)=".",FALSE,TRUE)</formula>
    </cfRule>
    <cfRule type="expression" dxfId="62" priority="810">
      <formula>IF(RIGHT(TEXT(P28,"0.#"),1)=".",TRUE,FALSE)</formula>
    </cfRule>
  </conditionalFormatting>
  <conditionalFormatting sqref="AU33">
    <cfRule type="expression" dxfId="61" priority="677">
      <formula>IF(RIGHT(TEXT(AU33,"0.#"),1)=".",FALSE,TRUE)</formula>
    </cfRule>
    <cfRule type="expression" dxfId="60" priority="678">
      <formula>IF(RIGHT(TEXT(AU33,"0.#"),1)=".",TRUE,FALSE)</formula>
    </cfRule>
  </conditionalFormatting>
  <conditionalFormatting sqref="AU32">
    <cfRule type="expression" dxfId="59" priority="679">
      <formula>IF(RIGHT(TEXT(AU32,"0.#"),1)=".",FALSE,TRUE)</formula>
    </cfRule>
    <cfRule type="expression" dxfId="58" priority="680">
      <formula>IF(RIGHT(TEXT(AU32,"0.#"),1)=".",TRUE,FALSE)</formula>
    </cfRule>
  </conditionalFormatting>
  <conditionalFormatting sqref="P29:AC29">
    <cfRule type="expression" dxfId="57" priority="675">
      <formula>IF(RIGHT(TEXT(P29,"0.#"),1)=".",FALSE,TRUE)</formula>
    </cfRule>
    <cfRule type="expression" dxfId="56" priority="676">
      <formula>IF(RIGHT(TEXT(P29,"0.#"),1)=".",TRUE,FALSE)</formula>
    </cfRule>
  </conditionalFormatting>
  <conditionalFormatting sqref="AM41">
    <cfRule type="expression" dxfId="55" priority="657">
      <formula>IF(RIGHT(TEXT(AM41,"0.#"),1)=".",FALSE,TRUE)</formula>
    </cfRule>
    <cfRule type="expression" dxfId="54" priority="658">
      <formula>IF(RIGHT(TEXT(AM41,"0.#"),1)=".",TRUE,FALSE)</formula>
    </cfRule>
  </conditionalFormatting>
  <conditionalFormatting sqref="AM40">
    <cfRule type="expression" dxfId="53" priority="659">
      <formula>IF(RIGHT(TEXT(AM40,"0.#"),1)=".",FALSE,TRUE)</formula>
    </cfRule>
    <cfRule type="expression" dxfId="52" priority="660">
      <formula>IF(RIGHT(TEXT(AM40,"0.#"),1)=".",TRUE,FALSE)</formula>
    </cfRule>
  </conditionalFormatting>
  <conditionalFormatting sqref="AE39">
    <cfRule type="expression" dxfId="51" priority="673">
      <formula>IF(RIGHT(TEXT(AE39,"0.#"),1)=".",FALSE,TRUE)</formula>
    </cfRule>
    <cfRule type="expression" dxfId="50" priority="674">
      <formula>IF(RIGHT(TEXT(AE39,"0.#"),1)=".",TRUE,FALSE)</formula>
    </cfRule>
  </conditionalFormatting>
  <conditionalFormatting sqref="AQ39:AQ41">
    <cfRule type="expression" dxfId="49" priority="655">
      <formula>IF(RIGHT(TEXT(AQ39,"0.#"),1)=".",FALSE,TRUE)</formula>
    </cfRule>
    <cfRule type="expression" dxfId="48" priority="656">
      <formula>IF(RIGHT(TEXT(AQ39,"0.#"),1)=".",TRUE,FALSE)</formula>
    </cfRule>
  </conditionalFormatting>
  <conditionalFormatting sqref="AU39:AU41">
    <cfRule type="expression" dxfId="47" priority="653">
      <formula>IF(RIGHT(TEXT(AU39,"0.#"),1)=".",FALSE,TRUE)</formula>
    </cfRule>
    <cfRule type="expression" dxfId="46" priority="654">
      <formula>IF(RIGHT(TEXT(AU39,"0.#"),1)=".",TRUE,FALSE)</formula>
    </cfRule>
  </conditionalFormatting>
  <conditionalFormatting sqref="AI41">
    <cfRule type="expression" dxfId="45" priority="667">
      <formula>IF(RIGHT(TEXT(AI41,"0.#"),1)=".",FALSE,TRUE)</formula>
    </cfRule>
    <cfRule type="expression" dxfId="44" priority="668">
      <formula>IF(RIGHT(TEXT(AI41,"0.#"),1)=".",TRUE,FALSE)</formula>
    </cfRule>
  </conditionalFormatting>
  <conditionalFormatting sqref="AE40">
    <cfRule type="expression" dxfId="43" priority="671">
      <formula>IF(RIGHT(TEXT(AE40,"0.#"),1)=".",FALSE,TRUE)</formula>
    </cfRule>
    <cfRule type="expression" dxfId="42" priority="672">
      <formula>IF(RIGHT(TEXT(AE40,"0.#"),1)=".",TRUE,FALSE)</formula>
    </cfRule>
  </conditionalFormatting>
  <conditionalFormatting sqref="AE41">
    <cfRule type="expression" dxfId="41" priority="669">
      <formula>IF(RIGHT(TEXT(AE41,"0.#"),1)=".",FALSE,TRUE)</formula>
    </cfRule>
    <cfRule type="expression" dxfId="40" priority="670">
      <formula>IF(RIGHT(TEXT(AE41,"0.#"),1)=".",TRUE,FALSE)</formula>
    </cfRule>
  </conditionalFormatting>
  <conditionalFormatting sqref="AM39">
    <cfRule type="expression" dxfId="39" priority="661">
      <formula>IF(RIGHT(TEXT(AM39,"0.#"),1)=".",FALSE,TRUE)</formula>
    </cfRule>
    <cfRule type="expression" dxfId="38" priority="662">
      <formula>IF(RIGHT(TEXT(AM39,"0.#"),1)=".",TRUE,FALSE)</formula>
    </cfRule>
  </conditionalFormatting>
  <conditionalFormatting sqref="AI39">
    <cfRule type="expression" dxfId="37" priority="663">
      <formula>IF(RIGHT(TEXT(AI39,"0.#"),1)=".",FALSE,TRUE)</formula>
    </cfRule>
    <cfRule type="expression" dxfId="36" priority="664">
      <formula>IF(RIGHT(TEXT(AI39,"0.#"),1)=".",TRUE,FALSE)</formula>
    </cfRule>
  </conditionalFormatting>
  <conditionalFormatting sqref="AI40">
    <cfRule type="expression" dxfId="35" priority="665">
      <formula>IF(RIGHT(TEXT(AI40,"0.#"),1)=".",FALSE,TRUE)</formula>
    </cfRule>
    <cfRule type="expression" dxfId="34" priority="666">
      <formula>IF(RIGHT(TEXT(AI40,"0.#"),1)=".",TRUE,FALSE)</formula>
    </cfRule>
  </conditionalFormatting>
  <conditionalFormatting sqref="AM35">
    <cfRule type="expression" dxfId="33" priority="541">
      <formula>IF(RIGHT(TEXT(AM35,"0.#"),1)=".",FALSE,TRUE)</formula>
    </cfRule>
    <cfRule type="expression" dxfId="32" priority="542">
      <formula>IF(RIGHT(TEXT(AM35,"0.#"),1)=".",TRUE,FALSE)</formula>
    </cfRule>
  </conditionalFormatting>
  <conditionalFormatting sqref="AE36 AM36">
    <cfRule type="expression" dxfId="31" priority="539">
      <formula>IF(RIGHT(TEXT(AE36,"0.#"),1)=".",FALSE,TRUE)</formula>
    </cfRule>
    <cfRule type="expression" dxfId="30" priority="540">
      <formula>IF(RIGHT(TEXT(AE36,"0.#"),1)=".",TRUE,FALSE)</formula>
    </cfRule>
  </conditionalFormatting>
  <conditionalFormatting sqref="AI36">
    <cfRule type="expression" dxfId="29" priority="537">
      <formula>IF(RIGHT(TEXT(AI36,"0.#"),1)=".",FALSE,TRUE)</formula>
    </cfRule>
    <cfRule type="expression" dxfId="28" priority="538">
      <formula>IF(RIGHT(TEXT(AI36,"0.#"),1)=".",TRUE,FALSE)</formula>
    </cfRule>
  </conditionalFormatting>
  <conditionalFormatting sqref="AQ36">
    <cfRule type="expression" dxfId="27" priority="535">
      <formula>IF(RIGHT(TEXT(AQ36,"0.#"),1)=".",FALSE,TRUE)</formula>
    </cfRule>
    <cfRule type="expression" dxfId="26" priority="536">
      <formula>IF(RIGHT(TEXT(AQ36,"0.#"),1)=".",TRUE,FALSE)</formula>
    </cfRule>
  </conditionalFormatting>
  <conditionalFormatting sqref="AE35 AQ35">
    <cfRule type="expression" dxfId="25" priority="545">
      <formula>IF(RIGHT(TEXT(AE35,"0.#"),1)=".",FALSE,TRUE)</formula>
    </cfRule>
    <cfRule type="expression" dxfId="24" priority="546">
      <formula>IF(RIGHT(TEXT(AE35,"0.#"),1)=".",TRUE,FALSE)</formula>
    </cfRule>
  </conditionalFormatting>
  <conditionalFormatting sqref="AI35">
    <cfRule type="expression" dxfId="23" priority="543">
      <formula>IF(RIGHT(TEXT(AI35,"0.#"),1)=".",FALSE,TRUE)</formula>
    </cfRule>
    <cfRule type="expression" dxfId="22" priority="544">
      <formula>IF(RIGHT(TEXT(AI35,"0.#"),1)=".",TRUE,FALSE)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5">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32:AK132 AH136:AK136">
      <formula1>OR(AND(MOD(IF(ISNUMBER(AH132), AH132, 0.5),1)=0, 0&lt;=AH132), AH132="-")</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custom" imeMode="disabled" allowBlank="1" showInputMessage="1" showErrorMessage="1" sqref="AY23 AQ50:AR50 P13:AX13 AR15:AX15 P14:AQ18 AR18:AX18 P19:AJ19 AL136:AO136 P23:AC29 Y116:AB125 AU116:AX125 Y132:AB132 AL132:AO132 Y136:AB136 AQ38:AR38 AU38:AX38 AE39:AX41 AE32:AX33 AE35:AX35 AU50:AX50 AE51:AX53">
      <formula1>OR(ISNUMBER(P13), P13="-")</formula1>
    </dataValidation>
    <dataValidation type="list" allowBlank="1" showInputMessage="1" showErrorMessage="1" sqref="Q101:R101 AO101:AP101 AC101:AD101">
      <formula1>$U$47</formula1>
    </dataValidation>
    <dataValidation type="custom" allowBlank="1" showInputMessage="1" showErrorMessage="1" errorTitle="法人番号チェック" error="法人番号は13桁の数字で入力してください。" sqref="J136:O136 J132:O132">
      <formula1>OR(J132="-",AND(LEN(J132)=13,IFERROR(SEARCH("-",J132),"")="",IFERROR(SEARCH(".",J132),"")="",ISNUMBER(J132)))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81" max="16383" man="1"/>
    <brk id="113"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C136:D136</xm:sqref>
        </x14:dataValidation>
        <x14:dataValidation type="list" allowBlank="1" showInputMessage="1" showErrorMessage="1">
          <x14:formula1>
            <xm:f>入力規則等!$AP$2:$AP$10</xm:f>
          </x14:formula1>
          <xm:sqref>AC136:AG136</xm:sqref>
        </x14:dataValidation>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AC132:AG132</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393</v>
      </c>
      <c r="AA1" s="27" t="s">
        <v>77</v>
      </c>
      <c r="AB1" s="27" t="s">
        <v>394</v>
      </c>
      <c r="AC1" s="27" t="s">
        <v>31</v>
      </c>
      <c r="AD1" s="26"/>
      <c r="AE1" s="27" t="s">
        <v>43</v>
      </c>
      <c r="AF1" s="28"/>
      <c r="AG1" s="37" t="s">
        <v>171</v>
      </c>
      <c r="AI1" s="37" t="s">
        <v>174</v>
      </c>
      <c r="AK1" s="37" t="s">
        <v>179</v>
      </c>
      <c r="AM1" s="46"/>
      <c r="AN1" s="46"/>
      <c r="AP1" s="26" t="s">
        <v>220</v>
      </c>
    </row>
    <row r="2" spans="1:42" ht="13.5" customHeight="1" x14ac:dyDescent="0.15">
      <c r="A2" s="14" t="s">
        <v>80</v>
      </c>
      <c r="B2" s="15"/>
      <c r="C2" s="13" t="str">
        <f>IF(B2="","",A2)</f>
        <v/>
      </c>
      <c r="D2" s="13" t="str">
        <f>IF(C2="","",IF(D1&lt;&gt;"",CONCATENATE(D1,"、",C2),C2))</f>
        <v/>
      </c>
      <c r="F2" s="12" t="s">
        <v>67</v>
      </c>
      <c r="G2" s="17" t="s">
        <v>594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1">
        <v>21</v>
      </c>
      <c r="W2" s="30" t="s">
        <v>165</v>
      </c>
      <c r="Y2" s="30" t="s">
        <v>63</v>
      </c>
      <c r="Z2" s="30" t="s">
        <v>63</v>
      </c>
      <c r="AA2" s="54" t="s">
        <v>263</v>
      </c>
      <c r="AB2" s="54" t="s">
        <v>488</v>
      </c>
      <c r="AC2" s="55" t="s">
        <v>129</v>
      </c>
      <c r="AD2" s="26"/>
      <c r="AE2" s="32" t="s">
        <v>161</v>
      </c>
      <c r="AF2" s="28"/>
      <c r="AG2" s="39" t="s">
        <v>229</v>
      </c>
      <c r="AI2" s="37" t="s">
        <v>260</v>
      </c>
      <c r="AK2" s="37" t="s">
        <v>180</v>
      </c>
      <c r="AM2" s="46"/>
      <c r="AN2" s="46"/>
      <c r="AP2" s="39" t="s">
        <v>229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594</v>
      </c>
      <c r="R3" s="13" t="str">
        <f t="shared" ref="R3:R8" si="3">IF(Q3="","",P3)</f>
        <v>委託・請負</v>
      </c>
      <c r="S3" s="13" t="str">
        <f t="shared" ref="S3:S8" si="4">IF(R3="",S2,IF(S2&lt;&gt;"",CONCATENATE(S2,"、",R3),R3))</f>
        <v>委託・請負</v>
      </c>
      <c r="T3" s="13"/>
      <c r="U3" s="30" t="s">
        <v>519</v>
      </c>
      <c r="W3" s="30" t="s">
        <v>140</v>
      </c>
      <c r="Y3" s="30" t="s">
        <v>64</v>
      </c>
      <c r="Z3" s="30" t="s">
        <v>395</v>
      </c>
      <c r="AA3" s="54" t="s">
        <v>361</v>
      </c>
      <c r="AB3" s="54" t="s">
        <v>489</v>
      </c>
      <c r="AC3" s="55" t="s">
        <v>130</v>
      </c>
      <c r="AD3" s="26"/>
      <c r="AE3" s="32" t="s">
        <v>162</v>
      </c>
      <c r="AF3" s="28"/>
      <c r="AG3" s="39" t="s">
        <v>230</v>
      </c>
      <c r="AI3" s="37" t="s">
        <v>173</v>
      </c>
      <c r="AK3" s="37" t="str">
        <f>CHAR(CODE(AK2)+1)</f>
        <v>B</v>
      </c>
      <c r="AM3" s="46"/>
      <c r="AN3" s="46"/>
      <c r="AP3" s="39" t="s">
        <v>230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575</v>
      </c>
      <c r="W4" s="30" t="s">
        <v>141</v>
      </c>
      <c r="Y4" s="30" t="s">
        <v>268</v>
      </c>
      <c r="Z4" s="30" t="s">
        <v>396</v>
      </c>
      <c r="AA4" s="54" t="s">
        <v>362</v>
      </c>
      <c r="AB4" s="54" t="s">
        <v>490</v>
      </c>
      <c r="AC4" s="54" t="s">
        <v>131</v>
      </c>
      <c r="AD4" s="26"/>
      <c r="AE4" s="32" t="s">
        <v>163</v>
      </c>
      <c r="AF4" s="28"/>
      <c r="AG4" s="39" t="s">
        <v>231</v>
      </c>
      <c r="AI4" s="37" t="s">
        <v>175</v>
      </c>
      <c r="AK4" s="37" t="str">
        <f t="shared" ref="AK4:AK49" si="7">CHAR(CODE(AK3)+1)</f>
        <v>C</v>
      </c>
      <c r="AM4" s="46"/>
      <c r="AN4" s="46"/>
      <c r="AP4" s="39" t="s">
        <v>231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543</v>
      </c>
      <c r="Y5" s="30" t="s">
        <v>269</v>
      </c>
      <c r="Z5" s="30" t="s">
        <v>397</v>
      </c>
      <c r="AA5" s="54" t="s">
        <v>363</v>
      </c>
      <c r="AB5" s="54" t="s">
        <v>491</v>
      </c>
      <c r="AC5" s="54" t="s">
        <v>164</v>
      </c>
      <c r="AD5" s="29"/>
      <c r="AE5" s="32" t="s">
        <v>241</v>
      </c>
      <c r="AF5" s="28"/>
      <c r="AG5" s="39" t="s">
        <v>232</v>
      </c>
      <c r="AI5" s="37" t="s">
        <v>266</v>
      </c>
      <c r="AK5" s="37" t="str">
        <f t="shared" si="7"/>
        <v>D</v>
      </c>
      <c r="AP5" s="39" t="s">
        <v>232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243</v>
      </c>
      <c r="W6" s="30" t="s">
        <v>545</v>
      </c>
      <c r="Y6" s="30" t="s">
        <v>270</v>
      </c>
      <c r="Z6" s="30" t="s">
        <v>398</v>
      </c>
      <c r="AA6" s="54" t="s">
        <v>364</v>
      </c>
      <c r="AB6" s="54" t="s">
        <v>492</v>
      </c>
      <c r="AC6" s="54" t="s">
        <v>132</v>
      </c>
      <c r="AD6" s="29"/>
      <c r="AE6" s="32" t="s">
        <v>239</v>
      </c>
      <c r="AF6" s="28"/>
      <c r="AG6" s="39" t="s">
        <v>233</v>
      </c>
      <c r="AI6" s="37" t="s">
        <v>267</v>
      </c>
      <c r="AK6" s="37" t="str">
        <f>CHAR(CODE(AK5)+1)</f>
        <v>E</v>
      </c>
      <c r="AP6" s="39" t="s">
        <v>233</v>
      </c>
    </row>
    <row r="7" spans="1:42" ht="13.5" customHeight="1" x14ac:dyDescent="0.15">
      <c r="A7" s="14" t="s">
        <v>85</v>
      </c>
      <c r="B7" s="15"/>
      <c r="C7" s="13" t="str">
        <f t="shared" si="0"/>
        <v/>
      </c>
      <c r="D7" s="13" t="str">
        <f t="shared" si="8"/>
        <v/>
      </c>
      <c r="F7" s="18" t="s">
        <v>190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271</v>
      </c>
      <c r="Z7" s="30" t="s">
        <v>399</v>
      </c>
      <c r="AA7" s="54" t="s">
        <v>365</v>
      </c>
      <c r="AB7" s="54" t="s">
        <v>493</v>
      </c>
      <c r="AC7" s="29"/>
      <c r="AD7" s="29"/>
      <c r="AE7" s="30" t="s">
        <v>132</v>
      </c>
      <c r="AF7" s="28"/>
      <c r="AG7" s="39" t="s">
        <v>234</v>
      </c>
      <c r="AH7" s="49"/>
      <c r="AI7" s="39" t="s">
        <v>256</v>
      </c>
      <c r="AK7" s="37" t="str">
        <f>CHAR(CODE(AK6)+1)</f>
        <v>F</v>
      </c>
      <c r="AP7" s="39" t="s">
        <v>234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264</v>
      </c>
      <c r="W8" s="30" t="s">
        <v>143</v>
      </c>
      <c r="Y8" s="30" t="s">
        <v>272</v>
      </c>
      <c r="Z8" s="30" t="s">
        <v>400</v>
      </c>
      <c r="AA8" s="54" t="s">
        <v>366</v>
      </c>
      <c r="AB8" s="54" t="s">
        <v>494</v>
      </c>
      <c r="AC8" s="29"/>
      <c r="AD8" s="29"/>
      <c r="AE8" s="29"/>
      <c r="AF8" s="28"/>
      <c r="AG8" s="39" t="s">
        <v>235</v>
      </c>
      <c r="AI8" s="37" t="s">
        <v>257</v>
      </c>
      <c r="AK8" s="37" t="str">
        <f t="shared" si="7"/>
        <v>G</v>
      </c>
      <c r="AP8" s="39" t="s">
        <v>235</v>
      </c>
    </row>
    <row r="9" spans="1:42" ht="13.5" customHeight="1" x14ac:dyDescent="0.15">
      <c r="A9" s="14" t="s">
        <v>87</v>
      </c>
      <c r="B9" s="15"/>
      <c r="C9" s="13" t="str">
        <f t="shared" si="0"/>
        <v/>
      </c>
      <c r="D9" s="13" t="str">
        <f t="shared" si="8"/>
        <v/>
      </c>
      <c r="F9" s="18" t="s">
        <v>191</v>
      </c>
      <c r="G9" s="17"/>
      <c r="H9" s="13" t="str">
        <f t="shared" si="1"/>
        <v/>
      </c>
      <c r="I9" s="13" t="str">
        <f t="shared" si="5"/>
        <v>一般会計</v>
      </c>
      <c r="K9" s="14" t="s">
        <v>104</v>
      </c>
      <c r="L9" s="15"/>
      <c r="M9" s="13" t="str">
        <f t="shared" si="2"/>
        <v/>
      </c>
      <c r="N9" s="13" t="str">
        <f t="shared" si="6"/>
        <v/>
      </c>
      <c r="O9" s="13"/>
      <c r="P9" s="13"/>
      <c r="Q9" s="19"/>
      <c r="T9" s="13"/>
      <c r="U9" s="30" t="s">
        <v>265</v>
      </c>
      <c r="W9" s="30" t="s">
        <v>144</v>
      </c>
      <c r="Y9" s="30" t="s">
        <v>273</v>
      </c>
      <c r="Z9" s="30" t="s">
        <v>401</v>
      </c>
      <c r="AA9" s="54" t="s">
        <v>367</v>
      </c>
      <c r="AB9" s="54" t="s">
        <v>495</v>
      </c>
      <c r="AC9" s="29"/>
      <c r="AD9" s="29"/>
      <c r="AE9" s="29"/>
      <c r="AF9" s="28"/>
      <c r="AG9" s="39" t="s">
        <v>236</v>
      </c>
      <c r="AI9" s="45"/>
      <c r="AK9" s="37" t="str">
        <f t="shared" si="7"/>
        <v>H</v>
      </c>
      <c r="AP9" s="39" t="s">
        <v>236</v>
      </c>
    </row>
    <row r="10" spans="1:42" ht="13.5" customHeight="1" x14ac:dyDescent="0.15">
      <c r="A10" s="14" t="s">
        <v>209</v>
      </c>
      <c r="B10" s="15"/>
      <c r="C10" s="13" t="str">
        <f t="shared" si="0"/>
        <v/>
      </c>
      <c r="D10" s="13" t="str">
        <f t="shared" si="8"/>
        <v/>
      </c>
      <c r="F10" s="18" t="s">
        <v>111</v>
      </c>
      <c r="G10" s="17"/>
      <c r="H10" s="13" t="str">
        <f t="shared" si="1"/>
        <v/>
      </c>
      <c r="I10" s="13" t="str">
        <f t="shared" si="5"/>
        <v>一般会計</v>
      </c>
      <c r="K10" s="14" t="s">
        <v>211</v>
      </c>
      <c r="L10" s="15"/>
      <c r="M10" s="13" t="str">
        <f t="shared" si="2"/>
        <v/>
      </c>
      <c r="N10" s="13" t="str">
        <f t="shared" si="6"/>
        <v/>
      </c>
      <c r="O10" s="13"/>
      <c r="P10" s="13" t="str">
        <f>S8</f>
        <v>委託・請負</v>
      </c>
      <c r="Q10" s="19"/>
      <c r="T10" s="13"/>
      <c r="W10" s="30" t="s">
        <v>145</v>
      </c>
      <c r="Y10" s="30" t="s">
        <v>274</v>
      </c>
      <c r="Z10" s="30" t="s">
        <v>402</v>
      </c>
      <c r="AA10" s="54" t="s">
        <v>368</v>
      </c>
      <c r="AB10" s="54" t="s">
        <v>496</v>
      </c>
      <c r="AC10" s="29"/>
      <c r="AD10" s="29"/>
      <c r="AE10" s="29"/>
      <c r="AF10" s="28"/>
      <c r="AG10" s="39" t="s">
        <v>224</v>
      </c>
      <c r="AK10" s="37" t="str">
        <f t="shared" si="7"/>
        <v>I</v>
      </c>
      <c r="AP10" s="37" t="s">
        <v>221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594</v>
      </c>
      <c r="M11" s="13" t="str">
        <f t="shared" si="2"/>
        <v>その他の事項経費</v>
      </c>
      <c r="N11" s="13" t="str">
        <f t="shared" si="6"/>
        <v>その他の事項経費</v>
      </c>
      <c r="O11" s="13"/>
      <c r="P11" s="13"/>
      <c r="Q11" s="19"/>
      <c r="T11" s="13"/>
      <c r="W11" s="30" t="s">
        <v>572</v>
      </c>
      <c r="Y11" s="30" t="s">
        <v>275</v>
      </c>
      <c r="Z11" s="30" t="s">
        <v>403</v>
      </c>
      <c r="AA11" s="54" t="s">
        <v>369</v>
      </c>
      <c r="AB11" s="54" t="s">
        <v>497</v>
      </c>
      <c r="AC11" s="29"/>
      <c r="AD11" s="29"/>
      <c r="AE11" s="29"/>
      <c r="AF11" s="28"/>
      <c r="AG11" s="37" t="s">
        <v>227</v>
      </c>
      <c r="AK11" s="37"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520</v>
      </c>
      <c r="W12" s="30" t="s">
        <v>146</v>
      </c>
      <c r="Y12" s="30" t="s">
        <v>276</v>
      </c>
      <c r="Z12" s="30" t="s">
        <v>404</v>
      </c>
      <c r="AA12" s="54" t="s">
        <v>370</v>
      </c>
      <c r="AB12" s="54" t="s">
        <v>498</v>
      </c>
      <c r="AC12" s="29"/>
      <c r="AD12" s="29"/>
      <c r="AE12" s="29"/>
      <c r="AF12" s="28"/>
      <c r="AG12" s="37" t="s">
        <v>225</v>
      </c>
      <c r="AK12" s="37"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277</v>
      </c>
      <c r="Z13" s="30" t="s">
        <v>405</v>
      </c>
      <c r="AA13" s="54" t="s">
        <v>371</v>
      </c>
      <c r="AB13" s="54" t="s">
        <v>499</v>
      </c>
      <c r="AC13" s="29"/>
      <c r="AD13" s="29"/>
      <c r="AE13" s="29"/>
      <c r="AF13" s="28"/>
      <c r="AG13" s="37" t="s">
        <v>226</v>
      </c>
      <c r="AK13" s="37"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521</v>
      </c>
      <c r="W14" s="30" t="s">
        <v>148</v>
      </c>
      <c r="Y14" s="30" t="s">
        <v>278</v>
      </c>
      <c r="Z14" s="30" t="s">
        <v>406</v>
      </c>
      <c r="AA14" s="54" t="s">
        <v>372</v>
      </c>
      <c r="AB14" s="54" t="s">
        <v>500</v>
      </c>
      <c r="AC14" s="29"/>
      <c r="AD14" s="29"/>
      <c r="AE14" s="29"/>
      <c r="AF14" s="28"/>
      <c r="AG14" s="45"/>
      <c r="AK14" s="37"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522</v>
      </c>
      <c r="W15" s="30" t="s">
        <v>149</v>
      </c>
      <c r="Y15" s="30" t="s">
        <v>279</v>
      </c>
      <c r="Z15" s="30" t="s">
        <v>407</v>
      </c>
      <c r="AA15" s="54" t="s">
        <v>373</v>
      </c>
      <c r="AB15" s="54" t="s">
        <v>501</v>
      </c>
      <c r="AC15" s="29"/>
      <c r="AD15" s="29"/>
      <c r="AE15" s="29"/>
      <c r="AF15" s="28"/>
      <c r="AG15" s="46"/>
      <c r="AK15" s="37"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523</v>
      </c>
      <c r="W16" s="30" t="s">
        <v>150</v>
      </c>
      <c r="Y16" s="30" t="s">
        <v>280</v>
      </c>
      <c r="Z16" s="30" t="s">
        <v>408</v>
      </c>
      <c r="AA16" s="54" t="s">
        <v>374</v>
      </c>
      <c r="AB16" s="54" t="s">
        <v>502</v>
      </c>
      <c r="AC16" s="29"/>
      <c r="AD16" s="29"/>
      <c r="AE16" s="29"/>
      <c r="AF16" s="28"/>
      <c r="AG16" s="46"/>
      <c r="AK16" s="37"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541</v>
      </c>
      <c r="W17" s="30" t="s">
        <v>151</v>
      </c>
      <c r="Y17" s="30" t="s">
        <v>281</v>
      </c>
      <c r="Z17" s="30" t="s">
        <v>409</v>
      </c>
      <c r="AA17" s="54" t="s">
        <v>375</v>
      </c>
      <c r="AB17" s="54" t="s">
        <v>503</v>
      </c>
      <c r="AC17" s="29"/>
      <c r="AD17" s="29"/>
      <c r="AE17" s="29"/>
      <c r="AF17" s="28"/>
      <c r="AG17" s="46"/>
      <c r="AK17" s="37"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524</v>
      </c>
      <c r="W18" s="30" t="s">
        <v>152</v>
      </c>
      <c r="Y18" s="30" t="s">
        <v>282</v>
      </c>
      <c r="Z18" s="30" t="s">
        <v>410</v>
      </c>
      <c r="AA18" s="54" t="s">
        <v>376</v>
      </c>
      <c r="AB18" s="54" t="s">
        <v>504</v>
      </c>
      <c r="AC18" s="29"/>
      <c r="AD18" s="29"/>
      <c r="AE18" s="29"/>
      <c r="AF18" s="28"/>
      <c r="AK18" s="37" t="str">
        <f t="shared" si="7"/>
        <v>Q</v>
      </c>
    </row>
    <row r="19" spans="1:37" ht="13.5" customHeight="1" x14ac:dyDescent="0.15">
      <c r="A19" s="14" t="s">
        <v>201</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525</v>
      </c>
      <c r="W19" s="30" t="s">
        <v>153</v>
      </c>
      <c r="Y19" s="30" t="s">
        <v>283</v>
      </c>
      <c r="Z19" s="30" t="s">
        <v>411</v>
      </c>
      <c r="AA19" s="54" t="s">
        <v>377</v>
      </c>
      <c r="AB19" s="54" t="s">
        <v>505</v>
      </c>
      <c r="AC19" s="29"/>
      <c r="AD19" s="29"/>
      <c r="AE19" s="29"/>
      <c r="AF19" s="28"/>
      <c r="AK19" s="37" t="str">
        <f t="shared" si="7"/>
        <v>R</v>
      </c>
    </row>
    <row r="20" spans="1:37" ht="13.5" customHeight="1" x14ac:dyDescent="0.15">
      <c r="A20" s="14" t="s">
        <v>202</v>
      </c>
      <c r="B20" s="15" t="s">
        <v>594</v>
      </c>
      <c r="C20" s="13" t="str">
        <f t="shared" si="9"/>
        <v>地方創生</v>
      </c>
      <c r="D20" s="13" t="str">
        <f t="shared" si="8"/>
        <v>地方創生</v>
      </c>
      <c r="F20" s="18" t="s">
        <v>200</v>
      </c>
      <c r="G20" s="17"/>
      <c r="H20" s="13" t="str">
        <f t="shared" si="1"/>
        <v/>
      </c>
      <c r="I20" s="13" t="str">
        <f t="shared" si="5"/>
        <v>一般会計</v>
      </c>
      <c r="K20" s="13"/>
      <c r="L20" s="13"/>
      <c r="O20" s="13"/>
      <c r="P20" s="13"/>
      <c r="Q20" s="19"/>
      <c r="T20" s="13"/>
      <c r="U20" s="30" t="s">
        <v>526</v>
      </c>
      <c r="W20" s="30" t="s">
        <v>154</v>
      </c>
      <c r="Y20" s="30" t="s">
        <v>284</v>
      </c>
      <c r="Z20" s="30" t="s">
        <v>412</v>
      </c>
      <c r="AA20" s="54" t="s">
        <v>378</v>
      </c>
      <c r="AB20" s="54" t="s">
        <v>506</v>
      </c>
      <c r="AC20" s="29"/>
      <c r="AD20" s="29"/>
      <c r="AE20" s="29"/>
      <c r="AF20" s="28"/>
      <c r="AK20" s="37" t="str">
        <f t="shared" si="7"/>
        <v>S</v>
      </c>
    </row>
    <row r="21" spans="1:37" ht="13.5" customHeight="1" x14ac:dyDescent="0.15">
      <c r="A21" s="14" t="s">
        <v>203</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0" t="s">
        <v>527</v>
      </c>
      <c r="W21" s="30" t="s">
        <v>155</v>
      </c>
      <c r="Y21" s="30" t="s">
        <v>285</v>
      </c>
      <c r="Z21" s="30" t="s">
        <v>413</v>
      </c>
      <c r="AA21" s="54" t="s">
        <v>379</v>
      </c>
      <c r="AB21" s="54" t="s">
        <v>507</v>
      </c>
      <c r="AC21" s="29"/>
      <c r="AD21" s="29"/>
      <c r="AE21" s="29"/>
      <c r="AF21" s="28"/>
      <c r="AK21" s="37" t="str">
        <f t="shared" si="7"/>
        <v>T</v>
      </c>
    </row>
    <row r="22" spans="1:37" ht="13.5" customHeight="1" x14ac:dyDescent="0.15">
      <c r="A22" s="14" t="s">
        <v>204</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0" t="s">
        <v>574</v>
      </c>
      <c r="W22" s="30" t="s">
        <v>156</v>
      </c>
      <c r="Y22" s="30" t="s">
        <v>286</v>
      </c>
      <c r="Z22" s="30" t="s">
        <v>414</v>
      </c>
      <c r="AA22" s="54" t="s">
        <v>380</v>
      </c>
      <c r="AB22" s="54" t="s">
        <v>508</v>
      </c>
      <c r="AC22" s="29"/>
      <c r="AD22" s="29"/>
      <c r="AE22" s="29"/>
      <c r="AF22" s="28"/>
      <c r="AK22" s="37" t="str">
        <f t="shared" si="7"/>
        <v>U</v>
      </c>
    </row>
    <row r="23" spans="1:37" ht="13.5" customHeight="1" x14ac:dyDescent="0.15">
      <c r="A23" s="52" t="s">
        <v>258</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0" t="s">
        <v>528</v>
      </c>
      <c r="W23" s="30" t="s">
        <v>157</v>
      </c>
      <c r="Y23" s="30" t="s">
        <v>287</v>
      </c>
      <c r="Z23" s="30" t="s">
        <v>415</v>
      </c>
      <c r="AA23" s="54" t="s">
        <v>381</v>
      </c>
      <c r="AB23" s="54" t="s">
        <v>509</v>
      </c>
      <c r="AC23" s="29"/>
      <c r="AD23" s="29"/>
      <c r="AE23" s="29"/>
      <c r="AF23" s="28"/>
      <c r="AK23" s="37" t="str">
        <f t="shared" si="7"/>
        <v>V</v>
      </c>
    </row>
    <row r="24" spans="1:37" ht="13.5" customHeight="1" x14ac:dyDescent="0.15">
      <c r="A24" s="63"/>
      <c r="B24" s="50"/>
      <c r="F24" s="18" t="s">
        <v>261</v>
      </c>
      <c r="G24" s="17"/>
      <c r="H24" s="13" t="str">
        <f t="shared" si="1"/>
        <v/>
      </c>
      <c r="I24" s="13" t="str">
        <f t="shared" si="5"/>
        <v>一般会計</v>
      </c>
      <c r="K24" s="13"/>
      <c r="L24" s="13"/>
      <c r="O24" s="13"/>
      <c r="P24" s="13"/>
      <c r="Q24" s="19"/>
      <c r="T24" s="13"/>
      <c r="U24" s="30" t="s">
        <v>529</v>
      </c>
      <c r="W24" s="30" t="s">
        <v>158</v>
      </c>
      <c r="Y24" s="30" t="s">
        <v>288</v>
      </c>
      <c r="Z24" s="30" t="s">
        <v>416</v>
      </c>
      <c r="AA24" s="54" t="s">
        <v>382</v>
      </c>
      <c r="AB24" s="54" t="s">
        <v>510</v>
      </c>
      <c r="AC24" s="29"/>
      <c r="AD24" s="29"/>
      <c r="AE24" s="29"/>
      <c r="AF24" s="28"/>
      <c r="AK24" s="37" t="str">
        <f>CHAR(CODE(AK23)+1)</f>
        <v>W</v>
      </c>
    </row>
    <row r="25" spans="1:37" ht="13.5" customHeight="1" x14ac:dyDescent="0.15">
      <c r="A25" s="51"/>
      <c r="B25" s="50"/>
      <c r="F25" s="18" t="s">
        <v>124</v>
      </c>
      <c r="G25" s="17"/>
      <c r="H25" s="13" t="str">
        <f t="shared" si="1"/>
        <v/>
      </c>
      <c r="I25" s="13" t="str">
        <f t="shared" si="5"/>
        <v>一般会計</v>
      </c>
      <c r="K25" s="13"/>
      <c r="L25" s="13"/>
      <c r="O25" s="13"/>
      <c r="P25" s="13"/>
      <c r="Q25" s="19"/>
      <c r="T25" s="13"/>
      <c r="U25" s="30" t="s">
        <v>530</v>
      </c>
      <c r="W25" s="44"/>
      <c r="Y25" s="30" t="s">
        <v>289</v>
      </c>
      <c r="Z25" s="30" t="s">
        <v>417</v>
      </c>
      <c r="AA25" s="54" t="s">
        <v>383</v>
      </c>
      <c r="AB25" s="54" t="s">
        <v>511</v>
      </c>
      <c r="AC25" s="29"/>
      <c r="AD25" s="29"/>
      <c r="AE25" s="29"/>
      <c r="AF25" s="28"/>
      <c r="AK25" s="37" t="str">
        <f t="shared" si="7"/>
        <v>X</v>
      </c>
    </row>
    <row r="26" spans="1:37" ht="13.5" customHeight="1" x14ac:dyDescent="0.15">
      <c r="A26" s="51"/>
      <c r="B26" s="50"/>
      <c r="F26" s="18" t="s">
        <v>125</v>
      </c>
      <c r="G26" s="17"/>
      <c r="H26" s="13" t="str">
        <f t="shared" si="1"/>
        <v/>
      </c>
      <c r="I26" s="13" t="str">
        <f t="shared" si="5"/>
        <v>一般会計</v>
      </c>
      <c r="K26" s="13"/>
      <c r="L26" s="13"/>
      <c r="O26" s="13"/>
      <c r="P26" s="13"/>
      <c r="Q26" s="19"/>
      <c r="T26" s="13"/>
      <c r="U26" s="30" t="s">
        <v>531</v>
      </c>
      <c r="Y26" s="30" t="s">
        <v>290</v>
      </c>
      <c r="Z26" s="30" t="s">
        <v>418</v>
      </c>
      <c r="AA26" s="54" t="s">
        <v>384</v>
      </c>
      <c r="AB26" s="54" t="s">
        <v>512</v>
      </c>
      <c r="AC26" s="29"/>
      <c r="AD26" s="29"/>
      <c r="AE26" s="29"/>
      <c r="AF26" s="28"/>
      <c r="AK26" s="37"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0" t="s">
        <v>532</v>
      </c>
      <c r="Y27" s="30" t="s">
        <v>291</v>
      </c>
      <c r="Z27" s="30" t="s">
        <v>419</v>
      </c>
      <c r="AA27" s="54" t="s">
        <v>385</v>
      </c>
      <c r="AB27" s="54" t="s">
        <v>513</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533</v>
      </c>
      <c r="Y28" s="30" t="s">
        <v>292</v>
      </c>
      <c r="Z28" s="30" t="s">
        <v>420</v>
      </c>
      <c r="AA28" s="54" t="s">
        <v>386</v>
      </c>
      <c r="AB28" s="54" t="s">
        <v>514</v>
      </c>
      <c r="AC28" s="29"/>
      <c r="AD28" s="29"/>
      <c r="AE28" s="29"/>
      <c r="AF28" s="28"/>
      <c r="AK28" s="37" t="s">
        <v>181</v>
      </c>
    </row>
    <row r="29" spans="1:37" ht="13.5" customHeight="1" x14ac:dyDescent="0.15">
      <c r="A29" s="13"/>
      <c r="B29" s="13"/>
      <c r="F29" s="18" t="s">
        <v>192</v>
      </c>
      <c r="G29" s="17"/>
      <c r="H29" s="13" t="str">
        <f t="shared" si="1"/>
        <v/>
      </c>
      <c r="I29" s="13" t="str">
        <f t="shared" si="5"/>
        <v>一般会計</v>
      </c>
      <c r="K29" s="13"/>
      <c r="L29" s="13"/>
      <c r="O29" s="13"/>
      <c r="P29" s="13"/>
      <c r="Q29" s="19"/>
      <c r="T29" s="13"/>
      <c r="U29" s="30" t="s">
        <v>534</v>
      </c>
      <c r="Y29" s="30" t="s">
        <v>293</v>
      </c>
      <c r="Z29" s="30" t="s">
        <v>421</v>
      </c>
      <c r="AA29" s="54" t="s">
        <v>387</v>
      </c>
      <c r="AB29" s="54" t="s">
        <v>515</v>
      </c>
      <c r="AC29" s="29"/>
      <c r="AD29" s="29"/>
      <c r="AE29" s="29"/>
      <c r="AF29" s="28"/>
      <c r="AK29" s="37"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0" t="s">
        <v>535</v>
      </c>
      <c r="Y30" s="30" t="s">
        <v>294</v>
      </c>
      <c r="Z30" s="30" t="s">
        <v>422</v>
      </c>
      <c r="AA30" s="54" t="s">
        <v>388</v>
      </c>
      <c r="AB30" s="54" t="s">
        <v>516</v>
      </c>
      <c r="AC30" s="29"/>
      <c r="AD30" s="29"/>
      <c r="AE30" s="29"/>
      <c r="AF30" s="28"/>
      <c r="AK30" s="37"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0" t="s">
        <v>536</v>
      </c>
      <c r="Y31" s="30" t="s">
        <v>295</v>
      </c>
      <c r="Z31" s="30" t="s">
        <v>423</v>
      </c>
      <c r="AA31" s="54" t="s">
        <v>389</v>
      </c>
      <c r="AB31" s="54" t="s">
        <v>517</v>
      </c>
      <c r="AC31" s="29"/>
      <c r="AD31" s="29"/>
      <c r="AE31" s="29"/>
      <c r="AF31" s="28"/>
      <c r="AK31" s="37"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0" t="s">
        <v>537</v>
      </c>
      <c r="Y32" s="30" t="s">
        <v>296</v>
      </c>
      <c r="Z32" s="30" t="s">
        <v>424</v>
      </c>
      <c r="AA32" s="54" t="s">
        <v>65</v>
      </c>
      <c r="AB32" s="54" t="s">
        <v>65</v>
      </c>
      <c r="AC32" s="29"/>
      <c r="AD32" s="29"/>
      <c r="AE32" s="29"/>
      <c r="AF32" s="28"/>
      <c r="AK32" s="37"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0" t="s">
        <v>538</v>
      </c>
      <c r="Y33" s="30" t="s">
        <v>297</v>
      </c>
      <c r="Z33" s="30" t="s">
        <v>425</v>
      </c>
      <c r="AA33" s="44"/>
      <c r="AB33" s="29"/>
      <c r="AC33" s="29"/>
      <c r="AD33" s="29"/>
      <c r="AE33" s="29"/>
      <c r="AF33" s="28"/>
      <c r="AK33" s="37"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0" t="s">
        <v>539</v>
      </c>
      <c r="Y34" s="30" t="s">
        <v>298</v>
      </c>
      <c r="Z34" s="30" t="s">
        <v>426</v>
      </c>
      <c r="AB34" s="29"/>
      <c r="AC34" s="29"/>
      <c r="AD34" s="29"/>
      <c r="AE34" s="29"/>
      <c r="AF34" s="28"/>
      <c r="AK34" s="37"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0" t="s">
        <v>540</v>
      </c>
      <c r="Y35" s="30" t="s">
        <v>299</v>
      </c>
      <c r="Z35" s="30" t="s">
        <v>427</v>
      </c>
      <c r="AC35" s="29"/>
      <c r="AF35" s="28"/>
      <c r="AK35" s="37"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0" t="s">
        <v>300</v>
      </c>
      <c r="Z36" s="30" t="s">
        <v>428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301</v>
      </c>
      <c r="Z37" s="30" t="s">
        <v>429</v>
      </c>
      <c r="AF37" s="28"/>
      <c r="AK37" s="37" t="str">
        <f t="shared" si="7"/>
        <v>j</v>
      </c>
    </row>
    <row r="38" spans="1:37" x14ac:dyDescent="0.15">
      <c r="A38" s="13"/>
      <c r="B38" s="13"/>
      <c r="F38" s="13"/>
      <c r="G38" s="19"/>
      <c r="K38" s="13"/>
      <c r="L38" s="13"/>
      <c r="O38" s="13"/>
      <c r="P38" s="13"/>
      <c r="Q38" s="19"/>
      <c r="T38" s="13"/>
      <c r="Y38" s="30" t="s">
        <v>302</v>
      </c>
      <c r="Z38" s="30" t="s">
        <v>430</v>
      </c>
      <c r="AF38" s="28"/>
      <c r="AK38" s="37" t="str">
        <f t="shared" si="7"/>
        <v>k</v>
      </c>
    </row>
    <row r="39" spans="1:37" x14ac:dyDescent="0.15">
      <c r="A39" s="13"/>
      <c r="B39" s="13"/>
      <c r="F39" s="13" t="str">
        <f>I37</f>
        <v>一般会計</v>
      </c>
      <c r="G39" s="19"/>
      <c r="K39" s="13"/>
      <c r="L39" s="13"/>
      <c r="O39" s="13"/>
      <c r="P39" s="13"/>
      <c r="Q39" s="19"/>
      <c r="T39" s="13"/>
      <c r="U39" s="30" t="s">
        <v>542</v>
      </c>
      <c r="Y39" s="30" t="s">
        <v>303</v>
      </c>
      <c r="Z39" s="30" t="s">
        <v>431</v>
      </c>
      <c r="AF39" s="28"/>
      <c r="AK39" s="37" t="str">
        <f t="shared" si="7"/>
        <v>l</v>
      </c>
    </row>
    <row r="40" spans="1:37" x14ac:dyDescent="0.15">
      <c r="A40" s="13"/>
      <c r="B40" s="13"/>
      <c r="F40" s="13"/>
      <c r="G40" s="19"/>
      <c r="K40" s="13"/>
      <c r="L40" s="13"/>
      <c r="O40" s="13"/>
      <c r="P40" s="13"/>
      <c r="Q40" s="19"/>
      <c r="T40" s="13"/>
      <c r="U40" s="30"/>
      <c r="Y40" s="30" t="s">
        <v>304</v>
      </c>
      <c r="Z40" s="30" t="s">
        <v>432</v>
      </c>
      <c r="AF40" s="28"/>
      <c r="AK40" s="37" t="str">
        <f t="shared" si="7"/>
        <v>m</v>
      </c>
    </row>
    <row r="41" spans="1:37" x14ac:dyDescent="0.15">
      <c r="A41" s="13"/>
      <c r="B41" s="13"/>
      <c r="F41" s="13"/>
      <c r="G41" s="19"/>
      <c r="K41" s="13"/>
      <c r="L41" s="13"/>
      <c r="O41" s="13"/>
      <c r="P41" s="13"/>
      <c r="Q41" s="19"/>
      <c r="T41" s="13"/>
      <c r="U41" s="30" t="s">
        <v>244</v>
      </c>
      <c r="Y41" s="30" t="s">
        <v>305</v>
      </c>
      <c r="Z41" s="30" t="s">
        <v>433</v>
      </c>
      <c r="AF41" s="28"/>
      <c r="AK41" s="37" t="str">
        <f t="shared" si="7"/>
        <v>n</v>
      </c>
    </row>
    <row r="42" spans="1:37" x14ac:dyDescent="0.15">
      <c r="A42" s="13"/>
      <c r="B42" s="13"/>
      <c r="F42" s="13"/>
      <c r="G42" s="19"/>
      <c r="K42" s="13"/>
      <c r="L42" s="13"/>
      <c r="O42" s="13"/>
      <c r="P42" s="13"/>
      <c r="Q42" s="19"/>
      <c r="T42" s="13"/>
      <c r="U42" s="30" t="s">
        <v>254</v>
      </c>
      <c r="Y42" s="30" t="s">
        <v>306</v>
      </c>
      <c r="Z42" s="30" t="s">
        <v>434</v>
      </c>
      <c r="AF42" s="28"/>
      <c r="AK42" s="37" t="str">
        <f t="shared" si="7"/>
        <v>o</v>
      </c>
    </row>
    <row r="43" spans="1:37" x14ac:dyDescent="0.15">
      <c r="A43" s="13"/>
      <c r="B43" s="13"/>
      <c r="F43" s="13"/>
      <c r="G43" s="19"/>
      <c r="K43" s="13"/>
      <c r="L43" s="13"/>
      <c r="O43" s="13"/>
      <c r="P43" s="13"/>
      <c r="Q43" s="19"/>
      <c r="T43" s="13"/>
      <c r="Y43" s="30" t="s">
        <v>307</v>
      </c>
      <c r="Z43" s="30" t="s">
        <v>435</v>
      </c>
      <c r="AF43" s="28"/>
      <c r="AK43" s="37" t="str">
        <f t="shared" si="7"/>
        <v>p</v>
      </c>
    </row>
    <row r="44" spans="1:37" x14ac:dyDescent="0.15">
      <c r="A44" s="13"/>
      <c r="B44" s="13"/>
      <c r="F44" s="13"/>
      <c r="G44" s="19"/>
      <c r="K44" s="13"/>
      <c r="L44" s="13"/>
      <c r="O44" s="13"/>
      <c r="P44" s="13"/>
      <c r="Q44" s="19"/>
      <c r="T44" s="13"/>
      <c r="Y44" s="30" t="s">
        <v>308</v>
      </c>
      <c r="Z44" s="30" t="s">
        <v>436</v>
      </c>
      <c r="AF44" s="28"/>
      <c r="AK44" s="37" t="str">
        <f t="shared" si="7"/>
        <v>q</v>
      </c>
    </row>
    <row r="45" spans="1:37" x14ac:dyDescent="0.15">
      <c r="A45" s="13"/>
      <c r="B45" s="13"/>
      <c r="F45" s="13"/>
      <c r="G45" s="19"/>
      <c r="K45" s="13"/>
      <c r="L45" s="13"/>
      <c r="O45" s="13"/>
      <c r="P45" s="13"/>
      <c r="Q45" s="19"/>
      <c r="T45" s="13"/>
      <c r="U45" s="27" t="s">
        <v>160</v>
      </c>
      <c r="Y45" s="30" t="s">
        <v>309</v>
      </c>
      <c r="Z45" s="30" t="s">
        <v>437</v>
      </c>
      <c r="AF45" s="28"/>
      <c r="AK45" s="37" t="str">
        <f t="shared" si="7"/>
        <v>r</v>
      </c>
    </row>
    <row r="46" spans="1:37" x14ac:dyDescent="0.15">
      <c r="A46" s="13"/>
      <c r="B46" s="13"/>
      <c r="F46" s="13"/>
      <c r="G46" s="19"/>
      <c r="K46" s="13"/>
      <c r="L46" s="13"/>
      <c r="O46" s="13"/>
      <c r="P46" s="13"/>
      <c r="Q46" s="19"/>
      <c r="T46" s="13"/>
      <c r="U46" s="61" t="s">
        <v>573</v>
      </c>
      <c r="Y46" s="30" t="s">
        <v>310</v>
      </c>
      <c r="Z46" s="30" t="s">
        <v>438</v>
      </c>
      <c r="AF46" s="28"/>
      <c r="AK46" s="37" t="str">
        <f t="shared" si="7"/>
        <v>s</v>
      </c>
    </row>
    <row r="47" spans="1:37" x14ac:dyDescent="0.15">
      <c r="A47" s="13"/>
      <c r="B47" s="13"/>
      <c r="F47" s="13"/>
      <c r="G47" s="19"/>
      <c r="K47" s="13"/>
      <c r="L47" s="13"/>
      <c r="O47" s="13"/>
      <c r="P47" s="13"/>
      <c r="Q47" s="19"/>
      <c r="T47" s="13"/>
      <c r="Y47" s="30" t="s">
        <v>311</v>
      </c>
      <c r="Z47" s="30" t="s">
        <v>439</v>
      </c>
      <c r="AF47" s="28"/>
      <c r="AK47" s="37" t="str">
        <f t="shared" si="7"/>
        <v>t</v>
      </c>
    </row>
    <row r="48" spans="1:37" x14ac:dyDescent="0.15">
      <c r="A48" s="13"/>
      <c r="B48" s="13"/>
      <c r="F48" s="13"/>
      <c r="G48" s="19"/>
      <c r="K48" s="13"/>
      <c r="L48" s="13"/>
      <c r="O48" s="13"/>
      <c r="P48" s="13"/>
      <c r="Q48" s="19"/>
      <c r="T48" s="13"/>
      <c r="U48" s="61">
        <v>2021</v>
      </c>
      <c r="Y48" s="30" t="s">
        <v>312</v>
      </c>
      <c r="Z48" s="30" t="s">
        <v>440</v>
      </c>
      <c r="AF48" s="28"/>
      <c r="AK48" s="37" t="str">
        <f t="shared" si="7"/>
        <v>u</v>
      </c>
    </row>
    <row r="49" spans="1:37" x14ac:dyDescent="0.15">
      <c r="A49" s="13"/>
      <c r="B49" s="13"/>
      <c r="F49" s="13"/>
      <c r="G49" s="19"/>
      <c r="K49" s="13"/>
      <c r="L49" s="13"/>
      <c r="O49" s="13"/>
      <c r="P49" s="13"/>
      <c r="Q49" s="19"/>
      <c r="T49" s="13"/>
      <c r="U49" s="61">
        <v>2022</v>
      </c>
      <c r="Y49" s="30" t="s">
        <v>313</v>
      </c>
      <c r="Z49" s="30" t="s">
        <v>441</v>
      </c>
      <c r="AF49" s="28"/>
      <c r="AK49" s="37" t="str">
        <f t="shared" si="7"/>
        <v>v</v>
      </c>
    </row>
    <row r="50" spans="1:37" x14ac:dyDescent="0.15">
      <c r="A50" s="13"/>
      <c r="B50" s="13"/>
      <c r="F50" s="13"/>
      <c r="G50" s="19"/>
      <c r="K50" s="13"/>
      <c r="L50" s="13"/>
      <c r="O50" s="13"/>
      <c r="P50" s="13"/>
      <c r="Q50" s="19"/>
      <c r="T50" s="13"/>
      <c r="U50" s="61">
        <v>2023</v>
      </c>
      <c r="Y50" s="30" t="s">
        <v>314</v>
      </c>
      <c r="Z50" s="30" t="s">
        <v>442</v>
      </c>
      <c r="AF50" s="28"/>
    </row>
    <row r="51" spans="1:37" x14ac:dyDescent="0.15">
      <c r="A51" s="13"/>
      <c r="B51" s="13"/>
      <c r="F51" s="13"/>
      <c r="G51" s="19"/>
      <c r="K51" s="13"/>
      <c r="L51" s="13"/>
      <c r="O51" s="13"/>
      <c r="P51" s="13"/>
      <c r="Q51" s="19"/>
      <c r="T51" s="13"/>
      <c r="U51" s="61">
        <v>2024</v>
      </c>
      <c r="Y51" s="30" t="s">
        <v>315</v>
      </c>
      <c r="Z51" s="30" t="s">
        <v>443</v>
      </c>
      <c r="AF51" s="28"/>
    </row>
    <row r="52" spans="1:37" x14ac:dyDescent="0.15">
      <c r="A52" s="13"/>
      <c r="B52" s="13"/>
      <c r="F52" s="13"/>
      <c r="G52" s="19"/>
      <c r="K52" s="13"/>
      <c r="L52" s="13"/>
      <c r="O52" s="13"/>
      <c r="P52" s="13"/>
      <c r="Q52" s="19"/>
      <c r="T52" s="13"/>
      <c r="U52" s="61">
        <v>2025</v>
      </c>
      <c r="Y52" s="30" t="s">
        <v>316</v>
      </c>
      <c r="Z52" s="30" t="s">
        <v>444</v>
      </c>
      <c r="AF52" s="28"/>
    </row>
    <row r="53" spans="1:37" x14ac:dyDescent="0.15">
      <c r="A53" s="13"/>
      <c r="B53" s="13"/>
      <c r="F53" s="13"/>
      <c r="G53" s="19"/>
      <c r="K53" s="13"/>
      <c r="L53" s="13"/>
      <c r="O53" s="13"/>
      <c r="P53" s="13"/>
      <c r="Q53" s="19"/>
      <c r="T53" s="13"/>
      <c r="U53" s="61">
        <v>2026</v>
      </c>
      <c r="Y53" s="30" t="s">
        <v>317</v>
      </c>
      <c r="Z53" s="30" t="s">
        <v>445</v>
      </c>
      <c r="AF53" s="28"/>
    </row>
    <row r="54" spans="1:37" x14ac:dyDescent="0.15">
      <c r="A54" s="13"/>
      <c r="B54" s="13"/>
      <c r="F54" s="13"/>
      <c r="G54" s="19"/>
      <c r="K54" s="13"/>
      <c r="L54" s="13"/>
      <c r="O54" s="13"/>
      <c r="P54" s="20"/>
      <c r="Q54" s="19"/>
      <c r="T54" s="13"/>
      <c r="Y54" s="30" t="s">
        <v>318</v>
      </c>
      <c r="Z54" s="30" t="s">
        <v>446</v>
      </c>
      <c r="AF54" s="28"/>
    </row>
    <row r="55" spans="1:37" x14ac:dyDescent="0.15">
      <c r="A55" s="13"/>
      <c r="B55" s="13"/>
      <c r="F55" s="13"/>
      <c r="G55" s="19"/>
      <c r="K55" s="13"/>
      <c r="L55" s="13"/>
      <c r="O55" s="13"/>
      <c r="P55" s="13"/>
      <c r="Q55" s="19"/>
      <c r="T55" s="13"/>
      <c r="Y55" s="30" t="s">
        <v>319</v>
      </c>
      <c r="Z55" s="30" t="s">
        <v>447</v>
      </c>
      <c r="AF55" s="28"/>
    </row>
    <row r="56" spans="1:37" x14ac:dyDescent="0.15">
      <c r="A56" s="13"/>
      <c r="B56" s="13"/>
      <c r="F56" s="13"/>
      <c r="G56" s="19"/>
      <c r="K56" s="13"/>
      <c r="L56" s="13"/>
      <c r="O56" s="13"/>
      <c r="P56" s="13"/>
      <c r="Q56" s="19"/>
      <c r="T56" s="13"/>
      <c r="U56" s="61">
        <v>20</v>
      </c>
      <c r="Y56" s="30" t="s">
        <v>320</v>
      </c>
      <c r="Z56" s="30" t="s">
        <v>448</v>
      </c>
      <c r="AF56" s="28"/>
    </row>
    <row r="57" spans="1:37" x14ac:dyDescent="0.15">
      <c r="A57" s="13"/>
      <c r="B57" s="13"/>
      <c r="F57" s="13"/>
      <c r="G57" s="19"/>
      <c r="K57" s="13"/>
      <c r="L57" s="13"/>
      <c r="O57" s="13"/>
      <c r="P57" s="13"/>
      <c r="Q57" s="19"/>
      <c r="T57" s="13"/>
      <c r="U57" s="30" t="s">
        <v>518</v>
      </c>
      <c r="Y57" s="30" t="s">
        <v>321</v>
      </c>
      <c r="Z57" s="30" t="s">
        <v>449</v>
      </c>
      <c r="AF57" s="28"/>
    </row>
    <row r="58" spans="1:37" x14ac:dyDescent="0.15">
      <c r="A58" s="13"/>
      <c r="B58" s="13"/>
      <c r="F58" s="13"/>
      <c r="G58" s="19"/>
      <c r="K58" s="13"/>
      <c r="L58" s="13"/>
      <c r="O58" s="13"/>
      <c r="P58" s="13"/>
      <c r="Q58" s="19"/>
      <c r="T58" s="13"/>
      <c r="U58" s="30" t="s">
        <v>519</v>
      </c>
      <c r="Y58" s="30" t="s">
        <v>322</v>
      </c>
      <c r="Z58" s="30" t="s">
        <v>450</v>
      </c>
      <c r="AF58" s="28"/>
    </row>
    <row r="59" spans="1:37" x14ac:dyDescent="0.15">
      <c r="A59" s="13"/>
      <c r="B59" s="13"/>
      <c r="F59" s="13"/>
      <c r="G59" s="19"/>
      <c r="K59" s="13"/>
      <c r="L59" s="13"/>
      <c r="O59" s="13"/>
      <c r="P59" s="13"/>
      <c r="Q59" s="19"/>
      <c r="T59" s="13"/>
      <c r="Y59" s="30" t="s">
        <v>323</v>
      </c>
      <c r="Z59" s="30" t="s">
        <v>451</v>
      </c>
      <c r="AF59" s="28"/>
    </row>
    <row r="60" spans="1:37" x14ac:dyDescent="0.15">
      <c r="A60" s="13"/>
      <c r="B60" s="13"/>
      <c r="F60" s="13"/>
      <c r="G60" s="19"/>
      <c r="K60" s="13"/>
      <c r="L60" s="13"/>
      <c r="O60" s="13"/>
      <c r="P60" s="13"/>
      <c r="Q60" s="19"/>
      <c r="T60" s="13"/>
      <c r="Y60" s="30" t="s">
        <v>324</v>
      </c>
      <c r="Z60" s="30" t="s">
        <v>452</v>
      </c>
      <c r="AF60" s="28"/>
    </row>
    <row r="61" spans="1:37" x14ac:dyDescent="0.15">
      <c r="A61" s="13"/>
      <c r="B61" s="13"/>
      <c r="F61" s="13"/>
      <c r="G61" s="19"/>
      <c r="K61" s="13"/>
      <c r="L61" s="13"/>
      <c r="O61" s="13"/>
      <c r="P61" s="13"/>
      <c r="Q61" s="19"/>
      <c r="T61" s="13"/>
      <c r="Y61" s="30" t="s">
        <v>325</v>
      </c>
      <c r="Z61" s="30" t="s">
        <v>453</v>
      </c>
      <c r="AF61" s="28"/>
    </row>
    <row r="62" spans="1:37" x14ac:dyDescent="0.15">
      <c r="A62" s="13"/>
      <c r="B62" s="13"/>
      <c r="F62" s="13"/>
      <c r="G62" s="19"/>
      <c r="K62" s="13"/>
      <c r="L62" s="13"/>
      <c r="O62" s="13"/>
      <c r="P62" s="13"/>
      <c r="Q62" s="19"/>
      <c r="T62" s="13"/>
      <c r="Y62" s="30" t="s">
        <v>326</v>
      </c>
      <c r="Z62" s="30" t="s">
        <v>454</v>
      </c>
      <c r="AF62" s="28"/>
    </row>
    <row r="63" spans="1:37" x14ac:dyDescent="0.15">
      <c r="A63" s="13"/>
      <c r="B63" s="13"/>
      <c r="F63" s="13"/>
      <c r="G63" s="19"/>
      <c r="K63" s="13"/>
      <c r="L63" s="13"/>
      <c r="O63" s="13"/>
      <c r="P63" s="13"/>
      <c r="Q63" s="19"/>
      <c r="T63" s="13"/>
      <c r="Y63" s="30" t="s">
        <v>327</v>
      </c>
      <c r="Z63" s="30" t="s">
        <v>455</v>
      </c>
      <c r="AF63" s="28"/>
    </row>
    <row r="64" spans="1:37" x14ac:dyDescent="0.15">
      <c r="A64" s="13"/>
      <c r="B64" s="13"/>
      <c r="F64" s="13"/>
      <c r="G64" s="19"/>
      <c r="K64" s="13"/>
      <c r="L64" s="13"/>
      <c r="O64" s="13"/>
      <c r="P64" s="13"/>
      <c r="Q64" s="19"/>
      <c r="T64" s="13"/>
      <c r="Y64" s="30" t="s">
        <v>328</v>
      </c>
      <c r="Z64" s="30" t="s">
        <v>456</v>
      </c>
      <c r="AF64" s="28"/>
    </row>
    <row r="65" spans="1:32" x14ac:dyDescent="0.15">
      <c r="A65" s="13"/>
      <c r="B65" s="13"/>
      <c r="F65" s="13"/>
      <c r="G65" s="19"/>
      <c r="K65" s="13"/>
      <c r="L65" s="13"/>
      <c r="O65" s="13"/>
      <c r="P65" s="13"/>
      <c r="Q65" s="19"/>
      <c r="T65" s="13"/>
      <c r="Y65" s="30" t="s">
        <v>329</v>
      </c>
      <c r="Z65" s="30" t="s">
        <v>457</v>
      </c>
      <c r="AF65" s="28"/>
    </row>
    <row r="66" spans="1:32" x14ac:dyDescent="0.15">
      <c r="A66" s="13"/>
      <c r="B66" s="13"/>
      <c r="F66" s="13"/>
      <c r="G66" s="19"/>
      <c r="K66" s="13"/>
      <c r="L66" s="13"/>
      <c r="O66" s="13"/>
      <c r="P66" s="13"/>
      <c r="Q66" s="19"/>
      <c r="T66" s="13"/>
      <c r="Y66" s="30" t="s">
        <v>66</v>
      </c>
      <c r="Z66" s="30" t="s">
        <v>458</v>
      </c>
      <c r="AF66" s="28"/>
    </row>
    <row r="67" spans="1:32" x14ac:dyDescent="0.15">
      <c r="A67" s="13"/>
      <c r="B67" s="13"/>
      <c r="F67" s="13"/>
      <c r="G67" s="19"/>
      <c r="K67" s="13"/>
      <c r="L67" s="13"/>
      <c r="O67" s="13"/>
      <c r="P67" s="13"/>
      <c r="Q67" s="19"/>
      <c r="T67" s="13"/>
      <c r="Y67" s="30" t="s">
        <v>330</v>
      </c>
      <c r="Z67" s="30" t="s">
        <v>459</v>
      </c>
      <c r="AF67" s="28"/>
    </row>
    <row r="68" spans="1:32" x14ac:dyDescent="0.15">
      <c r="A68" s="13"/>
      <c r="B68" s="13"/>
      <c r="F68" s="13"/>
      <c r="G68" s="19"/>
      <c r="K68" s="13"/>
      <c r="L68" s="13"/>
      <c r="O68" s="13"/>
      <c r="P68" s="13"/>
      <c r="Q68" s="19"/>
      <c r="T68" s="13"/>
      <c r="Y68" s="30" t="s">
        <v>331</v>
      </c>
      <c r="Z68" s="30" t="s">
        <v>460</v>
      </c>
      <c r="AF68" s="28"/>
    </row>
    <row r="69" spans="1:32" x14ac:dyDescent="0.15">
      <c r="A69" s="13"/>
      <c r="B69" s="13"/>
      <c r="F69" s="13"/>
      <c r="G69" s="19"/>
      <c r="K69" s="13"/>
      <c r="L69" s="13"/>
      <c r="O69" s="13"/>
      <c r="P69" s="13"/>
      <c r="Q69" s="19"/>
      <c r="T69" s="13"/>
      <c r="Y69" s="30" t="s">
        <v>332</v>
      </c>
      <c r="Z69" s="30" t="s">
        <v>461</v>
      </c>
      <c r="AF69" s="28"/>
    </row>
    <row r="70" spans="1:32" x14ac:dyDescent="0.15">
      <c r="A70" s="13"/>
      <c r="B70" s="13"/>
      <c r="Y70" s="30" t="s">
        <v>333</v>
      </c>
      <c r="Z70" s="30" t="s">
        <v>462</v>
      </c>
    </row>
    <row r="71" spans="1:32" x14ac:dyDescent="0.15">
      <c r="Y71" s="30" t="s">
        <v>334</v>
      </c>
      <c r="Z71" s="30" t="s">
        <v>463</v>
      </c>
    </row>
    <row r="72" spans="1:32" x14ac:dyDescent="0.15">
      <c r="Y72" s="30" t="s">
        <v>335</v>
      </c>
      <c r="Z72" s="30" t="s">
        <v>464</v>
      </c>
    </row>
    <row r="73" spans="1:32" x14ac:dyDescent="0.15">
      <c r="Y73" s="30" t="s">
        <v>336</v>
      </c>
      <c r="Z73" s="30" t="s">
        <v>465</v>
      </c>
    </row>
    <row r="74" spans="1:32" x14ac:dyDescent="0.15">
      <c r="Y74" s="30" t="s">
        <v>337</v>
      </c>
      <c r="Z74" s="30" t="s">
        <v>466</v>
      </c>
    </row>
    <row r="75" spans="1:32" x14ac:dyDescent="0.15">
      <c r="Y75" s="30" t="s">
        <v>338</v>
      </c>
      <c r="Z75" s="30" t="s">
        <v>467</v>
      </c>
    </row>
    <row r="76" spans="1:32" x14ac:dyDescent="0.15">
      <c r="Y76" s="30" t="s">
        <v>339</v>
      </c>
      <c r="Z76" s="30" t="s">
        <v>468</v>
      </c>
    </row>
    <row r="77" spans="1:32" x14ac:dyDescent="0.15">
      <c r="Y77" s="30" t="s">
        <v>340</v>
      </c>
      <c r="Z77" s="30" t="s">
        <v>469</v>
      </c>
    </row>
    <row r="78" spans="1:32" x14ac:dyDescent="0.15">
      <c r="Y78" s="30" t="s">
        <v>341</v>
      </c>
      <c r="Z78" s="30" t="s">
        <v>470</v>
      </c>
    </row>
    <row r="79" spans="1:32" x14ac:dyDescent="0.15">
      <c r="Y79" s="30" t="s">
        <v>342</v>
      </c>
      <c r="Z79" s="30" t="s">
        <v>471</v>
      </c>
    </row>
    <row r="80" spans="1:32" x14ac:dyDescent="0.15">
      <c r="Y80" s="30" t="s">
        <v>343</v>
      </c>
      <c r="Z80" s="30" t="s">
        <v>472</v>
      </c>
    </row>
    <row r="81" spans="25:26" x14ac:dyDescent="0.15">
      <c r="Y81" s="30" t="s">
        <v>344</v>
      </c>
      <c r="Z81" s="30" t="s">
        <v>473</v>
      </c>
    </row>
    <row r="82" spans="25:26" x14ac:dyDescent="0.15">
      <c r="Y82" s="30" t="s">
        <v>345</v>
      </c>
      <c r="Z82" s="30" t="s">
        <v>474</v>
      </c>
    </row>
    <row r="83" spans="25:26" x14ac:dyDescent="0.15">
      <c r="Y83" s="30" t="s">
        <v>346</v>
      </c>
      <c r="Z83" s="30" t="s">
        <v>475</v>
      </c>
    </row>
    <row r="84" spans="25:26" x14ac:dyDescent="0.15">
      <c r="Y84" s="30" t="s">
        <v>347</v>
      </c>
      <c r="Z84" s="30" t="s">
        <v>476</v>
      </c>
    </row>
    <row r="85" spans="25:26" x14ac:dyDescent="0.15">
      <c r="Y85" s="30" t="s">
        <v>348</v>
      </c>
      <c r="Z85" s="30" t="s">
        <v>477</v>
      </c>
    </row>
    <row r="86" spans="25:26" x14ac:dyDescent="0.15">
      <c r="Y86" s="30" t="s">
        <v>349</v>
      </c>
      <c r="Z86" s="30" t="s">
        <v>478</v>
      </c>
    </row>
    <row r="87" spans="25:26" x14ac:dyDescent="0.15">
      <c r="Y87" s="30" t="s">
        <v>350</v>
      </c>
      <c r="Z87" s="30" t="s">
        <v>479</v>
      </c>
    </row>
    <row r="88" spans="25:26" x14ac:dyDescent="0.15">
      <c r="Y88" s="30" t="s">
        <v>351</v>
      </c>
      <c r="Z88" s="30" t="s">
        <v>480</v>
      </c>
    </row>
    <row r="89" spans="25:26" x14ac:dyDescent="0.15">
      <c r="Y89" s="30" t="s">
        <v>352</v>
      </c>
      <c r="Z89" s="30" t="s">
        <v>481</v>
      </c>
    </row>
    <row r="90" spans="25:26" x14ac:dyDescent="0.15">
      <c r="Y90" s="30" t="s">
        <v>353</v>
      </c>
      <c r="Z90" s="30" t="s">
        <v>482</v>
      </c>
    </row>
    <row r="91" spans="25:26" x14ac:dyDescent="0.15">
      <c r="Y91" s="30" t="s">
        <v>354</v>
      </c>
      <c r="Z91" s="30" t="s">
        <v>483</v>
      </c>
    </row>
    <row r="92" spans="25:26" x14ac:dyDescent="0.15">
      <c r="Y92" s="30" t="s">
        <v>355</v>
      </c>
      <c r="Z92" s="30" t="s">
        <v>484</v>
      </c>
    </row>
    <row r="93" spans="25:26" x14ac:dyDescent="0.15">
      <c r="Y93" s="30" t="s">
        <v>356</v>
      </c>
      <c r="Z93" s="30" t="s">
        <v>485</v>
      </c>
    </row>
    <row r="94" spans="25:26" x14ac:dyDescent="0.15">
      <c r="Y94" s="30" t="s">
        <v>357</v>
      </c>
      <c r="Z94" s="30" t="s">
        <v>486</v>
      </c>
    </row>
    <row r="95" spans="25:26" x14ac:dyDescent="0.15">
      <c r="Y95" s="30" t="s">
        <v>358</v>
      </c>
      <c r="Z95" s="30" t="s">
        <v>487</v>
      </c>
    </row>
    <row r="96" spans="25:26" x14ac:dyDescent="0.15">
      <c r="Y96" s="30" t="s">
        <v>262</v>
      </c>
      <c r="Z96" s="30" t="s">
        <v>488</v>
      </c>
    </row>
    <row r="97" spans="25:26" x14ac:dyDescent="0.15">
      <c r="Y97" s="30" t="s">
        <v>359</v>
      </c>
      <c r="Z97" s="30" t="s">
        <v>489</v>
      </c>
    </row>
    <row r="98" spans="25:26" x14ac:dyDescent="0.15">
      <c r="Y98" s="30" t="s">
        <v>360</v>
      </c>
      <c r="Z98" s="30" t="s">
        <v>490</v>
      </c>
    </row>
    <row r="99" spans="25:26" x14ac:dyDescent="0.15">
      <c r="Y99" s="30" t="s">
        <v>390</v>
      </c>
      <c r="Z99" s="30" t="s">
        <v>491</v>
      </c>
    </row>
    <row r="100" spans="25:26" x14ac:dyDescent="0.15">
      <c r="Y100" s="30" t="s">
        <v>576</v>
      </c>
      <c r="Z100" s="30"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2022-08-25T06:17:43Z</dcterms:created>
  <dcterms:modified xsi:type="dcterms:W3CDTF">2022-08-26T14:11:07Z</dcterms:modified>
</cp:coreProperties>
</file>