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 name="別紙2" sheetId="6" r:id="rId3"/>
    <sheet name="別紙3" sheetId="7" r:id="rId4"/>
  </sheets>
  <definedNames>
    <definedName name="_xlnm._FilterDatabase" localSheetId="0" hidden="1">行政事業レビューシート!$A$2:$BG$199</definedName>
    <definedName name="_xlnm._FilterDatabase" localSheetId="2" hidden="1">別紙2!$A$1:$BJ$21</definedName>
    <definedName name="_xlnm._FilterDatabase" localSheetId="3" hidden="1">別紙3!$A$2:$BJ$174</definedName>
    <definedName name="_xlnm.Print_Area" localSheetId="0">行政事業レビューシート!$A$1:$AX$199</definedName>
    <definedName name="_xlnm.Print_Area" localSheetId="2">別紙2!$A$1:$AZ$80</definedName>
    <definedName name="_xlnm.Print_Area" localSheetId="3">別紙3!$A$1:$AX$174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6" i="11" l="1"/>
  <c r="AM38" i="11" l="1"/>
  <c r="AY173" i="11" l="1"/>
  <c r="AY169" i="11"/>
  <c r="AY171" i="11" s="1"/>
  <c r="AY151" i="11"/>
  <c r="AY146" i="11"/>
  <c r="AY172" i="11" l="1"/>
  <c r="AY170" i="11"/>
  <c r="AY154" i="11"/>
  <c r="AY153" i="11"/>
  <c r="AY148" i="11"/>
  <c r="AY150" i="11"/>
  <c r="AY147" i="11"/>
  <c r="AY149" i="11"/>
  <c r="AY152" i="11"/>
  <c r="AY48" i="11"/>
  <c r="AY41" i="11"/>
  <c r="AY47" i="11" s="1"/>
  <c r="AY44" i="11" l="1"/>
  <c r="AY42" i="11"/>
  <c r="AY46" i="11"/>
  <c r="AY43" i="11"/>
  <c r="AY45" i="11"/>
  <c r="AW98" i="11" l="1"/>
  <c r="AT98" i="11"/>
  <c r="AQ98" i="11"/>
  <c r="AL98" i="11"/>
  <c r="AI98" i="11"/>
  <c r="AF98" i="11"/>
  <c r="Z98" i="11"/>
  <c r="W98" i="11"/>
  <c r="T98" i="11"/>
  <c r="N98" i="11"/>
  <c r="AW97" i="11"/>
  <c r="AT97" i="11"/>
  <c r="AQ97" i="11"/>
  <c r="AL97" i="11"/>
  <c r="AI97" i="11"/>
  <c r="AF97" i="11"/>
  <c r="Z97" i="11"/>
  <c r="W97" i="11"/>
  <c r="T97" i="11"/>
  <c r="N97" i="11"/>
  <c r="K97" i="11"/>
  <c r="H97" i="11"/>
  <c r="AY199" i="11" l="1"/>
  <c r="AY195" i="11"/>
  <c r="AY197" i="11" s="1"/>
  <c r="AY191" i="11"/>
  <c r="AY194" i="11" s="1"/>
  <c r="AY187" i="11"/>
  <c r="AY189" i="11" s="1"/>
  <c r="AY183" i="11"/>
  <c r="AY186" i="11" s="1"/>
  <c r="AY179" i="11"/>
  <c r="AY181" i="11" s="1"/>
  <c r="AY175" i="11"/>
  <c r="AY178" i="11" s="1"/>
  <c r="AY174" i="11"/>
  <c r="AY163" i="11"/>
  <c r="AU162" i="11"/>
  <c r="Y162" i="11"/>
  <c r="AY156" i="11"/>
  <c r="AU155" i="11"/>
  <c r="Y155" i="11"/>
  <c r="AY155" i="11"/>
  <c r="AU150" i="11"/>
  <c r="Y150" i="11"/>
  <c r="AU145" i="11"/>
  <c r="Y145" i="11"/>
  <c r="P26" i="11"/>
  <c r="AD21" i="11"/>
  <c r="W21" i="11"/>
  <c r="P21" i="11"/>
  <c r="AR18" i="11"/>
  <c r="AK18" i="11"/>
  <c r="AD18" i="11"/>
  <c r="AD20" i="11" s="1"/>
  <c r="W18" i="11"/>
  <c r="W20" i="11" s="1"/>
  <c r="P18" i="11"/>
  <c r="P20" i="11" s="1"/>
  <c r="AV2" i="11"/>
  <c r="AY182" i="11" l="1"/>
  <c r="AY190" i="11"/>
  <c r="AY198" i="11"/>
  <c r="AY180" i="11"/>
  <c r="AY188" i="11"/>
  <c r="AY196" i="11"/>
  <c r="AY158" i="11"/>
  <c r="AY160" i="11"/>
  <c r="AY162" i="11"/>
  <c r="AY177" i="11"/>
  <c r="AY185" i="11"/>
  <c r="AY193" i="11"/>
  <c r="AY157" i="11"/>
  <c r="AY159" i="11"/>
  <c r="AY161" i="11"/>
  <c r="AY176" i="11"/>
  <c r="AY184" i="11"/>
  <c r="AY192" i="11"/>
  <c r="AY36" i="7" l="1"/>
  <c r="AY35" i="7"/>
  <c r="AY31" i="7"/>
  <c r="AY33" i="7" s="1"/>
  <c r="AY34" i="7" l="1"/>
  <c r="AY32" i="7"/>
  <c r="AY174" i="7" l="1"/>
  <c r="AY170" i="7"/>
  <c r="AY162" i="7"/>
  <c r="AY161" i="7"/>
  <c r="AY157" i="7"/>
  <c r="AY152" i="7"/>
  <c r="AY151" i="7"/>
  <c r="AY150" i="7"/>
  <c r="AY149" i="7"/>
  <c r="AY132" i="7"/>
  <c r="AY131" i="7"/>
  <c r="AY130" i="7"/>
  <c r="AY129" i="7"/>
  <c r="AY128" i="7"/>
  <c r="AY127" i="7"/>
  <c r="AY126" i="7"/>
  <c r="AY125" i="7"/>
  <c r="AY124" i="7"/>
  <c r="AY111" i="7"/>
  <c r="AY110" i="7"/>
  <c r="AY109" i="7"/>
  <c r="AY108" i="7"/>
  <c r="AY100" i="7"/>
  <c r="AY88" i="7"/>
  <c r="AY72" i="7"/>
  <c r="AY68" i="7"/>
  <c r="AY67" i="7"/>
  <c r="AY63" i="7"/>
  <c r="AY62" i="7"/>
  <c r="AY58" i="7"/>
  <c r="AY57" i="7"/>
  <c r="AY56" i="7"/>
  <c r="AY51" i="7"/>
  <c r="AY46" i="7"/>
  <c r="AY38" i="7"/>
  <c r="AY39" i="7" s="1"/>
  <c r="AY37" i="7"/>
  <c r="AY30" i="7"/>
  <c r="AY29" i="7"/>
  <c r="AY25" i="7"/>
  <c r="AY13" i="7"/>
  <c r="AY9" i="7"/>
  <c r="AY10" i="7" s="1"/>
  <c r="AY11" i="7" l="1"/>
  <c r="AY172" i="7" l="1"/>
  <c r="AY173" i="7"/>
  <c r="AY171" i="7"/>
  <c r="AY166" i="7"/>
  <c r="AY169" i="7" s="1"/>
  <c r="AY164" i="7"/>
  <c r="AY165" i="7"/>
  <c r="AY163" i="7"/>
  <c r="AY159" i="7"/>
  <c r="AY160" i="7"/>
  <c r="AY158" i="7"/>
  <c r="AY153" i="7"/>
  <c r="AY154" i="7" s="1"/>
  <c r="AY145" i="7"/>
  <c r="AY147" i="7" s="1"/>
  <c r="AY141" i="7"/>
  <c r="AY142" i="7" s="1"/>
  <c r="AY137" i="7"/>
  <c r="AY139" i="7" s="1"/>
  <c r="AY133" i="7"/>
  <c r="AY134" i="7" s="1"/>
  <c r="AY120" i="7"/>
  <c r="AY121" i="7" s="1"/>
  <c r="AY116" i="7"/>
  <c r="AY117" i="7" s="1"/>
  <c r="AY112" i="7"/>
  <c r="AY113" i="7" s="1"/>
  <c r="AY104" i="7"/>
  <c r="AY105" i="7" s="1"/>
  <c r="AY102" i="7"/>
  <c r="AY103" i="7"/>
  <c r="AY101" i="7"/>
  <c r="AY96" i="7"/>
  <c r="AY98" i="7" s="1"/>
  <c r="AY92" i="7"/>
  <c r="AY94" i="7" s="1"/>
  <c r="AY90" i="7"/>
  <c r="AY91" i="7"/>
  <c r="AY89" i="7"/>
  <c r="AY84" i="7"/>
  <c r="AY86" i="7" s="1"/>
  <c r="AY80" i="7"/>
  <c r="AY82" i="7" s="1"/>
  <c r="AY76" i="7"/>
  <c r="AY78" i="7" s="1"/>
  <c r="AY74" i="7"/>
  <c r="AY75" i="7"/>
  <c r="AY73" i="7"/>
  <c r="AY70" i="7"/>
  <c r="AY71" i="7"/>
  <c r="AY69" i="7"/>
  <c r="AY65" i="7"/>
  <c r="AY66" i="7"/>
  <c r="AY64" i="7"/>
  <c r="AY60" i="7"/>
  <c r="AY61" i="7"/>
  <c r="AY59" i="7"/>
  <c r="AY52" i="7"/>
  <c r="AY54" i="7" s="1"/>
  <c r="AY47" i="7"/>
  <c r="AY49" i="7" s="1"/>
  <c r="AY42" i="7"/>
  <c r="AY44" i="7" s="1"/>
  <c r="AY40" i="7"/>
  <c r="AY41" i="7"/>
  <c r="AY26" i="7"/>
  <c r="AY21" i="7"/>
  <c r="AY22" i="7" s="1"/>
  <c r="AY17" i="7"/>
  <c r="AY18" i="7" s="1"/>
  <c r="AY135" i="7" l="1"/>
  <c r="AY106" i="7"/>
  <c r="AY123" i="7"/>
  <c r="AY122" i="7"/>
  <c r="AY24" i="7"/>
  <c r="AY93" i="7"/>
  <c r="AY97" i="7"/>
  <c r="AY146" i="7"/>
  <c r="AY156" i="7"/>
  <c r="AY95" i="7"/>
  <c r="AY99" i="7"/>
  <c r="AY148" i="7"/>
  <c r="AY20" i="7"/>
  <c r="AY19" i="7"/>
  <c r="AY136" i="7"/>
  <c r="AY144" i="7"/>
  <c r="AY143" i="7"/>
  <c r="AY155" i="7"/>
  <c r="AY168" i="7"/>
  <c r="AY115" i="7"/>
  <c r="AY114" i="7"/>
  <c r="AY119" i="7"/>
  <c r="AY118" i="7"/>
  <c r="AY23" i="7"/>
  <c r="AY107" i="7"/>
  <c r="AY48" i="7"/>
  <c r="AY77" i="7"/>
  <c r="AY81" i="7"/>
  <c r="AY85" i="7"/>
  <c r="AY43" i="7"/>
  <c r="AY55" i="7"/>
  <c r="AY83" i="7"/>
  <c r="AY87" i="7"/>
  <c r="AY167" i="7"/>
  <c r="AY53" i="7"/>
  <c r="AY45" i="7"/>
  <c r="AY50" i="7"/>
  <c r="AY79" i="7"/>
  <c r="AY138" i="7"/>
  <c r="AY140" i="7"/>
  <c r="AY28" i="7"/>
  <c r="AY27" i="7"/>
  <c r="AY15" i="7" l="1"/>
  <c r="AY16" i="7"/>
  <c r="AY14" i="7"/>
  <c r="AY12" i="7"/>
  <c r="AY5" i="7"/>
  <c r="AY6" i="7" s="1"/>
  <c r="AY2" i="7"/>
  <c r="AY4" i="7" s="1"/>
  <c r="AY76" i="6"/>
  <c r="AY72" i="6"/>
  <c r="AY68" i="6"/>
  <c r="AY64" i="6"/>
  <c r="AY59" i="6"/>
  <c r="AY53" i="6"/>
  <c r="AY57" i="6" s="1"/>
  <c r="AY47" i="6"/>
  <c r="AY50" i="6" s="1"/>
  <c r="AY41" i="6"/>
  <c r="AY43" i="6" s="1"/>
  <c r="AY34" i="6"/>
  <c r="AY30" i="6"/>
  <c r="AY26" i="6"/>
  <c r="AY22" i="6"/>
  <c r="AY24" i="6" s="1"/>
  <c r="AY18" i="6"/>
  <c r="AY11" i="6"/>
  <c r="AY14" i="6" s="1"/>
  <c r="AY6" i="6"/>
  <c r="AY8" i="6" s="1"/>
  <c r="AY2" i="6"/>
  <c r="AY7" i="6" l="1"/>
  <c r="AY25" i="6"/>
  <c r="AY37" i="6"/>
  <c r="AY10" i="6"/>
  <c r="AY28" i="6"/>
  <c r="AY38" i="6"/>
  <c r="AY45" i="6"/>
  <c r="AY42" i="6"/>
  <c r="AY46" i="6"/>
  <c r="AY56" i="6"/>
  <c r="AY79" i="6"/>
  <c r="AY39" i="6"/>
  <c r="AY23" i="6"/>
  <c r="AY62" i="6"/>
  <c r="AY70" i="6"/>
  <c r="AY49" i="6"/>
  <c r="AY12" i="6"/>
  <c r="AY16" i="6"/>
  <c r="AY27" i="6"/>
  <c r="AY32" i="6"/>
  <c r="AY48" i="6"/>
  <c r="AY55" i="6"/>
  <c r="AY69" i="6"/>
  <c r="AY74" i="6"/>
  <c r="AY3" i="7"/>
  <c r="AY13" i="6"/>
  <c r="AY9" i="6"/>
  <c r="AY17" i="6"/>
  <c r="AY15" i="6"/>
  <c r="AY29" i="6"/>
  <c r="AY31" i="6"/>
  <c r="AY36" i="6"/>
  <c r="AY44" i="6"/>
  <c r="AY52" i="6"/>
  <c r="AY51" i="6"/>
  <c r="AY54" i="6"/>
  <c r="AY61" i="6"/>
  <c r="AY71" i="6"/>
  <c r="AY73" i="6"/>
  <c r="AY78" i="6"/>
  <c r="AY33" i="6"/>
  <c r="AY35" i="6"/>
  <c r="AY58" i="6"/>
  <c r="AY60" i="6"/>
  <c r="AY75" i="6"/>
  <c r="AY77" i="6"/>
  <c r="AY7" i="7"/>
  <c r="AY8" i="7"/>
  <c r="AY66" i="6"/>
  <c r="AY65" i="6"/>
  <c r="AY67" i="6"/>
  <c r="AY21" i="6"/>
  <c r="AY20" i="6"/>
  <c r="AY19" i="6"/>
  <c r="AY4" i="6"/>
  <c r="AY3" i="6"/>
  <c r="AY5" i="6"/>
  <c r="C12" i="4" l="1"/>
  <c r="C23" i="4" l="1"/>
  <c r="AU79" i="6" l="1"/>
  <c r="Y79" i="6"/>
  <c r="AU75" i="6"/>
  <c r="Y75" i="6"/>
  <c r="AU71" i="6"/>
  <c r="Y71" i="6"/>
  <c r="Y67" i="6"/>
  <c r="AU67" i="6"/>
  <c r="AU62" i="6"/>
  <c r="Y62" i="6"/>
  <c r="Y58" i="6"/>
  <c r="AU58" i="6"/>
  <c r="AU52" i="6"/>
  <c r="AU46" i="6"/>
  <c r="Y46" i="6"/>
  <c r="AU39" i="6"/>
  <c r="Y39" i="6"/>
  <c r="AU33" i="6"/>
  <c r="Y33" i="6"/>
  <c r="AU29" i="6"/>
  <c r="Y29" i="6"/>
  <c r="AU25" i="6"/>
  <c r="Y25" i="6"/>
  <c r="AU21" i="6"/>
  <c r="Y21" i="6"/>
  <c r="Y17" i="6"/>
  <c r="AU17" i="6"/>
  <c r="AU10" i="6"/>
  <c r="Y10" i="6"/>
  <c r="Y5" i="6"/>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Y52" i="6"/>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<sst xmlns="http://schemas.openxmlformats.org/spreadsheetml/2006/main" count="1944" uniqueCount="903">
  <si>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</si>
  <si>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</si>
  <si>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</si>
  <si>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</si>
  <si>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</si>
  <si>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</si>
  <si>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</si>
  <si>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</si>
  <si>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</si>
  <si>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</si>
  <si>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</si>
  <si>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</si>
  <si>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</si>
  <si>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</si>
  <si>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</si>
  <si>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</si>
  <si>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</si>
  <si>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</si>
  <si>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</si>
  <si>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</si>
  <si>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</si>
  <si>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</si>
  <si>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</si>
  <si>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</si>
  <si>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</si>
  <si>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</si>
  <si>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</si>
  <si>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</si>
  <si>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</si>
  <si>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</si>
  <si>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</si>
  <si>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</si>
  <si>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</si>
  <si>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</si>
  <si>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</si>
  <si>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</si>
  <si>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</si>
  <si>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</si>
  <si>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</si>
  <si>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</si>
  <si>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</si>
  <si>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</si>
  <si>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</si>
  <si>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</si>
  <si>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</si>
  <si>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</si>
  <si>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</si>
  <si>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</si>
  <si>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</si>
  <si>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</si>
  <si>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</si>
  <si>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</si>
  <si>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</si>
  <si>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</si>
  <si>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</si>
  <si>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</si>
  <si>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</si>
  <si>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</si>
  <si>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</si>
  <si>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</si>
  <si>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</si>
  <si>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</si>
  <si>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</si>
  <si>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</si>
  <si>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</si>
  <si>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</si>
  <si>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</si>
  <si>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</si>
  <si>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</si>
  <si>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</si>
  <si>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</si>
  <si>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</si>
  <si>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</si>
  <si>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</si>
  <si>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</si>
  <si>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</si>
  <si>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</si>
  <si>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</si>
  <si>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</si>
  <si>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</si>
  <si>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</si>
  <si>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</si>
  <si>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</si>
  <si>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</si>
  <si>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</si>
  <si>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</si>
  <si>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</si>
  <si>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</si>
  <si>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</si>
  <si>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</si>
  <si>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</si>
  <si>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</si>
  <si>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</si>
  <si>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</si>
  <si>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</si>
  <si>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</si>
  <si>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</si>
  <si>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</si>
  <si>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</si>
  <si>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</si>
  <si>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</si>
  <si>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</si>
  <si>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</si>
  <si>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</si>
  <si>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</si>
  <si>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</si>
  <si>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</si>
  <si>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</si>
  <si>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</si>
  <si>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</si>
  <si>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</si>
  <si>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</si>
  <si>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</si>
  <si>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</si>
  <si>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</si>
  <si>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</si>
  <si>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</si>
  <si>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</si>
  <si>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</si>
  <si>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</si>
  <si>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</si>
  <si>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</si>
  <si>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</si>
  <si>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</si>
  <si>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</si>
  <si>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</si>
  <si>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</si>
  <si>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</si>
  <si>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</si>
  <si>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</si>
  <si>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</si>
  <si>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</si>
  <si>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</si>
  <si>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</si>
  <si>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</si>
  <si>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</si>
  <si>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</si>
  <si>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</si>
  <si>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</si>
  <si>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</si>
  <si>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</si>
  <si>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</si>
  <si>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</si>
  <si>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</si>
  <si>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</si>
  <si>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</si>
  <si>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</si>
  <si>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</si>
  <si>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</si>
  <si>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</si>
  <si>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</si>
  <si>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</si>
  <si>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</si>
  <si>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</si>
  <si>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</si>
  <si>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</si>
  <si>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</si>
  <si>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</si>
  <si>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b</t>
    <phoneticPr fontId="5"/>
  </si>
  <si>
    <t>k</t>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</si>
  <si>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</si>
  <si>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</si>
  <si>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</si>
  <si>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</si>
  <si>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</si>
  <si>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</si>
  <si>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</si>
  <si>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</si>
  <si>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</si>
  <si>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</si>
  <si>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</si>
  <si>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</si>
  <si>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K</t>
    <phoneticPr fontId="5"/>
  </si>
  <si>
    <t>L</t>
    <phoneticPr fontId="5"/>
  </si>
  <si>
    <t>M</t>
    <phoneticPr fontId="5"/>
  </si>
  <si>
    <t>N</t>
    <phoneticPr fontId="5"/>
  </si>
  <si>
    <t>O</t>
    <phoneticPr fontId="5"/>
  </si>
  <si>
    <t>P</t>
    <phoneticPr fontId="5"/>
  </si>
  <si>
    <t>Q</t>
    <phoneticPr fontId="5"/>
  </si>
  <si>
    <t>R</t>
    <phoneticPr fontId="5"/>
  </si>
  <si>
    <t>S</t>
    <phoneticPr fontId="5"/>
  </si>
  <si>
    <t>T</t>
    <phoneticPr fontId="5"/>
  </si>
  <si>
    <t>U</t>
    <phoneticPr fontId="5"/>
  </si>
  <si>
    <t>V</t>
    <phoneticPr fontId="5"/>
  </si>
  <si>
    <t>W</t>
    <phoneticPr fontId="5"/>
  </si>
  <si>
    <t>X</t>
    <phoneticPr fontId="5"/>
  </si>
  <si>
    <t>Y</t>
    <phoneticPr fontId="5"/>
  </si>
  <si>
    <t>Z</t>
    <phoneticPr fontId="5"/>
  </si>
  <si>
    <t>a</t>
    <phoneticPr fontId="5"/>
  </si>
  <si>
    <t>c</t>
    <phoneticPr fontId="5"/>
  </si>
  <si>
    <t>d</t>
    <phoneticPr fontId="5"/>
  </si>
  <si>
    <t>e</t>
    <phoneticPr fontId="5"/>
  </si>
  <si>
    <t>f</t>
    <phoneticPr fontId="5"/>
  </si>
  <si>
    <t>g</t>
    <phoneticPr fontId="5"/>
  </si>
  <si>
    <t>h</t>
    <phoneticPr fontId="5"/>
  </si>
  <si>
    <t>i</t>
    <phoneticPr fontId="5"/>
  </si>
  <si>
    <t>j</t>
    <phoneticPr fontId="5"/>
  </si>
  <si>
    <t>l</t>
    <phoneticPr fontId="5"/>
  </si>
  <si>
    <t>m</t>
    <phoneticPr fontId="5"/>
  </si>
  <si>
    <t>n</t>
    <phoneticPr fontId="5"/>
  </si>
  <si>
    <t>o</t>
    <phoneticPr fontId="5"/>
  </si>
  <si>
    <t>p</t>
    <phoneticPr fontId="5"/>
  </si>
  <si>
    <t>q</t>
    <phoneticPr fontId="5"/>
  </si>
  <si>
    <t>r</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</si>
  <si>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</si>
  <si>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</si>
  <si>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</si>
  <si>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</si>
  <si>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</si>
  <si>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</si>
  <si>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</si>
  <si>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</si>
  <si>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</si>
  <si>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</si>
  <si>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</si>
  <si>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</si>
  <si>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</si>
  <si>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</si>
  <si>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</si>
  <si>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</si>
  <si>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</si>
  <si>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</si>
  <si>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</si>
  <si>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</si>
  <si>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</si>
  <si>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</si>
  <si>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</si>
  <si>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</si>
  <si>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</si>
  <si>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</si>
  <si>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</si>
  <si>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</si>
  <si>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</si>
  <si>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</si>
  <si>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</si>
  <si>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</si>
  <si>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</si>
  <si>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</si>
  <si>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</si>
  <si>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</si>
  <si>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</si>
  <si>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</si>
  <si>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</si>
  <si>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</si>
  <si>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</si>
  <si>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</si>
  <si>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</si>
  <si>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</si>
  <si>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</si>
  <si>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</si>
  <si>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</si>
  <si>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</si>
  <si>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</si>
  <si>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</si>
  <si>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</si>
  <si>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</si>
  <si>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</si>
  <si>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</si>
  <si>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</si>
  <si>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</si>
  <si>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</si>
  <si>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</si>
  <si>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</si>
  <si>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</si>
  <si>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</si>
  <si>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</si>
  <si>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</si>
  <si>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</si>
  <si>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</si>
  <si>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</si>
  <si>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</si>
  <si>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</si>
  <si>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</si>
  <si>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</si>
  <si>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</si>
  <si>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</si>
  <si>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</si>
  <si>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</si>
  <si>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</si>
  <si>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</si>
  <si>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</si>
  <si>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</si>
  <si>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</si>
  <si>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</si>
  <si>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</si>
  <si>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</si>
  <si>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</si>
  <si>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</si>
  <si>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</si>
  <si>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</si>
  <si>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</si>
  <si>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</si>
  <si>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</si>
  <si>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</si>
  <si>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</si>
  <si>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</si>
  <si>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</si>
  <si>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</si>
  <si>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</si>
  <si>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</si>
  <si>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</si>
  <si>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</si>
  <si>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</si>
  <si>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</si>
  <si>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</si>
  <si>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</si>
  <si>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</si>
  <si>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</si>
  <si>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</si>
  <si>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</si>
  <si>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</si>
  <si>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</si>
  <si>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</si>
  <si>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</si>
  <si>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</si>
  <si>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</si>
  <si>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</si>
  <si>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</si>
  <si>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</si>
  <si>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</si>
  <si>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</si>
  <si>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</si>
  <si>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</si>
  <si>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</si>
  <si>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</si>
  <si>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</si>
  <si>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</si>
  <si>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</si>
  <si>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</si>
  <si>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</si>
  <si>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</si>
  <si>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</si>
  <si>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</si>
  <si>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</si>
  <si>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</si>
  <si>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</si>
  <si>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</si>
  <si>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</si>
  <si>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</si>
  <si>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</si>
  <si>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</si>
  <si>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</si>
  <si>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</si>
  <si>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</si>
  <si>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</si>
  <si>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</si>
  <si>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</si>
  <si>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</si>
  <si>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</si>
  <si>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</si>
  <si>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</si>
  <si>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</si>
  <si>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</si>
  <si>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</si>
  <si>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</si>
  <si>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</si>
  <si>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</si>
  <si>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</si>
  <si>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</si>
  <si>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</si>
  <si>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</si>
  <si>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</si>
  <si>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</si>
  <si>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</si>
  <si>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</si>
  <si>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</si>
  <si>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</si>
  <si>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</si>
  <si>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</si>
  <si>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</si>
  <si>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</si>
  <si>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</si>
  <si>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</si>
  <si>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</si>
  <si>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</si>
  <si>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</si>
  <si>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</si>
  <si>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</si>
  <si>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</si>
  <si>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</si>
  <si>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</si>
  <si>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</si>
  <si>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</si>
  <si>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</si>
  <si>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</si>
  <si>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</si>
  <si>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</si>
  <si>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</si>
  <si>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</si>
  <si>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</si>
  <si>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</si>
  <si>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</si>
  <si>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</si>
  <si>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</si>
  <si>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</si>
  <si>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</si>
  <si>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</si>
  <si>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</si>
  <si>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</si>
  <si>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</si>
  <si>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</si>
  <si>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</si>
  <si>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</si>
  <si>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</si>
  <si>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</si>
  <si>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</si>
  <si>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</si>
  <si>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</si>
  <si>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</si>
  <si>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</si>
  <si>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</si>
  <si>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</si>
  <si>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</si>
  <si>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</si>
  <si>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</si>
  <si>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</si>
  <si>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</si>
  <si>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</si>
  <si>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</si>
  <si>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</si>
  <si>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</si>
  <si>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</si>
  <si>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</si>
  <si>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</si>
  <si>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</si>
  <si>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</si>
  <si>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</si>
  <si>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</si>
  <si>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</si>
  <si>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</si>
  <si>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</si>
  <si>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</si>
  <si>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</si>
  <si>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</si>
  <si>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</si>
  <si>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</si>
  <si>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</si>
  <si>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</si>
  <si>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</si>
  <si>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</si>
  <si>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</si>
  <si>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</si>
  <si>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</si>
  <si>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</si>
  <si>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</si>
  <si>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</si>
  <si>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</si>
  <si>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</si>
  <si>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</si>
  <si>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</si>
  <si>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</si>
  <si>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</si>
  <si>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</si>
  <si>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</si>
  <si>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</si>
  <si>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</si>
  <si>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</si>
  <si>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</si>
  <si>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</si>
  <si>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</si>
  <si>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</si>
  <si>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</si>
  <si>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</si>
  <si>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</si>
  <si>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</si>
  <si>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</si>
  <si>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</si>
  <si>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</si>
  <si>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</si>
  <si>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</si>
  <si>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</si>
  <si>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</si>
  <si>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</si>
  <si>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</si>
  <si>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</si>
  <si>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</si>
  <si>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</si>
  <si>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</si>
  <si>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</si>
  <si>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</si>
  <si>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</si>
  <si>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</si>
  <si>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</si>
  <si>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</si>
  <si>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</si>
  <si>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</si>
  <si>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</si>
  <si>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</si>
  <si>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</si>
  <si>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</si>
  <si>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</si>
  <si>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</si>
  <si>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</si>
  <si>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</si>
  <si>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</si>
  <si>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</si>
  <si>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</si>
  <si>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</si>
  <si>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</si>
  <si>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</si>
  <si>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</si>
  <si>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</si>
  <si>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</si>
  <si>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</si>
  <si>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</si>
  <si>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</si>
  <si>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</si>
  <si>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</si>
  <si>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</si>
  <si>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</si>
  <si>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</si>
  <si>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</si>
  <si>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</si>
  <si>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</si>
  <si>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</si>
  <si>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</si>
  <si>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</si>
  <si>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</si>
  <si>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</si>
  <si>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</si>
  <si>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</si>
  <si>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</si>
  <si>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</si>
  <si>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</si>
  <si>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</si>
  <si>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</si>
  <si>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</si>
  <si>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</si>
  <si>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</si>
  <si>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</si>
  <si>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</si>
  <si>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</si>
  <si>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</si>
  <si>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</si>
  <si>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</si>
  <si>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</si>
  <si>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</si>
  <si>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</si>
  <si>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</si>
  <si>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</si>
  <si>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</si>
  <si>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</si>
  <si>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</si>
  <si>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</si>
  <si>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</si>
  <si>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</si>
  <si>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</si>
  <si>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</si>
  <si>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</si>
  <si>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</si>
  <si>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</si>
  <si>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</si>
  <si>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</si>
  <si>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</si>
  <si>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</si>
  <si>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</si>
  <si>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</si>
  <si>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</si>
  <si>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</si>
  <si>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</si>
  <si>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</si>
  <si>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</si>
  <si>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</si>
  <si>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</si>
  <si>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</si>
  <si>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</si>
  <si>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</si>
  <si>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</si>
  <si>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</si>
  <si>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</si>
  <si>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</si>
  <si>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</si>
  <si>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</si>
  <si>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</si>
  <si>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</si>
  <si>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</si>
  <si>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</si>
  <si>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</si>
  <si>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</si>
  <si>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</si>
  <si>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</si>
  <si>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</si>
  <si>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</si>
  <si>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</si>
  <si>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</si>
  <si>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</si>
  <si>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</si>
  <si>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</si>
  <si>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</si>
  <si>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</si>
  <si>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</si>
  <si>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</si>
  <si>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</si>
  <si>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</si>
  <si>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</si>
  <si>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</si>
  <si>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</si>
  <si>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</si>
  <si>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</si>
  <si>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</si>
  <si>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</si>
  <si>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</si>
  <si>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</si>
  <si>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</si>
  <si>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</si>
  <si>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</si>
  <si>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</si>
  <si>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</si>
  <si>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</si>
  <si>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</si>
  <si>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</si>
  <si>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国際広報経費</t>
  </si>
  <si>
    <t>大臣官房</t>
  </si>
  <si>
    <t>平成26年度</t>
  </si>
  <si>
    <t>終了予定なし</t>
  </si>
  <si>
    <t>政府広報室</t>
  </si>
  <si>
    <t>内閣府設置法（平成１１年７月１６日法律第８９号）第４条第３項第３８号</t>
  </si>
  <si>
    <t>-</t>
  </si>
  <si>
    <t>　我が国のグローバルな活動を推進するため、親日感の醸成等を図るとともに、最近の我が国の領土・主権を取り巻く情勢等を踏まえ、事実関係に関する正しい認識を広め、我が国の基本的立場や政策に関する理解の浸透を図る。</t>
  </si>
  <si>
    <t>啓発広報費</t>
  </si>
  <si>
    <t>国際機関等拠出金</t>
  </si>
  <si>
    <t>米国知識層の我が国に対する好感度（%）</t>
  </si>
  <si>
    <t>海外TVCM放送回数</t>
  </si>
  <si>
    <t>回</t>
  </si>
  <si>
    <t>海外ＴＶＣＭ　金額(x)／放送回数(y)</t>
    <phoneticPr fontId="5"/>
  </si>
  <si>
    <t>万円</t>
  </si>
  <si>
    <t xml:space="preserve">   　x/y</t>
    <phoneticPr fontId="5"/>
  </si>
  <si>
    <t>409百万
/2,332回</t>
  </si>
  <si>
    <t>348百万
/3,139回</t>
  </si>
  <si>
    <t>外務省</t>
  </si>
  <si>
    <t>海外広報</t>
  </si>
  <si>
    <t>新26-0001</t>
  </si>
  <si>
    <t>0009</t>
  </si>
  <si>
    <t>0008</t>
  </si>
  <si>
    <t>○</t>
  </si>
  <si>
    <t>-</t>
    <phoneticPr fontId="5"/>
  </si>
  <si>
    <t>府</t>
  </si>
  <si>
    <t>国際社会に対し我が国の基本的立場や政策に関する理解の浸透を図る広報活動を通じ、我が国の国際社会における存在感を高め、日本企業のグローバルな活動の支援等を図ることは、グローバル化された国際社会の中で活動する機会が増大している今日の国民及び日本社会のニーズに即したものである。</t>
    <phoneticPr fontId="5"/>
  </si>
  <si>
    <t>日本の魅力や日本の重要政策を広く国際社会に周知するため、施策の内容を熟知している国が主体となり、しかるべきタイミングで適切なテーマを取り上げ、広報を実施する必要があることから、国以外の者に委ねることはできない。</t>
    <phoneticPr fontId="5"/>
  </si>
  <si>
    <t>対外発信力の強化は喫緊の課題であり、優先度の高い事業である。</t>
    <phoneticPr fontId="5"/>
  </si>
  <si>
    <t>有</t>
  </si>
  <si>
    <t>‐</t>
  </si>
  <si>
    <t>‐</t>
    <phoneticPr fontId="5"/>
  </si>
  <si>
    <t>政府の重点テーマ等を踏まえ、真に必要な広報テーマ、訴求対象に即した媒体に限定されている。</t>
    <phoneticPr fontId="5"/>
  </si>
  <si>
    <t>見込みに見合ったものとなっている。</t>
    <rPh sb="0" eb="2">
      <t>ミコ</t>
    </rPh>
    <rPh sb="4" eb="6">
      <t>ミア</t>
    </rPh>
    <phoneticPr fontId="4"/>
  </si>
  <si>
    <t>役務費</t>
    <rPh sb="0" eb="3">
      <t>エキムヒ</t>
    </rPh>
    <phoneticPr fontId="5"/>
  </si>
  <si>
    <t>外部委託</t>
    <rPh sb="0" eb="2">
      <t>ガイブ</t>
    </rPh>
    <rPh sb="2" eb="4">
      <t>イタク</t>
    </rPh>
    <phoneticPr fontId="5"/>
  </si>
  <si>
    <t>制作費</t>
    <rPh sb="0" eb="3">
      <t>セイサクヒ</t>
    </rPh>
    <phoneticPr fontId="5"/>
  </si>
  <si>
    <t>制作・発信費</t>
    <rPh sb="0" eb="2">
      <t>セイサク</t>
    </rPh>
    <rPh sb="3" eb="5">
      <t>ハッシン</t>
    </rPh>
    <rPh sb="5" eb="6">
      <t>ヒ</t>
    </rPh>
    <phoneticPr fontId="5"/>
  </si>
  <si>
    <t>動画の制作</t>
    <rPh sb="0" eb="2">
      <t>ドウガ</t>
    </rPh>
    <rPh sb="3" eb="5">
      <t>セイサク</t>
    </rPh>
    <phoneticPr fontId="5"/>
  </si>
  <si>
    <t>記事・動画の制作・発信</t>
    <phoneticPr fontId="5"/>
  </si>
  <si>
    <t>動画の制作</t>
    <phoneticPr fontId="5"/>
  </si>
  <si>
    <t>動画の制作、ウェブページ改修等</t>
    <rPh sb="12" eb="14">
      <t>カイシュウ</t>
    </rPh>
    <rPh sb="14" eb="15">
      <t>ナド</t>
    </rPh>
    <phoneticPr fontId="5"/>
  </si>
  <si>
    <t>☑</t>
  </si>
  <si>
    <t>広告費</t>
    <rPh sb="0" eb="3">
      <t>コウコクヒ</t>
    </rPh>
    <phoneticPr fontId="5"/>
  </si>
  <si>
    <t>広告掲載の一部</t>
    <rPh sb="0" eb="2">
      <t>コウコク</t>
    </rPh>
    <rPh sb="2" eb="4">
      <t>ケイサイ</t>
    </rPh>
    <rPh sb="5" eb="7">
      <t>イチブ</t>
    </rPh>
    <phoneticPr fontId="5"/>
  </si>
  <si>
    <t>ウェブ用コンテンツの制作</t>
    <rPh sb="3" eb="4">
      <t>ヨウ</t>
    </rPh>
    <rPh sb="10" eb="12">
      <t>セイサク</t>
    </rPh>
    <phoneticPr fontId="5"/>
  </si>
  <si>
    <t>掲載作業費</t>
    <rPh sb="0" eb="2">
      <t>ケイサイ</t>
    </rPh>
    <rPh sb="2" eb="4">
      <t>サギョウ</t>
    </rPh>
    <rPh sb="4" eb="5">
      <t>ヒ</t>
    </rPh>
    <phoneticPr fontId="5"/>
  </si>
  <si>
    <t>年間のテレビCMの調達</t>
    <rPh sb="0" eb="2">
      <t>ネンカン</t>
    </rPh>
    <rPh sb="9" eb="11">
      <t>チョウタツ</t>
    </rPh>
    <phoneticPr fontId="5"/>
  </si>
  <si>
    <t>年間のテレビCM、記事広告等の掲載等</t>
    <rPh sb="0" eb="2">
      <t>ネンカン</t>
    </rPh>
    <rPh sb="9" eb="11">
      <t>キジ</t>
    </rPh>
    <rPh sb="11" eb="13">
      <t>コウコク</t>
    </rPh>
    <rPh sb="13" eb="14">
      <t>ナド</t>
    </rPh>
    <rPh sb="15" eb="17">
      <t>ケイサイ</t>
    </rPh>
    <rPh sb="17" eb="18">
      <t>ナド</t>
    </rPh>
    <phoneticPr fontId="5"/>
  </si>
  <si>
    <t>年間のテレビCM、記事広告等の掲載等の一部</t>
    <rPh sb="19" eb="21">
      <t>イチブ</t>
    </rPh>
    <phoneticPr fontId="5"/>
  </si>
  <si>
    <t>支出委任</t>
    <rPh sb="0" eb="2">
      <t>シシュツ</t>
    </rPh>
    <rPh sb="2" eb="4">
      <t>イニン</t>
    </rPh>
    <phoneticPr fontId="5"/>
  </si>
  <si>
    <t>対日理解促進動画の作成、研究機関及び有識者との連携等</t>
    <rPh sb="0" eb="2">
      <t>タイニチ</t>
    </rPh>
    <rPh sb="2" eb="4">
      <t>リカイ</t>
    </rPh>
    <rPh sb="4" eb="6">
      <t>ソクシン</t>
    </rPh>
    <rPh sb="6" eb="8">
      <t>ドウガ</t>
    </rPh>
    <rPh sb="9" eb="11">
      <t>サクセイ</t>
    </rPh>
    <rPh sb="12" eb="14">
      <t>ケンキュウ</t>
    </rPh>
    <rPh sb="14" eb="16">
      <t>キカン</t>
    </rPh>
    <rPh sb="16" eb="17">
      <t>オヨ</t>
    </rPh>
    <rPh sb="18" eb="21">
      <t>ユウシキシャ</t>
    </rPh>
    <rPh sb="23" eb="25">
      <t>レンケイ</t>
    </rPh>
    <rPh sb="25" eb="26">
      <t>ナド</t>
    </rPh>
    <phoneticPr fontId="5"/>
  </si>
  <si>
    <t>パンフレットの改訂及び複製</t>
    <phoneticPr fontId="5"/>
  </si>
  <si>
    <t>賃金</t>
    <rPh sb="0" eb="2">
      <t>チンギン</t>
    </rPh>
    <phoneticPr fontId="5"/>
  </si>
  <si>
    <t>派遣職員給与（１名）</t>
    <rPh sb="0" eb="2">
      <t>ハケン</t>
    </rPh>
    <rPh sb="2" eb="4">
      <t>ショクイン</t>
    </rPh>
    <rPh sb="4" eb="6">
      <t>キュウヨ</t>
    </rPh>
    <rPh sb="8" eb="9">
      <t>メイ</t>
    </rPh>
    <phoneticPr fontId="5"/>
  </si>
  <si>
    <t>我が国の令和３年度の戦略的メッセージの理解促進・浸透</t>
    <phoneticPr fontId="5"/>
  </si>
  <si>
    <t>SNSを活用した国際広報の実施業務</t>
    <phoneticPr fontId="5"/>
  </si>
  <si>
    <t>令和３年度国際広報に関する調査及び評価等業務</t>
    <phoneticPr fontId="5"/>
  </si>
  <si>
    <t>システム機器の運用等</t>
    <rPh sb="4" eb="6">
      <t>キキ</t>
    </rPh>
    <rPh sb="7" eb="9">
      <t>ウンヨウ</t>
    </rPh>
    <rPh sb="9" eb="10">
      <t>ナド</t>
    </rPh>
    <phoneticPr fontId="5"/>
  </si>
  <si>
    <t>外務省</t>
    <rPh sb="0" eb="3">
      <t>ガイムショウ</t>
    </rPh>
    <phoneticPr fontId="5"/>
  </si>
  <si>
    <t>動画制作・広報</t>
  </si>
  <si>
    <t>動画制作・広報</t>
    <phoneticPr fontId="5"/>
  </si>
  <si>
    <t>政府海外広報用キュレーターCMSサーバー保守・運用</t>
    <phoneticPr fontId="5"/>
  </si>
  <si>
    <t>動画制作</t>
    <phoneticPr fontId="5"/>
  </si>
  <si>
    <t>資料作成等に係る事務</t>
  </si>
  <si>
    <t>資料作成等に係る事務</t>
    <phoneticPr fontId="5"/>
  </si>
  <si>
    <t>招へい業務に係る事務</t>
    <phoneticPr fontId="5"/>
  </si>
  <si>
    <t>招へい業務</t>
    <phoneticPr fontId="5"/>
  </si>
  <si>
    <t>コンテンツ制作等業務</t>
    <phoneticPr fontId="5"/>
  </si>
  <si>
    <t>各種の広報手段を用いた国際広報の実施</t>
    <rPh sb="0" eb="2">
      <t>カクシュ</t>
    </rPh>
    <rPh sb="3" eb="5">
      <t>コウホウ</t>
    </rPh>
    <rPh sb="5" eb="7">
      <t>シュダン</t>
    </rPh>
    <rPh sb="8" eb="9">
      <t>モチ</t>
    </rPh>
    <rPh sb="11" eb="13">
      <t>コクサイ</t>
    </rPh>
    <rPh sb="13" eb="15">
      <t>コウホウ</t>
    </rPh>
    <rPh sb="16" eb="18">
      <t>ジッシ</t>
    </rPh>
    <phoneticPr fontId="5"/>
  </si>
  <si>
    <t>制作費</t>
    <rPh sb="0" eb="2">
      <t>セイサク</t>
    </rPh>
    <rPh sb="2" eb="3">
      <t>ヒ</t>
    </rPh>
    <phoneticPr fontId="5"/>
  </si>
  <si>
    <t>電子雑誌の制作等</t>
    <rPh sb="0" eb="2">
      <t>デンシ</t>
    </rPh>
    <rPh sb="2" eb="4">
      <t>ザッシ</t>
    </rPh>
    <rPh sb="5" eb="7">
      <t>セイサク</t>
    </rPh>
    <rPh sb="7" eb="8">
      <t>トウ</t>
    </rPh>
    <phoneticPr fontId="5"/>
  </si>
  <si>
    <t>旅費</t>
    <rPh sb="0" eb="2">
      <t>リョヒ</t>
    </rPh>
    <phoneticPr fontId="5"/>
  </si>
  <si>
    <t>送料</t>
    <rPh sb="0" eb="2">
      <t>ソウリョウ</t>
    </rPh>
    <phoneticPr fontId="5"/>
  </si>
  <si>
    <t>新聞記事掲載料</t>
    <rPh sb="0" eb="2">
      <t>シンブン</t>
    </rPh>
    <rPh sb="2" eb="4">
      <t>キジ</t>
    </rPh>
    <rPh sb="4" eb="7">
      <t>ケイサイリョウ</t>
    </rPh>
    <phoneticPr fontId="5"/>
  </si>
  <si>
    <t>役務費</t>
    <phoneticPr fontId="5"/>
  </si>
  <si>
    <t>企画、立案、その他の人件費等</t>
    <phoneticPr fontId="5"/>
  </si>
  <si>
    <t>動画・配付用ＤＶＤの制作等</t>
    <rPh sb="0" eb="2">
      <t>ドウガ</t>
    </rPh>
    <rPh sb="3" eb="6">
      <t>ハイフヨウ</t>
    </rPh>
    <rPh sb="10" eb="12">
      <t>セイサク</t>
    </rPh>
    <rPh sb="12" eb="13">
      <t>トウ</t>
    </rPh>
    <phoneticPr fontId="5"/>
  </si>
  <si>
    <t>動画等の制作に係る人件費等</t>
    <rPh sb="0" eb="2">
      <t>ドウガ</t>
    </rPh>
    <rPh sb="2" eb="3">
      <t>トウ</t>
    </rPh>
    <rPh sb="4" eb="6">
      <t>セイサク</t>
    </rPh>
    <phoneticPr fontId="5"/>
  </si>
  <si>
    <t>翻訳、編集、その他の人件費等の一部</t>
    <rPh sb="0" eb="2">
      <t>ホンヤク</t>
    </rPh>
    <rPh sb="3" eb="5">
      <t>ヘンシュウ</t>
    </rPh>
    <rPh sb="8" eb="9">
      <t>タ</t>
    </rPh>
    <rPh sb="10" eb="13">
      <t>ジンケンヒ</t>
    </rPh>
    <rPh sb="13" eb="14">
      <t>トウ</t>
    </rPh>
    <rPh sb="15" eb="17">
      <t>イチブ</t>
    </rPh>
    <phoneticPr fontId="5"/>
  </si>
  <si>
    <t>ウェブページ改修</t>
    <phoneticPr fontId="5"/>
  </si>
  <si>
    <t>インターネット広告掲載の一部</t>
    <phoneticPr fontId="5"/>
  </si>
  <si>
    <t>電子雑誌（英字）の制作</t>
    <phoneticPr fontId="5"/>
  </si>
  <si>
    <t>-</t>
    <phoneticPr fontId="5"/>
  </si>
  <si>
    <t>海外日系新聞掲載業務</t>
    <phoneticPr fontId="5"/>
  </si>
  <si>
    <t>令和３年度対日理解の促進に資する書籍の翻訳出版事業</t>
    <phoneticPr fontId="5"/>
  </si>
  <si>
    <t>我が国の領土・主権に関する論文等の発信・コンサルティング事業</t>
    <phoneticPr fontId="5"/>
  </si>
  <si>
    <t>「東シナ海及び南シナ海をめぐる国際情勢と日本の領土」に関するセミナーの企画・運営等業務</t>
    <phoneticPr fontId="5"/>
  </si>
  <si>
    <t>「東アジア情勢をめぐる国際関係・安全保障環境の変化と国際社会の対応」に関するセミナーの企画・運営等業務</t>
    <phoneticPr fontId="5"/>
  </si>
  <si>
    <t>政府対外広報誌の原稿制作・編集等業務</t>
    <phoneticPr fontId="5"/>
  </si>
  <si>
    <t>令和３年度日本政府公式英文ウェブサイト（JapanGov）の企画・運営、改修及び制作等業務</t>
    <phoneticPr fontId="5"/>
  </si>
  <si>
    <t>年間の海外向け広告媒体（テレビCM、テレビ番組及び記事広告）の制作及び放送等に係る調達業務</t>
    <phoneticPr fontId="5"/>
  </si>
  <si>
    <t>令和３年度「明治日本の産業革命遺産」広報事業</t>
    <phoneticPr fontId="5"/>
  </si>
  <si>
    <t>個人Ａ</t>
    <rPh sb="0" eb="2">
      <t>コジン</t>
    </rPh>
    <phoneticPr fontId="5"/>
  </si>
  <si>
    <t>電子雑誌（英字）の制作の一部</t>
    <phoneticPr fontId="5"/>
  </si>
  <si>
    <t>重要広報機会を活用した外国政府関係者への贈呈用広報物の製作</t>
    <phoneticPr fontId="5"/>
  </si>
  <si>
    <t>政府対外広報誌の原稿制作・編集等業務の一部</t>
    <rPh sb="0" eb="2">
      <t>セイフ</t>
    </rPh>
    <rPh sb="2" eb="4">
      <t>タイガイ</t>
    </rPh>
    <rPh sb="4" eb="7">
      <t>コウホウシ</t>
    </rPh>
    <rPh sb="8" eb="10">
      <t>ゲンコウ</t>
    </rPh>
    <rPh sb="10" eb="12">
      <t>セイサク</t>
    </rPh>
    <rPh sb="13" eb="15">
      <t>ヘンシュウ</t>
    </rPh>
    <rPh sb="15" eb="16">
      <t>トウ</t>
    </rPh>
    <rPh sb="16" eb="18">
      <t>ギョウム</t>
    </rPh>
    <rPh sb="19" eb="21">
      <t>イチブ</t>
    </rPh>
    <phoneticPr fontId="5"/>
  </si>
  <si>
    <t>SNSを活用した国際広報の実施業務の一部</t>
    <phoneticPr fontId="5"/>
  </si>
  <si>
    <t>年間の海外向け広告媒体（テレビCM、テレビ番組及び記事広告）の制作及び放送等に係る調達業務の一部</t>
    <rPh sb="0" eb="2">
      <t>ネンカン</t>
    </rPh>
    <rPh sb="3" eb="5">
      <t>カイガイ</t>
    </rPh>
    <rPh sb="5" eb="6">
      <t>ム</t>
    </rPh>
    <rPh sb="7" eb="9">
      <t>コウコク</t>
    </rPh>
    <rPh sb="9" eb="11">
      <t>バイタイ</t>
    </rPh>
    <rPh sb="21" eb="23">
      <t>バングミ</t>
    </rPh>
    <rPh sb="23" eb="24">
      <t>オヨ</t>
    </rPh>
    <rPh sb="25" eb="27">
      <t>キジ</t>
    </rPh>
    <rPh sb="27" eb="29">
      <t>コウコク</t>
    </rPh>
    <rPh sb="31" eb="33">
      <t>セイサク</t>
    </rPh>
    <rPh sb="33" eb="34">
      <t>オヨ</t>
    </rPh>
    <rPh sb="35" eb="37">
      <t>ホウソウ</t>
    </rPh>
    <rPh sb="37" eb="38">
      <t>トウ</t>
    </rPh>
    <rPh sb="39" eb="40">
      <t>カカ</t>
    </rPh>
    <rPh sb="41" eb="43">
      <t>チョウタツ</t>
    </rPh>
    <rPh sb="43" eb="45">
      <t>ギョウム</t>
    </rPh>
    <rPh sb="46" eb="48">
      <t>イチブ</t>
    </rPh>
    <phoneticPr fontId="5"/>
  </si>
  <si>
    <t>令和３年度国際広報に関する調査及び評価等業務の一部</t>
    <phoneticPr fontId="5"/>
  </si>
  <si>
    <t>令和３年度「明治日本の産業革命遺産」広報事業の一部</t>
    <phoneticPr fontId="5"/>
  </si>
  <si>
    <t>我が国のカーボンニュートラル政策等に対する国際的な理解・信認を高めることを目的とした国際広報</t>
    <phoneticPr fontId="5"/>
  </si>
  <si>
    <t>グローバルな課題の解決に向けた我が国の取組への理解促進及び我が国の強みや魅力等の発信を通じた対日理解とプレゼンスの向上に関する戦略的国際広報</t>
    <phoneticPr fontId="5"/>
  </si>
  <si>
    <t>コロナ禍での国際広報環境の変化を踏まえたデジタルメディアによる発信強化を通じた我が国の戦略的メッセージの理解促進・浸透　</t>
    <phoneticPr fontId="5"/>
  </si>
  <si>
    <t>ポストコロナを見据えた新たな地方創生の展開等に関わる我が国の取組及び強みや魅力等の発信を通じた対日理解とプレゼンスの向上に関する戦略的国際広報</t>
    <phoneticPr fontId="5"/>
  </si>
  <si>
    <t>jibtv制作動画の改修業務</t>
    <phoneticPr fontId="5"/>
  </si>
  <si>
    <t>アジア・ソサエティ政策研究所</t>
    <rPh sb="9" eb="11">
      <t>セイサク</t>
    </rPh>
    <rPh sb="11" eb="14">
      <t>ケンキュウジョ</t>
    </rPh>
    <phoneticPr fontId="5"/>
  </si>
  <si>
    <t>戦略国際問題研究所</t>
    <rPh sb="0" eb="2">
      <t>センリャク</t>
    </rPh>
    <rPh sb="2" eb="4">
      <t>コクサイ</t>
    </rPh>
    <rPh sb="4" eb="6">
      <t>モンダイ</t>
    </rPh>
    <rPh sb="6" eb="9">
      <t>ケンキュウジョ</t>
    </rPh>
    <phoneticPr fontId="5"/>
  </si>
  <si>
    <t>ハーバード大学</t>
    <rPh sb="5" eb="7">
      <t>ダイガク</t>
    </rPh>
    <phoneticPr fontId="5"/>
  </si>
  <si>
    <t>ジョンズ・ホプキンス大学</t>
    <rPh sb="10" eb="12">
      <t>ダイガク</t>
    </rPh>
    <phoneticPr fontId="5"/>
  </si>
  <si>
    <r>
      <t>E</t>
    </r>
    <r>
      <rPr>
        <sz val="11"/>
        <rFont val="ＭＳ Ｐゴシック"/>
        <family val="3"/>
        <charset val="128"/>
      </rPr>
      <t>vREsearch社</t>
    </r>
    <rPh sb="10" eb="11">
      <t>シャ</t>
    </rPh>
    <phoneticPr fontId="5"/>
  </si>
  <si>
    <t>Ｎ．個人Ａ</t>
    <rPh sb="2" eb="4">
      <t>コジン</t>
    </rPh>
    <phoneticPr fontId="5"/>
  </si>
  <si>
    <t>-</t>
    <phoneticPr fontId="5"/>
  </si>
  <si>
    <t>制作費</t>
    <rPh sb="0" eb="2">
      <t>セイサク</t>
    </rPh>
    <rPh sb="2" eb="3">
      <t>ヒ</t>
    </rPh>
    <phoneticPr fontId="5"/>
  </si>
  <si>
    <t>電子雑誌の制作等</t>
    <rPh sb="0" eb="2">
      <t>デンシ</t>
    </rPh>
    <rPh sb="2" eb="4">
      <t>ザッシ</t>
    </rPh>
    <rPh sb="5" eb="7">
      <t>セイサク</t>
    </rPh>
    <rPh sb="7" eb="8">
      <t>トウ</t>
    </rPh>
    <phoneticPr fontId="5"/>
  </si>
  <si>
    <t>年間広告媒体（TVCM）の調達業務</t>
    <phoneticPr fontId="5"/>
  </si>
  <si>
    <t>-</t>
    <phoneticPr fontId="5"/>
  </si>
  <si>
    <t>個人A</t>
    <rPh sb="0" eb="2">
      <t>コジン</t>
    </rPh>
    <phoneticPr fontId="5"/>
  </si>
  <si>
    <t>拠出金</t>
    <rPh sb="0" eb="3">
      <t>キョシュツキン</t>
    </rPh>
    <phoneticPr fontId="5"/>
  </si>
  <si>
    <t>シンポジウムの実施等</t>
    <rPh sb="7" eb="9">
      <t>ジッシ</t>
    </rPh>
    <rPh sb="9" eb="10">
      <t>ナド</t>
    </rPh>
    <phoneticPr fontId="5"/>
  </si>
  <si>
    <t>国際機関a</t>
    <rPh sb="0" eb="2">
      <t>コクサイ</t>
    </rPh>
    <rPh sb="2" eb="4">
      <t>キカン</t>
    </rPh>
    <phoneticPr fontId="4"/>
  </si>
  <si>
    <t>国際機関ｂ</t>
    <rPh sb="0" eb="2">
      <t>コクサイ</t>
    </rPh>
    <rPh sb="2" eb="4">
      <t>キカン</t>
    </rPh>
    <phoneticPr fontId="4"/>
  </si>
  <si>
    <t>国際機関ｃ</t>
    <rPh sb="0" eb="2">
      <t>コクサイ</t>
    </rPh>
    <rPh sb="2" eb="4">
      <t>キカン</t>
    </rPh>
    <phoneticPr fontId="4"/>
  </si>
  <si>
    <t>国際機関ｄ</t>
    <rPh sb="0" eb="2">
      <t>コクサイ</t>
    </rPh>
    <rPh sb="2" eb="4">
      <t>キカン</t>
    </rPh>
    <phoneticPr fontId="4"/>
  </si>
  <si>
    <t>国際機関e</t>
    <rPh sb="0" eb="2">
      <t>コクサイ</t>
    </rPh>
    <rPh sb="2" eb="4">
      <t>キカン</t>
    </rPh>
    <phoneticPr fontId="4"/>
  </si>
  <si>
    <t>国際機関ｆ</t>
    <rPh sb="0" eb="2">
      <t>コクサイ</t>
    </rPh>
    <rPh sb="2" eb="4">
      <t>キカン</t>
    </rPh>
    <phoneticPr fontId="4"/>
  </si>
  <si>
    <t>国際機関ｇ</t>
    <rPh sb="0" eb="2">
      <t>コクサイ</t>
    </rPh>
    <rPh sb="2" eb="4">
      <t>キカン</t>
    </rPh>
    <phoneticPr fontId="4"/>
  </si>
  <si>
    <t>国際機関ｈ</t>
    <rPh sb="0" eb="2">
      <t>コクサイ</t>
    </rPh>
    <rPh sb="2" eb="4">
      <t>キカン</t>
    </rPh>
    <phoneticPr fontId="4"/>
  </si>
  <si>
    <t>国際機関i</t>
    <rPh sb="0" eb="2">
      <t>コクサイ</t>
    </rPh>
    <rPh sb="2" eb="4">
      <t>キカン</t>
    </rPh>
    <phoneticPr fontId="4"/>
  </si>
  <si>
    <t>国際機関ｊ</t>
    <rPh sb="0" eb="2">
      <t>コクサイ</t>
    </rPh>
    <rPh sb="2" eb="4">
      <t>キカン</t>
    </rPh>
    <phoneticPr fontId="4"/>
  </si>
  <si>
    <t>海外シンクタンク事業等</t>
    <rPh sb="0" eb="2">
      <t>カイガイ</t>
    </rPh>
    <rPh sb="8" eb="10">
      <t>ジギョウ</t>
    </rPh>
    <rPh sb="10" eb="11">
      <t>ナド</t>
    </rPh>
    <phoneticPr fontId="4"/>
  </si>
  <si>
    <t>セミナー実施</t>
    <rPh sb="4" eb="6">
      <t>ジッシ</t>
    </rPh>
    <phoneticPr fontId="4"/>
  </si>
  <si>
    <t>-</t>
    <phoneticPr fontId="5"/>
  </si>
  <si>
    <t>-</t>
    <phoneticPr fontId="5"/>
  </si>
  <si>
    <t>２．政府広報</t>
    <rPh sb="2" eb="4">
      <t>セイフ</t>
    </rPh>
    <rPh sb="4" eb="6">
      <t>コウホウ</t>
    </rPh>
    <phoneticPr fontId="5"/>
  </si>
  <si>
    <t>２．政府広報の戦略的な展開</t>
    <rPh sb="2" eb="4">
      <t>セイフ</t>
    </rPh>
    <rPh sb="4" eb="6">
      <t>コウホウ</t>
    </rPh>
    <rPh sb="7" eb="10">
      <t>センリャクテキ</t>
    </rPh>
    <rPh sb="11" eb="13">
      <t>テンカイ</t>
    </rPh>
    <phoneticPr fontId="5"/>
  </si>
  <si>
    <t>原則として一般競争入札（総合評価）及び随意契約（企画競争）により調達を行っており、競争性を伴った調達を行っていることから、妥当である。
なお、本事業では一者応札となったものがあったことから、仕様書の見直しを始め、公告期間を延ばす等の改善を行っている。
また、競争性のない随意契約については、海外日系新聞の掲載業務を行うことができる者が他に存在しないこと等によるものである。</t>
    <rPh sb="19" eb="21">
      <t>ズイイ</t>
    </rPh>
    <rPh sb="21" eb="23">
      <t>ケイヤク</t>
    </rPh>
    <phoneticPr fontId="5"/>
  </si>
  <si>
    <t>原則として一般競争入札（総合評価）及び随意契約（企画競争）により調達を行っており、競争性を伴った調達を行っていることから、妥当である。</t>
    <rPh sb="19" eb="21">
      <t>ズイイ</t>
    </rPh>
    <rPh sb="21" eb="23">
      <t>ケイヤク</t>
    </rPh>
    <phoneticPr fontId="5"/>
  </si>
  <si>
    <t>・常に変化する国際情勢や、変化の激しい海外メディアの環境及びトレンドを把握し、国や民間機関で行われている調査やメディア分析も随時踏まえながら、最適な広報手法を採用する必要がある。
・論調分析を強化して国際情勢の変化に応じたタイムリーなものとし、定点観測調査にも当室が主要な訴求対象と考えるハイレベル層に特化した内容を盛り込み、それらの分析結果を踏まえて迅速な広報を行うなど、PDCAサイクルを強化し、事業の継続的な改善に努めている。</t>
    <rPh sb="19" eb="21">
      <t>カイガイ</t>
    </rPh>
    <phoneticPr fontId="5"/>
  </si>
  <si>
    <t>概ね、前年と同程度の成果を達成している。</t>
    <rPh sb="0" eb="1">
      <t>オオム</t>
    </rPh>
    <rPh sb="3" eb="5">
      <t>ゼンネン</t>
    </rPh>
    <rPh sb="6" eb="7">
      <t>ドウ</t>
    </rPh>
    <rPh sb="7" eb="9">
      <t>テイド</t>
    </rPh>
    <rPh sb="10" eb="12">
      <t>セイカ</t>
    </rPh>
    <rPh sb="13" eb="15">
      <t>タッセイ</t>
    </rPh>
    <phoneticPr fontId="6"/>
  </si>
  <si>
    <t>0008</t>
    <phoneticPr fontId="5"/>
  </si>
  <si>
    <t>-</t>
    <phoneticPr fontId="5"/>
  </si>
  <si>
    <t>Ｐ１</t>
    <phoneticPr fontId="5"/>
  </si>
  <si>
    <t xml:space="preserve"> https://www8.cao.go.jp/hyouka/r2hyouka/r2jigo/r2jigo-1.pdf
 ※リンク先の政策名・施策名は第6次計画に基づくものが記載されている。</t>
    <phoneticPr fontId="5"/>
  </si>
  <si>
    <t>外部委託</t>
    <rPh sb="0" eb="2">
      <t>ガイブ</t>
    </rPh>
    <rPh sb="2" eb="4">
      <t>イタク</t>
    </rPh>
    <phoneticPr fontId="5"/>
  </si>
  <si>
    <t>電子雑誌の制作等の一部</t>
    <rPh sb="0" eb="2">
      <t>デンシ</t>
    </rPh>
    <rPh sb="2" eb="4">
      <t>ザッシ</t>
    </rPh>
    <rPh sb="5" eb="7">
      <t>セイサク</t>
    </rPh>
    <rPh sb="7" eb="8">
      <t>トウ</t>
    </rPh>
    <rPh sb="9" eb="11">
      <t>イチブ</t>
    </rPh>
    <phoneticPr fontId="5"/>
  </si>
  <si>
    <t>役務費</t>
    <phoneticPr fontId="5"/>
  </si>
  <si>
    <t>翻訳、編集、その他の人件費等</t>
    <phoneticPr fontId="5"/>
  </si>
  <si>
    <t>外部委託</t>
    <phoneticPr fontId="5"/>
  </si>
  <si>
    <t>翻訳、編集、その他の人件費等の一部</t>
    <phoneticPr fontId="5"/>
  </si>
  <si>
    <t>広報誌の印刷・製本等</t>
    <phoneticPr fontId="5"/>
  </si>
  <si>
    <t>外務委託</t>
    <phoneticPr fontId="5"/>
  </si>
  <si>
    <t>記事・動画の制作等の一部</t>
    <phoneticPr fontId="5"/>
  </si>
  <si>
    <t>広告費</t>
    <phoneticPr fontId="5"/>
  </si>
  <si>
    <t>インターネット広告の掲載</t>
    <phoneticPr fontId="5"/>
  </si>
  <si>
    <t>調査に係る人件費等</t>
    <phoneticPr fontId="5"/>
  </si>
  <si>
    <t>調査に係る人件費等の一部</t>
    <phoneticPr fontId="5"/>
  </si>
  <si>
    <t>動画・配付用ＤＶＤの制作等の一部</t>
    <rPh sb="14" eb="16">
      <t>イチブ</t>
    </rPh>
    <phoneticPr fontId="5"/>
  </si>
  <si>
    <t>記事・動画の制作等の一部</t>
    <rPh sb="0" eb="2">
      <t>キジ</t>
    </rPh>
    <rPh sb="3" eb="5">
      <t>ドウガ</t>
    </rPh>
    <rPh sb="6" eb="8">
      <t>セイサク</t>
    </rPh>
    <rPh sb="8" eb="9">
      <t>トウ</t>
    </rPh>
    <rPh sb="10" eb="12">
      <t>イチブ</t>
    </rPh>
    <phoneticPr fontId="5"/>
  </si>
  <si>
    <t>年間のテレビCM、記事広告等の掲載等の一部</t>
    <phoneticPr fontId="5"/>
  </si>
  <si>
    <t>調査に係る人件費等の一部</t>
    <phoneticPr fontId="5"/>
  </si>
  <si>
    <t>制作費</t>
    <phoneticPr fontId="5"/>
  </si>
  <si>
    <t>動画、配付用ＤＶＤ、ＨＰ掲載用データの制作等</t>
    <phoneticPr fontId="5"/>
  </si>
  <si>
    <t>企画・立案その他の人件費等</t>
    <phoneticPr fontId="5"/>
  </si>
  <si>
    <t>制作・発信費</t>
    <phoneticPr fontId="5"/>
  </si>
  <si>
    <t>記事・動画の制作・発信</t>
    <phoneticPr fontId="5"/>
  </si>
  <si>
    <t>動画の制作</t>
    <phoneticPr fontId="5"/>
  </si>
  <si>
    <t>役務費</t>
    <phoneticPr fontId="5"/>
  </si>
  <si>
    <t>広告費</t>
    <phoneticPr fontId="5"/>
  </si>
  <si>
    <t>インターネット広告の掲載等</t>
    <phoneticPr fontId="5"/>
  </si>
  <si>
    <t>動画の制作等</t>
    <rPh sb="0" eb="2">
      <t>ドウガ</t>
    </rPh>
    <rPh sb="3" eb="5">
      <t>セイサク</t>
    </rPh>
    <rPh sb="5" eb="6">
      <t>トウ</t>
    </rPh>
    <phoneticPr fontId="5"/>
  </si>
  <si>
    <t>制作費</t>
    <rPh sb="0" eb="3">
      <t>セイサクヒ</t>
    </rPh>
    <phoneticPr fontId="5"/>
  </si>
  <si>
    <t>セミナー実施</t>
    <rPh sb="4" eb="6">
      <t>ジッシ</t>
    </rPh>
    <phoneticPr fontId="5"/>
  </si>
  <si>
    <t>パンフレットの改訂及び複製</t>
    <rPh sb="7" eb="9">
      <t>カイテイ</t>
    </rPh>
    <rPh sb="9" eb="10">
      <t>オヨ</t>
    </rPh>
    <rPh sb="11" eb="13">
      <t>フクセイ</t>
    </rPh>
    <phoneticPr fontId="5"/>
  </si>
  <si>
    <t>-</t>
    <phoneticPr fontId="5"/>
  </si>
  <si>
    <t>令和３年度対日理解の促進に資する書籍の翻訳出版事業の一部</t>
    <phoneticPr fontId="5"/>
  </si>
  <si>
    <r>
      <t>T</t>
    </r>
    <r>
      <rPr>
        <sz val="11"/>
        <rFont val="ＭＳ Ｐゴシック"/>
        <family val="3"/>
        <charset val="128"/>
      </rPr>
      <t>he Stimson Center</t>
    </r>
    <phoneticPr fontId="5"/>
  </si>
  <si>
    <t>我が国の領土・主権に関する論文等の発信・コンサルティング事業の一部</t>
    <phoneticPr fontId="5"/>
  </si>
  <si>
    <t>「東アジア情勢をめぐる国際関係・安全保障環境の変化と国際社会の対応」に関するセミナーの企画・運営等業務の一部</t>
    <phoneticPr fontId="5"/>
  </si>
  <si>
    <t>日本経済・社会に対する国際的な理解・信認を高めることを目的とした戦略的国際広報</t>
    <rPh sb="5" eb="7">
      <t>シャカイ</t>
    </rPh>
    <phoneticPr fontId="5"/>
  </si>
  <si>
    <t>職員旅費</t>
    <rPh sb="0" eb="1">
      <t>ショク</t>
    </rPh>
    <rPh sb="1" eb="2">
      <t>イン</t>
    </rPh>
    <rPh sb="2" eb="4">
      <t>リョヒ</t>
    </rPh>
    <phoneticPr fontId="5"/>
  </si>
  <si>
    <t>個人Ｂ</t>
    <rPh sb="0" eb="2">
      <t>コジン</t>
    </rPh>
    <phoneticPr fontId="5"/>
  </si>
  <si>
    <t>個人Ｃ</t>
    <rPh sb="0" eb="2">
      <t>コジン</t>
    </rPh>
    <phoneticPr fontId="5"/>
  </si>
  <si>
    <t>個人Ｄ</t>
    <rPh sb="0" eb="2">
      <t>コジン</t>
    </rPh>
    <phoneticPr fontId="5"/>
  </si>
  <si>
    <t>個人Ｅ</t>
    <rPh sb="0" eb="2">
      <t>コジン</t>
    </rPh>
    <phoneticPr fontId="5"/>
  </si>
  <si>
    <t>・落札率は、他の契約の予定価格を類推されるおそれがあるため記載していない。</t>
    <rPh sb="1" eb="3">
      <t>ラクサツ</t>
    </rPh>
    <rPh sb="3" eb="4">
      <t>リツ</t>
    </rPh>
    <rPh sb="6" eb="7">
      <t>ホカ</t>
    </rPh>
    <rPh sb="8" eb="10">
      <t>ケイヤク</t>
    </rPh>
    <rPh sb="11" eb="13">
      <t>ヨテイ</t>
    </rPh>
    <rPh sb="13" eb="15">
      <t>カカク</t>
    </rPh>
    <rPh sb="16" eb="18">
      <t>ルイスイ</t>
    </rPh>
    <rPh sb="29" eb="31">
      <t>キサイ</t>
    </rPh>
    <phoneticPr fontId="5"/>
  </si>
  <si>
    <t>-</t>
    <phoneticPr fontId="5"/>
  </si>
  <si>
    <t>-</t>
    <phoneticPr fontId="5"/>
  </si>
  <si>
    <t>外部委託</t>
    <phoneticPr fontId="5"/>
  </si>
  <si>
    <t>翻訳、調査、その他の人件費等</t>
    <rPh sb="0" eb="2">
      <t>ホンヤク</t>
    </rPh>
    <rPh sb="3" eb="5">
      <t>チョウサ</t>
    </rPh>
    <rPh sb="8" eb="9">
      <t>タ</t>
    </rPh>
    <rPh sb="10" eb="13">
      <t>ジンケンヒ</t>
    </rPh>
    <rPh sb="13" eb="14">
      <t>トウ</t>
    </rPh>
    <phoneticPr fontId="5"/>
  </si>
  <si>
    <t>「東シナ海及び南シナ海をめぐる国際情勢と日本の領土」に関するセミナーの企画・運営等業務の一部</t>
    <rPh sb="44" eb="46">
      <t>イチブ</t>
    </rPh>
    <phoneticPr fontId="5"/>
  </si>
  <si>
    <t>163百万/
2,778回</t>
    <phoneticPr fontId="5"/>
  </si>
  <si>
    <t>126百万/
1,272回</t>
    <rPh sb="3" eb="5">
      <t>ヒャクマン</t>
    </rPh>
    <rPh sb="12" eb="13">
      <t>カイ</t>
    </rPh>
    <phoneticPr fontId="5"/>
  </si>
  <si>
    <t>ｇ．外務省</t>
    <phoneticPr fontId="5"/>
  </si>
  <si>
    <t>職員旅費</t>
    <phoneticPr fontId="5"/>
  </si>
  <si>
    <t>ｍ．アジア・ソサエティ政策研究所</t>
    <phoneticPr fontId="5"/>
  </si>
  <si>
    <t>ウェブサイト制作・改修</t>
    <rPh sb="6" eb="8">
      <t>セイサク</t>
    </rPh>
    <rPh sb="9" eb="11">
      <t>カイシュウ</t>
    </rPh>
    <phoneticPr fontId="5"/>
  </si>
  <si>
    <t>ｉ．国際機関ａ</t>
    <phoneticPr fontId="5"/>
  </si>
  <si>
    <t>　国際社会に対し、以下の手段を用いて広報を行っている。
①国内外のシンクタンクや内外の有識者等との連携
②日本の魅力を発信し対日理解を促進する資料等の整備
③海外での日本ＰＲ活動
④海外テレビ、ＳＮＳやIT活用等による国際広報の強化
JapanGovサイトの経費については、令和4年度からデジタル庁にて予算計上。</t>
    <rPh sb="79" eb="81">
      <t>カイガイ</t>
    </rPh>
    <rPh sb="83" eb="85">
      <t>ニホン</t>
    </rPh>
    <rPh sb="87" eb="89">
      <t>カツドウ</t>
    </rPh>
    <phoneticPr fontId="5"/>
  </si>
  <si>
    <t>ウェブ広告作成・セミナー開催等にかかる人件費等</t>
    <phoneticPr fontId="5"/>
  </si>
  <si>
    <t>ウェブ広告作成等にかかる人件費等</t>
    <rPh sb="3" eb="5">
      <t>コウコク</t>
    </rPh>
    <rPh sb="5" eb="7">
      <t>サクセイ</t>
    </rPh>
    <rPh sb="7" eb="8">
      <t>トウ</t>
    </rPh>
    <rPh sb="12" eb="15">
      <t>ジンケンヒ</t>
    </rPh>
    <rPh sb="15" eb="16">
      <t>トウ</t>
    </rPh>
    <phoneticPr fontId="5"/>
  </si>
  <si>
    <t>ウェブ広告作成等にかかる人件費等</t>
    <phoneticPr fontId="5"/>
  </si>
  <si>
    <t>米国知識層の我が国に対する好感度80％</t>
    <phoneticPr fontId="5"/>
  </si>
  <si>
    <t>調達に当たって、一般競争入札を行っているものの、一者応札となっているものが複数見られることから、仕様書の見直しなどより一層、競争性の確保に努めること。</t>
    <phoneticPr fontId="5"/>
  </si>
  <si>
    <t>点検対象外</t>
    <rPh sb="0" eb="2">
      <t>テンケン</t>
    </rPh>
    <rPh sb="2" eb="4">
      <t>タイショウ</t>
    </rPh>
    <rPh sb="4" eb="5">
      <t>ガイ</t>
    </rPh>
    <phoneticPr fontId="5"/>
  </si>
  <si>
    <t>より効率的に事業を行うため、事業者へのヒアリング等を通じて改善点を洗い出し、次回以降の契約に活かしている。</t>
    <rPh sb="29" eb="32">
      <t>カイゼンテン</t>
    </rPh>
    <phoneticPr fontId="5"/>
  </si>
  <si>
    <t>・上記の変化に対応しつつ、一定のアウトプットからより多くの成果を引き出すため、広報ターゲットの一層の明確化・細分化や、適切なタイミングにおける広報効果の把握等、費用対効果が最大化されるよう取り組む。
・本事業の成果をPDCA調査によってターゲットごとに分析・評価しており、その結果、対日理解度や好感度の向上等に一定程度の効果を上げていることが分かっており、こうした調査結果を、翌年度事業の内容改善にも生かしていく。
・契約の手法についても、令和３年度以降、一般競争入札による調達を大幅に増やし、一層の競争性の確保に努めている。</t>
    <rPh sb="13" eb="15">
      <t>イッテイ</t>
    </rPh>
    <rPh sb="101" eb="102">
      <t>ホン</t>
    </rPh>
    <rPh sb="220" eb="222">
      <t>レイワ</t>
    </rPh>
    <rPh sb="223" eb="225">
      <t>ネンド</t>
    </rPh>
    <rPh sb="225" eb="227">
      <t>イコウ</t>
    </rPh>
    <rPh sb="247" eb="249">
      <t>イッソウ</t>
    </rPh>
    <rPh sb="250" eb="253">
      <t>キョウソウセイ</t>
    </rPh>
    <rPh sb="254" eb="256">
      <t>カクホ</t>
    </rPh>
    <rPh sb="257" eb="258">
      <t>ツト</t>
    </rPh>
    <phoneticPr fontId="5"/>
  </si>
  <si>
    <t>成果物は日本政府公式英文ウェブサイト（JapanGovウェブサイト）等に掲載し、広く公開している。</t>
    <rPh sb="0" eb="3">
      <t>セイカブツ</t>
    </rPh>
    <rPh sb="4" eb="6">
      <t>ニホン</t>
    </rPh>
    <rPh sb="6" eb="8">
      <t>セイフ</t>
    </rPh>
    <rPh sb="8" eb="10">
      <t>コウシキ</t>
    </rPh>
    <rPh sb="10" eb="12">
      <t>エイブン</t>
    </rPh>
    <rPh sb="34" eb="35">
      <t>ナド</t>
    </rPh>
    <rPh sb="36" eb="38">
      <t>ケイサイ</t>
    </rPh>
    <rPh sb="40" eb="41">
      <t>ヒロ</t>
    </rPh>
    <rPh sb="42" eb="44">
      <t>コウカイ</t>
    </rPh>
    <phoneticPr fontId="6"/>
  </si>
  <si>
    <t>大臣官房参事官
足立　秀彰</t>
    <rPh sb="8" eb="10">
      <t>アダチ</t>
    </rPh>
    <rPh sb="11" eb="12">
      <t>シュウ</t>
    </rPh>
    <rPh sb="12" eb="13">
      <t>アキラ</t>
    </rPh>
    <phoneticPr fontId="5"/>
  </si>
  <si>
    <t>-</t>
    <phoneticPr fontId="5"/>
  </si>
  <si>
    <t xml:space="preserve">様々な海外メディア等を活用して各国への発信を行うことで、国際社会に対する日本の理解や好感度の向上を図り、戦略的・機動的な国際広報を実施する。
</t>
    <phoneticPr fontId="5"/>
  </si>
  <si>
    <t>重要政策推進枠：627
重要政策のうち、グリーントランスフォーメーション（ＧＸ）や科学技術・イノベーション、スタートアップ等に係る我が国の政策・取組等について国際社会の理解を促進し、対日投資の促進が図られるよう、総理外遊や国際会議等の重要広報機会を捉えて戦略的・機動的な国際広報を実施するために必要な経費として増額要求するもの。</t>
    <rPh sb="0" eb="2">
      <t>ジュウヨウ</t>
    </rPh>
    <rPh sb="2" eb="4">
      <t>セイサク</t>
    </rPh>
    <rPh sb="4" eb="6">
      <t>スイシン</t>
    </rPh>
    <rPh sb="6" eb="7">
      <t>ワク</t>
    </rPh>
    <rPh sb="13" eb="15">
      <t>ジュウヨウ</t>
    </rPh>
    <rPh sb="15" eb="17">
      <t>セイサク</t>
    </rPh>
    <rPh sb="42" eb="44">
      <t>カガク</t>
    </rPh>
    <rPh sb="44" eb="46">
      <t>ギジュツ</t>
    </rPh>
    <rPh sb="62" eb="63">
      <t>トウ</t>
    </rPh>
    <rPh sb="64" eb="65">
      <t>カカ</t>
    </rPh>
    <rPh sb="66" eb="67">
      <t>ワ</t>
    </rPh>
    <rPh sb="68" eb="69">
      <t>クニ</t>
    </rPh>
    <rPh sb="70" eb="72">
      <t>セイサク</t>
    </rPh>
    <rPh sb="73" eb="75">
      <t>トリクミ</t>
    </rPh>
    <rPh sb="75" eb="76">
      <t>トウ</t>
    </rPh>
    <rPh sb="80" eb="82">
      <t>コクサイ</t>
    </rPh>
    <rPh sb="82" eb="84">
      <t>シャカイ</t>
    </rPh>
    <rPh sb="85" eb="87">
      <t>リカイ</t>
    </rPh>
    <rPh sb="88" eb="90">
      <t>ソクシン</t>
    </rPh>
    <rPh sb="92" eb="94">
      <t>タイニチ</t>
    </rPh>
    <rPh sb="94" eb="96">
      <t>トウシ</t>
    </rPh>
    <rPh sb="97" eb="99">
      <t>ソクシン</t>
    </rPh>
    <rPh sb="100" eb="101">
      <t>ハカ</t>
    </rPh>
    <rPh sb="107" eb="109">
      <t>ソウリ</t>
    </rPh>
    <rPh sb="109" eb="111">
      <t>ガイユウ</t>
    </rPh>
    <rPh sb="112" eb="114">
      <t>コクサイ</t>
    </rPh>
    <rPh sb="114" eb="116">
      <t>カイギ</t>
    </rPh>
    <rPh sb="116" eb="117">
      <t>トウ</t>
    </rPh>
    <rPh sb="118" eb="120">
      <t>ジュウヨウ</t>
    </rPh>
    <rPh sb="120" eb="122">
      <t>コウホウ</t>
    </rPh>
    <rPh sb="122" eb="124">
      <t>キカイ</t>
    </rPh>
    <rPh sb="125" eb="126">
      <t>トラ</t>
    </rPh>
    <rPh sb="128" eb="131">
      <t>センリャクテキ</t>
    </rPh>
    <rPh sb="132" eb="135">
      <t>キドウテキ</t>
    </rPh>
    <rPh sb="136" eb="138">
      <t>コクサイ</t>
    </rPh>
    <rPh sb="138" eb="140">
      <t>コウホウ</t>
    </rPh>
    <rPh sb="141" eb="143">
      <t>ジッシ</t>
    </rPh>
    <rPh sb="148" eb="150">
      <t>ヒツヨウ</t>
    </rPh>
    <rPh sb="151" eb="153">
      <t>ケイヒ</t>
    </rPh>
    <rPh sb="156" eb="158">
      <t>ゾウガク</t>
    </rPh>
    <rPh sb="158" eb="160">
      <t>ヨウキュウ</t>
    </rPh>
    <phoneticPr fontId="5"/>
  </si>
  <si>
    <t>外務省では政策広報については外交政策中心に、在外公館等も活用しつつきめ細やかな広報を行っていることに加え、人的交流の一層の推進の観点から広報を行っている。一方、本事業では、日本経済に関する国際的な理解や信認の向上、地方創生など、省庁横断的な重要事項について国際的な理解を促進する広報を実施し、役割分担を行っている。</t>
    <rPh sb="80" eb="81">
      <t>ホン</t>
    </rPh>
    <rPh sb="81" eb="83">
      <t>ジギョウ</t>
    </rPh>
    <rPh sb="130" eb="131">
      <t>テキ</t>
    </rPh>
    <rPh sb="142" eb="144">
      <t>ジッシ</t>
    </rPh>
    <phoneticPr fontId="5"/>
  </si>
  <si>
    <t>引き続き、一般競争入札において仕様書の見直しや公告期間の十分な確保等を行うことにより、より一層の競争性の確保に努める。</t>
    <rPh sb="0" eb="1">
      <t>ヒ</t>
    </rPh>
    <rPh sb="2" eb="3">
      <t>ツヅ</t>
    </rPh>
    <rPh sb="5" eb="7">
      <t>イッパン</t>
    </rPh>
    <rPh sb="7" eb="9">
      <t>キョウソウ</t>
    </rPh>
    <rPh sb="9" eb="11">
      <t>ニュウサツ</t>
    </rPh>
    <rPh sb="23" eb="25">
      <t>コウコク</t>
    </rPh>
    <rPh sb="25" eb="27">
      <t>キカン</t>
    </rPh>
    <rPh sb="28" eb="30">
      <t>ジュウブン</t>
    </rPh>
    <rPh sb="31" eb="33">
      <t>カクホ</t>
    </rPh>
    <rPh sb="33" eb="34">
      <t>トウ</t>
    </rPh>
    <rPh sb="35" eb="36">
      <t>オコナ</t>
    </rPh>
    <rPh sb="45" eb="47">
      <t>イッソウ</t>
    </rPh>
    <rPh sb="48" eb="51">
      <t>キョウソウセイ</t>
    </rPh>
    <rPh sb="52" eb="54">
      <t>カクホ</t>
    </rPh>
    <rPh sb="55" eb="56">
      <t>ツト</t>
    </rPh>
    <phoneticPr fontId="5"/>
  </si>
  <si>
    <t>欧州知識層の我が国に対する好感度（%）</t>
    <rPh sb="0" eb="2">
      <t>オウシュウ</t>
    </rPh>
    <rPh sb="2" eb="4">
      <t>チシキ</t>
    </rPh>
    <rPh sb="4" eb="5">
      <t>ソウ</t>
    </rPh>
    <rPh sb="6" eb="7">
      <t>ワ</t>
    </rPh>
    <rPh sb="13" eb="15">
      <t>コウカン</t>
    </rPh>
    <rPh sb="15" eb="16">
      <t>ド</t>
    </rPh>
    <phoneticPr fontId="5"/>
  </si>
  <si>
    <t>-</t>
    <phoneticPr fontId="5"/>
  </si>
  <si>
    <t>政府広報室によるアンケート調査</t>
    <rPh sb="0" eb="2">
      <t>セイフ</t>
    </rPh>
    <rPh sb="2" eb="4">
      <t>コウホウ</t>
    </rPh>
    <rPh sb="4" eb="5">
      <t>シツ</t>
    </rPh>
    <rPh sb="13" eb="15">
      <t>チョウサ</t>
    </rPh>
    <phoneticPr fontId="5"/>
  </si>
  <si>
    <t>欧州知識層の我が国に対する好感度75％</t>
    <rPh sb="0" eb="2">
      <t>オウシュウ</t>
    </rPh>
    <rPh sb="2" eb="4">
      <t>チシキ</t>
    </rPh>
    <rPh sb="4" eb="5">
      <t>ソウ</t>
    </rPh>
    <rPh sb="6" eb="7">
      <t>ワ</t>
    </rPh>
    <rPh sb="13" eb="15">
      <t>コウカン</t>
    </rPh>
    <rPh sb="15" eb="16">
      <t>ド</t>
    </rPh>
    <phoneticPr fontId="5"/>
  </si>
  <si>
    <t>Ａ．株式会社ジャパンジャーナル</t>
    <phoneticPr fontId="5"/>
  </si>
  <si>
    <t>Ｂ．一般社団法人海外日系新聞放送協会</t>
    <rPh sb="2" eb="4">
      <t>イッパン</t>
    </rPh>
    <rPh sb="4" eb="6">
      <t>シャダン</t>
    </rPh>
    <rPh sb="6" eb="8">
      <t>ホウジン</t>
    </rPh>
    <rPh sb="8" eb="10">
      <t>カイガイ</t>
    </rPh>
    <rPh sb="10" eb="12">
      <t>ニッケイ</t>
    </rPh>
    <rPh sb="12" eb="14">
      <t>シンブン</t>
    </rPh>
    <rPh sb="14" eb="16">
      <t>ホウソウ</t>
    </rPh>
    <rPh sb="16" eb="18">
      <t>キョウカイ</t>
    </rPh>
    <phoneticPr fontId="5"/>
  </si>
  <si>
    <t>Ｃ．クレアブ株式会社</t>
    <phoneticPr fontId="5"/>
  </si>
  <si>
    <t>Ｄ．三菱ＵＦＪリサーチ＆コンサルティング株式会社</t>
    <rPh sb="2" eb="4">
      <t>ミツビシ</t>
    </rPh>
    <rPh sb="20" eb="24">
      <t>カブシキガイシャ</t>
    </rPh>
    <phoneticPr fontId="5"/>
  </si>
  <si>
    <t>Ｅ． 一般財団法人平和・安全保障研究所</t>
    <phoneticPr fontId="5"/>
  </si>
  <si>
    <t>Ｆ．一般社団法人日本安全保障戦略研究所</t>
    <rPh sb="2" eb="4">
      <t>イッパン</t>
    </rPh>
    <rPh sb="4" eb="6">
      <t>シャダン</t>
    </rPh>
    <rPh sb="6" eb="8">
      <t>ホウジン</t>
    </rPh>
    <rPh sb="8" eb="10">
      <t>ニホン</t>
    </rPh>
    <rPh sb="10" eb="12">
      <t>アンゼン</t>
    </rPh>
    <rPh sb="12" eb="14">
      <t>ホショウ</t>
    </rPh>
    <rPh sb="14" eb="16">
      <t>センリャク</t>
    </rPh>
    <rPh sb="16" eb="19">
      <t>ケンキュウショ</t>
    </rPh>
    <phoneticPr fontId="5"/>
  </si>
  <si>
    <t>Ｇ．株式会社エヌ・ティ・ティ・アド</t>
    <phoneticPr fontId="5"/>
  </si>
  <si>
    <t>Ｈ．株式会社電通</t>
    <rPh sb="2" eb="6">
      <t>カブシキガイシャ</t>
    </rPh>
    <rPh sb="6" eb="8">
      <t>デンツウ</t>
    </rPh>
    <phoneticPr fontId="5"/>
  </si>
  <si>
    <t>株式会社ジャパンジャーナル</t>
    <phoneticPr fontId="5"/>
  </si>
  <si>
    <t>一般社団法人海外日系新聞放送協会</t>
    <phoneticPr fontId="5"/>
  </si>
  <si>
    <t>クレアブ株式会社</t>
    <phoneticPr fontId="5"/>
  </si>
  <si>
    <t>三菱ＵＦＪリサーチ＆コンサルティング株式会社</t>
    <phoneticPr fontId="5"/>
  </si>
  <si>
    <t>一般財団法人平和・安全保障研究所</t>
    <phoneticPr fontId="5"/>
  </si>
  <si>
    <t>一般社団法人日本安全保障戦略研究所</t>
    <phoneticPr fontId="5"/>
  </si>
  <si>
    <t>株式会社エヌ・ティ・ティ・アド</t>
    <phoneticPr fontId="5"/>
  </si>
  <si>
    <t>株式会社電通</t>
    <phoneticPr fontId="5"/>
  </si>
  <si>
    <t>Ｉ．株式会社ＡＤＫマーケティング・ソリューションズ</t>
    <phoneticPr fontId="5"/>
  </si>
  <si>
    <t>Ｊ．株式会社ブレイン</t>
    <phoneticPr fontId="5"/>
  </si>
  <si>
    <t>Ｋ．株式会社電通</t>
    <phoneticPr fontId="5"/>
  </si>
  <si>
    <t>Ｌ．Ｅｄｅｌｍａｎ　Ｊａｐａｎ株式会社</t>
    <phoneticPr fontId="5"/>
  </si>
  <si>
    <t>Ｍ．一般財団法人産業遺産国民会議</t>
    <rPh sb="2" eb="4">
      <t>イッパン</t>
    </rPh>
    <rPh sb="4" eb="6">
      <t>ザイダン</t>
    </rPh>
    <rPh sb="6" eb="8">
      <t>ホウジン</t>
    </rPh>
    <rPh sb="8" eb="10">
      <t>サンギョウ</t>
    </rPh>
    <rPh sb="10" eb="12">
      <t>イサン</t>
    </rPh>
    <rPh sb="12" eb="14">
      <t>コクミン</t>
    </rPh>
    <rPh sb="14" eb="16">
      <t>カイギ</t>
    </rPh>
    <phoneticPr fontId="5"/>
  </si>
  <si>
    <t>Ｏ．一般財団法人出版文化産業振興財団</t>
    <rPh sb="2" eb="4">
      <t>イッパン</t>
    </rPh>
    <rPh sb="4" eb="6">
      <t>ザイダン</t>
    </rPh>
    <rPh sb="6" eb="8">
      <t>ホウジン</t>
    </rPh>
    <rPh sb="8" eb="10">
      <t>シュッパン</t>
    </rPh>
    <rPh sb="10" eb="12">
      <t>ブンカ</t>
    </rPh>
    <rPh sb="12" eb="14">
      <t>サンギョウ</t>
    </rPh>
    <rPh sb="14" eb="16">
      <t>シンコウ</t>
    </rPh>
    <rPh sb="16" eb="18">
      <t>ザイダン</t>
    </rPh>
    <phoneticPr fontId="5"/>
  </si>
  <si>
    <t>Ｐ．株式会社セプテーニ</t>
    <phoneticPr fontId="5"/>
  </si>
  <si>
    <t>Ｒ．株式会社セプテーニ</t>
    <phoneticPr fontId="5"/>
  </si>
  <si>
    <t>Ｑ．ビズブースト株式会社</t>
    <phoneticPr fontId="5"/>
  </si>
  <si>
    <t>Ｓ．株式会社ＣＣＣメディアハウス</t>
    <phoneticPr fontId="5"/>
  </si>
  <si>
    <t>Ｔ．株式会社ブレイン</t>
    <phoneticPr fontId="5"/>
  </si>
  <si>
    <t>Ｕ．クレアブ株式会社</t>
    <phoneticPr fontId="5"/>
  </si>
  <si>
    <t>Ｖ．株式会社ディーアンドエム</t>
    <phoneticPr fontId="5"/>
  </si>
  <si>
    <t>Ｗ．株式会社アジアンドキュメンタリーズ</t>
    <phoneticPr fontId="5"/>
  </si>
  <si>
    <t>Ｘ．株式会社電通</t>
    <rPh sb="2" eb="6">
      <t>カブシキガイシャ</t>
    </rPh>
    <rPh sb="6" eb="8">
      <t>デンツウ</t>
    </rPh>
    <phoneticPr fontId="5"/>
  </si>
  <si>
    <t>Ｙ．株式会社電通</t>
    <phoneticPr fontId="5"/>
  </si>
  <si>
    <t>Ｚ．株式会社ＡＤＫマーケティング・ソリューションズ</t>
    <phoneticPr fontId="5"/>
  </si>
  <si>
    <t>ａ．株式会社電通</t>
    <phoneticPr fontId="5"/>
  </si>
  <si>
    <t>ｂ．株式会社電通</t>
    <rPh sb="2" eb="6">
      <t>カブシキガイシャ</t>
    </rPh>
    <rPh sb="6" eb="8">
      <t>デンツウ</t>
    </rPh>
    <phoneticPr fontId="5"/>
  </si>
  <si>
    <t>ｃ．クレアブ株式会社</t>
    <phoneticPr fontId="5"/>
  </si>
  <si>
    <t>ｈ．株式会社デジタルステージ</t>
    <phoneticPr fontId="5"/>
  </si>
  <si>
    <t>ｊ．株式会社電通</t>
    <rPh sb="2" eb="6">
      <t>カブシキガイシャ</t>
    </rPh>
    <rPh sb="6" eb="8">
      <t>デンツウ</t>
    </rPh>
    <phoneticPr fontId="5"/>
  </si>
  <si>
    <t>ｋ．株式会社博報堂</t>
    <rPh sb="2" eb="6">
      <t>カブシキガイシャ</t>
    </rPh>
    <rPh sb="6" eb="9">
      <t>ハクホウドウ</t>
    </rPh>
    <phoneticPr fontId="5"/>
  </si>
  <si>
    <t>ｌ．株式会社日本国際放送</t>
    <rPh sb="2" eb="6">
      <t>カブシキガイシャ</t>
    </rPh>
    <rPh sb="6" eb="8">
      <t>ニホン</t>
    </rPh>
    <rPh sb="8" eb="10">
      <t>コクサイ</t>
    </rPh>
    <rPh sb="10" eb="12">
      <t>ホウソウ</t>
    </rPh>
    <phoneticPr fontId="5"/>
  </si>
  <si>
    <t>ｎ．株式会社文化工房</t>
    <phoneticPr fontId="5"/>
  </si>
  <si>
    <t>ｏ．株式会社朝日エンジニアリング</t>
    <phoneticPr fontId="5"/>
  </si>
  <si>
    <t>ｒ．株式会社エッグヒューマン</t>
    <phoneticPr fontId="5"/>
  </si>
  <si>
    <t>株式会社ＡＤＫマーケティング・ソリューションズ</t>
    <phoneticPr fontId="5"/>
  </si>
  <si>
    <t>株式会社ブレイン</t>
    <phoneticPr fontId="5"/>
  </si>
  <si>
    <t>Ｅｄｅｌｍａｎ　Ｊａｐａｎ株式会社</t>
    <phoneticPr fontId="5"/>
  </si>
  <si>
    <t>一般財団法人産業遺産国民会議</t>
    <phoneticPr fontId="5"/>
  </si>
  <si>
    <t>一般財団法人出版文化産業振興財団</t>
    <phoneticPr fontId="5"/>
  </si>
  <si>
    <t>日本出版貿易株式会社</t>
    <phoneticPr fontId="5"/>
  </si>
  <si>
    <t>Ｍｅｌｔｗａｔｅｒ　Ｊａｐａｎ株式会社</t>
    <phoneticPr fontId="5"/>
  </si>
  <si>
    <t>株式会社セプテーニ</t>
    <phoneticPr fontId="5"/>
  </si>
  <si>
    <t>株式会社Ｃスタジオ</t>
    <phoneticPr fontId="5"/>
  </si>
  <si>
    <t>株式会社サンカクカンパニー</t>
    <phoneticPr fontId="5"/>
  </si>
  <si>
    <t>ビズブースト株式会社</t>
    <phoneticPr fontId="5"/>
  </si>
  <si>
    <t xml:space="preserve">株式会社セプテーニ
</t>
    <phoneticPr fontId="5"/>
  </si>
  <si>
    <t>株式会社ストリームグラフ</t>
    <phoneticPr fontId="5"/>
  </si>
  <si>
    <t>株式会社ＣＣＣメディアハウス</t>
    <phoneticPr fontId="5"/>
  </si>
  <si>
    <t>株式会社コムニコ</t>
    <phoneticPr fontId="5"/>
  </si>
  <si>
    <t>株式会社電通ＰＲコンサルティング</t>
    <phoneticPr fontId="5"/>
  </si>
  <si>
    <t>フライシュマン・ヒラード・ジャパン株式会社</t>
    <phoneticPr fontId="5"/>
  </si>
  <si>
    <t>株式会社ディーアンドエム</t>
    <phoneticPr fontId="5"/>
  </si>
  <si>
    <t>トルーナ・ジャパン株式会社</t>
    <phoneticPr fontId="5"/>
  </si>
  <si>
    <t>株式会社アジアンドキュメンタリーズ</t>
    <phoneticPr fontId="5"/>
  </si>
  <si>
    <t>株式会社電通</t>
    <phoneticPr fontId="5"/>
  </si>
  <si>
    <t>株式会社第一文眞堂</t>
    <phoneticPr fontId="5"/>
  </si>
  <si>
    <t>株式会社デジタルステージ</t>
    <phoneticPr fontId="5"/>
  </si>
  <si>
    <t>株式会社博報堂</t>
    <phoneticPr fontId="5"/>
  </si>
  <si>
    <t>株式会社日本国際放送</t>
    <phoneticPr fontId="5"/>
  </si>
  <si>
    <t>株式会社文化工房</t>
    <phoneticPr fontId="5"/>
  </si>
  <si>
    <t>株式会社朝日エンジニアリング</t>
    <phoneticPr fontId="5"/>
  </si>
  <si>
    <t>株式会社エッグヒューマン</t>
    <phoneticPr fontId="5"/>
  </si>
  <si>
    <t>富士ソフト株式会社</t>
    <phoneticPr fontId="5"/>
  </si>
  <si>
    <t>株式会社ＪＴＢ</t>
    <phoneticPr fontId="5"/>
  </si>
  <si>
    <t>株式会社エッグヒューマン</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</si>
</sst>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7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101"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 fillId="0" borderId="0" xfId="5">
      <alignment vertical="center"/>
    </xf>
    <xf numFmtId="0" fontId="13" fillId="0" borderId="0" xfId="4" applyFont="1" applyFill="1" applyBorder="1" applyAlignment="1">
      <alignment horizontal="center" vertical="center" wrapText="1"/>
    </xf>
    <xf numFmtId="0" fontId="3" fillId="0" borderId="0" xfId="4" applyFont="1" applyBorder="1" applyAlignment="1">
      <alignment horizontal="center" vertical="center"/>
    </xf>
    <xf numFmtId="0" fontId="11" fillId="0" borderId="0" xfId="4" applyFont="1" applyBorder="1" applyAlignment="1">
      <alignment horizontal="center" vertical="center" wrapText="1"/>
    </xf>
    <xf numFmtId="176" fontId="3" fillId="0" borderId="0" xfId="4" applyNumberFormat="1" applyFont="1" applyBorder="1" applyAlignment="1">
      <alignment horizontal="right" vertical="center"/>
    </xf>
    <xf numFmtId="0" fontId="3"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4" applyFont="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7"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7"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177" fontId="0" fillId="0" borderId="24" xfId="0" quotePrefix="1"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quotePrefix="1"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25" xfId="0" quotePrefix="1"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1" xfId="0" applyFont="1" applyBorder="1" applyAlignment="1" applyProtection="1">
      <alignment horizontal="center" vertical="center"/>
      <protection locked="0"/>
    </xf>
    <xf numFmtId="177" fontId="0" fillId="5" borderId="2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100" xfId="0" applyFont="1" applyFill="1" applyBorder="1" applyAlignment="1">
      <alignment horizontal="center" vertical="center" wrapText="1"/>
    </xf>
    <xf numFmtId="0" fontId="0" fillId="5" borderId="99" xfId="0" applyFont="1" applyFill="1" applyBorder="1" applyAlignment="1">
      <alignment horizontal="center" vertical="center"/>
    </xf>
    <xf numFmtId="0" fontId="0" fillId="5" borderId="76" xfId="0" applyFont="1" applyFill="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4"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19" fillId="0" borderId="51" xfId="0" applyFont="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102"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101"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101" xfId="0" applyFont="1" applyFill="1" applyBorder="1" applyAlignment="1" applyProtection="1">
      <alignment horizontal="left" vertical="center" wrapText="1"/>
      <protection locked="0"/>
    </xf>
    <xf numFmtId="0" fontId="13"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0" fontId="0" fillId="3" borderId="136"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179" fontId="22" fillId="0" borderId="144" xfId="0" applyNumberFormat="1"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49" fontId="20" fillId="0" borderId="111"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50" xfId="0" applyFont="1" applyFill="1" applyBorder="1" applyAlignment="1" applyProtection="1">
      <alignment horizontal="center" vertical="center" wrapText="1"/>
      <protection locked="0"/>
    </xf>
    <xf numFmtId="49" fontId="20" fillId="0" borderId="150" xfId="0" applyNumberFormat="1" applyFont="1" applyFill="1" applyBorder="1" applyAlignment="1" applyProtection="1">
      <alignment horizontal="center"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10" xfId="0" applyNumberFormat="1" applyFont="1" applyFill="1" applyBorder="1" applyAlignment="1" applyProtection="1">
      <alignment horizontal="center" vertical="center" wrapText="1"/>
      <protection locked="0"/>
    </xf>
    <xf numFmtId="179" fontId="22" fillId="0" borderId="146" xfId="0" applyNumberFormat="1" applyFont="1" applyFill="1" applyBorder="1" applyAlignment="1" applyProtection="1">
      <alignment horizontal="center"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103" xfId="0" applyFont="1" applyFill="1" applyBorder="1" applyAlignment="1">
      <alignment horizontal="center" vertical="center" textRotation="255" wrapText="1"/>
    </xf>
    <xf numFmtId="0" fontId="0" fillId="0" borderId="104"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9" xfId="0" applyFont="1" applyFill="1" applyBorder="1" applyAlignment="1">
      <alignment vertical="center" wrapText="1"/>
    </xf>
    <xf numFmtId="0" fontId="0" fillId="5" borderId="108" xfId="0" applyFont="1" applyFill="1" applyBorder="1" applyAlignment="1">
      <alignment vertical="center" wrapText="1"/>
    </xf>
    <xf numFmtId="0" fontId="0" fillId="5" borderId="131" xfId="0" applyFont="1" applyFill="1" applyBorder="1" applyAlignment="1">
      <alignment vertical="center" wrapText="1"/>
    </xf>
    <xf numFmtId="0" fontId="0" fillId="5" borderId="107" xfId="0" applyFont="1" applyFill="1" applyBorder="1" applyAlignment="1" applyProtection="1">
      <alignment horizontal="center" vertical="center"/>
      <protection locked="0"/>
    </xf>
    <xf numFmtId="0" fontId="0" fillId="5" borderId="108" xfId="0" applyFont="1" applyFill="1" applyBorder="1" applyAlignment="1" applyProtection="1">
      <alignment horizontal="center" vertical="center"/>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30"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3" xfId="0" applyFont="1" applyFill="1" applyBorder="1" applyAlignment="1">
      <alignment horizontal="center" vertical="center"/>
    </xf>
    <xf numFmtId="0" fontId="0" fillId="5" borderId="111"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quotePrefix="1"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5" xfId="0" applyFont="1" applyFill="1" applyBorder="1" applyAlignment="1">
      <alignment horizontal="center" vertical="center"/>
    </xf>
    <xf numFmtId="0" fontId="0" fillId="0" borderId="53" xfId="0" applyFont="1" applyBorder="1" applyAlignment="1">
      <alignment horizontal="center" vertical="center"/>
    </xf>
    <xf numFmtId="0" fontId="0" fillId="0" borderId="106"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81" xfId="0" applyFont="1" applyFill="1" applyBorder="1" applyAlignment="1">
      <alignment horizontal="center" vertical="center" textRotation="255" wrapText="1"/>
    </xf>
    <xf numFmtId="0" fontId="15" fillId="6" borderId="13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9"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40"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20" xfId="0" applyFont="1" applyFill="1" applyBorder="1" applyAlignment="1">
      <alignment horizontal="center" vertical="center" wrapText="1"/>
    </xf>
    <xf numFmtId="0" fontId="13" fillId="6" borderId="127"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6" borderId="127" xfId="0" applyFont="1" applyFill="1" applyBorder="1" applyAlignment="1">
      <alignment horizontal="center" vertical="center"/>
    </xf>
    <xf numFmtId="0" fontId="13" fillId="6" borderId="141"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0" fillId="0" borderId="38"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0" fontId="13" fillId="2" borderId="120" xfId="0" applyFont="1" applyFill="1" applyBorder="1" applyAlignment="1">
      <alignment horizontal="center" vertical="center" wrapText="1"/>
    </xf>
    <xf numFmtId="0" fontId="13" fillId="2" borderId="127" xfId="0" applyFont="1" applyFill="1" applyBorder="1" applyAlignment="1">
      <alignment horizontal="center" vertical="center"/>
    </xf>
    <xf numFmtId="0" fontId="13" fillId="2" borderId="141"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127"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7" xfId="0" applyFont="1" applyBorder="1" applyAlignment="1">
      <alignment horizontal="center" vertical="center"/>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3" fillId="2" borderId="127"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49" fontId="0" fillId="0" borderId="128" xfId="0" applyNumberFormat="1" applyFont="1" applyFill="1" applyBorder="1" applyAlignment="1" applyProtection="1">
      <alignment horizontal="center" vertical="center" shrinkToFi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7" xfId="0" applyNumberFormat="1" applyFont="1" applyFill="1" applyBorder="1" applyAlignment="1" applyProtection="1">
      <alignment horizontal="center" vertical="center"/>
      <protection locked="0"/>
    </xf>
    <xf numFmtId="177" fontId="0" fillId="0" borderId="108" xfId="0" applyNumberFormat="1" applyFont="1" applyFill="1" applyBorder="1" applyAlignment="1" applyProtection="1">
      <alignment horizontal="center" vertical="center"/>
      <protection locked="0"/>
    </xf>
    <xf numFmtId="177" fontId="0" fillId="0" borderId="131"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40"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22" xfId="0" applyNumberFormat="1" applyFont="1" applyFill="1" applyBorder="1" applyAlignment="1">
      <alignment horizontal="right" vertical="center"/>
    </xf>
    <xf numFmtId="177" fontId="0" fillId="0" borderId="123"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4" borderId="34"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9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9"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20" fillId="5" borderId="153" xfId="0" applyFont="1" applyFill="1" applyBorder="1" applyAlignment="1">
      <alignment horizontal="center" vertical="center" wrapText="1"/>
    </xf>
    <xf numFmtId="0" fontId="20" fillId="5" borderId="154" xfId="0" applyFont="1" applyFill="1" applyBorder="1" applyAlignment="1">
      <alignment horizontal="center" vertical="center" wrapText="1"/>
    </xf>
    <xf numFmtId="0" fontId="20" fillId="5" borderId="155"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101"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102"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49" fontId="20" fillId="0" borderId="146"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8" xfId="0" applyNumberFormat="1" applyFont="1" applyFill="1" applyBorder="1" applyAlignment="1" applyProtection="1">
      <alignment horizontal="center" vertical="center" wrapText="1"/>
      <protection locked="0"/>
    </xf>
    <xf numFmtId="179" fontId="22" fillId="0" borderId="150" xfId="0" applyNumberFormat="1" applyFont="1" applyFill="1" applyBorder="1" applyAlignment="1" applyProtection="1">
      <alignment horizontal="center" vertical="center" wrapText="1"/>
      <protection locked="0"/>
    </xf>
    <xf numFmtId="49" fontId="20" fillId="0" borderId="151" xfId="0" applyNumberFormat="1" applyFont="1" applyFill="1" applyBorder="1" applyAlignment="1" applyProtection="1">
      <alignment horizontal="center" vertical="center" wrapText="1"/>
      <protection locked="0"/>
    </xf>
    <xf numFmtId="0" fontId="20" fillId="5" borderId="149" xfId="0" applyFont="1" applyFill="1" applyBorder="1" applyAlignment="1" applyProtection="1">
      <alignment horizontal="center" vertical="center" wrapText="1"/>
      <protection locked="0"/>
    </xf>
    <xf numFmtId="0" fontId="20" fillId="5" borderId="150" xfId="0" applyFont="1" applyFill="1" applyBorder="1" applyAlignment="1" applyProtection="1">
      <alignment horizontal="center" vertical="center" wrapText="1"/>
      <protection locked="0"/>
    </xf>
    <xf numFmtId="0" fontId="20" fillId="5" borderId="152"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6" xfId="0" applyFont="1" applyFill="1" applyBorder="1" applyAlignment="1" applyProtection="1">
      <alignment horizontal="center" vertical="center" wrapText="1"/>
      <protection locked="0"/>
    </xf>
    <xf numFmtId="0" fontId="20" fillId="5" borderId="147" xfId="0" applyFont="1" applyFill="1" applyBorder="1" applyAlignment="1" applyProtection="1">
      <alignment horizontal="center" vertical="center" wrapText="1"/>
      <protection locked="0"/>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83"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3" fillId="2" borderId="68" xfId="4" applyFont="1" applyFill="1" applyBorder="1" applyAlignment="1">
      <alignment horizontal="center" vertical="center" wrapText="1"/>
    </xf>
    <xf numFmtId="0" fontId="13" fillId="2" borderId="7" xfId="4" applyFont="1" applyFill="1" applyBorder="1" applyAlignment="1">
      <alignment horizontal="center" vertical="center" wrapText="1"/>
    </xf>
    <xf numFmtId="0" fontId="13" fillId="2" borderId="69" xfId="4" applyFont="1" applyFill="1" applyBorder="1" applyAlignment="1">
      <alignment horizontal="center" vertical="center" wrapText="1"/>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3" fillId="0" borderId="125" xfId="0" applyFont="1" applyBorder="1" applyAlignment="1">
      <alignment horizontal="center" vertical="center"/>
    </xf>
    <xf numFmtId="0" fontId="3" fillId="0" borderId="76" xfId="0" applyFont="1" applyBorder="1" applyAlignment="1">
      <alignment horizontal="center" vertical="center"/>
    </xf>
    <xf numFmtId="0" fontId="11" fillId="0" borderId="96" xfId="0" applyFont="1" applyBorder="1" applyAlignment="1">
      <alignment horizontal="center" vertical="center" wrapText="1"/>
    </xf>
    <xf numFmtId="0" fontId="3" fillId="0" borderId="97" xfId="0" applyFont="1" applyBorder="1" applyAlignment="1">
      <alignment horizontal="center" vertical="center"/>
    </xf>
    <xf numFmtId="0" fontId="3" fillId="0" borderId="98" xfId="0" applyFont="1" applyBorder="1" applyAlignment="1">
      <alignment horizontal="center" vertical="center"/>
    </xf>
    <xf numFmtId="177" fontId="0" fillId="0" borderId="99" xfId="0" applyNumberFormat="1" applyFont="1" applyFill="1" applyBorder="1" applyAlignment="1" applyProtection="1">
      <alignment horizontal="right" vertical="center"/>
    </xf>
    <xf numFmtId="177" fontId="0" fillId="0" borderId="76" xfId="0" applyNumberFormat="1" applyFont="1" applyFill="1" applyBorder="1" applyAlignment="1" applyProtection="1">
      <alignment horizontal="right" vertical="center"/>
    </xf>
    <xf numFmtId="177" fontId="0" fillId="0" borderId="126" xfId="0" applyNumberFormat="1" applyFont="1" applyFill="1" applyBorder="1" applyAlignment="1" applyProtection="1">
      <alignment horizontal="right" vertical="center"/>
    </xf>
    <xf numFmtId="177" fontId="0" fillId="0" borderId="101" xfId="0" applyNumberFormat="1" applyFont="1" applyFill="1" applyBorder="1" applyAlignment="1" applyProtection="1">
      <alignment horizontal="right" vertical="center"/>
    </xf>
    <xf numFmtId="0" fontId="0" fillId="3" borderId="11" xfId="0"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49" fontId="0" fillId="5" borderId="11"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0" fontId="3" fillId="2" borderId="11" xfId="0" applyFont="1" applyFill="1" applyBorder="1" applyAlignment="1">
      <alignment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672">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160564</xdr:colOff>
      <xdr:row>99</xdr:row>
      <xdr:rowOff>166007</xdr:rowOff>
    </xdr:from>
    <xdr:to>
      <xdr:col>49</xdr:col>
      <xdr:colOff>128775</xdr:colOff>
      <xdr:row>137</xdr:row>
      <xdr:rowOff>166007</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1021" y="41248693"/>
          <a:ext cx="7555554" cy="139119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99"/>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10"/>
      <c r="AQ1" s="10"/>
      <c r="AR1" s="10"/>
      <c r="AS1" s="10"/>
      <c r="AT1" s="10"/>
      <c r="AU1" s="10"/>
      <c r="AV1" s="10"/>
      <c r="AW1" s="2"/>
    </row>
    <row r="2" spans="1:50" ht="21.75" customHeight="1" thickBot="1" x14ac:dyDescent="0.2">
      <c r="A2" s="75"/>
      <c r="B2" s="75"/>
      <c r="C2" s="75"/>
      <c r="D2" s="75"/>
      <c r="E2" s="75"/>
      <c r="F2" s="75"/>
      <c r="G2" s="75"/>
      <c r="H2" s="75"/>
      <c r="I2" s="75"/>
      <c r="J2" s="75"/>
      <c r="K2" s="75"/>
      <c r="L2" s="75"/>
      <c r="M2" s="75"/>
      <c r="N2" s="75"/>
      <c r="O2" s="75"/>
      <c r="P2" s="75"/>
      <c r="Q2" s="75"/>
      <c r="R2" s="75"/>
      <c r="S2" s="75"/>
      <c r="T2" s="75"/>
      <c r="U2" s="75"/>
      <c r="V2" s="75"/>
      <c r="W2" s="75"/>
      <c r="X2" s="83" t="s">
        <v>0</v>
      </c>
      <c r="Y2" s="75"/>
      <c r="Z2" s="52"/>
      <c r="AA2" s="52"/>
      <c r="AB2" s="52"/>
      <c r="AC2" s="52"/>
      <c r="AD2" s="631">
        <v>2022</v>
      </c>
      <c r="AE2" s="631"/>
      <c r="AF2" s="631"/>
      <c r="AG2" s="631"/>
      <c r="AH2" s="631"/>
      <c r="AI2" s="85" t="s">
        <v>295</v>
      </c>
      <c r="AJ2" s="631" t="s">
        <v>636</v>
      </c>
      <c r="AK2" s="631"/>
      <c r="AL2" s="631"/>
      <c r="AM2" s="631"/>
      <c r="AN2" s="85" t="s">
        <v>295</v>
      </c>
      <c r="AO2" s="631">
        <v>21</v>
      </c>
      <c r="AP2" s="631"/>
      <c r="AQ2" s="631"/>
      <c r="AR2" s="86" t="s">
        <v>295</v>
      </c>
      <c r="AS2" s="632">
        <v>8</v>
      </c>
      <c r="AT2" s="632"/>
      <c r="AU2" s="632"/>
      <c r="AV2" s="85" t="str">
        <f>IF(AW2="","","-")</f>
        <v/>
      </c>
      <c r="AW2" s="633"/>
      <c r="AX2" s="633"/>
    </row>
    <row r="3" spans="1:50" ht="21" customHeight="1" thickBot="1" x14ac:dyDescent="0.2">
      <c r="A3" s="634" t="s">
        <v>602</v>
      </c>
      <c r="B3" s="635"/>
      <c r="C3" s="635"/>
      <c r="D3" s="635"/>
      <c r="E3" s="635"/>
      <c r="F3" s="635"/>
      <c r="G3" s="635"/>
      <c r="H3" s="635"/>
      <c r="I3" s="635"/>
      <c r="J3" s="635"/>
      <c r="K3" s="635"/>
      <c r="L3" s="635"/>
      <c r="M3" s="635"/>
      <c r="N3" s="635"/>
      <c r="O3" s="635"/>
      <c r="P3" s="635"/>
      <c r="Q3" s="635"/>
      <c r="R3" s="635"/>
      <c r="S3" s="635"/>
      <c r="T3" s="635"/>
      <c r="U3" s="635"/>
      <c r="V3" s="635"/>
      <c r="W3" s="635"/>
      <c r="X3" s="635"/>
      <c r="Y3" s="635"/>
      <c r="Z3" s="635"/>
      <c r="AA3" s="635"/>
      <c r="AB3" s="635"/>
      <c r="AC3" s="635"/>
      <c r="AD3" s="635"/>
      <c r="AE3" s="635"/>
      <c r="AF3" s="635"/>
      <c r="AG3" s="635"/>
      <c r="AH3" s="635"/>
      <c r="AI3" s="22" t="s">
        <v>57</v>
      </c>
      <c r="AJ3" s="636" t="s">
        <v>610</v>
      </c>
      <c r="AK3" s="636"/>
      <c r="AL3" s="636"/>
      <c r="AM3" s="636"/>
      <c r="AN3" s="636"/>
      <c r="AO3" s="636"/>
      <c r="AP3" s="636"/>
      <c r="AQ3" s="636"/>
      <c r="AR3" s="636"/>
      <c r="AS3" s="636"/>
      <c r="AT3" s="636"/>
      <c r="AU3" s="636"/>
      <c r="AV3" s="636"/>
      <c r="AW3" s="636"/>
      <c r="AX3" s="23" t="s">
        <v>58</v>
      </c>
    </row>
    <row r="4" spans="1:50" ht="24.75" customHeight="1" x14ac:dyDescent="0.15">
      <c r="A4" s="668" t="s">
        <v>23</v>
      </c>
      <c r="B4" s="669"/>
      <c r="C4" s="669"/>
      <c r="D4" s="669"/>
      <c r="E4" s="669"/>
      <c r="F4" s="669"/>
      <c r="G4" s="670" t="s">
        <v>611</v>
      </c>
      <c r="H4" s="671"/>
      <c r="I4" s="671"/>
      <c r="J4" s="671"/>
      <c r="K4" s="671"/>
      <c r="L4" s="671"/>
      <c r="M4" s="671"/>
      <c r="N4" s="671"/>
      <c r="O4" s="671"/>
      <c r="P4" s="671"/>
      <c r="Q4" s="671"/>
      <c r="R4" s="671"/>
      <c r="S4" s="671"/>
      <c r="T4" s="671"/>
      <c r="U4" s="671"/>
      <c r="V4" s="671"/>
      <c r="W4" s="671"/>
      <c r="X4" s="671"/>
      <c r="Y4" s="672" t="s">
        <v>1</v>
      </c>
      <c r="Z4" s="673"/>
      <c r="AA4" s="673"/>
      <c r="AB4" s="673"/>
      <c r="AC4" s="673"/>
      <c r="AD4" s="674"/>
      <c r="AE4" s="675" t="s">
        <v>612</v>
      </c>
      <c r="AF4" s="676"/>
      <c r="AG4" s="676"/>
      <c r="AH4" s="676"/>
      <c r="AI4" s="676"/>
      <c r="AJ4" s="676"/>
      <c r="AK4" s="676"/>
      <c r="AL4" s="676"/>
      <c r="AM4" s="676"/>
      <c r="AN4" s="676"/>
      <c r="AO4" s="676"/>
      <c r="AP4" s="677"/>
      <c r="AQ4" s="678" t="s">
        <v>2</v>
      </c>
      <c r="AR4" s="673"/>
      <c r="AS4" s="673"/>
      <c r="AT4" s="673"/>
      <c r="AU4" s="673"/>
      <c r="AV4" s="673"/>
      <c r="AW4" s="673"/>
      <c r="AX4" s="679"/>
    </row>
    <row r="5" spans="1:50" ht="30" customHeight="1" x14ac:dyDescent="0.15">
      <c r="A5" s="680" t="s">
        <v>60</v>
      </c>
      <c r="B5" s="681"/>
      <c r="C5" s="681"/>
      <c r="D5" s="681"/>
      <c r="E5" s="681"/>
      <c r="F5" s="682"/>
      <c r="G5" s="683" t="s">
        <v>613</v>
      </c>
      <c r="H5" s="684"/>
      <c r="I5" s="684"/>
      <c r="J5" s="684"/>
      <c r="K5" s="684"/>
      <c r="L5" s="684"/>
      <c r="M5" s="685" t="s">
        <v>59</v>
      </c>
      <c r="N5" s="686"/>
      <c r="O5" s="686"/>
      <c r="P5" s="686"/>
      <c r="Q5" s="686"/>
      <c r="R5" s="687"/>
      <c r="S5" s="688" t="s">
        <v>614</v>
      </c>
      <c r="T5" s="684"/>
      <c r="U5" s="684"/>
      <c r="V5" s="684"/>
      <c r="W5" s="684"/>
      <c r="X5" s="689"/>
      <c r="Y5" s="690" t="s">
        <v>3</v>
      </c>
      <c r="Z5" s="691"/>
      <c r="AA5" s="691"/>
      <c r="AB5" s="691"/>
      <c r="AC5" s="691"/>
      <c r="AD5" s="692"/>
      <c r="AE5" s="648" t="s">
        <v>615</v>
      </c>
      <c r="AF5" s="648"/>
      <c r="AG5" s="648"/>
      <c r="AH5" s="648"/>
      <c r="AI5" s="648"/>
      <c r="AJ5" s="648"/>
      <c r="AK5" s="648"/>
      <c r="AL5" s="648"/>
      <c r="AM5" s="648"/>
      <c r="AN5" s="648"/>
      <c r="AO5" s="648"/>
      <c r="AP5" s="649"/>
      <c r="AQ5" s="650" t="s">
        <v>819</v>
      </c>
      <c r="AR5" s="651"/>
      <c r="AS5" s="651"/>
      <c r="AT5" s="651"/>
      <c r="AU5" s="651"/>
      <c r="AV5" s="651"/>
      <c r="AW5" s="651"/>
      <c r="AX5" s="652"/>
    </row>
    <row r="6" spans="1:50" ht="39" customHeight="1" x14ac:dyDescent="0.15">
      <c r="A6" s="653" t="s">
        <v>4</v>
      </c>
      <c r="B6" s="654"/>
      <c r="C6" s="654"/>
      <c r="D6" s="654"/>
      <c r="E6" s="654"/>
      <c r="F6" s="654"/>
      <c r="G6" s="655" t="str">
        <f>入力規則等!F39</f>
        <v>一般会計</v>
      </c>
      <c r="H6" s="656"/>
      <c r="I6" s="656"/>
      <c r="J6" s="656"/>
      <c r="K6" s="656"/>
      <c r="L6" s="656"/>
      <c r="M6" s="656"/>
      <c r="N6" s="656"/>
      <c r="O6" s="656"/>
      <c r="P6" s="656"/>
      <c r="Q6" s="656"/>
      <c r="R6" s="656"/>
      <c r="S6" s="656"/>
      <c r="T6" s="656"/>
      <c r="U6" s="656"/>
      <c r="V6" s="656"/>
      <c r="W6" s="656"/>
      <c r="X6" s="656"/>
      <c r="Y6" s="656"/>
      <c r="Z6" s="656"/>
      <c r="AA6" s="656"/>
      <c r="AB6" s="656"/>
      <c r="AC6" s="656"/>
      <c r="AD6" s="656"/>
      <c r="AE6" s="656"/>
      <c r="AF6" s="656"/>
      <c r="AG6" s="656"/>
      <c r="AH6" s="656"/>
      <c r="AI6" s="656"/>
      <c r="AJ6" s="656"/>
      <c r="AK6" s="656"/>
      <c r="AL6" s="656"/>
      <c r="AM6" s="656"/>
      <c r="AN6" s="656"/>
      <c r="AO6" s="656"/>
      <c r="AP6" s="656"/>
      <c r="AQ6" s="656"/>
      <c r="AR6" s="656"/>
      <c r="AS6" s="656"/>
      <c r="AT6" s="656"/>
      <c r="AU6" s="656"/>
      <c r="AV6" s="656"/>
      <c r="AW6" s="656"/>
      <c r="AX6" s="657"/>
    </row>
    <row r="7" spans="1:50" ht="49.5" customHeight="1" x14ac:dyDescent="0.15">
      <c r="A7" s="637" t="s">
        <v>20</v>
      </c>
      <c r="B7" s="638"/>
      <c r="C7" s="638"/>
      <c r="D7" s="638"/>
      <c r="E7" s="638"/>
      <c r="F7" s="639"/>
      <c r="G7" s="658" t="s">
        <v>616</v>
      </c>
      <c r="H7" s="659"/>
      <c r="I7" s="659"/>
      <c r="J7" s="659"/>
      <c r="K7" s="659"/>
      <c r="L7" s="659"/>
      <c r="M7" s="659"/>
      <c r="N7" s="659"/>
      <c r="O7" s="659"/>
      <c r="P7" s="659"/>
      <c r="Q7" s="659"/>
      <c r="R7" s="659"/>
      <c r="S7" s="659"/>
      <c r="T7" s="659"/>
      <c r="U7" s="659"/>
      <c r="V7" s="659"/>
      <c r="W7" s="659"/>
      <c r="X7" s="660"/>
      <c r="Y7" s="661" t="s">
        <v>281</v>
      </c>
      <c r="Z7" s="455"/>
      <c r="AA7" s="455"/>
      <c r="AB7" s="455"/>
      <c r="AC7" s="455"/>
      <c r="AD7" s="662"/>
      <c r="AE7" s="663" t="s">
        <v>617</v>
      </c>
      <c r="AF7" s="664"/>
      <c r="AG7" s="664"/>
      <c r="AH7" s="664"/>
      <c r="AI7" s="664"/>
      <c r="AJ7" s="664"/>
      <c r="AK7" s="664"/>
      <c r="AL7" s="664"/>
      <c r="AM7" s="664"/>
      <c r="AN7" s="664"/>
      <c r="AO7" s="664"/>
      <c r="AP7" s="664"/>
      <c r="AQ7" s="664"/>
      <c r="AR7" s="664"/>
      <c r="AS7" s="664"/>
      <c r="AT7" s="664"/>
      <c r="AU7" s="664"/>
      <c r="AV7" s="664"/>
      <c r="AW7" s="664"/>
      <c r="AX7" s="665"/>
    </row>
    <row r="8" spans="1:50" ht="53.25" customHeight="1" x14ac:dyDescent="0.15">
      <c r="A8" s="637" t="s">
        <v>212</v>
      </c>
      <c r="B8" s="638"/>
      <c r="C8" s="638"/>
      <c r="D8" s="638"/>
      <c r="E8" s="638"/>
      <c r="F8" s="639"/>
      <c r="G8" s="640" t="str">
        <f>入力規則等!A27</f>
        <v>クールジャパン</v>
      </c>
      <c r="H8" s="641"/>
      <c r="I8" s="641"/>
      <c r="J8" s="641"/>
      <c r="K8" s="641"/>
      <c r="L8" s="641"/>
      <c r="M8" s="641"/>
      <c r="N8" s="641"/>
      <c r="O8" s="641"/>
      <c r="P8" s="641"/>
      <c r="Q8" s="641"/>
      <c r="R8" s="641"/>
      <c r="S8" s="641"/>
      <c r="T8" s="641"/>
      <c r="U8" s="641"/>
      <c r="V8" s="641"/>
      <c r="W8" s="641"/>
      <c r="X8" s="642"/>
      <c r="Y8" s="643" t="s">
        <v>213</v>
      </c>
      <c r="Z8" s="644"/>
      <c r="AA8" s="644"/>
      <c r="AB8" s="644"/>
      <c r="AC8" s="644"/>
      <c r="AD8" s="645"/>
      <c r="AE8" s="646" t="str">
        <f>入力規則等!K13</f>
        <v>その他の事項経費</v>
      </c>
      <c r="AF8" s="641"/>
      <c r="AG8" s="641"/>
      <c r="AH8" s="641"/>
      <c r="AI8" s="641"/>
      <c r="AJ8" s="641"/>
      <c r="AK8" s="641"/>
      <c r="AL8" s="641"/>
      <c r="AM8" s="641"/>
      <c r="AN8" s="641"/>
      <c r="AO8" s="641"/>
      <c r="AP8" s="641"/>
      <c r="AQ8" s="641"/>
      <c r="AR8" s="641"/>
      <c r="AS8" s="641"/>
      <c r="AT8" s="641"/>
      <c r="AU8" s="641"/>
      <c r="AV8" s="641"/>
      <c r="AW8" s="641"/>
      <c r="AX8" s="647"/>
    </row>
    <row r="9" spans="1:50" ht="58.5" customHeight="1" x14ac:dyDescent="0.15">
      <c r="A9" s="615" t="s">
        <v>21</v>
      </c>
      <c r="B9" s="616"/>
      <c r="C9" s="616"/>
      <c r="D9" s="616"/>
      <c r="E9" s="616"/>
      <c r="F9" s="616"/>
      <c r="G9" s="693" t="s">
        <v>618</v>
      </c>
      <c r="H9" s="694"/>
      <c r="I9" s="694"/>
      <c r="J9" s="694"/>
      <c r="K9" s="694"/>
      <c r="L9" s="694"/>
      <c r="M9" s="694"/>
      <c r="N9" s="694"/>
      <c r="O9" s="694"/>
      <c r="P9" s="694"/>
      <c r="Q9" s="694"/>
      <c r="R9" s="694"/>
      <c r="S9" s="694"/>
      <c r="T9" s="694"/>
      <c r="U9" s="694"/>
      <c r="V9" s="694"/>
      <c r="W9" s="694"/>
      <c r="X9" s="694"/>
      <c r="Y9" s="694"/>
      <c r="Z9" s="694"/>
      <c r="AA9" s="694"/>
      <c r="AB9" s="694"/>
      <c r="AC9" s="694"/>
      <c r="AD9" s="694"/>
      <c r="AE9" s="694"/>
      <c r="AF9" s="694"/>
      <c r="AG9" s="694"/>
      <c r="AH9" s="694"/>
      <c r="AI9" s="694"/>
      <c r="AJ9" s="694"/>
      <c r="AK9" s="694"/>
      <c r="AL9" s="694"/>
      <c r="AM9" s="694"/>
      <c r="AN9" s="694"/>
      <c r="AO9" s="694"/>
      <c r="AP9" s="694"/>
      <c r="AQ9" s="694"/>
      <c r="AR9" s="694"/>
      <c r="AS9" s="694"/>
      <c r="AT9" s="694"/>
      <c r="AU9" s="694"/>
      <c r="AV9" s="694"/>
      <c r="AW9" s="694"/>
      <c r="AX9" s="695"/>
    </row>
    <row r="10" spans="1:50" ht="93.75" customHeight="1" x14ac:dyDescent="0.15">
      <c r="A10" s="603" t="s">
        <v>28</v>
      </c>
      <c r="B10" s="604"/>
      <c r="C10" s="604"/>
      <c r="D10" s="604"/>
      <c r="E10" s="604"/>
      <c r="F10" s="604"/>
      <c r="G10" s="605" t="s">
        <v>809</v>
      </c>
      <c r="H10" s="606"/>
      <c r="I10" s="606"/>
      <c r="J10" s="606"/>
      <c r="K10" s="606"/>
      <c r="L10" s="606"/>
      <c r="M10" s="606"/>
      <c r="N10" s="606"/>
      <c r="O10" s="606"/>
      <c r="P10" s="606"/>
      <c r="Q10" s="606"/>
      <c r="R10" s="606"/>
      <c r="S10" s="606"/>
      <c r="T10" s="606"/>
      <c r="U10" s="606"/>
      <c r="V10" s="606"/>
      <c r="W10" s="606"/>
      <c r="X10" s="606"/>
      <c r="Y10" s="606"/>
      <c r="Z10" s="606"/>
      <c r="AA10" s="606"/>
      <c r="AB10" s="606"/>
      <c r="AC10" s="606"/>
      <c r="AD10" s="606"/>
      <c r="AE10" s="606"/>
      <c r="AF10" s="606"/>
      <c r="AG10" s="606"/>
      <c r="AH10" s="606"/>
      <c r="AI10" s="606"/>
      <c r="AJ10" s="606"/>
      <c r="AK10" s="606"/>
      <c r="AL10" s="606"/>
      <c r="AM10" s="606"/>
      <c r="AN10" s="606"/>
      <c r="AO10" s="606"/>
      <c r="AP10" s="606"/>
      <c r="AQ10" s="606"/>
      <c r="AR10" s="606"/>
      <c r="AS10" s="606"/>
      <c r="AT10" s="606"/>
      <c r="AU10" s="606"/>
      <c r="AV10" s="606"/>
      <c r="AW10" s="606"/>
      <c r="AX10" s="607"/>
    </row>
    <row r="11" spans="1:50" ht="42" customHeight="1" x14ac:dyDescent="0.15">
      <c r="A11" s="603" t="s">
        <v>5</v>
      </c>
      <c r="B11" s="604"/>
      <c r="C11" s="604"/>
      <c r="D11" s="604"/>
      <c r="E11" s="604"/>
      <c r="F11" s="608"/>
      <c r="G11" s="609" t="str">
        <f>入力規則等!P10</f>
        <v>委託・請負</v>
      </c>
      <c r="H11" s="610"/>
      <c r="I11" s="610"/>
      <c r="J11" s="610"/>
      <c r="K11" s="610"/>
      <c r="L11" s="610"/>
      <c r="M11" s="610"/>
      <c r="N11" s="610"/>
      <c r="O11" s="610"/>
      <c r="P11" s="610"/>
      <c r="Q11" s="610"/>
      <c r="R11" s="610"/>
      <c r="S11" s="610"/>
      <c r="T11" s="610"/>
      <c r="U11" s="610"/>
      <c r="V11" s="610"/>
      <c r="W11" s="610"/>
      <c r="X11" s="610"/>
      <c r="Y11" s="610"/>
      <c r="Z11" s="610"/>
      <c r="AA11" s="610"/>
      <c r="AB11" s="610"/>
      <c r="AC11" s="610"/>
      <c r="AD11" s="610"/>
      <c r="AE11" s="610"/>
      <c r="AF11" s="610"/>
      <c r="AG11" s="610"/>
      <c r="AH11" s="610"/>
      <c r="AI11" s="610"/>
      <c r="AJ11" s="610"/>
      <c r="AK11" s="610"/>
      <c r="AL11" s="610"/>
      <c r="AM11" s="610"/>
      <c r="AN11" s="610"/>
      <c r="AO11" s="610"/>
      <c r="AP11" s="610"/>
      <c r="AQ11" s="610"/>
      <c r="AR11" s="610"/>
      <c r="AS11" s="610"/>
      <c r="AT11" s="610"/>
      <c r="AU11" s="610"/>
      <c r="AV11" s="610"/>
      <c r="AW11" s="610"/>
      <c r="AX11" s="611"/>
    </row>
    <row r="12" spans="1:50" ht="21" customHeight="1" x14ac:dyDescent="0.15">
      <c r="A12" s="612" t="s">
        <v>22</v>
      </c>
      <c r="B12" s="613"/>
      <c r="C12" s="613"/>
      <c r="D12" s="613"/>
      <c r="E12" s="613"/>
      <c r="F12" s="614"/>
      <c r="G12" s="618"/>
      <c r="H12" s="619"/>
      <c r="I12" s="619"/>
      <c r="J12" s="619"/>
      <c r="K12" s="619"/>
      <c r="L12" s="619"/>
      <c r="M12" s="619"/>
      <c r="N12" s="619"/>
      <c r="O12" s="619"/>
      <c r="P12" s="129" t="s">
        <v>427</v>
      </c>
      <c r="Q12" s="130"/>
      <c r="R12" s="130"/>
      <c r="S12" s="130"/>
      <c r="T12" s="130"/>
      <c r="U12" s="130"/>
      <c r="V12" s="131"/>
      <c r="W12" s="129" t="s">
        <v>579</v>
      </c>
      <c r="X12" s="130"/>
      <c r="Y12" s="130"/>
      <c r="Z12" s="130"/>
      <c r="AA12" s="130"/>
      <c r="AB12" s="130"/>
      <c r="AC12" s="131"/>
      <c r="AD12" s="129" t="s">
        <v>581</v>
      </c>
      <c r="AE12" s="130"/>
      <c r="AF12" s="130"/>
      <c r="AG12" s="130"/>
      <c r="AH12" s="130"/>
      <c r="AI12" s="130"/>
      <c r="AJ12" s="131"/>
      <c r="AK12" s="129" t="s">
        <v>594</v>
      </c>
      <c r="AL12" s="130"/>
      <c r="AM12" s="130"/>
      <c r="AN12" s="130"/>
      <c r="AO12" s="130"/>
      <c r="AP12" s="130"/>
      <c r="AQ12" s="131"/>
      <c r="AR12" s="129" t="s">
        <v>595</v>
      </c>
      <c r="AS12" s="130"/>
      <c r="AT12" s="130"/>
      <c r="AU12" s="130"/>
      <c r="AV12" s="130"/>
      <c r="AW12" s="130"/>
      <c r="AX12" s="699"/>
    </row>
    <row r="13" spans="1:50" ht="21" customHeight="1" x14ac:dyDescent="0.15">
      <c r="A13" s="221"/>
      <c r="B13" s="222"/>
      <c r="C13" s="222"/>
      <c r="D13" s="222"/>
      <c r="E13" s="222"/>
      <c r="F13" s="223"/>
      <c r="G13" s="589" t="s">
        <v>6</v>
      </c>
      <c r="H13" s="590"/>
      <c r="I13" s="700" t="s">
        <v>7</v>
      </c>
      <c r="J13" s="701"/>
      <c r="K13" s="701"/>
      <c r="L13" s="701"/>
      <c r="M13" s="701"/>
      <c r="N13" s="701"/>
      <c r="O13" s="702"/>
      <c r="P13" s="584">
        <v>3602</v>
      </c>
      <c r="Q13" s="585"/>
      <c r="R13" s="585"/>
      <c r="S13" s="585"/>
      <c r="T13" s="585"/>
      <c r="U13" s="585"/>
      <c r="V13" s="586"/>
      <c r="W13" s="584">
        <v>3656</v>
      </c>
      <c r="X13" s="585"/>
      <c r="Y13" s="585"/>
      <c r="Z13" s="585"/>
      <c r="AA13" s="585"/>
      <c r="AB13" s="585"/>
      <c r="AC13" s="586"/>
      <c r="AD13" s="584">
        <v>3391</v>
      </c>
      <c r="AE13" s="585"/>
      <c r="AF13" s="585"/>
      <c r="AG13" s="585"/>
      <c r="AH13" s="585"/>
      <c r="AI13" s="585"/>
      <c r="AJ13" s="586"/>
      <c r="AK13" s="584">
        <v>3309</v>
      </c>
      <c r="AL13" s="585"/>
      <c r="AM13" s="585"/>
      <c r="AN13" s="585"/>
      <c r="AO13" s="585"/>
      <c r="AP13" s="585"/>
      <c r="AQ13" s="586"/>
      <c r="AR13" s="560">
        <v>3693</v>
      </c>
      <c r="AS13" s="561"/>
      <c r="AT13" s="561"/>
      <c r="AU13" s="561"/>
      <c r="AV13" s="561"/>
      <c r="AW13" s="561"/>
      <c r="AX13" s="629"/>
    </row>
    <row r="14" spans="1:50" ht="21" customHeight="1" x14ac:dyDescent="0.15">
      <c r="A14" s="221"/>
      <c r="B14" s="222"/>
      <c r="C14" s="222"/>
      <c r="D14" s="222"/>
      <c r="E14" s="222"/>
      <c r="F14" s="223"/>
      <c r="G14" s="591"/>
      <c r="H14" s="592"/>
      <c r="I14" s="597" t="s">
        <v>8</v>
      </c>
      <c r="J14" s="627"/>
      <c r="K14" s="627"/>
      <c r="L14" s="627"/>
      <c r="M14" s="627"/>
      <c r="N14" s="627"/>
      <c r="O14" s="628"/>
      <c r="P14" s="584" t="s">
        <v>617</v>
      </c>
      <c r="Q14" s="585"/>
      <c r="R14" s="585"/>
      <c r="S14" s="585"/>
      <c r="T14" s="585"/>
      <c r="U14" s="585"/>
      <c r="V14" s="586"/>
      <c r="W14" s="584" t="s">
        <v>617</v>
      </c>
      <c r="X14" s="585"/>
      <c r="Y14" s="585"/>
      <c r="Z14" s="585"/>
      <c r="AA14" s="585"/>
      <c r="AB14" s="585"/>
      <c r="AC14" s="586"/>
      <c r="AD14" s="584" t="s">
        <v>617</v>
      </c>
      <c r="AE14" s="585"/>
      <c r="AF14" s="585"/>
      <c r="AG14" s="585"/>
      <c r="AH14" s="585"/>
      <c r="AI14" s="585"/>
      <c r="AJ14" s="586"/>
      <c r="AK14" s="584" t="s">
        <v>635</v>
      </c>
      <c r="AL14" s="585"/>
      <c r="AM14" s="585"/>
      <c r="AN14" s="585"/>
      <c r="AO14" s="585"/>
      <c r="AP14" s="585"/>
      <c r="AQ14" s="586"/>
      <c r="AR14" s="595"/>
      <c r="AS14" s="595"/>
      <c r="AT14" s="595"/>
      <c r="AU14" s="595"/>
      <c r="AV14" s="595"/>
      <c r="AW14" s="595"/>
      <c r="AX14" s="596"/>
    </row>
    <row r="15" spans="1:50" ht="21" customHeight="1" x14ac:dyDescent="0.15">
      <c r="A15" s="221"/>
      <c r="B15" s="222"/>
      <c r="C15" s="222"/>
      <c r="D15" s="222"/>
      <c r="E15" s="222"/>
      <c r="F15" s="223"/>
      <c r="G15" s="591"/>
      <c r="H15" s="592"/>
      <c r="I15" s="597" t="s">
        <v>48</v>
      </c>
      <c r="J15" s="598"/>
      <c r="K15" s="598"/>
      <c r="L15" s="598"/>
      <c r="M15" s="598"/>
      <c r="N15" s="598"/>
      <c r="O15" s="599"/>
      <c r="P15" s="584" t="s">
        <v>617</v>
      </c>
      <c r="Q15" s="585"/>
      <c r="R15" s="585"/>
      <c r="S15" s="585"/>
      <c r="T15" s="585"/>
      <c r="U15" s="585"/>
      <c r="V15" s="586"/>
      <c r="W15" s="584" t="s">
        <v>617</v>
      </c>
      <c r="X15" s="585"/>
      <c r="Y15" s="585"/>
      <c r="Z15" s="585"/>
      <c r="AA15" s="585"/>
      <c r="AB15" s="585"/>
      <c r="AC15" s="586"/>
      <c r="AD15" s="584" t="s">
        <v>617</v>
      </c>
      <c r="AE15" s="585"/>
      <c r="AF15" s="585"/>
      <c r="AG15" s="585"/>
      <c r="AH15" s="585"/>
      <c r="AI15" s="585"/>
      <c r="AJ15" s="586"/>
      <c r="AK15" s="584" t="s">
        <v>635</v>
      </c>
      <c r="AL15" s="585"/>
      <c r="AM15" s="585"/>
      <c r="AN15" s="585"/>
      <c r="AO15" s="585"/>
      <c r="AP15" s="585"/>
      <c r="AQ15" s="586"/>
      <c r="AR15" s="584" t="s">
        <v>820</v>
      </c>
      <c r="AS15" s="585"/>
      <c r="AT15" s="585"/>
      <c r="AU15" s="585"/>
      <c r="AV15" s="585"/>
      <c r="AW15" s="585"/>
      <c r="AX15" s="630"/>
    </row>
    <row r="16" spans="1:50" ht="21" customHeight="1" x14ac:dyDescent="0.15">
      <c r="A16" s="221"/>
      <c r="B16" s="222"/>
      <c r="C16" s="222"/>
      <c r="D16" s="222"/>
      <c r="E16" s="222"/>
      <c r="F16" s="223"/>
      <c r="G16" s="591"/>
      <c r="H16" s="592"/>
      <c r="I16" s="597" t="s">
        <v>49</v>
      </c>
      <c r="J16" s="598"/>
      <c r="K16" s="598"/>
      <c r="L16" s="598"/>
      <c r="M16" s="598"/>
      <c r="N16" s="598"/>
      <c r="O16" s="599"/>
      <c r="P16" s="584" t="s">
        <v>617</v>
      </c>
      <c r="Q16" s="585"/>
      <c r="R16" s="585"/>
      <c r="S16" s="585"/>
      <c r="T16" s="585"/>
      <c r="U16" s="585"/>
      <c r="V16" s="586"/>
      <c r="W16" s="584" t="s">
        <v>617</v>
      </c>
      <c r="X16" s="585"/>
      <c r="Y16" s="585"/>
      <c r="Z16" s="585"/>
      <c r="AA16" s="585"/>
      <c r="AB16" s="585"/>
      <c r="AC16" s="586"/>
      <c r="AD16" s="584" t="s">
        <v>617</v>
      </c>
      <c r="AE16" s="585"/>
      <c r="AF16" s="585"/>
      <c r="AG16" s="585"/>
      <c r="AH16" s="585"/>
      <c r="AI16" s="585"/>
      <c r="AJ16" s="586"/>
      <c r="AK16" s="584" t="s">
        <v>635</v>
      </c>
      <c r="AL16" s="585"/>
      <c r="AM16" s="585"/>
      <c r="AN16" s="585"/>
      <c r="AO16" s="585"/>
      <c r="AP16" s="585"/>
      <c r="AQ16" s="586"/>
      <c r="AR16" s="696"/>
      <c r="AS16" s="697"/>
      <c r="AT16" s="697"/>
      <c r="AU16" s="697"/>
      <c r="AV16" s="697"/>
      <c r="AW16" s="697"/>
      <c r="AX16" s="698"/>
    </row>
    <row r="17" spans="1:50" ht="24.75" customHeight="1" x14ac:dyDescent="0.15">
      <c r="A17" s="221"/>
      <c r="B17" s="222"/>
      <c r="C17" s="222"/>
      <c r="D17" s="222"/>
      <c r="E17" s="222"/>
      <c r="F17" s="223"/>
      <c r="G17" s="591"/>
      <c r="H17" s="592"/>
      <c r="I17" s="597" t="s">
        <v>47</v>
      </c>
      <c r="J17" s="627"/>
      <c r="K17" s="627"/>
      <c r="L17" s="627"/>
      <c r="M17" s="627"/>
      <c r="N17" s="627"/>
      <c r="O17" s="628"/>
      <c r="P17" s="584" t="s">
        <v>617</v>
      </c>
      <c r="Q17" s="585"/>
      <c r="R17" s="585"/>
      <c r="S17" s="585"/>
      <c r="T17" s="585"/>
      <c r="U17" s="585"/>
      <c r="V17" s="586"/>
      <c r="W17" s="584" t="s">
        <v>617</v>
      </c>
      <c r="X17" s="585"/>
      <c r="Y17" s="585"/>
      <c r="Z17" s="585"/>
      <c r="AA17" s="585"/>
      <c r="AB17" s="585"/>
      <c r="AC17" s="586"/>
      <c r="AD17" s="584" t="s">
        <v>617</v>
      </c>
      <c r="AE17" s="585"/>
      <c r="AF17" s="585"/>
      <c r="AG17" s="585"/>
      <c r="AH17" s="585"/>
      <c r="AI17" s="585"/>
      <c r="AJ17" s="586"/>
      <c r="AK17" s="584" t="s">
        <v>743</v>
      </c>
      <c r="AL17" s="585"/>
      <c r="AM17" s="585"/>
      <c r="AN17" s="585"/>
      <c r="AO17" s="585"/>
      <c r="AP17" s="585"/>
      <c r="AQ17" s="586"/>
      <c r="AR17" s="587"/>
      <c r="AS17" s="587"/>
      <c r="AT17" s="587"/>
      <c r="AU17" s="587"/>
      <c r="AV17" s="587"/>
      <c r="AW17" s="587"/>
      <c r="AX17" s="588"/>
    </row>
    <row r="18" spans="1:50" ht="24.75" customHeight="1" x14ac:dyDescent="0.15">
      <c r="A18" s="221"/>
      <c r="B18" s="222"/>
      <c r="C18" s="222"/>
      <c r="D18" s="222"/>
      <c r="E18" s="222"/>
      <c r="F18" s="223"/>
      <c r="G18" s="593"/>
      <c r="H18" s="594"/>
      <c r="I18" s="620" t="s">
        <v>18</v>
      </c>
      <c r="J18" s="621"/>
      <c r="K18" s="621"/>
      <c r="L18" s="621"/>
      <c r="M18" s="621"/>
      <c r="N18" s="621"/>
      <c r="O18" s="622"/>
      <c r="P18" s="623">
        <f>SUM(P13:V17)</f>
        <v>3602</v>
      </c>
      <c r="Q18" s="624"/>
      <c r="R18" s="624"/>
      <c r="S18" s="624"/>
      <c r="T18" s="624"/>
      <c r="U18" s="624"/>
      <c r="V18" s="625"/>
      <c r="W18" s="623">
        <f>SUM(W13:AC17)</f>
        <v>3656</v>
      </c>
      <c r="X18" s="624"/>
      <c r="Y18" s="624"/>
      <c r="Z18" s="624"/>
      <c r="AA18" s="624"/>
      <c r="AB18" s="624"/>
      <c r="AC18" s="625"/>
      <c r="AD18" s="623">
        <f>SUM(AD13:AJ17)</f>
        <v>3391</v>
      </c>
      <c r="AE18" s="624"/>
      <c r="AF18" s="624"/>
      <c r="AG18" s="624"/>
      <c r="AH18" s="624"/>
      <c r="AI18" s="624"/>
      <c r="AJ18" s="625"/>
      <c r="AK18" s="623">
        <f>SUM(AK13:AQ17)</f>
        <v>3309</v>
      </c>
      <c r="AL18" s="624"/>
      <c r="AM18" s="624"/>
      <c r="AN18" s="624"/>
      <c r="AO18" s="624"/>
      <c r="AP18" s="624"/>
      <c r="AQ18" s="625"/>
      <c r="AR18" s="623">
        <f>SUM(AR13:AX17)</f>
        <v>3693</v>
      </c>
      <c r="AS18" s="624"/>
      <c r="AT18" s="624"/>
      <c r="AU18" s="624"/>
      <c r="AV18" s="624"/>
      <c r="AW18" s="624"/>
      <c r="AX18" s="626"/>
    </row>
    <row r="19" spans="1:50" ht="24.75" customHeight="1" x14ac:dyDescent="0.15">
      <c r="A19" s="221"/>
      <c r="B19" s="222"/>
      <c r="C19" s="222"/>
      <c r="D19" s="222"/>
      <c r="E19" s="222"/>
      <c r="F19" s="223"/>
      <c r="G19" s="601" t="s">
        <v>9</v>
      </c>
      <c r="H19" s="602"/>
      <c r="I19" s="602"/>
      <c r="J19" s="602"/>
      <c r="K19" s="602"/>
      <c r="L19" s="602"/>
      <c r="M19" s="602"/>
      <c r="N19" s="602"/>
      <c r="O19" s="602"/>
      <c r="P19" s="584">
        <v>3481</v>
      </c>
      <c r="Q19" s="585"/>
      <c r="R19" s="585"/>
      <c r="S19" s="585"/>
      <c r="T19" s="585"/>
      <c r="U19" s="585"/>
      <c r="V19" s="586"/>
      <c r="W19" s="584">
        <v>3209</v>
      </c>
      <c r="X19" s="585"/>
      <c r="Y19" s="585"/>
      <c r="Z19" s="585"/>
      <c r="AA19" s="585"/>
      <c r="AB19" s="585"/>
      <c r="AC19" s="586"/>
      <c r="AD19" s="584">
        <v>4677</v>
      </c>
      <c r="AE19" s="585"/>
      <c r="AF19" s="585"/>
      <c r="AG19" s="585"/>
      <c r="AH19" s="585"/>
      <c r="AI19" s="585"/>
      <c r="AJ19" s="586"/>
      <c r="AK19" s="575"/>
      <c r="AL19" s="575"/>
      <c r="AM19" s="575"/>
      <c r="AN19" s="575"/>
      <c r="AO19" s="575"/>
      <c r="AP19" s="575"/>
      <c r="AQ19" s="575"/>
      <c r="AR19" s="575"/>
      <c r="AS19" s="575"/>
      <c r="AT19" s="575"/>
      <c r="AU19" s="575"/>
      <c r="AV19" s="575"/>
      <c r="AW19" s="575"/>
      <c r="AX19" s="577"/>
    </row>
    <row r="20" spans="1:50" ht="24.75" customHeight="1" x14ac:dyDescent="0.15">
      <c r="A20" s="221"/>
      <c r="B20" s="222"/>
      <c r="C20" s="222"/>
      <c r="D20" s="222"/>
      <c r="E20" s="222"/>
      <c r="F20" s="223"/>
      <c r="G20" s="601" t="s">
        <v>10</v>
      </c>
      <c r="H20" s="602"/>
      <c r="I20" s="602"/>
      <c r="J20" s="602"/>
      <c r="K20" s="602"/>
      <c r="L20" s="602"/>
      <c r="M20" s="602"/>
      <c r="N20" s="602"/>
      <c r="O20" s="602"/>
      <c r="P20" s="574">
        <f>IF(P18=0, "-", SUM(P19)/P18)</f>
        <v>0.96640755136035539</v>
      </c>
      <c r="Q20" s="574"/>
      <c r="R20" s="574"/>
      <c r="S20" s="574"/>
      <c r="T20" s="574"/>
      <c r="U20" s="574"/>
      <c r="V20" s="574"/>
      <c r="W20" s="574">
        <f>IF(W18=0, "-", SUM(W19)/W18)</f>
        <v>0.87773522975929974</v>
      </c>
      <c r="X20" s="574"/>
      <c r="Y20" s="574"/>
      <c r="Z20" s="574"/>
      <c r="AA20" s="574"/>
      <c r="AB20" s="574"/>
      <c r="AC20" s="574"/>
      <c r="AD20" s="574">
        <f>IF(AD18=0, "-", SUM(AD19)/AD18)</f>
        <v>1.3792391624889413</v>
      </c>
      <c r="AE20" s="574"/>
      <c r="AF20" s="574"/>
      <c r="AG20" s="574"/>
      <c r="AH20" s="574"/>
      <c r="AI20" s="574"/>
      <c r="AJ20" s="574"/>
      <c r="AK20" s="575"/>
      <c r="AL20" s="575"/>
      <c r="AM20" s="575"/>
      <c r="AN20" s="575"/>
      <c r="AO20" s="575"/>
      <c r="AP20" s="575"/>
      <c r="AQ20" s="576"/>
      <c r="AR20" s="576"/>
      <c r="AS20" s="576"/>
      <c r="AT20" s="576"/>
      <c r="AU20" s="575"/>
      <c r="AV20" s="575"/>
      <c r="AW20" s="575"/>
      <c r="AX20" s="577"/>
    </row>
    <row r="21" spans="1:50" ht="25.5" customHeight="1" x14ac:dyDescent="0.15">
      <c r="A21" s="615"/>
      <c r="B21" s="616"/>
      <c r="C21" s="616"/>
      <c r="D21" s="616"/>
      <c r="E21" s="616"/>
      <c r="F21" s="617"/>
      <c r="G21" s="572" t="s">
        <v>255</v>
      </c>
      <c r="H21" s="573"/>
      <c r="I21" s="573"/>
      <c r="J21" s="573"/>
      <c r="K21" s="573"/>
      <c r="L21" s="573"/>
      <c r="M21" s="573"/>
      <c r="N21" s="573"/>
      <c r="O21" s="573"/>
      <c r="P21" s="574">
        <f>IF(P19=0, "-", SUM(P19)/SUM(P13,P14))</f>
        <v>0.96640755136035539</v>
      </c>
      <c r="Q21" s="574"/>
      <c r="R21" s="574"/>
      <c r="S21" s="574"/>
      <c r="T21" s="574"/>
      <c r="U21" s="574"/>
      <c r="V21" s="574"/>
      <c r="W21" s="574">
        <f>IF(W19=0, "-", SUM(W19)/SUM(W13,W14))</f>
        <v>0.87773522975929974</v>
      </c>
      <c r="X21" s="574"/>
      <c r="Y21" s="574"/>
      <c r="Z21" s="574"/>
      <c r="AA21" s="574"/>
      <c r="AB21" s="574"/>
      <c r="AC21" s="574"/>
      <c r="AD21" s="574">
        <f>IF(AD19=0, "-", SUM(AD19)/SUM(AD13,AD14))</f>
        <v>1.3792391624889413</v>
      </c>
      <c r="AE21" s="574"/>
      <c r="AF21" s="574"/>
      <c r="AG21" s="574"/>
      <c r="AH21" s="574"/>
      <c r="AI21" s="574"/>
      <c r="AJ21" s="574"/>
      <c r="AK21" s="575"/>
      <c r="AL21" s="575"/>
      <c r="AM21" s="575"/>
      <c r="AN21" s="575"/>
      <c r="AO21" s="575"/>
      <c r="AP21" s="575"/>
      <c r="AQ21" s="576"/>
      <c r="AR21" s="576"/>
      <c r="AS21" s="576"/>
      <c r="AT21" s="576"/>
      <c r="AU21" s="575"/>
      <c r="AV21" s="575"/>
      <c r="AW21" s="575"/>
      <c r="AX21" s="577"/>
    </row>
    <row r="22" spans="1:50" ht="18.75" customHeight="1" x14ac:dyDescent="0.15">
      <c r="A22" s="533" t="s">
        <v>598</v>
      </c>
      <c r="B22" s="534"/>
      <c r="C22" s="534"/>
      <c r="D22" s="534"/>
      <c r="E22" s="534"/>
      <c r="F22" s="535"/>
      <c r="G22" s="539" t="s">
        <v>247</v>
      </c>
      <c r="H22" s="540"/>
      <c r="I22" s="540"/>
      <c r="J22" s="540"/>
      <c r="K22" s="540"/>
      <c r="L22" s="540"/>
      <c r="M22" s="540"/>
      <c r="N22" s="540"/>
      <c r="O22" s="541"/>
      <c r="P22" s="542" t="s">
        <v>596</v>
      </c>
      <c r="Q22" s="540"/>
      <c r="R22" s="540"/>
      <c r="S22" s="540"/>
      <c r="T22" s="540"/>
      <c r="U22" s="540"/>
      <c r="V22" s="541"/>
      <c r="W22" s="542" t="s">
        <v>597</v>
      </c>
      <c r="X22" s="540"/>
      <c r="Y22" s="540"/>
      <c r="Z22" s="540"/>
      <c r="AA22" s="540"/>
      <c r="AB22" s="540"/>
      <c r="AC22" s="541"/>
      <c r="AD22" s="542" t="s">
        <v>246</v>
      </c>
      <c r="AE22" s="540"/>
      <c r="AF22" s="540"/>
      <c r="AG22" s="540"/>
      <c r="AH22" s="540"/>
      <c r="AI22" s="540"/>
      <c r="AJ22" s="540"/>
      <c r="AK22" s="540"/>
      <c r="AL22" s="540"/>
      <c r="AM22" s="540"/>
      <c r="AN22" s="540"/>
      <c r="AO22" s="540"/>
      <c r="AP22" s="540"/>
      <c r="AQ22" s="540"/>
      <c r="AR22" s="540"/>
      <c r="AS22" s="540"/>
      <c r="AT22" s="540"/>
      <c r="AU22" s="540"/>
      <c r="AV22" s="540"/>
      <c r="AW22" s="540"/>
      <c r="AX22" s="600"/>
    </row>
    <row r="23" spans="1:50" ht="25.5" customHeight="1" x14ac:dyDescent="0.15">
      <c r="A23" s="536"/>
      <c r="B23" s="537"/>
      <c r="C23" s="537"/>
      <c r="D23" s="537"/>
      <c r="E23" s="537"/>
      <c r="F23" s="538"/>
      <c r="G23" s="557" t="s">
        <v>619</v>
      </c>
      <c r="H23" s="558"/>
      <c r="I23" s="558"/>
      <c r="J23" s="558"/>
      <c r="K23" s="558"/>
      <c r="L23" s="558"/>
      <c r="M23" s="558"/>
      <c r="N23" s="558"/>
      <c r="O23" s="559"/>
      <c r="P23" s="560">
        <v>2801</v>
      </c>
      <c r="Q23" s="561"/>
      <c r="R23" s="561"/>
      <c r="S23" s="561"/>
      <c r="T23" s="561"/>
      <c r="U23" s="561"/>
      <c r="V23" s="562"/>
      <c r="W23" s="560">
        <v>3134</v>
      </c>
      <c r="X23" s="561"/>
      <c r="Y23" s="561"/>
      <c r="Z23" s="561"/>
      <c r="AA23" s="561"/>
      <c r="AB23" s="561"/>
      <c r="AC23" s="562"/>
      <c r="AD23" s="563" t="s">
        <v>822</v>
      </c>
      <c r="AE23" s="564"/>
      <c r="AF23" s="564"/>
      <c r="AG23" s="564"/>
      <c r="AH23" s="564"/>
      <c r="AI23" s="564"/>
      <c r="AJ23" s="564"/>
      <c r="AK23" s="564"/>
      <c r="AL23" s="564"/>
      <c r="AM23" s="564"/>
      <c r="AN23" s="564"/>
      <c r="AO23" s="564"/>
      <c r="AP23" s="564"/>
      <c r="AQ23" s="564"/>
      <c r="AR23" s="564"/>
      <c r="AS23" s="564"/>
      <c r="AT23" s="564"/>
      <c r="AU23" s="564"/>
      <c r="AV23" s="564"/>
      <c r="AW23" s="564"/>
      <c r="AX23" s="565"/>
    </row>
    <row r="24" spans="1:50" ht="25.5" customHeight="1" x14ac:dyDescent="0.15">
      <c r="A24" s="536"/>
      <c r="B24" s="537"/>
      <c r="C24" s="537"/>
      <c r="D24" s="537"/>
      <c r="E24" s="537"/>
      <c r="F24" s="538"/>
      <c r="G24" s="569" t="s">
        <v>620</v>
      </c>
      <c r="H24" s="570"/>
      <c r="I24" s="570"/>
      <c r="J24" s="570"/>
      <c r="K24" s="570"/>
      <c r="L24" s="570"/>
      <c r="M24" s="570"/>
      <c r="N24" s="570"/>
      <c r="O24" s="571"/>
      <c r="P24" s="584">
        <v>501</v>
      </c>
      <c r="Q24" s="585"/>
      <c r="R24" s="585"/>
      <c r="S24" s="585"/>
      <c r="T24" s="585"/>
      <c r="U24" s="585"/>
      <c r="V24" s="586"/>
      <c r="W24" s="584">
        <v>552</v>
      </c>
      <c r="X24" s="585"/>
      <c r="Y24" s="585"/>
      <c r="Z24" s="585"/>
      <c r="AA24" s="585"/>
      <c r="AB24" s="585"/>
      <c r="AC24" s="586"/>
      <c r="AD24" s="566"/>
      <c r="AE24" s="567"/>
      <c r="AF24" s="567"/>
      <c r="AG24" s="567"/>
      <c r="AH24" s="567"/>
      <c r="AI24" s="567"/>
      <c r="AJ24" s="567"/>
      <c r="AK24" s="567"/>
      <c r="AL24" s="567"/>
      <c r="AM24" s="567"/>
      <c r="AN24" s="567"/>
      <c r="AO24" s="567"/>
      <c r="AP24" s="567"/>
      <c r="AQ24" s="567"/>
      <c r="AR24" s="567"/>
      <c r="AS24" s="567"/>
      <c r="AT24" s="567"/>
      <c r="AU24" s="567"/>
      <c r="AV24" s="567"/>
      <c r="AW24" s="567"/>
      <c r="AX24" s="568"/>
    </row>
    <row r="25" spans="1:50" ht="25.5" customHeight="1" x14ac:dyDescent="0.15">
      <c r="A25" s="536"/>
      <c r="B25" s="537"/>
      <c r="C25" s="537"/>
      <c r="D25" s="537"/>
      <c r="E25" s="537"/>
      <c r="F25" s="538"/>
      <c r="G25" s="578" t="s">
        <v>805</v>
      </c>
      <c r="H25" s="579"/>
      <c r="I25" s="579"/>
      <c r="J25" s="579"/>
      <c r="K25" s="579"/>
      <c r="L25" s="579"/>
      <c r="M25" s="579"/>
      <c r="N25" s="579"/>
      <c r="O25" s="580"/>
      <c r="P25" s="581">
        <v>7</v>
      </c>
      <c r="Q25" s="582"/>
      <c r="R25" s="582"/>
      <c r="S25" s="582"/>
      <c r="T25" s="582"/>
      <c r="U25" s="582"/>
      <c r="V25" s="583"/>
      <c r="W25" s="581">
        <v>7</v>
      </c>
      <c r="X25" s="582"/>
      <c r="Y25" s="582"/>
      <c r="Z25" s="582"/>
      <c r="AA25" s="582"/>
      <c r="AB25" s="582"/>
      <c r="AC25" s="583"/>
      <c r="AD25" s="566"/>
      <c r="AE25" s="567"/>
      <c r="AF25" s="567"/>
      <c r="AG25" s="567"/>
      <c r="AH25" s="567"/>
      <c r="AI25" s="567"/>
      <c r="AJ25" s="567"/>
      <c r="AK25" s="567"/>
      <c r="AL25" s="567"/>
      <c r="AM25" s="567"/>
      <c r="AN25" s="567"/>
      <c r="AO25" s="567"/>
      <c r="AP25" s="567"/>
      <c r="AQ25" s="567"/>
      <c r="AR25" s="567"/>
      <c r="AS25" s="567"/>
      <c r="AT25" s="567"/>
      <c r="AU25" s="567"/>
      <c r="AV25" s="567"/>
      <c r="AW25" s="567"/>
      <c r="AX25" s="568"/>
    </row>
    <row r="26" spans="1:50" ht="25.5" customHeight="1" thickBot="1" x14ac:dyDescent="0.2">
      <c r="A26" s="536"/>
      <c r="B26" s="537"/>
      <c r="C26" s="537"/>
      <c r="D26" s="537"/>
      <c r="E26" s="537"/>
      <c r="F26" s="538"/>
      <c r="G26" s="211" t="s">
        <v>18</v>
      </c>
      <c r="H26" s="543"/>
      <c r="I26" s="543"/>
      <c r="J26" s="543"/>
      <c r="K26" s="543"/>
      <c r="L26" s="543"/>
      <c r="M26" s="543"/>
      <c r="N26" s="543"/>
      <c r="O26" s="544"/>
      <c r="P26" s="545">
        <f>AK13</f>
        <v>3309</v>
      </c>
      <c r="Q26" s="546"/>
      <c r="R26" s="546"/>
      <c r="S26" s="546"/>
      <c r="T26" s="546"/>
      <c r="U26" s="546"/>
      <c r="V26" s="547"/>
      <c r="W26" s="548">
        <f>AR13</f>
        <v>3693</v>
      </c>
      <c r="X26" s="549"/>
      <c r="Y26" s="549"/>
      <c r="Z26" s="549"/>
      <c r="AA26" s="549"/>
      <c r="AB26" s="549"/>
      <c r="AC26" s="550"/>
      <c r="AD26" s="567"/>
      <c r="AE26" s="567"/>
      <c r="AF26" s="567"/>
      <c r="AG26" s="567"/>
      <c r="AH26" s="567"/>
      <c r="AI26" s="567"/>
      <c r="AJ26" s="567"/>
      <c r="AK26" s="567"/>
      <c r="AL26" s="567"/>
      <c r="AM26" s="567"/>
      <c r="AN26" s="567"/>
      <c r="AO26" s="567"/>
      <c r="AP26" s="567"/>
      <c r="AQ26" s="567"/>
      <c r="AR26" s="567"/>
      <c r="AS26" s="567"/>
      <c r="AT26" s="567"/>
      <c r="AU26" s="567"/>
      <c r="AV26" s="567"/>
      <c r="AW26" s="567"/>
      <c r="AX26" s="568"/>
    </row>
    <row r="27" spans="1:50" ht="47.25" customHeight="1" x14ac:dyDescent="0.15">
      <c r="A27" s="551" t="s">
        <v>587</v>
      </c>
      <c r="B27" s="552"/>
      <c r="C27" s="552"/>
      <c r="D27" s="552"/>
      <c r="E27" s="552"/>
      <c r="F27" s="553"/>
      <c r="G27" s="554" t="s">
        <v>821</v>
      </c>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5"/>
      <c r="AL27" s="555"/>
      <c r="AM27" s="555"/>
      <c r="AN27" s="555"/>
      <c r="AO27" s="555"/>
      <c r="AP27" s="555"/>
      <c r="AQ27" s="555"/>
      <c r="AR27" s="555"/>
      <c r="AS27" s="555"/>
      <c r="AT27" s="555"/>
      <c r="AU27" s="555"/>
      <c r="AV27" s="555"/>
      <c r="AW27" s="555"/>
      <c r="AX27" s="556"/>
    </row>
    <row r="28" spans="1:50" ht="31.5" customHeight="1" x14ac:dyDescent="0.15">
      <c r="A28" s="492" t="s">
        <v>588</v>
      </c>
      <c r="B28" s="493"/>
      <c r="C28" s="493"/>
      <c r="D28" s="493"/>
      <c r="E28" s="493"/>
      <c r="F28" s="494"/>
      <c r="G28" s="495" t="s">
        <v>583</v>
      </c>
      <c r="H28" s="496"/>
      <c r="I28" s="496"/>
      <c r="J28" s="496"/>
      <c r="K28" s="496"/>
      <c r="L28" s="496"/>
      <c r="M28" s="496"/>
      <c r="N28" s="496"/>
      <c r="O28" s="496"/>
      <c r="P28" s="497" t="s">
        <v>582</v>
      </c>
      <c r="Q28" s="496"/>
      <c r="R28" s="496"/>
      <c r="S28" s="496"/>
      <c r="T28" s="496"/>
      <c r="U28" s="496"/>
      <c r="V28" s="496"/>
      <c r="W28" s="496"/>
      <c r="X28" s="498"/>
      <c r="Y28" s="499"/>
      <c r="Z28" s="500"/>
      <c r="AA28" s="501"/>
      <c r="AB28" s="502" t="s">
        <v>11</v>
      </c>
      <c r="AC28" s="502"/>
      <c r="AD28" s="502"/>
      <c r="AE28" s="439" t="s">
        <v>427</v>
      </c>
      <c r="AF28" s="477"/>
      <c r="AG28" s="477"/>
      <c r="AH28" s="478"/>
      <c r="AI28" s="439" t="s">
        <v>579</v>
      </c>
      <c r="AJ28" s="477"/>
      <c r="AK28" s="477"/>
      <c r="AL28" s="478"/>
      <c r="AM28" s="439" t="s">
        <v>395</v>
      </c>
      <c r="AN28" s="477"/>
      <c r="AO28" s="477"/>
      <c r="AP28" s="478"/>
      <c r="AQ28" s="479" t="s">
        <v>426</v>
      </c>
      <c r="AR28" s="480"/>
      <c r="AS28" s="480"/>
      <c r="AT28" s="481"/>
      <c r="AU28" s="479" t="s">
        <v>599</v>
      </c>
      <c r="AV28" s="480"/>
      <c r="AW28" s="480"/>
      <c r="AX28" s="482"/>
    </row>
    <row r="29" spans="1:50" ht="23.25" customHeight="1" x14ac:dyDescent="0.15">
      <c r="A29" s="492"/>
      <c r="B29" s="493"/>
      <c r="C29" s="493"/>
      <c r="D29" s="493"/>
      <c r="E29" s="493"/>
      <c r="F29" s="494"/>
      <c r="G29" s="515" t="s">
        <v>680</v>
      </c>
      <c r="H29" s="516"/>
      <c r="I29" s="516"/>
      <c r="J29" s="516"/>
      <c r="K29" s="516"/>
      <c r="L29" s="516"/>
      <c r="M29" s="516"/>
      <c r="N29" s="516"/>
      <c r="O29" s="516"/>
      <c r="P29" s="519" t="s">
        <v>622</v>
      </c>
      <c r="Q29" s="520"/>
      <c r="R29" s="520"/>
      <c r="S29" s="520"/>
      <c r="T29" s="520"/>
      <c r="U29" s="520"/>
      <c r="V29" s="520"/>
      <c r="W29" s="520"/>
      <c r="X29" s="521"/>
      <c r="Y29" s="525" t="s">
        <v>52</v>
      </c>
      <c r="Z29" s="526"/>
      <c r="AA29" s="527"/>
      <c r="AB29" s="512" t="s">
        <v>623</v>
      </c>
      <c r="AC29" s="512"/>
      <c r="AD29" s="512"/>
      <c r="AE29" s="505">
        <v>2332</v>
      </c>
      <c r="AF29" s="505"/>
      <c r="AG29" s="505"/>
      <c r="AH29" s="505"/>
      <c r="AI29" s="505">
        <v>3139</v>
      </c>
      <c r="AJ29" s="505"/>
      <c r="AK29" s="505"/>
      <c r="AL29" s="505"/>
      <c r="AM29" s="505">
        <v>2778</v>
      </c>
      <c r="AN29" s="505"/>
      <c r="AO29" s="505"/>
      <c r="AP29" s="505"/>
      <c r="AQ29" s="506" t="s">
        <v>744</v>
      </c>
      <c r="AR29" s="505"/>
      <c r="AS29" s="505"/>
      <c r="AT29" s="505"/>
      <c r="AU29" s="447" t="s">
        <v>752</v>
      </c>
      <c r="AV29" s="507"/>
      <c r="AW29" s="507"/>
      <c r="AX29" s="508"/>
    </row>
    <row r="30" spans="1:50" ht="23.25" customHeight="1" x14ac:dyDescent="0.15">
      <c r="A30" s="120"/>
      <c r="B30" s="121"/>
      <c r="C30" s="121"/>
      <c r="D30" s="121"/>
      <c r="E30" s="121"/>
      <c r="F30" s="122"/>
      <c r="G30" s="517"/>
      <c r="H30" s="518"/>
      <c r="I30" s="518"/>
      <c r="J30" s="518"/>
      <c r="K30" s="518"/>
      <c r="L30" s="518"/>
      <c r="M30" s="518"/>
      <c r="N30" s="518"/>
      <c r="O30" s="518"/>
      <c r="P30" s="522"/>
      <c r="Q30" s="523"/>
      <c r="R30" s="523"/>
      <c r="S30" s="523"/>
      <c r="T30" s="523"/>
      <c r="U30" s="523"/>
      <c r="V30" s="523"/>
      <c r="W30" s="523"/>
      <c r="X30" s="524"/>
      <c r="Y30" s="509" t="s">
        <v>53</v>
      </c>
      <c r="Z30" s="510"/>
      <c r="AA30" s="511"/>
      <c r="AB30" s="512" t="s">
        <v>623</v>
      </c>
      <c r="AC30" s="512"/>
      <c r="AD30" s="512"/>
      <c r="AE30" s="505">
        <v>1500</v>
      </c>
      <c r="AF30" s="505"/>
      <c r="AG30" s="505"/>
      <c r="AH30" s="505"/>
      <c r="AI30" s="505">
        <v>3570</v>
      </c>
      <c r="AJ30" s="505"/>
      <c r="AK30" s="505"/>
      <c r="AL30" s="505"/>
      <c r="AM30" s="505">
        <v>2780</v>
      </c>
      <c r="AN30" s="505"/>
      <c r="AO30" s="505"/>
      <c r="AP30" s="505"/>
      <c r="AQ30" s="505">
        <v>1272</v>
      </c>
      <c r="AR30" s="505"/>
      <c r="AS30" s="505"/>
      <c r="AT30" s="505"/>
      <c r="AU30" s="513">
        <v>1270</v>
      </c>
      <c r="AV30" s="507"/>
      <c r="AW30" s="507"/>
      <c r="AX30" s="508"/>
    </row>
    <row r="31" spans="1:50" ht="23.25" customHeight="1" x14ac:dyDescent="0.15">
      <c r="A31" s="448" t="s">
        <v>589</v>
      </c>
      <c r="B31" s="449"/>
      <c r="C31" s="449"/>
      <c r="D31" s="449"/>
      <c r="E31" s="449"/>
      <c r="F31" s="450"/>
      <c r="G31" s="130" t="s">
        <v>590</v>
      </c>
      <c r="H31" s="130"/>
      <c r="I31" s="130"/>
      <c r="J31" s="130"/>
      <c r="K31" s="130"/>
      <c r="L31" s="130"/>
      <c r="M31" s="130"/>
      <c r="N31" s="130"/>
      <c r="O31" s="130"/>
      <c r="P31" s="130"/>
      <c r="Q31" s="130"/>
      <c r="R31" s="130"/>
      <c r="S31" s="130"/>
      <c r="T31" s="130"/>
      <c r="U31" s="130"/>
      <c r="V31" s="130"/>
      <c r="W31" s="130"/>
      <c r="X31" s="131"/>
      <c r="Y31" s="457"/>
      <c r="Z31" s="458"/>
      <c r="AA31" s="459"/>
      <c r="AB31" s="129" t="s">
        <v>11</v>
      </c>
      <c r="AC31" s="130"/>
      <c r="AD31" s="131"/>
      <c r="AE31" s="129" t="s">
        <v>427</v>
      </c>
      <c r="AF31" s="130"/>
      <c r="AG31" s="130"/>
      <c r="AH31" s="131"/>
      <c r="AI31" s="129" t="s">
        <v>579</v>
      </c>
      <c r="AJ31" s="130"/>
      <c r="AK31" s="130"/>
      <c r="AL31" s="131"/>
      <c r="AM31" s="129" t="s">
        <v>395</v>
      </c>
      <c r="AN31" s="130"/>
      <c r="AO31" s="130"/>
      <c r="AP31" s="131"/>
      <c r="AQ31" s="483" t="s">
        <v>600</v>
      </c>
      <c r="AR31" s="484"/>
      <c r="AS31" s="484"/>
      <c r="AT31" s="484"/>
      <c r="AU31" s="484"/>
      <c r="AV31" s="484"/>
      <c r="AW31" s="484"/>
      <c r="AX31" s="485"/>
    </row>
    <row r="32" spans="1:50" ht="23.25" customHeight="1" x14ac:dyDescent="0.15">
      <c r="A32" s="451"/>
      <c r="B32" s="452"/>
      <c r="C32" s="452"/>
      <c r="D32" s="452"/>
      <c r="E32" s="452"/>
      <c r="F32" s="453"/>
      <c r="G32" s="529" t="s">
        <v>624</v>
      </c>
      <c r="H32" s="530"/>
      <c r="I32" s="530"/>
      <c r="J32" s="530"/>
      <c r="K32" s="530"/>
      <c r="L32" s="530"/>
      <c r="M32" s="530"/>
      <c r="N32" s="530"/>
      <c r="O32" s="530"/>
      <c r="P32" s="530"/>
      <c r="Q32" s="530"/>
      <c r="R32" s="530"/>
      <c r="S32" s="530"/>
      <c r="T32" s="530"/>
      <c r="U32" s="530"/>
      <c r="V32" s="530"/>
      <c r="W32" s="530"/>
      <c r="X32" s="530"/>
      <c r="Y32" s="486" t="s">
        <v>589</v>
      </c>
      <c r="Z32" s="487"/>
      <c r="AA32" s="488"/>
      <c r="AB32" s="489" t="s">
        <v>625</v>
      </c>
      <c r="AC32" s="490"/>
      <c r="AD32" s="491"/>
      <c r="AE32" s="506">
        <v>17.600000000000001</v>
      </c>
      <c r="AF32" s="506"/>
      <c r="AG32" s="506"/>
      <c r="AH32" s="506"/>
      <c r="AI32" s="506">
        <v>11.1</v>
      </c>
      <c r="AJ32" s="506"/>
      <c r="AK32" s="506"/>
      <c r="AL32" s="506"/>
      <c r="AM32" s="506">
        <v>5.9</v>
      </c>
      <c r="AN32" s="506"/>
      <c r="AO32" s="506"/>
      <c r="AP32" s="506"/>
      <c r="AQ32" s="447">
        <v>9.9</v>
      </c>
      <c r="AR32" s="111"/>
      <c r="AS32" s="111"/>
      <c r="AT32" s="111"/>
      <c r="AU32" s="111"/>
      <c r="AV32" s="111"/>
      <c r="AW32" s="111"/>
      <c r="AX32" s="116"/>
    </row>
    <row r="33" spans="1:51" ht="46.5" customHeight="1" x14ac:dyDescent="0.15">
      <c r="A33" s="454"/>
      <c r="B33" s="455"/>
      <c r="C33" s="455"/>
      <c r="D33" s="455"/>
      <c r="E33" s="455"/>
      <c r="F33" s="456"/>
      <c r="G33" s="531"/>
      <c r="H33" s="532"/>
      <c r="I33" s="532"/>
      <c r="J33" s="532"/>
      <c r="K33" s="532"/>
      <c r="L33" s="532"/>
      <c r="M33" s="532"/>
      <c r="N33" s="532"/>
      <c r="O33" s="532"/>
      <c r="P33" s="532"/>
      <c r="Q33" s="532"/>
      <c r="R33" s="532"/>
      <c r="S33" s="532"/>
      <c r="T33" s="532"/>
      <c r="U33" s="532"/>
      <c r="V33" s="532"/>
      <c r="W33" s="532"/>
      <c r="X33" s="532"/>
      <c r="Y33" s="442" t="s">
        <v>591</v>
      </c>
      <c r="Z33" s="503"/>
      <c r="AA33" s="504"/>
      <c r="AB33" s="460" t="s">
        <v>626</v>
      </c>
      <c r="AC33" s="461"/>
      <c r="AD33" s="462"/>
      <c r="AE33" s="463" t="s">
        <v>627</v>
      </c>
      <c r="AF33" s="464"/>
      <c r="AG33" s="464"/>
      <c r="AH33" s="464"/>
      <c r="AI33" s="463" t="s">
        <v>628</v>
      </c>
      <c r="AJ33" s="464"/>
      <c r="AK33" s="464"/>
      <c r="AL33" s="464"/>
      <c r="AM33" s="463" t="s">
        <v>802</v>
      </c>
      <c r="AN33" s="464"/>
      <c r="AO33" s="464"/>
      <c r="AP33" s="464"/>
      <c r="AQ33" s="463" t="s">
        <v>803</v>
      </c>
      <c r="AR33" s="464"/>
      <c r="AS33" s="464"/>
      <c r="AT33" s="464"/>
      <c r="AU33" s="464"/>
      <c r="AV33" s="464"/>
      <c r="AW33" s="464"/>
      <c r="AX33" s="514"/>
    </row>
    <row r="34" spans="1:51" ht="18.75" customHeight="1" x14ac:dyDescent="0.15">
      <c r="A34" s="465" t="s">
        <v>252</v>
      </c>
      <c r="B34" s="466"/>
      <c r="C34" s="466"/>
      <c r="D34" s="466"/>
      <c r="E34" s="466"/>
      <c r="F34" s="467"/>
      <c r="G34" s="424" t="s">
        <v>136</v>
      </c>
      <c r="H34" s="370"/>
      <c r="I34" s="370"/>
      <c r="J34" s="370"/>
      <c r="K34" s="370"/>
      <c r="L34" s="370"/>
      <c r="M34" s="370"/>
      <c r="N34" s="370"/>
      <c r="O34" s="425"/>
      <c r="P34" s="428" t="s">
        <v>56</v>
      </c>
      <c r="Q34" s="370"/>
      <c r="R34" s="370"/>
      <c r="S34" s="370"/>
      <c r="T34" s="370"/>
      <c r="U34" s="370"/>
      <c r="V34" s="370"/>
      <c r="W34" s="370"/>
      <c r="X34" s="425"/>
      <c r="Y34" s="430"/>
      <c r="Z34" s="431"/>
      <c r="AA34" s="432"/>
      <c r="AB34" s="436" t="s">
        <v>11</v>
      </c>
      <c r="AC34" s="437"/>
      <c r="AD34" s="438"/>
      <c r="AE34" s="436" t="s">
        <v>427</v>
      </c>
      <c r="AF34" s="437"/>
      <c r="AG34" s="437"/>
      <c r="AH34" s="438"/>
      <c r="AI34" s="475" t="s">
        <v>579</v>
      </c>
      <c r="AJ34" s="475"/>
      <c r="AK34" s="475"/>
      <c r="AL34" s="436"/>
      <c r="AM34" s="475" t="s">
        <v>395</v>
      </c>
      <c r="AN34" s="475"/>
      <c r="AO34" s="475"/>
      <c r="AP34" s="436"/>
      <c r="AQ34" s="367" t="s">
        <v>204</v>
      </c>
      <c r="AR34" s="368"/>
      <c r="AS34" s="368"/>
      <c r="AT34" s="369"/>
      <c r="AU34" s="370" t="s">
        <v>126</v>
      </c>
      <c r="AV34" s="370"/>
      <c r="AW34" s="370"/>
      <c r="AX34" s="371"/>
    </row>
    <row r="35" spans="1:51" ht="18.75" customHeight="1" x14ac:dyDescent="0.15">
      <c r="A35" s="468"/>
      <c r="B35" s="469"/>
      <c r="C35" s="469"/>
      <c r="D35" s="469"/>
      <c r="E35" s="469"/>
      <c r="F35" s="470"/>
      <c r="G35" s="426"/>
      <c r="H35" s="378"/>
      <c r="I35" s="378"/>
      <c r="J35" s="378"/>
      <c r="K35" s="378"/>
      <c r="L35" s="378"/>
      <c r="M35" s="378"/>
      <c r="N35" s="378"/>
      <c r="O35" s="427"/>
      <c r="P35" s="429"/>
      <c r="Q35" s="378"/>
      <c r="R35" s="378"/>
      <c r="S35" s="378"/>
      <c r="T35" s="378"/>
      <c r="U35" s="378"/>
      <c r="V35" s="378"/>
      <c r="W35" s="378"/>
      <c r="X35" s="427"/>
      <c r="Y35" s="433"/>
      <c r="Z35" s="434"/>
      <c r="AA35" s="435"/>
      <c r="AB35" s="439"/>
      <c r="AC35" s="440"/>
      <c r="AD35" s="441"/>
      <c r="AE35" s="439"/>
      <c r="AF35" s="440"/>
      <c r="AG35" s="440"/>
      <c r="AH35" s="441"/>
      <c r="AI35" s="476"/>
      <c r="AJ35" s="476"/>
      <c r="AK35" s="476"/>
      <c r="AL35" s="439"/>
      <c r="AM35" s="476"/>
      <c r="AN35" s="476"/>
      <c r="AO35" s="476"/>
      <c r="AP35" s="439"/>
      <c r="AQ35" s="372">
        <v>4</v>
      </c>
      <c r="AR35" s="373"/>
      <c r="AS35" s="374" t="s">
        <v>205</v>
      </c>
      <c r="AT35" s="375"/>
      <c r="AU35" s="377" t="s">
        <v>744</v>
      </c>
      <c r="AV35" s="377"/>
      <c r="AW35" s="378" t="s">
        <v>165</v>
      </c>
      <c r="AX35" s="379"/>
    </row>
    <row r="36" spans="1:51" ht="23.25" customHeight="1" x14ac:dyDescent="0.15">
      <c r="A36" s="471"/>
      <c r="B36" s="469"/>
      <c r="C36" s="469"/>
      <c r="D36" s="469"/>
      <c r="E36" s="469"/>
      <c r="F36" s="470"/>
      <c r="G36" s="134" t="s">
        <v>813</v>
      </c>
      <c r="H36" s="135"/>
      <c r="I36" s="135"/>
      <c r="J36" s="135"/>
      <c r="K36" s="135"/>
      <c r="L36" s="135"/>
      <c r="M36" s="135"/>
      <c r="N36" s="135"/>
      <c r="O36" s="136"/>
      <c r="P36" s="104" t="s">
        <v>621</v>
      </c>
      <c r="Q36" s="104"/>
      <c r="R36" s="104"/>
      <c r="S36" s="104"/>
      <c r="T36" s="104"/>
      <c r="U36" s="104"/>
      <c r="V36" s="104"/>
      <c r="W36" s="104"/>
      <c r="X36" s="105"/>
      <c r="Y36" s="442" t="s">
        <v>12</v>
      </c>
      <c r="Z36" s="443"/>
      <c r="AA36" s="444"/>
      <c r="AB36" s="528" t="s">
        <v>264</v>
      </c>
      <c r="AC36" s="528"/>
      <c r="AD36" s="528"/>
      <c r="AE36" s="447">
        <v>78.099999999999994</v>
      </c>
      <c r="AF36" s="111"/>
      <c r="AG36" s="111"/>
      <c r="AH36" s="111"/>
      <c r="AI36" s="447">
        <v>77</v>
      </c>
      <c r="AJ36" s="111"/>
      <c r="AK36" s="111"/>
      <c r="AL36" s="111"/>
      <c r="AM36" s="447">
        <v>79</v>
      </c>
      <c r="AN36" s="111"/>
      <c r="AO36" s="111"/>
      <c r="AP36" s="111"/>
      <c r="AQ36" s="133" t="s">
        <v>617</v>
      </c>
      <c r="AR36" s="113"/>
      <c r="AS36" s="113"/>
      <c r="AT36" s="114"/>
      <c r="AU36" s="111" t="s">
        <v>617</v>
      </c>
      <c r="AV36" s="111"/>
      <c r="AW36" s="111"/>
      <c r="AX36" s="116"/>
    </row>
    <row r="37" spans="1:51" ht="23.25" customHeight="1" x14ac:dyDescent="0.15">
      <c r="A37" s="472"/>
      <c r="B37" s="473"/>
      <c r="C37" s="473"/>
      <c r="D37" s="473"/>
      <c r="E37" s="473"/>
      <c r="F37" s="474"/>
      <c r="G37" s="137"/>
      <c r="H37" s="138"/>
      <c r="I37" s="138"/>
      <c r="J37" s="138"/>
      <c r="K37" s="138"/>
      <c r="L37" s="138"/>
      <c r="M37" s="138"/>
      <c r="N37" s="138"/>
      <c r="O37" s="139"/>
      <c r="P37" s="106"/>
      <c r="Q37" s="106"/>
      <c r="R37" s="106"/>
      <c r="S37" s="106"/>
      <c r="T37" s="106"/>
      <c r="U37" s="106"/>
      <c r="V37" s="106"/>
      <c r="W37" s="106"/>
      <c r="X37" s="107"/>
      <c r="Y37" s="129" t="s">
        <v>51</v>
      </c>
      <c r="Z37" s="130"/>
      <c r="AA37" s="131"/>
      <c r="AB37" s="446" t="s">
        <v>264</v>
      </c>
      <c r="AC37" s="446"/>
      <c r="AD37" s="446"/>
      <c r="AE37" s="447">
        <v>60</v>
      </c>
      <c r="AF37" s="111"/>
      <c r="AG37" s="111"/>
      <c r="AH37" s="111"/>
      <c r="AI37" s="447">
        <v>60</v>
      </c>
      <c r="AJ37" s="111"/>
      <c r="AK37" s="111"/>
      <c r="AL37" s="111"/>
      <c r="AM37" s="447">
        <v>80</v>
      </c>
      <c r="AN37" s="111"/>
      <c r="AO37" s="111"/>
      <c r="AP37" s="111"/>
      <c r="AQ37" s="133">
        <v>80</v>
      </c>
      <c r="AR37" s="113"/>
      <c r="AS37" s="113"/>
      <c r="AT37" s="114"/>
      <c r="AU37" s="111" t="s">
        <v>744</v>
      </c>
      <c r="AV37" s="111"/>
      <c r="AW37" s="111"/>
      <c r="AX37" s="116"/>
    </row>
    <row r="38" spans="1:51" ht="23.25" customHeight="1" x14ac:dyDescent="0.15">
      <c r="A38" s="471"/>
      <c r="B38" s="469"/>
      <c r="C38" s="469"/>
      <c r="D38" s="469"/>
      <c r="E38" s="469"/>
      <c r="F38" s="470"/>
      <c r="G38" s="140"/>
      <c r="H38" s="141"/>
      <c r="I38" s="141"/>
      <c r="J38" s="141"/>
      <c r="K38" s="141"/>
      <c r="L38" s="141"/>
      <c r="M38" s="141"/>
      <c r="N38" s="141"/>
      <c r="O38" s="142"/>
      <c r="P38" s="108"/>
      <c r="Q38" s="108"/>
      <c r="R38" s="108"/>
      <c r="S38" s="108"/>
      <c r="T38" s="108"/>
      <c r="U38" s="108"/>
      <c r="V38" s="108"/>
      <c r="W38" s="108"/>
      <c r="X38" s="109"/>
      <c r="Y38" s="129" t="s">
        <v>13</v>
      </c>
      <c r="Z38" s="130"/>
      <c r="AA38" s="131"/>
      <c r="AB38" s="445" t="s">
        <v>14</v>
      </c>
      <c r="AC38" s="445"/>
      <c r="AD38" s="445"/>
      <c r="AE38" s="447">
        <v>130.19999999999999</v>
      </c>
      <c r="AF38" s="111"/>
      <c r="AG38" s="111"/>
      <c r="AH38" s="111"/>
      <c r="AI38" s="447">
        <v>128.30000000000001</v>
      </c>
      <c r="AJ38" s="111"/>
      <c r="AK38" s="111"/>
      <c r="AL38" s="111"/>
      <c r="AM38" s="447">
        <f>7900/80</f>
        <v>98.75</v>
      </c>
      <c r="AN38" s="111"/>
      <c r="AO38" s="111"/>
      <c r="AP38" s="111"/>
      <c r="AQ38" s="133" t="s">
        <v>617</v>
      </c>
      <c r="AR38" s="113"/>
      <c r="AS38" s="113"/>
      <c r="AT38" s="114"/>
      <c r="AU38" s="111" t="s">
        <v>617</v>
      </c>
      <c r="AV38" s="111"/>
      <c r="AW38" s="111"/>
      <c r="AX38" s="116"/>
    </row>
    <row r="39" spans="1:51" ht="23.25" customHeight="1" x14ac:dyDescent="0.15">
      <c r="A39" s="117" t="s">
        <v>273</v>
      </c>
      <c r="B39" s="118"/>
      <c r="C39" s="118"/>
      <c r="D39" s="118"/>
      <c r="E39" s="118"/>
      <c r="F39" s="119"/>
      <c r="G39" s="123" t="s">
        <v>827</v>
      </c>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5"/>
    </row>
    <row r="40" spans="1:51" ht="23.25" customHeight="1" x14ac:dyDescent="0.15">
      <c r="A40" s="120"/>
      <c r="B40" s="121"/>
      <c r="C40" s="121"/>
      <c r="D40" s="121"/>
      <c r="E40" s="121"/>
      <c r="F40" s="122"/>
      <c r="G40" s="126"/>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8"/>
    </row>
    <row r="41" spans="1:51" ht="18.75" customHeight="1" x14ac:dyDescent="0.15">
      <c r="A41" s="410" t="s">
        <v>252</v>
      </c>
      <c r="B41" s="415"/>
      <c r="C41" s="415"/>
      <c r="D41" s="415"/>
      <c r="E41" s="415"/>
      <c r="F41" s="416"/>
      <c r="G41" s="424" t="s">
        <v>136</v>
      </c>
      <c r="H41" s="370"/>
      <c r="I41" s="370"/>
      <c r="J41" s="370"/>
      <c r="K41" s="370"/>
      <c r="L41" s="370"/>
      <c r="M41" s="370"/>
      <c r="N41" s="370"/>
      <c r="O41" s="425"/>
      <c r="P41" s="428" t="s">
        <v>56</v>
      </c>
      <c r="Q41" s="370"/>
      <c r="R41" s="370"/>
      <c r="S41" s="370"/>
      <c r="T41" s="370"/>
      <c r="U41" s="370"/>
      <c r="V41" s="370"/>
      <c r="W41" s="370"/>
      <c r="X41" s="425"/>
      <c r="Y41" s="430"/>
      <c r="Z41" s="431"/>
      <c r="AA41" s="432"/>
      <c r="AB41" s="436" t="s">
        <v>11</v>
      </c>
      <c r="AC41" s="437"/>
      <c r="AD41" s="438"/>
      <c r="AE41" s="147" t="s">
        <v>427</v>
      </c>
      <c r="AF41" s="147"/>
      <c r="AG41" s="147"/>
      <c r="AH41" s="147"/>
      <c r="AI41" s="147" t="s">
        <v>579</v>
      </c>
      <c r="AJ41" s="147"/>
      <c r="AK41" s="147"/>
      <c r="AL41" s="147"/>
      <c r="AM41" s="147" t="s">
        <v>395</v>
      </c>
      <c r="AN41" s="147"/>
      <c r="AO41" s="147"/>
      <c r="AP41" s="147"/>
      <c r="AQ41" s="367" t="s">
        <v>204</v>
      </c>
      <c r="AR41" s="368"/>
      <c r="AS41" s="368"/>
      <c r="AT41" s="369"/>
      <c r="AU41" s="370" t="s">
        <v>126</v>
      </c>
      <c r="AV41" s="370"/>
      <c r="AW41" s="370"/>
      <c r="AX41" s="371"/>
      <c r="AY41">
        <f>COUNTA($G$43)</f>
        <v>1</v>
      </c>
    </row>
    <row r="42" spans="1:51" ht="18.75" customHeight="1" x14ac:dyDescent="0.15">
      <c r="A42" s="417"/>
      <c r="B42" s="418"/>
      <c r="C42" s="418"/>
      <c r="D42" s="418"/>
      <c r="E42" s="418"/>
      <c r="F42" s="419"/>
      <c r="G42" s="426"/>
      <c r="H42" s="378"/>
      <c r="I42" s="378"/>
      <c r="J42" s="378"/>
      <c r="K42" s="378"/>
      <c r="L42" s="378"/>
      <c r="M42" s="378"/>
      <c r="N42" s="378"/>
      <c r="O42" s="427"/>
      <c r="P42" s="429"/>
      <c r="Q42" s="378"/>
      <c r="R42" s="378"/>
      <c r="S42" s="378"/>
      <c r="T42" s="378"/>
      <c r="U42" s="378"/>
      <c r="V42" s="378"/>
      <c r="W42" s="378"/>
      <c r="X42" s="427"/>
      <c r="Y42" s="433"/>
      <c r="Z42" s="434"/>
      <c r="AA42" s="435"/>
      <c r="AB42" s="439"/>
      <c r="AC42" s="440"/>
      <c r="AD42" s="441"/>
      <c r="AE42" s="147"/>
      <c r="AF42" s="147"/>
      <c r="AG42" s="147"/>
      <c r="AH42" s="147"/>
      <c r="AI42" s="147"/>
      <c r="AJ42" s="147"/>
      <c r="AK42" s="147"/>
      <c r="AL42" s="147"/>
      <c r="AM42" s="147"/>
      <c r="AN42" s="147"/>
      <c r="AO42" s="147"/>
      <c r="AP42" s="147"/>
      <c r="AQ42" s="372">
        <v>4</v>
      </c>
      <c r="AR42" s="373"/>
      <c r="AS42" s="374" t="s">
        <v>205</v>
      </c>
      <c r="AT42" s="375"/>
      <c r="AU42" s="376" t="s">
        <v>826</v>
      </c>
      <c r="AV42" s="377"/>
      <c r="AW42" s="378" t="s">
        <v>165</v>
      </c>
      <c r="AX42" s="379"/>
      <c r="AY42">
        <f t="shared" ref="AY42:AY47" si="0">$AY$41</f>
        <v>1</v>
      </c>
    </row>
    <row r="43" spans="1:51" ht="23.25" customHeight="1" x14ac:dyDescent="0.15">
      <c r="A43" s="420"/>
      <c r="B43" s="418"/>
      <c r="C43" s="418"/>
      <c r="D43" s="418"/>
      <c r="E43" s="418"/>
      <c r="F43" s="419"/>
      <c r="G43" s="134" t="s">
        <v>828</v>
      </c>
      <c r="H43" s="135"/>
      <c r="I43" s="135"/>
      <c r="J43" s="135"/>
      <c r="K43" s="135"/>
      <c r="L43" s="135"/>
      <c r="M43" s="135"/>
      <c r="N43" s="135"/>
      <c r="O43" s="136"/>
      <c r="P43" s="104" t="s">
        <v>825</v>
      </c>
      <c r="Q43" s="104"/>
      <c r="R43" s="104"/>
      <c r="S43" s="104"/>
      <c r="T43" s="104"/>
      <c r="U43" s="104"/>
      <c r="V43" s="104"/>
      <c r="W43" s="104"/>
      <c r="X43" s="105"/>
      <c r="Y43" s="442" t="s">
        <v>12</v>
      </c>
      <c r="Z43" s="443"/>
      <c r="AA43" s="444"/>
      <c r="AB43" s="132" t="s">
        <v>14</v>
      </c>
      <c r="AC43" s="132"/>
      <c r="AD43" s="132"/>
      <c r="AE43" s="110" t="s">
        <v>826</v>
      </c>
      <c r="AF43" s="111"/>
      <c r="AG43" s="111"/>
      <c r="AH43" s="111"/>
      <c r="AI43" s="110" t="s">
        <v>826</v>
      </c>
      <c r="AJ43" s="111"/>
      <c r="AK43" s="111"/>
      <c r="AL43" s="111"/>
      <c r="AM43" s="110" t="s">
        <v>826</v>
      </c>
      <c r="AN43" s="111"/>
      <c r="AO43" s="111"/>
      <c r="AP43" s="111"/>
      <c r="AQ43" s="112" t="s">
        <v>295</v>
      </c>
      <c r="AR43" s="113"/>
      <c r="AS43" s="113"/>
      <c r="AT43" s="114"/>
      <c r="AU43" s="115" t="s">
        <v>826</v>
      </c>
      <c r="AV43" s="111"/>
      <c r="AW43" s="111"/>
      <c r="AX43" s="116"/>
      <c r="AY43">
        <f t="shared" si="0"/>
        <v>1</v>
      </c>
    </row>
    <row r="44" spans="1:51" ht="23.25" customHeight="1" x14ac:dyDescent="0.15">
      <c r="A44" s="421"/>
      <c r="B44" s="422"/>
      <c r="C44" s="422"/>
      <c r="D44" s="422"/>
      <c r="E44" s="422"/>
      <c r="F44" s="423"/>
      <c r="G44" s="137"/>
      <c r="H44" s="138"/>
      <c r="I44" s="138"/>
      <c r="J44" s="138"/>
      <c r="K44" s="138"/>
      <c r="L44" s="138"/>
      <c r="M44" s="138"/>
      <c r="N44" s="138"/>
      <c r="O44" s="139"/>
      <c r="P44" s="106"/>
      <c r="Q44" s="106"/>
      <c r="R44" s="106"/>
      <c r="S44" s="106"/>
      <c r="T44" s="106"/>
      <c r="U44" s="106"/>
      <c r="V44" s="106"/>
      <c r="W44" s="106"/>
      <c r="X44" s="107"/>
      <c r="Y44" s="129" t="s">
        <v>51</v>
      </c>
      <c r="Z44" s="130"/>
      <c r="AA44" s="131"/>
      <c r="AB44" s="132" t="s">
        <v>14</v>
      </c>
      <c r="AC44" s="132"/>
      <c r="AD44" s="132"/>
      <c r="AE44" s="110" t="s">
        <v>826</v>
      </c>
      <c r="AF44" s="111"/>
      <c r="AG44" s="111"/>
      <c r="AH44" s="111"/>
      <c r="AI44" s="110" t="s">
        <v>826</v>
      </c>
      <c r="AJ44" s="111"/>
      <c r="AK44" s="111"/>
      <c r="AL44" s="111"/>
      <c r="AM44" s="110" t="s">
        <v>826</v>
      </c>
      <c r="AN44" s="111"/>
      <c r="AO44" s="111"/>
      <c r="AP44" s="111"/>
      <c r="AQ44" s="133">
        <v>75</v>
      </c>
      <c r="AR44" s="113"/>
      <c r="AS44" s="113"/>
      <c r="AT44" s="114"/>
      <c r="AU44" s="115" t="s">
        <v>826</v>
      </c>
      <c r="AV44" s="111"/>
      <c r="AW44" s="111"/>
      <c r="AX44" s="116"/>
      <c r="AY44">
        <f t="shared" si="0"/>
        <v>1</v>
      </c>
    </row>
    <row r="45" spans="1:51" ht="23.25" customHeight="1" x14ac:dyDescent="0.15">
      <c r="A45" s="420"/>
      <c r="B45" s="418"/>
      <c r="C45" s="418"/>
      <c r="D45" s="418"/>
      <c r="E45" s="418"/>
      <c r="F45" s="419"/>
      <c r="G45" s="140"/>
      <c r="H45" s="141"/>
      <c r="I45" s="141"/>
      <c r="J45" s="141"/>
      <c r="K45" s="141"/>
      <c r="L45" s="141"/>
      <c r="M45" s="141"/>
      <c r="N45" s="141"/>
      <c r="O45" s="142"/>
      <c r="P45" s="108"/>
      <c r="Q45" s="108"/>
      <c r="R45" s="108"/>
      <c r="S45" s="108"/>
      <c r="T45" s="108"/>
      <c r="U45" s="108"/>
      <c r="V45" s="108"/>
      <c r="W45" s="108"/>
      <c r="X45" s="109"/>
      <c r="Y45" s="129" t="s">
        <v>13</v>
      </c>
      <c r="Z45" s="130"/>
      <c r="AA45" s="131"/>
      <c r="AB45" s="445" t="s">
        <v>14</v>
      </c>
      <c r="AC45" s="445"/>
      <c r="AD45" s="445"/>
      <c r="AE45" s="110" t="s">
        <v>826</v>
      </c>
      <c r="AF45" s="111"/>
      <c r="AG45" s="111"/>
      <c r="AH45" s="111"/>
      <c r="AI45" s="110" t="s">
        <v>826</v>
      </c>
      <c r="AJ45" s="111"/>
      <c r="AK45" s="111"/>
      <c r="AL45" s="111"/>
      <c r="AM45" s="110" t="s">
        <v>826</v>
      </c>
      <c r="AN45" s="111"/>
      <c r="AO45" s="111"/>
      <c r="AP45" s="111"/>
      <c r="AQ45" s="112" t="s">
        <v>826</v>
      </c>
      <c r="AR45" s="113"/>
      <c r="AS45" s="113"/>
      <c r="AT45" s="114"/>
      <c r="AU45" s="115" t="s">
        <v>826</v>
      </c>
      <c r="AV45" s="111"/>
      <c r="AW45" s="111"/>
      <c r="AX45" s="116"/>
      <c r="AY45">
        <f t="shared" si="0"/>
        <v>1</v>
      </c>
    </row>
    <row r="46" spans="1:51" ht="23.25" customHeight="1" x14ac:dyDescent="0.15">
      <c r="A46" s="117" t="s">
        <v>273</v>
      </c>
      <c r="B46" s="118"/>
      <c r="C46" s="118"/>
      <c r="D46" s="118"/>
      <c r="E46" s="118"/>
      <c r="F46" s="119"/>
      <c r="G46" s="123" t="s">
        <v>827</v>
      </c>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5"/>
      <c r="AY46">
        <f t="shared" si="0"/>
        <v>1</v>
      </c>
    </row>
    <row r="47" spans="1:51" ht="23.25" customHeight="1" x14ac:dyDescent="0.15">
      <c r="A47" s="120"/>
      <c r="B47" s="121"/>
      <c r="C47" s="121"/>
      <c r="D47" s="121"/>
      <c r="E47" s="121"/>
      <c r="F47" s="122"/>
      <c r="G47" s="126"/>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8"/>
      <c r="AY47">
        <f t="shared" si="0"/>
        <v>1</v>
      </c>
    </row>
    <row r="48" spans="1:51" ht="18.75" customHeight="1" thickBot="1" x14ac:dyDescent="0.2">
      <c r="A48" s="410" t="s">
        <v>584</v>
      </c>
      <c r="B48" s="411"/>
      <c r="C48" s="411"/>
      <c r="D48" s="411"/>
      <c r="E48" s="411"/>
      <c r="F48" s="411"/>
      <c r="G48" s="411"/>
      <c r="H48" s="411"/>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c r="AF48" s="411"/>
      <c r="AG48" s="411"/>
      <c r="AH48" s="411"/>
      <c r="AI48" s="411"/>
      <c r="AJ48" s="411"/>
      <c r="AK48" s="411"/>
      <c r="AL48" s="411"/>
      <c r="AM48" s="411"/>
      <c r="AN48" s="411"/>
      <c r="AO48" s="412" t="s">
        <v>249</v>
      </c>
      <c r="AP48" s="413"/>
      <c r="AQ48" s="413"/>
      <c r="AR48" s="91"/>
      <c r="AS48" s="412"/>
      <c r="AT48" s="413"/>
      <c r="AU48" s="413"/>
      <c r="AV48" s="413"/>
      <c r="AW48" s="413"/>
      <c r="AX48" s="414"/>
      <c r="AY48">
        <f>COUNTIF($AR$48,"☑")</f>
        <v>0</v>
      </c>
    </row>
    <row r="49" spans="1:50" ht="57" customHeight="1" x14ac:dyDescent="0.15">
      <c r="A49" s="397" t="s">
        <v>294</v>
      </c>
      <c r="B49" s="398"/>
      <c r="C49" s="401" t="s">
        <v>206</v>
      </c>
      <c r="D49" s="398"/>
      <c r="E49" s="403" t="s">
        <v>219</v>
      </c>
      <c r="F49" s="404"/>
      <c r="G49" s="405" t="s">
        <v>745</v>
      </c>
      <c r="H49" s="406"/>
      <c r="I49" s="406"/>
      <c r="J49" s="406"/>
      <c r="K49" s="406"/>
      <c r="L49" s="406"/>
      <c r="M49" s="406"/>
      <c r="N49" s="406"/>
      <c r="O49" s="406"/>
      <c r="P49" s="406"/>
      <c r="Q49" s="406"/>
      <c r="R49" s="406"/>
      <c r="S49" s="406"/>
      <c r="T49" s="406"/>
      <c r="U49" s="406"/>
      <c r="V49" s="406"/>
      <c r="W49" s="406"/>
      <c r="X49" s="406"/>
      <c r="Y49" s="406"/>
      <c r="Z49" s="406"/>
      <c r="AA49" s="406"/>
      <c r="AB49" s="406"/>
      <c r="AC49" s="406"/>
      <c r="AD49" s="406"/>
      <c r="AE49" s="406"/>
      <c r="AF49" s="406"/>
      <c r="AG49" s="406"/>
      <c r="AH49" s="406"/>
      <c r="AI49" s="406"/>
      <c r="AJ49" s="406"/>
      <c r="AK49" s="406"/>
      <c r="AL49" s="406"/>
      <c r="AM49" s="406"/>
      <c r="AN49" s="406"/>
      <c r="AO49" s="406"/>
      <c r="AP49" s="406"/>
      <c r="AQ49" s="406"/>
      <c r="AR49" s="406"/>
      <c r="AS49" s="406"/>
      <c r="AT49" s="406"/>
      <c r="AU49" s="406"/>
      <c r="AV49" s="406"/>
      <c r="AW49" s="406"/>
      <c r="AX49" s="407"/>
    </row>
    <row r="50" spans="1:50" ht="41.25" customHeight="1" x14ac:dyDescent="0.15">
      <c r="A50" s="399"/>
      <c r="B50" s="400"/>
      <c r="C50" s="402"/>
      <c r="D50" s="400"/>
      <c r="E50" s="408" t="s">
        <v>218</v>
      </c>
      <c r="F50" s="119"/>
      <c r="G50" s="666" t="s">
        <v>746</v>
      </c>
      <c r="H50" s="104"/>
      <c r="I50" s="104"/>
      <c r="J50" s="104"/>
      <c r="K50" s="104"/>
      <c r="L50" s="104"/>
      <c r="M50" s="104"/>
      <c r="N50" s="104"/>
      <c r="O50" s="104"/>
      <c r="P50" s="104"/>
      <c r="Q50" s="104"/>
      <c r="R50" s="104"/>
      <c r="S50" s="104"/>
      <c r="T50" s="104"/>
      <c r="U50" s="104"/>
      <c r="V50" s="105"/>
      <c r="W50" s="388" t="s">
        <v>592</v>
      </c>
      <c r="X50" s="389"/>
      <c r="Y50" s="389"/>
      <c r="Z50" s="389"/>
      <c r="AA50" s="390"/>
      <c r="AB50" s="391" t="s">
        <v>754</v>
      </c>
      <c r="AC50" s="392"/>
      <c r="AD50" s="392"/>
      <c r="AE50" s="392"/>
      <c r="AF50" s="392"/>
      <c r="AG50" s="392"/>
      <c r="AH50" s="392"/>
      <c r="AI50" s="392"/>
      <c r="AJ50" s="392"/>
      <c r="AK50" s="392"/>
      <c r="AL50" s="392"/>
      <c r="AM50" s="392"/>
      <c r="AN50" s="392"/>
      <c r="AO50" s="392"/>
      <c r="AP50" s="392"/>
      <c r="AQ50" s="392"/>
      <c r="AR50" s="392"/>
      <c r="AS50" s="392"/>
      <c r="AT50" s="392"/>
      <c r="AU50" s="392"/>
      <c r="AV50" s="392"/>
      <c r="AW50" s="392"/>
      <c r="AX50" s="393"/>
    </row>
    <row r="51" spans="1:50" ht="41.25" customHeight="1" thickBot="1" x14ac:dyDescent="0.2">
      <c r="A51" s="399"/>
      <c r="B51" s="400"/>
      <c r="C51" s="402"/>
      <c r="D51" s="400"/>
      <c r="E51" s="409"/>
      <c r="F51" s="122"/>
      <c r="G51" s="667"/>
      <c r="H51" s="108"/>
      <c r="I51" s="108"/>
      <c r="J51" s="108"/>
      <c r="K51" s="108"/>
      <c r="L51" s="108"/>
      <c r="M51" s="108"/>
      <c r="N51" s="108"/>
      <c r="O51" s="108"/>
      <c r="P51" s="108"/>
      <c r="Q51" s="108"/>
      <c r="R51" s="108"/>
      <c r="S51" s="108"/>
      <c r="T51" s="108"/>
      <c r="U51" s="108"/>
      <c r="V51" s="109"/>
      <c r="W51" s="394" t="s">
        <v>593</v>
      </c>
      <c r="X51" s="395"/>
      <c r="Y51" s="395"/>
      <c r="Z51" s="395"/>
      <c r="AA51" s="396"/>
      <c r="AB51" s="391" t="s">
        <v>753</v>
      </c>
      <c r="AC51" s="392"/>
      <c r="AD51" s="392"/>
      <c r="AE51" s="392"/>
      <c r="AF51" s="392"/>
      <c r="AG51" s="392"/>
      <c r="AH51" s="392"/>
      <c r="AI51" s="392"/>
      <c r="AJ51" s="392"/>
      <c r="AK51" s="392"/>
      <c r="AL51" s="392"/>
      <c r="AM51" s="392"/>
      <c r="AN51" s="392"/>
      <c r="AO51" s="392"/>
      <c r="AP51" s="392"/>
      <c r="AQ51" s="392"/>
      <c r="AR51" s="392"/>
      <c r="AS51" s="392"/>
      <c r="AT51" s="392"/>
      <c r="AU51" s="392"/>
      <c r="AV51" s="392"/>
      <c r="AW51" s="392"/>
      <c r="AX51" s="393"/>
    </row>
    <row r="52" spans="1:50" ht="27" customHeight="1" x14ac:dyDescent="0.15">
      <c r="A52" s="380" t="s">
        <v>45</v>
      </c>
      <c r="B52" s="381"/>
      <c r="C52" s="381"/>
      <c r="D52" s="381"/>
      <c r="E52" s="381"/>
      <c r="F52" s="381"/>
      <c r="G52" s="381"/>
      <c r="H52" s="381"/>
      <c r="I52" s="381"/>
      <c r="J52" s="381"/>
      <c r="K52" s="381"/>
      <c r="L52" s="381"/>
      <c r="M52" s="381"/>
      <c r="N52" s="381"/>
      <c r="O52" s="381"/>
      <c r="P52" s="381"/>
      <c r="Q52" s="381"/>
      <c r="R52" s="381"/>
      <c r="S52" s="381"/>
      <c r="T52" s="381"/>
      <c r="U52" s="381"/>
      <c r="V52" s="381"/>
      <c r="W52" s="381"/>
      <c r="X52" s="381"/>
      <c r="Y52" s="381"/>
      <c r="Z52" s="381"/>
      <c r="AA52" s="381"/>
      <c r="AB52" s="381"/>
      <c r="AC52" s="381"/>
      <c r="AD52" s="381"/>
      <c r="AE52" s="381"/>
      <c r="AF52" s="381"/>
      <c r="AG52" s="381"/>
      <c r="AH52" s="381"/>
      <c r="AI52" s="381"/>
      <c r="AJ52" s="381"/>
      <c r="AK52" s="381"/>
      <c r="AL52" s="381"/>
      <c r="AM52" s="381"/>
      <c r="AN52" s="381"/>
      <c r="AO52" s="381"/>
      <c r="AP52" s="381"/>
      <c r="AQ52" s="381"/>
      <c r="AR52" s="381"/>
      <c r="AS52" s="381"/>
      <c r="AT52" s="381"/>
      <c r="AU52" s="381"/>
      <c r="AV52" s="381"/>
      <c r="AW52" s="381"/>
      <c r="AX52" s="382"/>
    </row>
    <row r="53" spans="1:50" ht="27" customHeight="1" x14ac:dyDescent="0.15">
      <c r="A53" s="5"/>
      <c r="B53" s="6"/>
      <c r="C53" s="383" t="s">
        <v>30</v>
      </c>
      <c r="D53" s="384"/>
      <c r="E53" s="384"/>
      <c r="F53" s="384"/>
      <c r="G53" s="384"/>
      <c r="H53" s="384"/>
      <c r="I53" s="384"/>
      <c r="J53" s="384"/>
      <c r="K53" s="384"/>
      <c r="L53" s="384"/>
      <c r="M53" s="384"/>
      <c r="N53" s="384"/>
      <c r="O53" s="384"/>
      <c r="P53" s="384"/>
      <c r="Q53" s="384"/>
      <c r="R53" s="384"/>
      <c r="S53" s="384"/>
      <c r="T53" s="384"/>
      <c r="U53" s="384"/>
      <c r="V53" s="384"/>
      <c r="W53" s="384"/>
      <c r="X53" s="384"/>
      <c r="Y53" s="384"/>
      <c r="Z53" s="384"/>
      <c r="AA53" s="384"/>
      <c r="AB53" s="384"/>
      <c r="AC53" s="385"/>
      <c r="AD53" s="384" t="s">
        <v>34</v>
      </c>
      <c r="AE53" s="384"/>
      <c r="AF53" s="384"/>
      <c r="AG53" s="386" t="s">
        <v>29</v>
      </c>
      <c r="AH53" s="384"/>
      <c r="AI53" s="384"/>
      <c r="AJ53" s="384"/>
      <c r="AK53" s="384"/>
      <c r="AL53" s="384"/>
      <c r="AM53" s="384"/>
      <c r="AN53" s="384"/>
      <c r="AO53" s="384"/>
      <c r="AP53" s="384"/>
      <c r="AQ53" s="384"/>
      <c r="AR53" s="384"/>
      <c r="AS53" s="384"/>
      <c r="AT53" s="384"/>
      <c r="AU53" s="384"/>
      <c r="AV53" s="384"/>
      <c r="AW53" s="384"/>
      <c r="AX53" s="387"/>
    </row>
    <row r="54" spans="1:50" ht="87" customHeight="1" x14ac:dyDescent="0.15">
      <c r="A54" s="310" t="s">
        <v>131</v>
      </c>
      <c r="B54" s="311"/>
      <c r="C54" s="316" t="s">
        <v>132</v>
      </c>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18"/>
      <c r="AD54" s="319" t="s">
        <v>634</v>
      </c>
      <c r="AE54" s="320"/>
      <c r="AF54" s="320"/>
      <c r="AG54" s="321" t="s">
        <v>637</v>
      </c>
      <c r="AH54" s="322"/>
      <c r="AI54" s="322"/>
      <c r="AJ54" s="322"/>
      <c r="AK54" s="322"/>
      <c r="AL54" s="322"/>
      <c r="AM54" s="322"/>
      <c r="AN54" s="322"/>
      <c r="AO54" s="322"/>
      <c r="AP54" s="322"/>
      <c r="AQ54" s="322"/>
      <c r="AR54" s="322"/>
      <c r="AS54" s="322"/>
      <c r="AT54" s="322"/>
      <c r="AU54" s="322"/>
      <c r="AV54" s="322"/>
      <c r="AW54" s="322"/>
      <c r="AX54" s="323"/>
    </row>
    <row r="55" spans="1:50" ht="67.5" customHeight="1" x14ac:dyDescent="0.15">
      <c r="A55" s="312"/>
      <c r="B55" s="313"/>
      <c r="C55" s="324" t="s">
        <v>35</v>
      </c>
      <c r="D55" s="325"/>
      <c r="E55" s="325"/>
      <c r="F55" s="325"/>
      <c r="G55" s="325"/>
      <c r="H55" s="325"/>
      <c r="I55" s="325"/>
      <c r="J55" s="325"/>
      <c r="K55" s="325"/>
      <c r="L55" s="325"/>
      <c r="M55" s="325"/>
      <c r="N55" s="325"/>
      <c r="O55" s="325"/>
      <c r="P55" s="325"/>
      <c r="Q55" s="325"/>
      <c r="R55" s="325"/>
      <c r="S55" s="325"/>
      <c r="T55" s="325"/>
      <c r="U55" s="325"/>
      <c r="V55" s="325"/>
      <c r="W55" s="325"/>
      <c r="X55" s="325"/>
      <c r="Y55" s="325"/>
      <c r="Z55" s="325"/>
      <c r="AA55" s="325"/>
      <c r="AB55" s="325"/>
      <c r="AC55" s="284"/>
      <c r="AD55" s="285" t="s">
        <v>634</v>
      </c>
      <c r="AE55" s="286"/>
      <c r="AF55" s="286"/>
      <c r="AG55" s="287" t="s">
        <v>638</v>
      </c>
      <c r="AH55" s="288"/>
      <c r="AI55" s="288"/>
      <c r="AJ55" s="288"/>
      <c r="AK55" s="288"/>
      <c r="AL55" s="288"/>
      <c r="AM55" s="288"/>
      <c r="AN55" s="288"/>
      <c r="AO55" s="288"/>
      <c r="AP55" s="288"/>
      <c r="AQ55" s="288"/>
      <c r="AR55" s="288"/>
      <c r="AS55" s="288"/>
      <c r="AT55" s="288"/>
      <c r="AU55" s="288"/>
      <c r="AV55" s="288"/>
      <c r="AW55" s="288"/>
      <c r="AX55" s="289"/>
    </row>
    <row r="56" spans="1:50" ht="42.75" customHeight="1" x14ac:dyDescent="0.15">
      <c r="A56" s="314"/>
      <c r="B56" s="315"/>
      <c r="C56" s="326" t="s">
        <v>133</v>
      </c>
      <c r="D56" s="327"/>
      <c r="E56" s="327"/>
      <c r="F56" s="327"/>
      <c r="G56" s="327"/>
      <c r="H56" s="327"/>
      <c r="I56" s="327"/>
      <c r="J56" s="327"/>
      <c r="K56" s="327"/>
      <c r="L56" s="327"/>
      <c r="M56" s="327"/>
      <c r="N56" s="327"/>
      <c r="O56" s="327"/>
      <c r="P56" s="327"/>
      <c r="Q56" s="327"/>
      <c r="R56" s="327"/>
      <c r="S56" s="327"/>
      <c r="T56" s="327"/>
      <c r="U56" s="327"/>
      <c r="V56" s="327"/>
      <c r="W56" s="327"/>
      <c r="X56" s="327"/>
      <c r="Y56" s="327"/>
      <c r="Z56" s="327"/>
      <c r="AA56" s="327"/>
      <c r="AB56" s="327"/>
      <c r="AC56" s="328"/>
      <c r="AD56" s="329" t="s">
        <v>634</v>
      </c>
      <c r="AE56" s="330"/>
      <c r="AF56" s="330"/>
      <c r="AG56" s="269" t="s">
        <v>639</v>
      </c>
      <c r="AH56" s="106"/>
      <c r="AI56" s="106"/>
      <c r="AJ56" s="106"/>
      <c r="AK56" s="106"/>
      <c r="AL56" s="106"/>
      <c r="AM56" s="106"/>
      <c r="AN56" s="106"/>
      <c r="AO56" s="106"/>
      <c r="AP56" s="106"/>
      <c r="AQ56" s="106"/>
      <c r="AR56" s="106"/>
      <c r="AS56" s="106"/>
      <c r="AT56" s="106"/>
      <c r="AU56" s="106"/>
      <c r="AV56" s="106"/>
      <c r="AW56" s="106"/>
      <c r="AX56" s="270"/>
    </row>
    <row r="57" spans="1:50" ht="27" customHeight="1" x14ac:dyDescent="0.15">
      <c r="A57" s="290" t="s">
        <v>37</v>
      </c>
      <c r="B57" s="331"/>
      <c r="C57" s="333" t="s">
        <v>39</v>
      </c>
      <c r="D57" s="263"/>
      <c r="E57" s="334"/>
      <c r="F57" s="334"/>
      <c r="G57" s="334"/>
      <c r="H57" s="334"/>
      <c r="I57" s="334"/>
      <c r="J57" s="334"/>
      <c r="K57" s="334"/>
      <c r="L57" s="334"/>
      <c r="M57" s="334"/>
      <c r="N57" s="334"/>
      <c r="O57" s="334"/>
      <c r="P57" s="334"/>
      <c r="Q57" s="334"/>
      <c r="R57" s="334"/>
      <c r="S57" s="334"/>
      <c r="T57" s="334"/>
      <c r="U57" s="334"/>
      <c r="V57" s="334"/>
      <c r="W57" s="334"/>
      <c r="X57" s="334"/>
      <c r="Y57" s="334"/>
      <c r="Z57" s="334"/>
      <c r="AA57" s="334"/>
      <c r="AB57" s="334"/>
      <c r="AC57" s="335"/>
      <c r="AD57" s="264" t="s">
        <v>634</v>
      </c>
      <c r="AE57" s="265"/>
      <c r="AF57" s="265"/>
      <c r="AG57" s="267" t="s">
        <v>747</v>
      </c>
      <c r="AH57" s="104"/>
      <c r="AI57" s="104"/>
      <c r="AJ57" s="104"/>
      <c r="AK57" s="104"/>
      <c r="AL57" s="104"/>
      <c r="AM57" s="104"/>
      <c r="AN57" s="104"/>
      <c r="AO57" s="104"/>
      <c r="AP57" s="104"/>
      <c r="AQ57" s="104"/>
      <c r="AR57" s="104"/>
      <c r="AS57" s="104"/>
      <c r="AT57" s="104"/>
      <c r="AU57" s="104"/>
      <c r="AV57" s="104"/>
      <c r="AW57" s="104"/>
      <c r="AX57" s="268"/>
    </row>
    <row r="58" spans="1:50" ht="42" customHeight="1" x14ac:dyDescent="0.15">
      <c r="A58" s="292"/>
      <c r="B58" s="332"/>
      <c r="C58" s="336"/>
      <c r="D58" s="337"/>
      <c r="E58" s="340" t="s">
        <v>274</v>
      </c>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2"/>
      <c r="AD58" s="285" t="s">
        <v>640</v>
      </c>
      <c r="AE58" s="286"/>
      <c r="AF58" s="343"/>
      <c r="AG58" s="269"/>
      <c r="AH58" s="106"/>
      <c r="AI58" s="106"/>
      <c r="AJ58" s="106"/>
      <c r="AK58" s="106"/>
      <c r="AL58" s="106"/>
      <c r="AM58" s="106"/>
      <c r="AN58" s="106"/>
      <c r="AO58" s="106"/>
      <c r="AP58" s="106"/>
      <c r="AQ58" s="106"/>
      <c r="AR58" s="106"/>
      <c r="AS58" s="106"/>
      <c r="AT58" s="106"/>
      <c r="AU58" s="106"/>
      <c r="AV58" s="106"/>
      <c r="AW58" s="106"/>
      <c r="AX58" s="270"/>
    </row>
    <row r="59" spans="1:50" ht="90.75" customHeight="1" x14ac:dyDescent="0.15">
      <c r="A59" s="292"/>
      <c r="B59" s="332"/>
      <c r="C59" s="338"/>
      <c r="D59" s="339"/>
      <c r="E59" s="344" t="s">
        <v>238</v>
      </c>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6"/>
      <c r="AD59" s="347" t="s">
        <v>640</v>
      </c>
      <c r="AE59" s="348"/>
      <c r="AF59" s="348"/>
      <c r="AG59" s="269"/>
      <c r="AH59" s="106"/>
      <c r="AI59" s="106"/>
      <c r="AJ59" s="106"/>
      <c r="AK59" s="106"/>
      <c r="AL59" s="106"/>
      <c r="AM59" s="106"/>
      <c r="AN59" s="106"/>
      <c r="AO59" s="106"/>
      <c r="AP59" s="106"/>
      <c r="AQ59" s="106"/>
      <c r="AR59" s="106"/>
      <c r="AS59" s="106"/>
      <c r="AT59" s="106"/>
      <c r="AU59" s="106"/>
      <c r="AV59" s="106"/>
      <c r="AW59" s="106"/>
      <c r="AX59" s="270"/>
    </row>
    <row r="60" spans="1:50" ht="26.25" customHeight="1" x14ac:dyDescent="0.15">
      <c r="A60" s="292"/>
      <c r="B60" s="293"/>
      <c r="C60" s="349" t="s">
        <v>40</v>
      </c>
      <c r="D60" s="350"/>
      <c r="E60" s="350"/>
      <c r="F60" s="350"/>
      <c r="G60" s="350"/>
      <c r="H60" s="350"/>
      <c r="I60" s="350"/>
      <c r="J60" s="350"/>
      <c r="K60" s="350"/>
      <c r="L60" s="350"/>
      <c r="M60" s="350"/>
      <c r="N60" s="350"/>
      <c r="O60" s="350"/>
      <c r="P60" s="350"/>
      <c r="Q60" s="350"/>
      <c r="R60" s="350"/>
      <c r="S60" s="350"/>
      <c r="T60" s="350"/>
      <c r="U60" s="350"/>
      <c r="V60" s="350"/>
      <c r="W60" s="350"/>
      <c r="X60" s="350"/>
      <c r="Y60" s="350"/>
      <c r="Z60" s="350"/>
      <c r="AA60" s="350"/>
      <c r="AB60" s="350"/>
      <c r="AC60" s="350"/>
      <c r="AD60" s="299" t="s">
        <v>641</v>
      </c>
      <c r="AE60" s="300"/>
      <c r="AF60" s="300"/>
      <c r="AG60" s="302" t="s">
        <v>642</v>
      </c>
      <c r="AH60" s="303"/>
      <c r="AI60" s="303"/>
      <c r="AJ60" s="303"/>
      <c r="AK60" s="303"/>
      <c r="AL60" s="303"/>
      <c r="AM60" s="303"/>
      <c r="AN60" s="303"/>
      <c r="AO60" s="303"/>
      <c r="AP60" s="303"/>
      <c r="AQ60" s="303"/>
      <c r="AR60" s="303"/>
      <c r="AS60" s="303"/>
      <c r="AT60" s="303"/>
      <c r="AU60" s="303"/>
      <c r="AV60" s="303"/>
      <c r="AW60" s="303"/>
      <c r="AX60" s="304"/>
    </row>
    <row r="61" spans="1:50" ht="44.25" customHeight="1" x14ac:dyDescent="0.15">
      <c r="A61" s="292"/>
      <c r="B61" s="293"/>
      <c r="C61" s="283" t="s">
        <v>134</v>
      </c>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5" t="s">
        <v>634</v>
      </c>
      <c r="AE61" s="286"/>
      <c r="AF61" s="286"/>
      <c r="AG61" s="287" t="s">
        <v>748</v>
      </c>
      <c r="AH61" s="288"/>
      <c r="AI61" s="288"/>
      <c r="AJ61" s="288"/>
      <c r="AK61" s="288"/>
      <c r="AL61" s="288"/>
      <c r="AM61" s="288"/>
      <c r="AN61" s="288"/>
      <c r="AO61" s="288"/>
      <c r="AP61" s="288"/>
      <c r="AQ61" s="288"/>
      <c r="AR61" s="288"/>
      <c r="AS61" s="288"/>
      <c r="AT61" s="288"/>
      <c r="AU61" s="288"/>
      <c r="AV61" s="288"/>
      <c r="AW61" s="288"/>
      <c r="AX61" s="289"/>
    </row>
    <row r="62" spans="1:50" ht="26.25" customHeight="1" x14ac:dyDescent="0.15">
      <c r="A62" s="292"/>
      <c r="B62" s="293"/>
      <c r="C62" s="283" t="s">
        <v>36</v>
      </c>
      <c r="D62" s="284"/>
      <c r="E62" s="284"/>
      <c r="F62" s="284"/>
      <c r="G62" s="284"/>
      <c r="H62" s="284"/>
      <c r="I62" s="284"/>
      <c r="J62" s="284"/>
      <c r="K62" s="284"/>
      <c r="L62" s="284"/>
      <c r="M62" s="284"/>
      <c r="N62" s="284"/>
      <c r="O62" s="284"/>
      <c r="P62" s="284"/>
      <c r="Q62" s="284"/>
      <c r="R62" s="284"/>
      <c r="S62" s="284"/>
      <c r="T62" s="284"/>
      <c r="U62" s="284"/>
      <c r="V62" s="284"/>
      <c r="W62" s="284"/>
      <c r="X62" s="284"/>
      <c r="Y62" s="284"/>
      <c r="Z62" s="284"/>
      <c r="AA62" s="284"/>
      <c r="AB62" s="284"/>
      <c r="AC62" s="284"/>
      <c r="AD62" s="285" t="s">
        <v>641</v>
      </c>
      <c r="AE62" s="286"/>
      <c r="AF62" s="286"/>
      <c r="AG62" s="287" t="s">
        <v>642</v>
      </c>
      <c r="AH62" s="288"/>
      <c r="AI62" s="288"/>
      <c r="AJ62" s="288"/>
      <c r="AK62" s="288"/>
      <c r="AL62" s="288"/>
      <c r="AM62" s="288"/>
      <c r="AN62" s="288"/>
      <c r="AO62" s="288"/>
      <c r="AP62" s="288"/>
      <c r="AQ62" s="288"/>
      <c r="AR62" s="288"/>
      <c r="AS62" s="288"/>
      <c r="AT62" s="288"/>
      <c r="AU62" s="288"/>
      <c r="AV62" s="288"/>
      <c r="AW62" s="288"/>
      <c r="AX62" s="289"/>
    </row>
    <row r="63" spans="1:50" ht="26.25" customHeight="1" x14ac:dyDescent="0.15">
      <c r="A63" s="292"/>
      <c r="B63" s="293"/>
      <c r="C63" s="283" t="s">
        <v>41</v>
      </c>
      <c r="D63" s="284"/>
      <c r="E63" s="284"/>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363"/>
      <c r="AD63" s="285" t="s">
        <v>634</v>
      </c>
      <c r="AE63" s="286"/>
      <c r="AF63" s="286"/>
      <c r="AG63" s="287" t="s">
        <v>643</v>
      </c>
      <c r="AH63" s="288"/>
      <c r="AI63" s="288"/>
      <c r="AJ63" s="288"/>
      <c r="AK63" s="288"/>
      <c r="AL63" s="288"/>
      <c r="AM63" s="288"/>
      <c r="AN63" s="288"/>
      <c r="AO63" s="288"/>
      <c r="AP63" s="288"/>
      <c r="AQ63" s="288"/>
      <c r="AR63" s="288"/>
      <c r="AS63" s="288"/>
      <c r="AT63" s="288"/>
      <c r="AU63" s="288"/>
      <c r="AV63" s="288"/>
      <c r="AW63" s="288"/>
      <c r="AX63" s="289"/>
    </row>
    <row r="64" spans="1:50" ht="26.25" customHeight="1" x14ac:dyDescent="0.15">
      <c r="A64" s="292"/>
      <c r="B64" s="293"/>
      <c r="C64" s="283" t="s">
        <v>250</v>
      </c>
      <c r="D64" s="284"/>
      <c r="E64" s="284"/>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363"/>
      <c r="AD64" s="329" t="s">
        <v>641</v>
      </c>
      <c r="AE64" s="330"/>
      <c r="AF64" s="330"/>
      <c r="AG64" s="364" t="s">
        <v>641</v>
      </c>
      <c r="AH64" s="365"/>
      <c r="AI64" s="365"/>
      <c r="AJ64" s="365"/>
      <c r="AK64" s="365"/>
      <c r="AL64" s="365"/>
      <c r="AM64" s="365"/>
      <c r="AN64" s="365"/>
      <c r="AO64" s="365"/>
      <c r="AP64" s="365"/>
      <c r="AQ64" s="365"/>
      <c r="AR64" s="365"/>
      <c r="AS64" s="365"/>
      <c r="AT64" s="365"/>
      <c r="AU64" s="365"/>
      <c r="AV64" s="365"/>
      <c r="AW64" s="365"/>
      <c r="AX64" s="366"/>
    </row>
    <row r="65" spans="1:50" ht="26.25" customHeight="1" x14ac:dyDescent="0.15">
      <c r="A65" s="292"/>
      <c r="B65" s="293"/>
      <c r="C65" s="351" t="s">
        <v>251</v>
      </c>
      <c r="D65" s="352"/>
      <c r="E65" s="352"/>
      <c r="F65" s="352"/>
      <c r="G65" s="352"/>
      <c r="H65" s="352"/>
      <c r="I65" s="352"/>
      <c r="J65" s="352"/>
      <c r="K65" s="352"/>
      <c r="L65" s="352"/>
      <c r="M65" s="352"/>
      <c r="N65" s="352"/>
      <c r="O65" s="352"/>
      <c r="P65" s="352"/>
      <c r="Q65" s="352"/>
      <c r="R65" s="352"/>
      <c r="S65" s="352"/>
      <c r="T65" s="352"/>
      <c r="U65" s="352"/>
      <c r="V65" s="352"/>
      <c r="W65" s="352"/>
      <c r="X65" s="352"/>
      <c r="Y65" s="352"/>
      <c r="Z65" s="352"/>
      <c r="AA65" s="352"/>
      <c r="AB65" s="352"/>
      <c r="AC65" s="353"/>
      <c r="AD65" s="285" t="s">
        <v>641</v>
      </c>
      <c r="AE65" s="286"/>
      <c r="AF65" s="343"/>
      <c r="AG65" s="287" t="s">
        <v>641</v>
      </c>
      <c r="AH65" s="288"/>
      <c r="AI65" s="288"/>
      <c r="AJ65" s="288"/>
      <c r="AK65" s="288"/>
      <c r="AL65" s="288"/>
      <c r="AM65" s="288"/>
      <c r="AN65" s="288"/>
      <c r="AO65" s="288"/>
      <c r="AP65" s="288"/>
      <c r="AQ65" s="288"/>
      <c r="AR65" s="288"/>
      <c r="AS65" s="288"/>
      <c r="AT65" s="288"/>
      <c r="AU65" s="288"/>
      <c r="AV65" s="288"/>
      <c r="AW65" s="288"/>
      <c r="AX65" s="289"/>
    </row>
    <row r="66" spans="1:50" ht="39.75" customHeight="1" x14ac:dyDescent="0.15">
      <c r="A66" s="294"/>
      <c r="B66" s="295"/>
      <c r="C66" s="354" t="s">
        <v>242</v>
      </c>
      <c r="D66" s="355"/>
      <c r="E66" s="355"/>
      <c r="F66" s="355"/>
      <c r="G66" s="355"/>
      <c r="H66" s="355"/>
      <c r="I66" s="355"/>
      <c r="J66" s="355"/>
      <c r="K66" s="355"/>
      <c r="L66" s="355"/>
      <c r="M66" s="355"/>
      <c r="N66" s="355"/>
      <c r="O66" s="355"/>
      <c r="P66" s="355"/>
      <c r="Q66" s="355"/>
      <c r="R66" s="355"/>
      <c r="S66" s="355"/>
      <c r="T66" s="355"/>
      <c r="U66" s="355"/>
      <c r="V66" s="355"/>
      <c r="W66" s="355"/>
      <c r="X66" s="355"/>
      <c r="Y66" s="355"/>
      <c r="Z66" s="355"/>
      <c r="AA66" s="355"/>
      <c r="AB66" s="355"/>
      <c r="AC66" s="356"/>
      <c r="AD66" s="357" t="s">
        <v>634</v>
      </c>
      <c r="AE66" s="358"/>
      <c r="AF66" s="359"/>
      <c r="AG66" s="360" t="s">
        <v>816</v>
      </c>
      <c r="AH66" s="361"/>
      <c r="AI66" s="361"/>
      <c r="AJ66" s="361"/>
      <c r="AK66" s="361"/>
      <c r="AL66" s="361"/>
      <c r="AM66" s="361"/>
      <c r="AN66" s="361"/>
      <c r="AO66" s="361"/>
      <c r="AP66" s="361"/>
      <c r="AQ66" s="361"/>
      <c r="AR66" s="361"/>
      <c r="AS66" s="361"/>
      <c r="AT66" s="361"/>
      <c r="AU66" s="361"/>
      <c r="AV66" s="361"/>
      <c r="AW66" s="361"/>
      <c r="AX66" s="362"/>
    </row>
    <row r="67" spans="1:50" ht="27" customHeight="1" x14ac:dyDescent="0.15">
      <c r="A67" s="290" t="s">
        <v>38</v>
      </c>
      <c r="B67" s="291"/>
      <c r="C67" s="296" t="s">
        <v>243</v>
      </c>
      <c r="D67" s="297"/>
      <c r="E67" s="297"/>
      <c r="F67" s="297"/>
      <c r="G67" s="297"/>
      <c r="H67" s="297"/>
      <c r="I67" s="297"/>
      <c r="J67" s="297"/>
      <c r="K67" s="297"/>
      <c r="L67" s="297"/>
      <c r="M67" s="297"/>
      <c r="N67" s="297"/>
      <c r="O67" s="297"/>
      <c r="P67" s="297"/>
      <c r="Q67" s="297"/>
      <c r="R67" s="297"/>
      <c r="S67" s="297"/>
      <c r="T67" s="297"/>
      <c r="U67" s="297"/>
      <c r="V67" s="297"/>
      <c r="W67" s="297"/>
      <c r="X67" s="297"/>
      <c r="Y67" s="297"/>
      <c r="Z67" s="297"/>
      <c r="AA67" s="297"/>
      <c r="AB67" s="297"/>
      <c r="AC67" s="298"/>
      <c r="AD67" s="299" t="s">
        <v>634</v>
      </c>
      <c r="AE67" s="300"/>
      <c r="AF67" s="301"/>
      <c r="AG67" s="302" t="s">
        <v>750</v>
      </c>
      <c r="AH67" s="303"/>
      <c r="AI67" s="303"/>
      <c r="AJ67" s="303"/>
      <c r="AK67" s="303"/>
      <c r="AL67" s="303"/>
      <c r="AM67" s="303"/>
      <c r="AN67" s="303"/>
      <c r="AO67" s="303"/>
      <c r="AP67" s="303"/>
      <c r="AQ67" s="303"/>
      <c r="AR67" s="303"/>
      <c r="AS67" s="303"/>
      <c r="AT67" s="303"/>
      <c r="AU67" s="303"/>
      <c r="AV67" s="303"/>
      <c r="AW67" s="303"/>
      <c r="AX67" s="304"/>
    </row>
    <row r="68" spans="1:50" ht="35.25" customHeight="1" x14ac:dyDescent="0.15">
      <c r="A68" s="292"/>
      <c r="B68" s="293"/>
      <c r="C68" s="305" t="s">
        <v>43</v>
      </c>
      <c r="D68" s="306"/>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7"/>
      <c r="AD68" s="308" t="s">
        <v>641</v>
      </c>
      <c r="AE68" s="309"/>
      <c r="AF68" s="309"/>
      <c r="AG68" s="287" t="s">
        <v>617</v>
      </c>
      <c r="AH68" s="288"/>
      <c r="AI68" s="288"/>
      <c r="AJ68" s="288"/>
      <c r="AK68" s="288"/>
      <c r="AL68" s="288"/>
      <c r="AM68" s="288"/>
      <c r="AN68" s="288"/>
      <c r="AO68" s="288"/>
      <c r="AP68" s="288"/>
      <c r="AQ68" s="288"/>
      <c r="AR68" s="288"/>
      <c r="AS68" s="288"/>
      <c r="AT68" s="288"/>
      <c r="AU68" s="288"/>
      <c r="AV68" s="288"/>
      <c r="AW68" s="288"/>
      <c r="AX68" s="289"/>
    </row>
    <row r="69" spans="1:50" ht="27" customHeight="1" x14ac:dyDescent="0.15">
      <c r="A69" s="292"/>
      <c r="B69" s="293"/>
      <c r="C69" s="283" t="s">
        <v>207</v>
      </c>
      <c r="D69" s="284"/>
      <c r="E69" s="284"/>
      <c r="F69" s="284"/>
      <c r="G69" s="284"/>
      <c r="H69" s="284"/>
      <c r="I69" s="284"/>
      <c r="J69" s="284"/>
      <c r="K69" s="284"/>
      <c r="L69" s="284"/>
      <c r="M69" s="284"/>
      <c r="N69" s="284"/>
      <c r="O69" s="284"/>
      <c r="P69" s="284"/>
      <c r="Q69" s="284"/>
      <c r="R69" s="284"/>
      <c r="S69" s="284"/>
      <c r="T69" s="284"/>
      <c r="U69" s="284"/>
      <c r="V69" s="284"/>
      <c r="W69" s="284"/>
      <c r="X69" s="284"/>
      <c r="Y69" s="284"/>
      <c r="Z69" s="284"/>
      <c r="AA69" s="284"/>
      <c r="AB69" s="284"/>
      <c r="AC69" s="284"/>
      <c r="AD69" s="285" t="s">
        <v>634</v>
      </c>
      <c r="AE69" s="286"/>
      <c r="AF69" s="286"/>
      <c r="AG69" s="287" t="s">
        <v>644</v>
      </c>
      <c r="AH69" s="288"/>
      <c r="AI69" s="288"/>
      <c r="AJ69" s="288"/>
      <c r="AK69" s="288"/>
      <c r="AL69" s="288"/>
      <c r="AM69" s="288"/>
      <c r="AN69" s="288"/>
      <c r="AO69" s="288"/>
      <c r="AP69" s="288"/>
      <c r="AQ69" s="288"/>
      <c r="AR69" s="288"/>
      <c r="AS69" s="288"/>
      <c r="AT69" s="288"/>
      <c r="AU69" s="288"/>
      <c r="AV69" s="288"/>
      <c r="AW69" s="288"/>
      <c r="AX69" s="289"/>
    </row>
    <row r="70" spans="1:50" ht="32.25" customHeight="1" x14ac:dyDescent="0.15">
      <c r="A70" s="294"/>
      <c r="B70" s="295"/>
      <c r="C70" s="283" t="s">
        <v>42</v>
      </c>
      <c r="D70" s="284"/>
      <c r="E70" s="284"/>
      <c r="F70" s="284"/>
      <c r="G70" s="284"/>
      <c r="H70" s="284"/>
      <c r="I70" s="284"/>
      <c r="J70" s="284"/>
      <c r="K70" s="284"/>
      <c r="L70" s="284"/>
      <c r="M70" s="284"/>
      <c r="N70" s="284"/>
      <c r="O70" s="284"/>
      <c r="P70" s="284"/>
      <c r="Q70" s="284"/>
      <c r="R70" s="284"/>
      <c r="S70" s="284"/>
      <c r="T70" s="284"/>
      <c r="U70" s="284"/>
      <c r="V70" s="284"/>
      <c r="W70" s="284"/>
      <c r="X70" s="284"/>
      <c r="Y70" s="284"/>
      <c r="Z70" s="284"/>
      <c r="AA70" s="284"/>
      <c r="AB70" s="284"/>
      <c r="AC70" s="284"/>
      <c r="AD70" s="285" t="s">
        <v>634</v>
      </c>
      <c r="AE70" s="286"/>
      <c r="AF70" s="286"/>
      <c r="AG70" s="271" t="s">
        <v>818</v>
      </c>
      <c r="AH70" s="108"/>
      <c r="AI70" s="108"/>
      <c r="AJ70" s="108"/>
      <c r="AK70" s="108"/>
      <c r="AL70" s="108"/>
      <c r="AM70" s="108"/>
      <c r="AN70" s="108"/>
      <c r="AO70" s="108"/>
      <c r="AP70" s="108"/>
      <c r="AQ70" s="108"/>
      <c r="AR70" s="108"/>
      <c r="AS70" s="108"/>
      <c r="AT70" s="108"/>
      <c r="AU70" s="108"/>
      <c r="AV70" s="108"/>
      <c r="AW70" s="108"/>
      <c r="AX70" s="272"/>
    </row>
    <row r="71" spans="1:50" ht="41.25" customHeight="1" x14ac:dyDescent="0.15">
      <c r="A71" s="255" t="s">
        <v>55</v>
      </c>
      <c r="B71" s="256"/>
      <c r="C71" s="261" t="s">
        <v>135</v>
      </c>
      <c r="D71" s="262"/>
      <c r="E71" s="262"/>
      <c r="F71" s="262"/>
      <c r="G71" s="262"/>
      <c r="H71" s="262"/>
      <c r="I71" s="262"/>
      <c r="J71" s="262"/>
      <c r="K71" s="262"/>
      <c r="L71" s="262"/>
      <c r="M71" s="262"/>
      <c r="N71" s="262"/>
      <c r="O71" s="262"/>
      <c r="P71" s="262"/>
      <c r="Q71" s="262"/>
      <c r="R71" s="262"/>
      <c r="S71" s="262"/>
      <c r="T71" s="262"/>
      <c r="U71" s="262"/>
      <c r="V71" s="262"/>
      <c r="W71" s="262"/>
      <c r="X71" s="262"/>
      <c r="Y71" s="262"/>
      <c r="Z71" s="262"/>
      <c r="AA71" s="262"/>
      <c r="AB71" s="262"/>
      <c r="AC71" s="263"/>
      <c r="AD71" s="264" t="s">
        <v>634</v>
      </c>
      <c r="AE71" s="265"/>
      <c r="AF71" s="266"/>
      <c r="AG71" s="267" t="s">
        <v>823</v>
      </c>
      <c r="AH71" s="104"/>
      <c r="AI71" s="104"/>
      <c r="AJ71" s="104"/>
      <c r="AK71" s="104"/>
      <c r="AL71" s="104"/>
      <c r="AM71" s="104"/>
      <c r="AN71" s="104"/>
      <c r="AO71" s="104"/>
      <c r="AP71" s="104"/>
      <c r="AQ71" s="104"/>
      <c r="AR71" s="104"/>
      <c r="AS71" s="104"/>
      <c r="AT71" s="104"/>
      <c r="AU71" s="104"/>
      <c r="AV71" s="104"/>
      <c r="AW71" s="104"/>
      <c r="AX71" s="268"/>
    </row>
    <row r="72" spans="1:50" ht="19.7" customHeight="1" x14ac:dyDescent="0.15">
      <c r="A72" s="257"/>
      <c r="B72" s="258"/>
      <c r="C72" s="706" t="s">
        <v>0</v>
      </c>
      <c r="D72" s="707"/>
      <c r="E72" s="707"/>
      <c r="F72" s="707"/>
      <c r="G72" s="707"/>
      <c r="H72" s="707"/>
      <c r="I72" s="707"/>
      <c r="J72" s="707"/>
      <c r="K72" s="707"/>
      <c r="L72" s="707"/>
      <c r="M72" s="707"/>
      <c r="N72" s="707"/>
      <c r="O72" s="703" t="s">
        <v>608</v>
      </c>
      <c r="P72" s="704"/>
      <c r="Q72" s="704"/>
      <c r="R72" s="704"/>
      <c r="S72" s="704"/>
      <c r="T72" s="704"/>
      <c r="U72" s="704"/>
      <c r="V72" s="704"/>
      <c r="W72" s="704"/>
      <c r="X72" s="704"/>
      <c r="Y72" s="704"/>
      <c r="Z72" s="704"/>
      <c r="AA72" s="704"/>
      <c r="AB72" s="704"/>
      <c r="AC72" s="704"/>
      <c r="AD72" s="704"/>
      <c r="AE72" s="704"/>
      <c r="AF72" s="705"/>
      <c r="AG72" s="269"/>
      <c r="AH72" s="106"/>
      <c r="AI72" s="106"/>
      <c r="AJ72" s="106"/>
      <c r="AK72" s="106"/>
      <c r="AL72" s="106"/>
      <c r="AM72" s="106"/>
      <c r="AN72" s="106"/>
      <c r="AO72" s="106"/>
      <c r="AP72" s="106"/>
      <c r="AQ72" s="106"/>
      <c r="AR72" s="106"/>
      <c r="AS72" s="106"/>
      <c r="AT72" s="106"/>
      <c r="AU72" s="106"/>
      <c r="AV72" s="106"/>
      <c r="AW72" s="106"/>
      <c r="AX72" s="270"/>
    </row>
    <row r="73" spans="1:50" ht="24.75" customHeight="1" x14ac:dyDescent="0.15">
      <c r="A73" s="257"/>
      <c r="B73" s="258"/>
      <c r="C73" s="730">
        <v>2022</v>
      </c>
      <c r="D73" s="731"/>
      <c r="E73" s="278" t="s">
        <v>629</v>
      </c>
      <c r="F73" s="278"/>
      <c r="G73" s="278"/>
      <c r="H73" s="279">
        <v>21</v>
      </c>
      <c r="I73" s="279"/>
      <c r="J73" s="732">
        <v>110</v>
      </c>
      <c r="K73" s="732"/>
      <c r="L73" s="732"/>
      <c r="M73" s="279"/>
      <c r="N73" s="733"/>
      <c r="O73" s="734" t="s">
        <v>630</v>
      </c>
      <c r="P73" s="735"/>
      <c r="Q73" s="735"/>
      <c r="R73" s="735"/>
      <c r="S73" s="735"/>
      <c r="T73" s="735"/>
      <c r="U73" s="735"/>
      <c r="V73" s="735"/>
      <c r="W73" s="735"/>
      <c r="X73" s="735"/>
      <c r="Y73" s="735"/>
      <c r="Z73" s="735"/>
      <c r="AA73" s="735"/>
      <c r="AB73" s="735"/>
      <c r="AC73" s="735"/>
      <c r="AD73" s="735"/>
      <c r="AE73" s="735"/>
      <c r="AF73" s="736"/>
      <c r="AG73" s="269"/>
      <c r="AH73" s="106"/>
      <c r="AI73" s="106"/>
      <c r="AJ73" s="106"/>
      <c r="AK73" s="106"/>
      <c r="AL73" s="106"/>
      <c r="AM73" s="106"/>
      <c r="AN73" s="106"/>
      <c r="AO73" s="106"/>
      <c r="AP73" s="106"/>
      <c r="AQ73" s="106"/>
      <c r="AR73" s="106"/>
      <c r="AS73" s="106"/>
      <c r="AT73" s="106"/>
      <c r="AU73" s="106"/>
      <c r="AV73" s="106"/>
      <c r="AW73" s="106"/>
      <c r="AX73" s="270"/>
    </row>
    <row r="74" spans="1:50" ht="24.75" customHeight="1" x14ac:dyDescent="0.15">
      <c r="A74" s="257"/>
      <c r="B74" s="258"/>
      <c r="C74" s="276"/>
      <c r="D74" s="277"/>
      <c r="E74" s="278"/>
      <c r="F74" s="278"/>
      <c r="G74" s="278"/>
      <c r="H74" s="279"/>
      <c r="I74" s="279"/>
      <c r="J74" s="273"/>
      <c r="K74" s="273"/>
      <c r="L74" s="273"/>
      <c r="M74" s="274"/>
      <c r="N74" s="275"/>
      <c r="O74" s="737"/>
      <c r="P74" s="738"/>
      <c r="Q74" s="738"/>
      <c r="R74" s="738"/>
      <c r="S74" s="738"/>
      <c r="T74" s="738"/>
      <c r="U74" s="738"/>
      <c r="V74" s="738"/>
      <c r="W74" s="738"/>
      <c r="X74" s="738"/>
      <c r="Y74" s="738"/>
      <c r="Z74" s="738"/>
      <c r="AA74" s="738"/>
      <c r="AB74" s="738"/>
      <c r="AC74" s="738"/>
      <c r="AD74" s="738"/>
      <c r="AE74" s="738"/>
      <c r="AF74" s="739"/>
      <c r="AG74" s="269"/>
      <c r="AH74" s="106"/>
      <c r="AI74" s="106"/>
      <c r="AJ74" s="106"/>
      <c r="AK74" s="106"/>
      <c r="AL74" s="106"/>
      <c r="AM74" s="106"/>
      <c r="AN74" s="106"/>
      <c r="AO74" s="106"/>
      <c r="AP74" s="106"/>
      <c r="AQ74" s="106"/>
      <c r="AR74" s="106"/>
      <c r="AS74" s="106"/>
      <c r="AT74" s="106"/>
      <c r="AU74" s="106"/>
      <c r="AV74" s="106"/>
      <c r="AW74" s="106"/>
      <c r="AX74" s="270"/>
    </row>
    <row r="75" spans="1:50" ht="24.75" customHeight="1" x14ac:dyDescent="0.15">
      <c r="A75" s="257"/>
      <c r="B75" s="258"/>
      <c r="C75" s="276"/>
      <c r="D75" s="277"/>
      <c r="E75" s="278"/>
      <c r="F75" s="278"/>
      <c r="G75" s="278"/>
      <c r="H75" s="279"/>
      <c r="I75" s="279"/>
      <c r="J75" s="273"/>
      <c r="K75" s="273"/>
      <c r="L75" s="273"/>
      <c r="M75" s="274"/>
      <c r="N75" s="275"/>
      <c r="O75" s="737"/>
      <c r="P75" s="738"/>
      <c r="Q75" s="738"/>
      <c r="R75" s="738"/>
      <c r="S75" s="738"/>
      <c r="T75" s="738"/>
      <c r="U75" s="738"/>
      <c r="V75" s="738"/>
      <c r="W75" s="738"/>
      <c r="X75" s="738"/>
      <c r="Y75" s="738"/>
      <c r="Z75" s="738"/>
      <c r="AA75" s="738"/>
      <c r="AB75" s="738"/>
      <c r="AC75" s="738"/>
      <c r="AD75" s="738"/>
      <c r="AE75" s="738"/>
      <c r="AF75" s="739"/>
      <c r="AG75" s="269"/>
      <c r="AH75" s="106"/>
      <c r="AI75" s="106"/>
      <c r="AJ75" s="106"/>
      <c r="AK75" s="106"/>
      <c r="AL75" s="106"/>
      <c r="AM75" s="106"/>
      <c r="AN75" s="106"/>
      <c r="AO75" s="106"/>
      <c r="AP75" s="106"/>
      <c r="AQ75" s="106"/>
      <c r="AR75" s="106"/>
      <c r="AS75" s="106"/>
      <c r="AT75" s="106"/>
      <c r="AU75" s="106"/>
      <c r="AV75" s="106"/>
      <c r="AW75" s="106"/>
      <c r="AX75" s="270"/>
    </row>
    <row r="76" spans="1:50" ht="24.75" customHeight="1" x14ac:dyDescent="0.15">
      <c r="A76" s="257"/>
      <c r="B76" s="258"/>
      <c r="C76" s="276"/>
      <c r="D76" s="277"/>
      <c r="E76" s="278"/>
      <c r="F76" s="278"/>
      <c r="G76" s="278"/>
      <c r="H76" s="279"/>
      <c r="I76" s="279"/>
      <c r="J76" s="273"/>
      <c r="K76" s="273"/>
      <c r="L76" s="273"/>
      <c r="M76" s="274"/>
      <c r="N76" s="275"/>
      <c r="O76" s="737"/>
      <c r="P76" s="738"/>
      <c r="Q76" s="738"/>
      <c r="R76" s="738"/>
      <c r="S76" s="738"/>
      <c r="T76" s="738"/>
      <c r="U76" s="738"/>
      <c r="V76" s="738"/>
      <c r="W76" s="738"/>
      <c r="X76" s="738"/>
      <c r="Y76" s="738"/>
      <c r="Z76" s="738"/>
      <c r="AA76" s="738"/>
      <c r="AB76" s="738"/>
      <c r="AC76" s="738"/>
      <c r="AD76" s="738"/>
      <c r="AE76" s="738"/>
      <c r="AF76" s="739"/>
      <c r="AG76" s="269"/>
      <c r="AH76" s="106"/>
      <c r="AI76" s="106"/>
      <c r="AJ76" s="106"/>
      <c r="AK76" s="106"/>
      <c r="AL76" s="106"/>
      <c r="AM76" s="106"/>
      <c r="AN76" s="106"/>
      <c r="AO76" s="106"/>
      <c r="AP76" s="106"/>
      <c r="AQ76" s="106"/>
      <c r="AR76" s="106"/>
      <c r="AS76" s="106"/>
      <c r="AT76" s="106"/>
      <c r="AU76" s="106"/>
      <c r="AV76" s="106"/>
      <c r="AW76" s="106"/>
      <c r="AX76" s="270"/>
    </row>
    <row r="77" spans="1:50" ht="24.75" customHeight="1" x14ac:dyDescent="0.15">
      <c r="A77" s="259"/>
      <c r="B77" s="260"/>
      <c r="C77" s="280"/>
      <c r="D77" s="281"/>
      <c r="E77" s="278"/>
      <c r="F77" s="278"/>
      <c r="G77" s="278"/>
      <c r="H77" s="279"/>
      <c r="I77" s="279"/>
      <c r="J77" s="282"/>
      <c r="K77" s="282"/>
      <c r="L77" s="282"/>
      <c r="M77" s="728"/>
      <c r="N77" s="729"/>
      <c r="O77" s="740"/>
      <c r="P77" s="741"/>
      <c r="Q77" s="741"/>
      <c r="R77" s="741"/>
      <c r="S77" s="741"/>
      <c r="T77" s="741"/>
      <c r="U77" s="741"/>
      <c r="V77" s="741"/>
      <c r="W77" s="741"/>
      <c r="X77" s="741"/>
      <c r="Y77" s="741"/>
      <c r="Z77" s="741"/>
      <c r="AA77" s="741"/>
      <c r="AB77" s="741"/>
      <c r="AC77" s="741"/>
      <c r="AD77" s="741"/>
      <c r="AE77" s="741"/>
      <c r="AF77" s="742"/>
      <c r="AG77" s="271"/>
      <c r="AH77" s="108"/>
      <c r="AI77" s="108"/>
      <c r="AJ77" s="108"/>
      <c r="AK77" s="108"/>
      <c r="AL77" s="108"/>
      <c r="AM77" s="108"/>
      <c r="AN77" s="108"/>
      <c r="AO77" s="108"/>
      <c r="AP77" s="108"/>
      <c r="AQ77" s="108"/>
      <c r="AR77" s="108"/>
      <c r="AS77" s="108"/>
      <c r="AT77" s="108"/>
      <c r="AU77" s="108"/>
      <c r="AV77" s="108"/>
      <c r="AW77" s="108"/>
      <c r="AX77" s="272"/>
    </row>
    <row r="78" spans="1:50" ht="67.5" customHeight="1" x14ac:dyDescent="0.15">
      <c r="A78" s="290" t="s">
        <v>46</v>
      </c>
      <c r="B78" s="718"/>
      <c r="C78" s="211" t="s">
        <v>50</v>
      </c>
      <c r="D78" s="543"/>
      <c r="E78" s="543"/>
      <c r="F78" s="544"/>
      <c r="G78" s="721" t="s">
        <v>749</v>
      </c>
      <c r="H78" s="721"/>
      <c r="I78" s="721"/>
      <c r="J78" s="721"/>
      <c r="K78" s="721"/>
      <c r="L78" s="721"/>
      <c r="M78" s="721"/>
      <c r="N78" s="721"/>
      <c r="O78" s="721"/>
      <c r="P78" s="721"/>
      <c r="Q78" s="721"/>
      <c r="R78" s="721"/>
      <c r="S78" s="721"/>
      <c r="T78" s="721"/>
      <c r="U78" s="721"/>
      <c r="V78" s="721"/>
      <c r="W78" s="721"/>
      <c r="X78" s="721"/>
      <c r="Y78" s="721"/>
      <c r="Z78" s="721"/>
      <c r="AA78" s="721"/>
      <c r="AB78" s="721"/>
      <c r="AC78" s="721"/>
      <c r="AD78" s="721"/>
      <c r="AE78" s="721"/>
      <c r="AF78" s="721"/>
      <c r="AG78" s="721"/>
      <c r="AH78" s="721"/>
      <c r="AI78" s="721"/>
      <c r="AJ78" s="721"/>
      <c r="AK78" s="721"/>
      <c r="AL78" s="721"/>
      <c r="AM78" s="721"/>
      <c r="AN78" s="721"/>
      <c r="AO78" s="721"/>
      <c r="AP78" s="721"/>
      <c r="AQ78" s="721"/>
      <c r="AR78" s="721"/>
      <c r="AS78" s="721"/>
      <c r="AT78" s="721"/>
      <c r="AU78" s="721"/>
      <c r="AV78" s="721"/>
      <c r="AW78" s="721"/>
      <c r="AX78" s="722"/>
    </row>
    <row r="79" spans="1:50" ht="87" customHeight="1" thickBot="1" x14ac:dyDescent="0.2">
      <c r="A79" s="719"/>
      <c r="B79" s="720"/>
      <c r="C79" s="723" t="s">
        <v>54</v>
      </c>
      <c r="D79" s="724"/>
      <c r="E79" s="724"/>
      <c r="F79" s="725"/>
      <c r="G79" s="726" t="s">
        <v>817</v>
      </c>
      <c r="H79" s="726"/>
      <c r="I79" s="726"/>
      <c r="J79" s="726"/>
      <c r="K79" s="726"/>
      <c r="L79" s="726"/>
      <c r="M79" s="726"/>
      <c r="N79" s="726"/>
      <c r="O79" s="726"/>
      <c r="P79" s="726"/>
      <c r="Q79" s="726"/>
      <c r="R79" s="726"/>
      <c r="S79" s="726"/>
      <c r="T79" s="726"/>
      <c r="U79" s="726"/>
      <c r="V79" s="726"/>
      <c r="W79" s="726"/>
      <c r="X79" s="726"/>
      <c r="Y79" s="726"/>
      <c r="Z79" s="726"/>
      <c r="AA79" s="726"/>
      <c r="AB79" s="726"/>
      <c r="AC79" s="726"/>
      <c r="AD79" s="726"/>
      <c r="AE79" s="726"/>
      <c r="AF79" s="726"/>
      <c r="AG79" s="726"/>
      <c r="AH79" s="726"/>
      <c r="AI79" s="726"/>
      <c r="AJ79" s="726"/>
      <c r="AK79" s="726"/>
      <c r="AL79" s="726"/>
      <c r="AM79" s="726"/>
      <c r="AN79" s="726"/>
      <c r="AO79" s="726"/>
      <c r="AP79" s="726"/>
      <c r="AQ79" s="726"/>
      <c r="AR79" s="726"/>
      <c r="AS79" s="726"/>
      <c r="AT79" s="726"/>
      <c r="AU79" s="726"/>
      <c r="AV79" s="726"/>
      <c r="AW79" s="726"/>
      <c r="AX79" s="727"/>
    </row>
    <row r="80" spans="1:50" ht="24" customHeight="1" x14ac:dyDescent="0.15">
      <c r="A80" s="708" t="s">
        <v>31</v>
      </c>
      <c r="B80" s="709"/>
      <c r="C80" s="709"/>
      <c r="D80" s="709"/>
      <c r="E80" s="709"/>
      <c r="F80" s="709"/>
      <c r="G80" s="709"/>
      <c r="H80" s="709"/>
      <c r="I80" s="709"/>
      <c r="J80" s="709"/>
      <c r="K80" s="709"/>
      <c r="L80" s="709"/>
      <c r="M80" s="709"/>
      <c r="N80" s="709"/>
      <c r="O80" s="709"/>
      <c r="P80" s="709"/>
      <c r="Q80" s="709"/>
      <c r="R80" s="709"/>
      <c r="S80" s="709"/>
      <c r="T80" s="709"/>
      <c r="U80" s="709"/>
      <c r="V80" s="709"/>
      <c r="W80" s="709"/>
      <c r="X80" s="709"/>
      <c r="Y80" s="709"/>
      <c r="Z80" s="709"/>
      <c r="AA80" s="709"/>
      <c r="AB80" s="709"/>
      <c r="AC80" s="709"/>
      <c r="AD80" s="709"/>
      <c r="AE80" s="709"/>
      <c r="AF80" s="709"/>
      <c r="AG80" s="709"/>
      <c r="AH80" s="709"/>
      <c r="AI80" s="709"/>
      <c r="AJ80" s="709"/>
      <c r="AK80" s="709"/>
      <c r="AL80" s="709"/>
      <c r="AM80" s="709"/>
      <c r="AN80" s="709"/>
      <c r="AO80" s="709"/>
      <c r="AP80" s="709"/>
      <c r="AQ80" s="709"/>
      <c r="AR80" s="709"/>
      <c r="AS80" s="709"/>
      <c r="AT80" s="709"/>
      <c r="AU80" s="709"/>
      <c r="AV80" s="709"/>
      <c r="AW80" s="709"/>
      <c r="AX80" s="710"/>
    </row>
    <row r="81" spans="1:51" ht="67.5" customHeight="1" thickBot="1" x14ac:dyDescent="0.2">
      <c r="A81" s="711" t="s">
        <v>815</v>
      </c>
      <c r="B81" s="712"/>
      <c r="C81" s="712"/>
      <c r="D81" s="712"/>
      <c r="E81" s="712"/>
      <c r="F81" s="712"/>
      <c r="G81" s="712"/>
      <c r="H81" s="712"/>
      <c r="I81" s="712"/>
      <c r="J81" s="712"/>
      <c r="K81" s="712"/>
      <c r="L81" s="712"/>
      <c r="M81" s="712"/>
      <c r="N81" s="712"/>
      <c r="O81" s="712"/>
      <c r="P81" s="712"/>
      <c r="Q81" s="712"/>
      <c r="R81" s="712"/>
      <c r="S81" s="712"/>
      <c r="T81" s="712"/>
      <c r="U81" s="712"/>
      <c r="V81" s="712"/>
      <c r="W81" s="712"/>
      <c r="X81" s="712"/>
      <c r="Y81" s="712"/>
      <c r="Z81" s="712"/>
      <c r="AA81" s="712"/>
      <c r="AB81" s="712"/>
      <c r="AC81" s="712"/>
      <c r="AD81" s="712"/>
      <c r="AE81" s="712"/>
      <c r="AF81" s="712"/>
      <c r="AG81" s="712"/>
      <c r="AH81" s="712"/>
      <c r="AI81" s="712"/>
      <c r="AJ81" s="712"/>
      <c r="AK81" s="712"/>
      <c r="AL81" s="712"/>
      <c r="AM81" s="712"/>
      <c r="AN81" s="712"/>
      <c r="AO81" s="712"/>
      <c r="AP81" s="712"/>
      <c r="AQ81" s="712"/>
      <c r="AR81" s="712"/>
      <c r="AS81" s="712"/>
      <c r="AT81" s="712"/>
      <c r="AU81" s="712"/>
      <c r="AV81" s="712"/>
      <c r="AW81" s="712"/>
      <c r="AX81" s="713"/>
    </row>
    <row r="82" spans="1:51" ht="24.75" customHeight="1" x14ac:dyDescent="0.15">
      <c r="A82" s="714" t="s">
        <v>32</v>
      </c>
      <c r="B82" s="715"/>
      <c r="C82" s="715"/>
      <c r="D82" s="715"/>
      <c r="E82" s="715"/>
      <c r="F82" s="715"/>
      <c r="G82" s="715"/>
      <c r="H82" s="715"/>
      <c r="I82" s="715"/>
      <c r="J82" s="715"/>
      <c r="K82" s="715"/>
      <c r="L82" s="715"/>
      <c r="M82" s="715"/>
      <c r="N82" s="715"/>
      <c r="O82" s="715"/>
      <c r="P82" s="715"/>
      <c r="Q82" s="715"/>
      <c r="R82" s="715"/>
      <c r="S82" s="715"/>
      <c r="T82" s="715"/>
      <c r="U82" s="715"/>
      <c r="V82" s="715"/>
      <c r="W82" s="715"/>
      <c r="X82" s="715"/>
      <c r="Y82" s="715"/>
      <c r="Z82" s="715"/>
      <c r="AA82" s="715"/>
      <c r="AB82" s="715"/>
      <c r="AC82" s="715"/>
      <c r="AD82" s="715"/>
      <c r="AE82" s="715"/>
      <c r="AF82" s="715"/>
      <c r="AG82" s="715"/>
      <c r="AH82" s="715"/>
      <c r="AI82" s="715"/>
      <c r="AJ82" s="715"/>
      <c r="AK82" s="715"/>
      <c r="AL82" s="715"/>
      <c r="AM82" s="715"/>
      <c r="AN82" s="715"/>
      <c r="AO82" s="715"/>
      <c r="AP82" s="715"/>
      <c r="AQ82" s="715"/>
      <c r="AR82" s="715"/>
      <c r="AS82" s="715"/>
      <c r="AT82" s="715"/>
      <c r="AU82" s="715"/>
      <c r="AV82" s="715"/>
      <c r="AW82" s="715"/>
      <c r="AX82" s="716"/>
    </row>
    <row r="83" spans="1:51" ht="66" customHeight="1" thickBot="1" x14ac:dyDescent="0.2">
      <c r="A83" s="237" t="s">
        <v>130</v>
      </c>
      <c r="B83" s="238"/>
      <c r="C83" s="238"/>
      <c r="D83" s="238"/>
      <c r="E83" s="239"/>
      <c r="F83" s="717" t="s">
        <v>814</v>
      </c>
      <c r="G83" s="712"/>
      <c r="H83" s="712"/>
      <c r="I83" s="712"/>
      <c r="J83" s="712"/>
      <c r="K83" s="712"/>
      <c r="L83" s="712"/>
      <c r="M83" s="712"/>
      <c r="N83" s="712"/>
      <c r="O83" s="712"/>
      <c r="P83" s="712"/>
      <c r="Q83" s="712"/>
      <c r="R83" s="712"/>
      <c r="S83" s="712"/>
      <c r="T83" s="712"/>
      <c r="U83" s="712"/>
      <c r="V83" s="712"/>
      <c r="W83" s="712"/>
      <c r="X83" s="712"/>
      <c r="Y83" s="712"/>
      <c r="Z83" s="712"/>
      <c r="AA83" s="712"/>
      <c r="AB83" s="712"/>
      <c r="AC83" s="712"/>
      <c r="AD83" s="712"/>
      <c r="AE83" s="712"/>
      <c r="AF83" s="712"/>
      <c r="AG83" s="712"/>
      <c r="AH83" s="712"/>
      <c r="AI83" s="712"/>
      <c r="AJ83" s="712"/>
      <c r="AK83" s="712"/>
      <c r="AL83" s="712"/>
      <c r="AM83" s="712"/>
      <c r="AN83" s="712"/>
      <c r="AO83" s="712"/>
      <c r="AP83" s="712"/>
      <c r="AQ83" s="712"/>
      <c r="AR83" s="712"/>
      <c r="AS83" s="712"/>
      <c r="AT83" s="712"/>
      <c r="AU83" s="712"/>
      <c r="AV83" s="712"/>
      <c r="AW83" s="712"/>
      <c r="AX83" s="713"/>
    </row>
    <row r="84" spans="1:51" ht="24.75" customHeight="1" x14ac:dyDescent="0.15">
      <c r="A84" s="714" t="s">
        <v>44</v>
      </c>
      <c r="B84" s="715"/>
      <c r="C84" s="715"/>
      <c r="D84" s="715"/>
      <c r="E84" s="715"/>
      <c r="F84" s="715"/>
      <c r="G84" s="715"/>
      <c r="H84" s="715"/>
      <c r="I84" s="715"/>
      <c r="J84" s="715"/>
      <c r="K84" s="715"/>
      <c r="L84" s="715"/>
      <c r="M84" s="715"/>
      <c r="N84" s="715"/>
      <c r="O84" s="715"/>
      <c r="P84" s="715"/>
      <c r="Q84" s="715"/>
      <c r="R84" s="715"/>
      <c r="S84" s="715"/>
      <c r="T84" s="715"/>
      <c r="U84" s="715"/>
      <c r="V84" s="715"/>
      <c r="W84" s="715"/>
      <c r="X84" s="715"/>
      <c r="Y84" s="715"/>
      <c r="Z84" s="715"/>
      <c r="AA84" s="715"/>
      <c r="AB84" s="715"/>
      <c r="AC84" s="715"/>
      <c r="AD84" s="715"/>
      <c r="AE84" s="715"/>
      <c r="AF84" s="715"/>
      <c r="AG84" s="715"/>
      <c r="AH84" s="715"/>
      <c r="AI84" s="715"/>
      <c r="AJ84" s="715"/>
      <c r="AK84" s="715"/>
      <c r="AL84" s="715"/>
      <c r="AM84" s="715"/>
      <c r="AN84" s="715"/>
      <c r="AO84" s="715"/>
      <c r="AP84" s="715"/>
      <c r="AQ84" s="715"/>
      <c r="AR84" s="715"/>
      <c r="AS84" s="715"/>
      <c r="AT84" s="715"/>
      <c r="AU84" s="715"/>
      <c r="AV84" s="715"/>
      <c r="AW84" s="715"/>
      <c r="AX84" s="716"/>
    </row>
    <row r="85" spans="1:51" ht="66" customHeight="1" thickBot="1" x14ac:dyDescent="0.2">
      <c r="A85" s="237" t="s">
        <v>130</v>
      </c>
      <c r="B85" s="238"/>
      <c r="C85" s="238"/>
      <c r="D85" s="238"/>
      <c r="E85" s="239"/>
      <c r="F85" s="240" t="s">
        <v>824</v>
      </c>
      <c r="G85" s="241"/>
      <c r="H85" s="241"/>
      <c r="I85" s="241"/>
      <c r="J85" s="241"/>
      <c r="K85" s="241"/>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241"/>
      <c r="AP85" s="241"/>
      <c r="AQ85" s="241"/>
      <c r="AR85" s="241"/>
      <c r="AS85" s="241"/>
      <c r="AT85" s="241"/>
      <c r="AU85" s="241"/>
      <c r="AV85" s="241"/>
      <c r="AW85" s="241"/>
      <c r="AX85" s="242"/>
    </row>
    <row r="86" spans="1:51" ht="24.75" customHeight="1" x14ac:dyDescent="0.15">
      <c r="A86" s="243" t="s">
        <v>33</v>
      </c>
      <c r="B86" s="244"/>
      <c r="C86" s="244"/>
      <c r="D86" s="244"/>
      <c r="E86" s="244"/>
      <c r="F86" s="244"/>
      <c r="G86" s="244"/>
      <c r="H86" s="244"/>
      <c r="I86" s="244"/>
      <c r="J86" s="244"/>
      <c r="K86" s="244"/>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244"/>
      <c r="AP86" s="244"/>
      <c r="AQ86" s="244"/>
      <c r="AR86" s="244"/>
      <c r="AS86" s="244"/>
      <c r="AT86" s="244"/>
      <c r="AU86" s="244"/>
      <c r="AV86" s="244"/>
      <c r="AW86" s="244"/>
      <c r="AX86" s="245"/>
    </row>
    <row r="87" spans="1:51" ht="67.5" customHeight="1" thickBot="1" x14ac:dyDescent="0.2">
      <c r="A87" s="246" t="s">
        <v>796</v>
      </c>
      <c r="B87" s="247"/>
      <c r="C87" s="247"/>
      <c r="D87" s="247"/>
      <c r="E87" s="247"/>
      <c r="F87" s="247"/>
      <c r="G87" s="247"/>
      <c r="H87" s="247"/>
      <c r="I87" s="247"/>
      <c r="J87" s="247"/>
      <c r="K87" s="247"/>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247"/>
      <c r="AP87" s="247"/>
      <c r="AQ87" s="247"/>
      <c r="AR87" s="247"/>
      <c r="AS87" s="247"/>
      <c r="AT87" s="247"/>
      <c r="AU87" s="247"/>
      <c r="AV87" s="247"/>
      <c r="AW87" s="247"/>
      <c r="AX87" s="248"/>
    </row>
    <row r="88" spans="1:51" ht="24.75" customHeight="1" x14ac:dyDescent="0.15">
      <c r="A88" s="249" t="s">
        <v>253</v>
      </c>
      <c r="B88" s="250"/>
      <c r="C88" s="250"/>
      <c r="D88" s="250"/>
      <c r="E88" s="250"/>
      <c r="F88" s="250"/>
      <c r="G88" s="250"/>
      <c r="H88" s="250"/>
      <c r="I88" s="250"/>
      <c r="J88" s="250"/>
      <c r="K88" s="250"/>
      <c r="L88" s="250"/>
      <c r="M88" s="250"/>
      <c r="N88" s="250"/>
      <c r="O88" s="250"/>
      <c r="P88" s="250"/>
      <c r="Q88" s="250"/>
      <c r="R88" s="250"/>
      <c r="S88" s="250"/>
      <c r="T88" s="250"/>
      <c r="U88" s="250"/>
      <c r="V88" s="250"/>
      <c r="W88" s="250"/>
      <c r="X88" s="250"/>
      <c r="Y88" s="250"/>
      <c r="Z88" s="250"/>
      <c r="AA88" s="250"/>
      <c r="AB88" s="250"/>
      <c r="AC88" s="250"/>
      <c r="AD88" s="250"/>
      <c r="AE88" s="250"/>
      <c r="AF88" s="250"/>
      <c r="AG88" s="250"/>
      <c r="AH88" s="250"/>
      <c r="AI88" s="250"/>
      <c r="AJ88" s="250"/>
      <c r="AK88" s="250"/>
      <c r="AL88" s="250"/>
      <c r="AM88" s="250"/>
      <c r="AN88" s="250"/>
      <c r="AO88" s="250"/>
      <c r="AP88" s="250"/>
      <c r="AQ88" s="250"/>
      <c r="AR88" s="250"/>
      <c r="AS88" s="250"/>
      <c r="AT88" s="250"/>
      <c r="AU88" s="250"/>
      <c r="AV88" s="250"/>
      <c r="AW88" s="250"/>
      <c r="AX88" s="251"/>
    </row>
    <row r="89" spans="1:51" ht="24.75" customHeight="1" x14ac:dyDescent="0.15">
      <c r="A89" s="252" t="s">
        <v>289</v>
      </c>
      <c r="B89" s="253"/>
      <c r="C89" s="253"/>
      <c r="D89" s="254"/>
      <c r="E89" s="233" t="s">
        <v>617</v>
      </c>
      <c r="F89" s="234"/>
      <c r="G89" s="234"/>
      <c r="H89" s="234"/>
      <c r="I89" s="234"/>
      <c r="J89" s="234"/>
      <c r="K89" s="234"/>
      <c r="L89" s="234"/>
      <c r="M89" s="234"/>
      <c r="N89" s="234"/>
      <c r="O89" s="234"/>
      <c r="P89" s="235"/>
      <c r="Q89" s="233"/>
      <c r="R89" s="234"/>
      <c r="S89" s="234"/>
      <c r="T89" s="234"/>
      <c r="U89" s="234"/>
      <c r="V89" s="234"/>
      <c r="W89" s="234"/>
      <c r="X89" s="234"/>
      <c r="Y89" s="234"/>
      <c r="Z89" s="234"/>
      <c r="AA89" s="234"/>
      <c r="AB89" s="235"/>
      <c r="AC89" s="233"/>
      <c r="AD89" s="234"/>
      <c r="AE89" s="234"/>
      <c r="AF89" s="234"/>
      <c r="AG89" s="234"/>
      <c r="AH89" s="234"/>
      <c r="AI89" s="234"/>
      <c r="AJ89" s="234"/>
      <c r="AK89" s="234"/>
      <c r="AL89" s="234"/>
      <c r="AM89" s="234"/>
      <c r="AN89" s="235"/>
      <c r="AO89" s="233"/>
      <c r="AP89" s="234"/>
      <c r="AQ89" s="234"/>
      <c r="AR89" s="234"/>
      <c r="AS89" s="234"/>
      <c r="AT89" s="234"/>
      <c r="AU89" s="234"/>
      <c r="AV89" s="234"/>
      <c r="AW89" s="234"/>
      <c r="AX89" s="236"/>
      <c r="AY89" s="84"/>
    </row>
    <row r="90" spans="1:51" ht="24.75" customHeight="1" x14ac:dyDescent="0.15">
      <c r="A90" s="146" t="s">
        <v>288</v>
      </c>
      <c r="B90" s="146"/>
      <c r="C90" s="146"/>
      <c r="D90" s="146"/>
      <c r="E90" s="233" t="s">
        <v>617</v>
      </c>
      <c r="F90" s="234"/>
      <c r="G90" s="234"/>
      <c r="H90" s="234"/>
      <c r="I90" s="234"/>
      <c r="J90" s="234"/>
      <c r="K90" s="234"/>
      <c r="L90" s="234"/>
      <c r="M90" s="234"/>
      <c r="N90" s="234"/>
      <c r="O90" s="234"/>
      <c r="P90" s="235"/>
      <c r="Q90" s="233"/>
      <c r="R90" s="234"/>
      <c r="S90" s="234"/>
      <c r="T90" s="234"/>
      <c r="U90" s="234"/>
      <c r="V90" s="234"/>
      <c r="W90" s="234"/>
      <c r="X90" s="234"/>
      <c r="Y90" s="234"/>
      <c r="Z90" s="234"/>
      <c r="AA90" s="234"/>
      <c r="AB90" s="235"/>
      <c r="AC90" s="233"/>
      <c r="AD90" s="234"/>
      <c r="AE90" s="234"/>
      <c r="AF90" s="234"/>
      <c r="AG90" s="234"/>
      <c r="AH90" s="234"/>
      <c r="AI90" s="234"/>
      <c r="AJ90" s="234"/>
      <c r="AK90" s="234"/>
      <c r="AL90" s="234"/>
      <c r="AM90" s="234"/>
      <c r="AN90" s="235"/>
      <c r="AO90" s="233"/>
      <c r="AP90" s="234"/>
      <c r="AQ90" s="234"/>
      <c r="AR90" s="234"/>
      <c r="AS90" s="234"/>
      <c r="AT90" s="234"/>
      <c r="AU90" s="234"/>
      <c r="AV90" s="234"/>
      <c r="AW90" s="234"/>
      <c r="AX90" s="236"/>
    </row>
    <row r="91" spans="1:51" ht="24.75" customHeight="1" x14ac:dyDescent="0.15">
      <c r="A91" s="146" t="s">
        <v>287</v>
      </c>
      <c r="B91" s="146"/>
      <c r="C91" s="146"/>
      <c r="D91" s="146"/>
      <c r="E91" s="233" t="s">
        <v>617</v>
      </c>
      <c r="F91" s="234"/>
      <c r="G91" s="234"/>
      <c r="H91" s="234"/>
      <c r="I91" s="234"/>
      <c r="J91" s="234"/>
      <c r="K91" s="234"/>
      <c r="L91" s="234"/>
      <c r="M91" s="234"/>
      <c r="N91" s="234"/>
      <c r="O91" s="234"/>
      <c r="P91" s="235"/>
      <c r="Q91" s="233"/>
      <c r="R91" s="234"/>
      <c r="S91" s="234"/>
      <c r="T91" s="234"/>
      <c r="U91" s="234"/>
      <c r="V91" s="234"/>
      <c r="W91" s="234"/>
      <c r="X91" s="234"/>
      <c r="Y91" s="234"/>
      <c r="Z91" s="234"/>
      <c r="AA91" s="234"/>
      <c r="AB91" s="235"/>
      <c r="AC91" s="233"/>
      <c r="AD91" s="234"/>
      <c r="AE91" s="234"/>
      <c r="AF91" s="234"/>
      <c r="AG91" s="234"/>
      <c r="AH91" s="234"/>
      <c r="AI91" s="234"/>
      <c r="AJ91" s="234"/>
      <c r="AK91" s="234"/>
      <c r="AL91" s="234"/>
      <c r="AM91" s="234"/>
      <c r="AN91" s="235"/>
      <c r="AO91" s="233"/>
      <c r="AP91" s="234"/>
      <c r="AQ91" s="234"/>
      <c r="AR91" s="234"/>
      <c r="AS91" s="234"/>
      <c r="AT91" s="234"/>
      <c r="AU91" s="234"/>
      <c r="AV91" s="234"/>
      <c r="AW91" s="234"/>
      <c r="AX91" s="236"/>
    </row>
    <row r="92" spans="1:51" ht="24.75" customHeight="1" x14ac:dyDescent="0.15">
      <c r="A92" s="146" t="s">
        <v>286</v>
      </c>
      <c r="B92" s="146"/>
      <c r="C92" s="146"/>
      <c r="D92" s="146"/>
      <c r="E92" s="233" t="s">
        <v>631</v>
      </c>
      <c r="F92" s="234"/>
      <c r="G92" s="234"/>
      <c r="H92" s="234"/>
      <c r="I92" s="234"/>
      <c r="J92" s="234"/>
      <c r="K92" s="234"/>
      <c r="L92" s="234"/>
      <c r="M92" s="234"/>
      <c r="N92" s="234"/>
      <c r="O92" s="234"/>
      <c r="P92" s="235"/>
      <c r="Q92" s="233"/>
      <c r="R92" s="234"/>
      <c r="S92" s="234"/>
      <c r="T92" s="234"/>
      <c r="U92" s="234"/>
      <c r="V92" s="234"/>
      <c r="W92" s="234"/>
      <c r="X92" s="234"/>
      <c r="Y92" s="234"/>
      <c r="Z92" s="234"/>
      <c r="AA92" s="234"/>
      <c r="AB92" s="235"/>
      <c r="AC92" s="233"/>
      <c r="AD92" s="234"/>
      <c r="AE92" s="234"/>
      <c r="AF92" s="234"/>
      <c r="AG92" s="234"/>
      <c r="AH92" s="234"/>
      <c r="AI92" s="234"/>
      <c r="AJ92" s="234"/>
      <c r="AK92" s="234"/>
      <c r="AL92" s="234"/>
      <c r="AM92" s="234"/>
      <c r="AN92" s="235"/>
      <c r="AO92" s="233"/>
      <c r="AP92" s="234"/>
      <c r="AQ92" s="234"/>
      <c r="AR92" s="234"/>
      <c r="AS92" s="234"/>
      <c r="AT92" s="234"/>
      <c r="AU92" s="234"/>
      <c r="AV92" s="234"/>
      <c r="AW92" s="234"/>
      <c r="AX92" s="236"/>
    </row>
    <row r="93" spans="1:51" ht="24.75" customHeight="1" x14ac:dyDescent="0.15">
      <c r="A93" s="146" t="s">
        <v>285</v>
      </c>
      <c r="B93" s="146"/>
      <c r="C93" s="146"/>
      <c r="D93" s="146"/>
      <c r="E93" s="233" t="s">
        <v>632</v>
      </c>
      <c r="F93" s="234"/>
      <c r="G93" s="234"/>
      <c r="H93" s="234"/>
      <c r="I93" s="234"/>
      <c r="J93" s="234"/>
      <c r="K93" s="234"/>
      <c r="L93" s="234"/>
      <c r="M93" s="234"/>
      <c r="N93" s="234"/>
      <c r="O93" s="234"/>
      <c r="P93" s="235"/>
      <c r="Q93" s="233"/>
      <c r="R93" s="234"/>
      <c r="S93" s="234"/>
      <c r="T93" s="234"/>
      <c r="U93" s="234"/>
      <c r="V93" s="234"/>
      <c r="W93" s="234"/>
      <c r="X93" s="234"/>
      <c r="Y93" s="234"/>
      <c r="Z93" s="234"/>
      <c r="AA93" s="234"/>
      <c r="AB93" s="235"/>
      <c r="AC93" s="233"/>
      <c r="AD93" s="234"/>
      <c r="AE93" s="234"/>
      <c r="AF93" s="234"/>
      <c r="AG93" s="234"/>
      <c r="AH93" s="234"/>
      <c r="AI93" s="234"/>
      <c r="AJ93" s="234"/>
      <c r="AK93" s="234"/>
      <c r="AL93" s="234"/>
      <c r="AM93" s="234"/>
      <c r="AN93" s="235"/>
      <c r="AO93" s="233"/>
      <c r="AP93" s="234"/>
      <c r="AQ93" s="234"/>
      <c r="AR93" s="234"/>
      <c r="AS93" s="234"/>
      <c r="AT93" s="234"/>
      <c r="AU93" s="234"/>
      <c r="AV93" s="234"/>
      <c r="AW93" s="234"/>
      <c r="AX93" s="236"/>
    </row>
    <row r="94" spans="1:51" ht="24.75" customHeight="1" x14ac:dyDescent="0.15">
      <c r="A94" s="146" t="s">
        <v>284</v>
      </c>
      <c r="B94" s="146"/>
      <c r="C94" s="146"/>
      <c r="D94" s="146"/>
      <c r="E94" s="233" t="s">
        <v>632</v>
      </c>
      <c r="F94" s="234"/>
      <c r="G94" s="234"/>
      <c r="H94" s="234"/>
      <c r="I94" s="234"/>
      <c r="J94" s="234"/>
      <c r="K94" s="234"/>
      <c r="L94" s="234"/>
      <c r="M94" s="234"/>
      <c r="N94" s="234"/>
      <c r="O94" s="234"/>
      <c r="P94" s="235"/>
      <c r="Q94" s="233"/>
      <c r="R94" s="234"/>
      <c r="S94" s="234"/>
      <c r="T94" s="234"/>
      <c r="U94" s="234"/>
      <c r="V94" s="234"/>
      <c r="W94" s="234"/>
      <c r="X94" s="234"/>
      <c r="Y94" s="234"/>
      <c r="Z94" s="234"/>
      <c r="AA94" s="234"/>
      <c r="AB94" s="235"/>
      <c r="AC94" s="233"/>
      <c r="AD94" s="234"/>
      <c r="AE94" s="234"/>
      <c r="AF94" s="234"/>
      <c r="AG94" s="234"/>
      <c r="AH94" s="234"/>
      <c r="AI94" s="234"/>
      <c r="AJ94" s="234"/>
      <c r="AK94" s="234"/>
      <c r="AL94" s="234"/>
      <c r="AM94" s="234"/>
      <c r="AN94" s="235"/>
      <c r="AO94" s="233"/>
      <c r="AP94" s="234"/>
      <c r="AQ94" s="234"/>
      <c r="AR94" s="234"/>
      <c r="AS94" s="234"/>
      <c r="AT94" s="234"/>
      <c r="AU94" s="234"/>
      <c r="AV94" s="234"/>
      <c r="AW94" s="234"/>
      <c r="AX94" s="236"/>
    </row>
    <row r="95" spans="1:51" ht="24.75" customHeight="1" x14ac:dyDescent="0.15">
      <c r="A95" s="146" t="s">
        <v>283</v>
      </c>
      <c r="B95" s="146"/>
      <c r="C95" s="146"/>
      <c r="D95" s="146"/>
      <c r="E95" s="233" t="s">
        <v>633</v>
      </c>
      <c r="F95" s="234"/>
      <c r="G95" s="234"/>
      <c r="H95" s="234"/>
      <c r="I95" s="234"/>
      <c r="J95" s="234"/>
      <c r="K95" s="234"/>
      <c r="L95" s="234"/>
      <c r="M95" s="234"/>
      <c r="N95" s="234"/>
      <c r="O95" s="234"/>
      <c r="P95" s="235"/>
      <c r="Q95" s="233"/>
      <c r="R95" s="234"/>
      <c r="S95" s="234"/>
      <c r="T95" s="234"/>
      <c r="U95" s="234"/>
      <c r="V95" s="234"/>
      <c r="W95" s="234"/>
      <c r="X95" s="234"/>
      <c r="Y95" s="234"/>
      <c r="Z95" s="234"/>
      <c r="AA95" s="234"/>
      <c r="AB95" s="235"/>
      <c r="AC95" s="233"/>
      <c r="AD95" s="234"/>
      <c r="AE95" s="234"/>
      <c r="AF95" s="234"/>
      <c r="AG95" s="234"/>
      <c r="AH95" s="234"/>
      <c r="AI95" s="234"/>
      <c r="AJ95" s="234"/>
      <c r="AK95" s="234"/>
      <c r="AL95" s="234"/>
      <c r="AM95" s="234"/>
      <c r="AN95" s="235"/>
      <c r="AO95" s="233"/>
      <c r="AP95" s="234"/>
      <c r="AQ95" s="234"/>
      <c r="AR95" s="234"/>
      <c r="AS95" s="234"/>
      <c r="AT95" s="234"/>
      <c r="AU95" s="234"/>
      <c r="AV95" s="234"/>
      <c r="AW95" s="234"/>
      <c r="AX95" s="236"/>
    </row>
    <row r="96" spans="1:51" ht="24.75" customHeight="1" x14ac:dyDescent="0.15">
      <c r="A96" s="146" t="s">
        <v>282</v>
      </c>
      <c r="B96" s="146"/>
      <c r="C96" s="146"/>
      <c r="D96" s="146"/>
      <c r="E96" s="233" t="s">
        <v>633</v>
      </c>
      <c r="F96" s="234"/>
      <c r="G96" s="234"/>
      <c r="H96" s="234"/>
      <c r="I96" s="234"/>
      <c r="J96" s="234"/>
      <c r="K96" s="234"/>
      <c r="L96" s="234"/>
      <c r="M96" s="234"/>
      <c r="N96" s="234"/>
      <c r="O96" s="234"/>
      <c r="P96" s="235"/>
      <c r="Q96" s="233"/>
      <c r="R96" s="234"/>
      <c r="S96" s="234"/>
      <c r="T96" s="234"/>
      <c r="U96" s="234"/>
      <c r="V96" s="234"/>
      <c r="W96" s="234"/>
      <c r="X96" s="234"/>
      <c r="Y96" s="234"/>
      <c r="Z96" s="234"/>
      <c r="AA96" s="234"/>
      <c r="AB96" s="235"/>
      <c r="AC96" s="233"/>
      <c r="AD96" s="234"/>
      <c r="AE96" s="234"/>
      <c r="AF96" s="234"/>
      <c r="AG96" s="234"/>
      <c r="AH96" s="234"/>
      <c r="AI96" s="234"/>
      <c r="AJ96" s="234"/>
      <c r="AK96" s="234"/>
      <c r="AL96" s="234"/>
      <c r="AM96" s="234"/>
      <c r="AN96" s="235"/>
      <c r="AO96" s="233"/>
      <c r="AP96" s="234"/>
      <c r="AQ96" s="234"/>
      <c r="AR96" s="234"/>
      <c r="AS96" s="234"/>
      <c r="AT96" s="234"/>
      <c r="AU96" s="234"/>
      <c r="AV96" s="234"/>
      <c r="AW96" s="234"/>
      <c r="AX96" s="236"/>
    </row>
    <row r="97" spans="1:50" ht="24.75" customHeight="1" x14ac:dyDescent="0.15">
      <c r="A97" s="146" t="s">
        <v>427</v>
      </c>
      <c r="B97" s="146"/>
      <c r="C97" s="146"/>
      <c r="D97" s="146"/>
      <c r="E97" s="95" t="s">
        <v>610</v>
      </c>
      <c r="F97" s="94"/>
      <c r="G97" s="94"/>
      <c r="H97" s="87" t="str">
        <f>IF(E97="","","-")</f>
        <v>-</v>
      </c>
      <c r="I97" s="94"/>
      <c r="J97" s="94"/>
      <c r="K97" s="87" t="str">
        <f>IF(I97="","","-")</f>
        <v/>
      </c>
      <c r="L97" s="96">
        <v>8</v>
      </c>
      <c r="M97" s="96"/>
      <c r="N97" s="87" t="str">
        <f>IF(O97="","","-")</f>
        <v/>
      </c>
      <c r="O97" s="97"/>
      <c r="P97" s="98"/>
      <c r="Q97" s="95"/>
      <c r="R97" s="94"/>
      <c r="S97" s="94"/>
      <c r="T97" s="87" t="str">
        <f>IF(Q97="","","-")</f>
        <v/>
      </c>
      <c r="U97" s="94"/>
      <c r="V97" s="94"/>
      <c r="W97" s="87" t="str">
        <f>IF(U97="","","-")</f>
        <v/>
      </c>
      <c r="X97" s="96"/>
      <c r="Y97" s="96"/>
      <c r="Z97" s="87" t="str">
        <f>IF(AA97="","","-")</f>
        <v/>
      </c>
      <c r="AA97" s="97"/>
      <c r="AB97" s="98"/>
      <c r="AC97" s="95"/>
      <c r="AD97" s="94"/>
      <c r="AE97" s="94"/>
      <c r="AF97" s="87" t="str">
        <f>IF(AC97="","","-")</f>
        <v/>
      </c>
      <c r="AG97" s="94"/>
      <c r="AH97" s="94"/>
      <c r="AI97" s="87" t="str">
        <f>IF(AG97="","","-")</f>
        <v/>
      </c>
      <c r="AJ97" s="96"/>
      <c r="AK97" s="96"/>
      <c r="AL97" s="87" t="str">
        <f>IF(AM97="","","-")</f>
        <v/>
      </c>
      <c r="AM97" s="97"/>
      <c r="AN97" s="98"/>
      <c r="AO97" s="95"/>
      <c r="AP97" s="94"/>
      <c r="AQ97" s="87" t="str">
        <f>IF(AO97="","","-")</f>
        <v/>
      </c>
      <c r="AR97" s="94"/>
      <c r="AS97" s="94"/>
      <c r="AT97" s="87" t="str">
        <f>IF(AR97="","","-")</f>
        <v/>
      </c>
      <c r="AU97" s="96"/>
      <c r="AV97" s="96"/>
      <c r="AW97" s="87" t="str">
        <f>IF(AX97="","","-")</f>
        <v/>
      </c>
      <c r="AX97" s="90"/>
    </row>
    <row r="98" spans="1:50" ht="24.75" customHeight="1" x14ac:dyDescent="0.15">
      <c r="A98" s="146" t="s">
        <v>601</v>
      </c>
      <c r="B98" s="146"/>
      <c r="C98" s="146"/>
      <c r="D98" s="146"/>
      <c r="E98" s="95" t="s">
        <v>610</v>
      </c>
      <c r="F98" s="94"/>
      <c r="G98" s="94"/>
      <c r="H98" s="87"/>
      <c r="I98" s="94"/>
      <c r="J98" s="94"/>
      <c r="K98" s="87"/>
      <c r="L98" s="96">
        <v>8</v>
      </c>
      <c r="M98" s="96"/>
      <c r="N98" s="87" t="str">
        <f>IF(O98="","","-")</f>
        <v/>
      </c>
      <c r="O98" s="97"/>
      <c r="P98" s="98"/>
      <c r="Q98" s="95"/>
      <c r="R98" s="94"/>
      <c r="S98" s="94"/>
      <c r="T98" s="87" t="str">
        <f>IF(Q98="","","-")</f>
        <v/>
      </c>
      <c r="U98" s="94"/>
      <c r="V98" s="94"/>
      <c r="W98" s="87" t="str">
        <f>IF(U98="","","-")</f>
        <v/>
      </c>
      <c r="X98" s="96"/>
      <c r="Y98" s="96"/>
      <c r="Z98" s="87" t="str">
        <f>IF(AA98="","","-")</f>
        <v/>
      </c>
      <c r="AA98" s="97"/>
      <c r="AB98" s="98"/>
      <c r="AC98" s="95"/>
      <c r="AD98" s="94"/>
      <c r="AE98" s="94"/>
      <c r="AF98" s="87" t="str">
        <f>IF(AC98="","","-")</f>
        <v/>
      </c>
      <c r="AG98" s="94"/>
      <c r="AH98" s="94"/>
      <c r="AI98" s="87" t="str">
        <f>IF(AG98="","","-")</f>
        <v/>
      </c>
      <c r="AJ98" s="96"/>
      <c r="AK98" s="96"/>
      <c r="AL98" s="87" t="str">
        <f>IF(AM98="","","-")</f>
        <v/>
      </c>
      <c r="AM98" s="97"/>
      <c r="AN98" s="98"/>
      <c r="AO98" s="95"/>
      <c r="AP98" s="94"/>
      <c r="AQ98" s="87" t="str">
        <f>IF(AO98="","","-")</f>
        <v/>
      </c>
      <c r="AR98" s="94"/>
      <c r="AS98" s="94"/>
      <c r="AT98" s="87" t="str">
        <f>IF(AR98="","","-")</f>
        <v/>
      </c>
      <c r="AU98" s="96"/>
      <c r="AV98" s="96"/>
      <c r="AW98" s="87" t="str">
        <f>IF(AX98="","","-")</f>
        <v/>
      </c>
      <c r="AX98" s="90"/>
    </row>
    <row r="99" spans="1:50" ht="24.75" customHeight="1" x14ac:dyDescent="0.15">
      <c r="A99" s="146" t="s">
        <v>395</v>
      </c>
      <c r="B99" s="146"/>
      <c r="C99" s="146"/>
      <c r="D99" s="146"/>
      <c r="E99" s="143">
        <v>2021</v>
      </c>
      <c r="F99" s="93"/>
      <c r="G99" s="94" t="s">
        <v>636</v>
      </c>
      <c r="H99" s="94"/>
      <c r="I99" s="94"/>
      <c r="J99" s="93">
        <v>20</v>
      </c>
      <c r="K99" s="93"/>
      <c r="L99" s="96"/>
      <c r="M99" s="96"/>
      <c r="N99" s="96"/>
      <c r="O99" s="93" t="s">
        <v>751</v>
      </c>
      <c r="P99" s="93"/>
      <c r="Q99" s="143"/>
      <c r="R99" s="93"/>
      <c r="S99" s="94"/>
      <c r="T99" s="94"/>
      <c r="U99" s="94"/>
      <c r="V99" s="93"/>
      <c r="W99" s="93"/>
      <c r="X99" s="96"/>
      <c r="Y99" s="96"/>
      <c r="Z99" s="96"/>
      <c r="AA99" s="93"/>
      <c r="AB99" s="220"/>
      <c r="AC99" s="143"/>
      <c r="AD99" s="93"/>
      <c r="AE99" s="94"/>
      <c r="AF99" s="94"/>
      <c r="AG99" s="94"/>
      <c r="AH99" s="93"/>
      <c r="AI99" s="93"/>
      <c r="AJ99" s="96"/>
      <c r="AK99" s="96"/>
      <c r="AL99" s="96"/>
      <c r="AM99" s="93"/>
      <c r="AN99" s="220"/>
      <c r="AO99" s="143"/>
      <c r="AP99" s="93"/>
      <c r="AQ99" s="94"/>
      <c r="AR99" s="94"/>
      <c r="AS99" s="94"/>
      <c r="AT99" s="93"/>
      <c r="AU99" s="93"/>
      <c r="AV99" s="96"/>
      <c r="AW99" s="96"/>
      <c r="AX99" s="90"/>
    </row>
    <row r="100" spans="1:50" ht="28.35" customHeight="1" x14ac:dyDescent="0.15">
      <c r="A100" s="221" t="s">
        <v>276</v>
      </c>
      <c r="B100" s="222"/>
      <c r="C100" s="222"/>
      <c r="D100" s="222"/>
      <c r="E100" s="222"/>
      <c r="F100" s="223"/>
      <c r="G100" s="74" t="s">
        <v>603</v>
      </c>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5"/>
    </row>
    <row r="101" spans="1:50" ht="28.35" customHeight="1" x14ac:dyDescent="0.15">
      <c r="A101" s="221"/>
      <c r="B101" s="222"/>
      <c r="C101" s="222"/>
      <c r="D101" s="222"/>
      <c r="E101" s="222"/>
      <c r="F101" s="223"/>
      <c r="G101" s="43"/>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5"/>
    </row>
    <row r="102" spans="1:50" ht="28.35" customHeight="1" x14ac:dyDescent="0.15">
      <c r="A102" s="221"/>
      <c r="B102" s="222"/>
      <c r="C102" s="222"/>
      <c r="D102" s="222"/>
      <c r="E102" s="222"/>
      <c r="F102" s="223"/>
      <c r="G102" s="43"/>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5"/>
    </row>
    <row r="103" spans="1:50" ht="28.35" customHeight="1" x14ac:dyDescent="0.15">
      <c r="A103" s="221"/>
      <c r="B103" s="222"/>
      <c r="C103" s="222"/>
      <c r="D103" s="222"/>
      <c r="E103" s="222"/>
      <c r="F103" s="223"/>
      <c r="G103" s="43"/>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5"/>
    </row>
    <row r="104" spans="1:50" ht="27.75" customHeight="1" x14ac:dyDescent="0.15">
      <c r="A104" s="221"/>
      <c r="B104" s="222"/>
      <c r="C104" s="222"/>
      <c r="D104" s="222"/>
      <c r="E104" s="222"/>
      <c r="F104" s="223"/>
      <c r="G104" s="43"/>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5"/>
    </row>
    <row r="105" spans="1:50" ht="28.35" customHeight="1" x14ac:dyDescent="0.15">
      <c r="A105" s="221"/>
      <c r="B105" s="222"/>
      <c r="C105" s="222"/>
      <c r="D105" s="222"/>
      <c r="E105" s="222"/>
      <c r="F105" s="223"/>
      <c r="G105" s="43"/>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5"/>
    </row>
    <row r="106" spans="1:50" ht="28.35" customHeight="1" x14ac:dyDescent="0.15">
      <c r="A106" s="221"/>
      <c r="B106" s="222"/>
      <c r="C106" s="222"/>
      <c r="D106" s="222"/>
      <c r="E106" s="222"/>
      <c r="F106" s="223"/>
      <c r="G106" s="43"/>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5"/>
    </row>
    <row r="107" spans="1:50" ht="27.75" customHeight="1" x14ac:dyDescent="0.15">
      <c r="A107" s="221"/>
      <c r="B107" s="222"/>
      <c r="C107" s="222"/>
      <c r="D107" s="222"/>
      <c r="E107" s="222"/>
      <c r="F107" s="223"/>
      <c r="G107" s="43"/>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5"/>
    </row>
    <row r="108" spans="1:50" ht="28.35" customHeight="1" x14ac:dyDescent="0.15">
      <c r="A108" s="221"/>
      <c r="B108" s="222"/>
      <c r="C108" s="222"/>
      <c r="D108" s="222"/>
      <c r="E108" s="222"/>
      <c r="F108" s="223"/>
      <c r="G108" s="43"/>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5"/>
    </row>
    <row r="109" spans="1:50" ht="28.35" customHeight="1" x14ac:dyDescent="0.15">
      <c r="A109" s="221"/>
      <c r="B109" s="222"/>
      <c r="C109" s="222"/>
      <c r="D109" s="222"/>
      <c r="E109" s="222"/>
      <c r="F109" s="223"/>
      <c r="G109" s="43"/>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5"/>
    </row>
    <row r="110" spans="1:50" ht="28.35" customHeight="1" x14ac:dyDescent="0.15">
      <c r="A110" s="221"/>
      <c r="B110" s="222"/>
      <c r="C110" s="222"/>
      <c r="D110" s="222"/>
      <c r="E110" s="222"/>
      <c r="F110" s="223"/>
      <c r="G110" s="43"/>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5"/>
    </row>
    <row r="111" spans="1:50" ht="28.35" customHeight="1" x14ac:dyDescent="0.15">
      <c r="A111" s="221"/>
      <c r="B111" s="222"/>
      <c r="C111" s="222"/>
      <c r="D111" s="222"/>
      <c r="E111" s="222"/>
      <c r="F111" s="223"/>
      <c r="G111" s="43"/>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5"/>
    </row>
    <row r="112" spans="1:50" ht="28.35" customHeight="1" x14ac:dyDescent="0.15">
      <c r="A112" s="221"/>
      <c r="B112" s="222"/>
      <c r="C112" s="222"/>
      <c r="D112" s="222"/>
      <c r="E112" s="222"/>
      <c r="F112" s="223"/>
      <c r="G112" s="43"/>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5"/>
    </row>
    <row r="113" spans="1:50" ht="27.75" customHeight="1" x14ac:dyDescent="0.15">
      <c r="A113" s="221"/>
      <c r="B113" s="222"/>
      <c r="C113" s="222"/>
      <c r="D113" s="222"/>
      <c r="E113" s="222"/>
      <c r="F113" s="223"/>
      <c r="G113" s="43"/>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5"/>
    </row>
    <row r="114" spans="1:50" ht="28.35" customHeight="1" x14ac:dyDescent="0.15">
      <c r="A114" s="221"/>
      <c r="B114" s="222"/>
      <c r="C114" s="222"/>
      <c r="D114" s="222"/>
      <c r="E114" s="222"/>
      <c r="F114" s="223"/>
      <c r="G114" s="43"/>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5"/>
    </row>
    <row r="115" spans="1:50" ht="28.35" customHeight="1" x14ac:dyDescent="0.15">
      <c r="A115" s="221"/>
      <c r="B115" s="222"/>
      <c r="C115" s="222"/>
      <c r="D115" s="222"/>
      <c r="E115" s="222"/>
      <c r="F115" s="223"/>
      <c r="G115" s="43"/>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5"/>
    </row>
    <row r="116" spans="1:50" ht="28.35" customHeight="1" x14ac:dyDescent="0.15">
      <c r="A116" s="221"/>
      <c r="B116" s="222"/>
      <c r="C116" s="222"/>
      <c r="D116" s="222"/>
      <c r="E116" s="222"/>
      <c r="F116" s="223"/>
      <c r="G116" s="43"/>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5"/>
    </row>
    <row r="117" spans="1:50" ht="52.5" customHeight="1" x14ac:dyDescent="0.15">
      <c r="A117" s="221"/>
      <c r="B117" s="222"/>
      <c r="C117" s="222"/>
      <c r="D117" s="222"/>
      <c r="E117" s="222"/>
      <c r="F117" s="223"/>
      <c r="G117" s="43"/>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5"/>
    </row>
    <row r="118" spans="1:50" ht="52.5" customHeight="1" x14ac:dyDescent="0.15">
      <c r="A118" s="221"/>
      <c r="B118" s="222"/>
      <c r="C118" s="222"/>
      <c r="D118" s="222"/>
      <c r="E118" s="222"/>
      <c r="F118" s="223"/>
      <c r="G118" s="43"/>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5"/>
    </row>
    <row r="119" spans="1:50" ht="52.5" customHeight="1" x14ac:dyDescent="0.15">
      <c r="A119" s="221"/>
      <c r="B119" s="222"/>
      <c r="C119" s="222"/>
      <c r="D119" s="222"/>
      <c r="E119" s="222"/>
      <c r="F119" s="223"/>
      <c r="G119" s="43"/>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5"/>
    </row>
    <row r="120" spans="1:50" ht="29.25" customHeight="1" x14ac:dyDescent="0.15">
      <c r="A120" s="221"/>
      <c r="B120" s="222"/>
      <c r="C120" s="222"/>
      <c r="D120" s="222"/>
      <c r="E120" s="222"/>
      <c r="F120" s="223"/>
      <c r="G120" s="43"/>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5"/>
    </row>
    <row r="121" spans="1:50" ht="18.399999999999999" customHeight="1" x14ac:dyDescent="0.15">
      <c r="A121" s="221"/>
      <c r="B121" s="222"/>
      <c r="C121" s="222"/>
      <c r="D121" s="222"/>
      <c r="E121" s="222"/>
      <c r="F121" s="223"/>
      <c r="G121" s="43"/>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5"/>
    </row>
    <row r="122" spans="1:50" ht="35.25" customHeight="1" x14ac:dyDescent="0.15">
      <c r="A122" s="221"/>
      <c r="B122" s="222"/>
      <c r="C122" s="222"/>
      <c r="D122" s="222"/>
      <c r="E122" s="222"/>
      <c r="F122" s="223"/>
      <c r="G122" s="43"/>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5"/>
    </row>
    <row r="123" spans="1:50" ht="30" customHeight="1" x14ac:dyDescent="0.15">
      <c r="A123" s="221"/>
      <c r="B123" s="222"/>
      <c r="C123" s="222"/>
      <c r="D123" s="222"/>
      <c r="E123" s="222"/>
      <c r="F123" s="223"/>
      <c r="G123" s="43"/>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5"/>
    </row>
    <row r="124" spans="1:50" ht="24.75" customHeight="1" x14ac:dyDescent="0.15">
      <c r="A124" s="221"/>
      <c r="B124" s="222"/>
      <c r="C124" s="222"/>
      <c r="D124" s="222"/>
      <c r="E124" s="222"/>
      <c r="F124" s="223"/>
      <c r="G124" s="43"/>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5"/>
    </row>
    <row r="125" spans="1:50" ht="24.75" customHeight="1" x14ac:dyDescent="0.15">
      <c r="A125" s="221"/>
      <c r="B125" s="222"/>
      <c r="C125" s="222"/>
      <c r="D125" s="222"/>
      <c r="E125" s="222"/>
      <c r="F125" s="223"/>
      <c r="G125" s="43"/>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5"/>
    </row>
    <row r="126" spans="1:50" ht="24.75" customHeight="1" x14ac:dyDescent="0.15">
      <c r="A126" s="221"/>
      <c r="B126" s="222"/>
      <c r="C126" s="222"/>
      <c r="D126" s="222"/>
      <c r="E126" s="222"/>
      <c r="F126" s="223"/>
      <c r="G126" s="43"/>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5"/>
    </row>
    <row r="127" spans="1:50" ht="24.75" customHeight="1" x14ac:dyDescent="0.15">
      <c r="A127" s="221"/>
      <c r="B127" s="222"/>
      <c r="C127" s="222"/>
      <c r="D127" s="222"/>
      <c r="E127" s="222"/>
      <c r="F127" s="223"/>
      <c r="G127" s="43"/>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5"/>
    </row>
    <row r="128" spans="1:50" ht="24.75" customHeight="1" x14ac:dyDescent="0.15">
      <c r="A128" s="221"/>
      <c r="B128" s="222"/>
      <c r="C128" s="222"/>
      <c r="D128" s="222"/>
      <c r="E128" s="222"/>
      <c r="F128" s="223"/>
      <c r="G128" s="43"/>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5"/>
    </row>
    <row r="129" spans="1:50" ht="24.75" customHeight="1" x14ac:dyDescent="0.15">
      <c r="A129" s="221"/>
      <c r="B129" s="222"/>
      <c r="C129" s="222"/>
      <c r="D129" s="222"/>
      <c r="E129" s="222"/>
      <c r="F129" s="223"/>
      <c r="G129" s="43"/>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5"/>
    </row>
    <row r="130" spans="1:50" ht="24.75" customHeight="1" x14ac:dyDescent="0.15">
      <c r="A130" s="221"/>
      <c r="B130" s="222"/>
      <c r="C130" s="222"/>
      <c r="D130" s="222"/>
      <c r="E130" s="222"/>
      <c r="F130" s="223"/>
      <c r="G130" s="43"/>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5"/>
    </row>
    <row r="131" spans="1:50" ht="24.75" customHeight="1" x14ac:dyDescent="0.15">
      <c r="A131" s="221"/>
      <c r="B131" s="222"/>
      <c r="C131" s="222"/>
      <c r="D131" s="222"/>
      <c r="E131" s="222"/>
      <c r="F131" s="223"/>
      <c r="G131" s="43"/>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5"/>
    </row>
    <row r="132" spans="1:50" ht="24.75" customHeight="1" x14ac:dyDescent="0.15">
      <c r="A132" s="221"/>
      <c r="B132" s="222"/>
      <c r="C132" s="222"/>
      <c r="D132" s="222"/>
      <c r="E132" s="222"/>
      <c r="F132" s="223"/>
      <c r="G132" s="43"/>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5"/>
    </row>
    <row r="133" spans="1:50" ht="24.75" customHeight="1" x14ac:dyDescent="0.15">
      <c r="A133" s="221"/>
      <c r="B133" s="222"/>
      <c r="C133" s="222"/>
      <c r="D133" s="222"/>
      <c r="E133" s="222"/>
      <c r="F133" s="223"/>
      <c r="G133" s="43"/>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5"/>
    </row>
    <row r="134" spans="1:50" ht="24.75" customHeight="1" x14ac:dyDescent="0.15">
      <c r="A134" s="221"/>
      <c r="B134" s="222"/>
      <c r="C134" s="222"/>
      <c r="D134" s="222"/>
      <c r="E134" s="222"/>
      <c r="F134" s="223"/>
      <c r="G134" s="43"/>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5"/>
    </row>
    <row r="135" spans="1:50" ht="24.75" customHeight="1" x14ac:dyDescent="0.15">
      <c r="A135" s="221"/>
      <c r="B135" s="222"/>
      <c r="C135" s="222"/>
      <c r="D135" s="222"/>
      <c r="E135" s="222"/>
      <c r="F135" s="223"/>
      <c r="G135" s="43"/>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5"/>
    </row>
    <row r="136" spans="1:50" ht="24.75" customHeight="1" x14ac:dyDescent="0.15">
      <c r="A136" s="221"/>
      <c r="B136" s="222"/>
      <c r="C136" s="222"/>
      <c r="D136" s="222"/>
      <c r="E136" s="222"/>
      <c r="F136" s="223"/>
      <c r="G136" s="43"/>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5"/>
    </row>
    <row r="137" spans="1:50" ht="25.5" customHeight="1" x14ac:dyDescent="0.15">
      <c r="A137" s="221"/>
      <c r="B137" s="222"/>
      <c r="C137" s="222"/>
      <c r="D137" s="222"/>
      <c r="E137" s="222"/>
      <c r="F137" s="223"/>
      <c r="G137" s="43"/>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5"/>
    </row>
    <row r="138" spans="1:50" ht="24.75" customHeight="1" thickBot="1" x14ac:dyDescent="0.2">
      <c r="A138" s="224"/>
      <c r="B138" s="225"/>
      <c r="C138" s="225"/>
      <c r="D138" s="225"/>
      <c r="E138" s="225"/>
      <c r="F138" s="226"/>
      <c r="G138" s="46"/>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8"/>
    </row>
    <row r="139" spans="1:50" ht="24.75" customHeight="1" x14ac:dyDescent="0.15">
      <c r="A139" s="227" t="s">
        <v>278</v>
      </c>
      <c r="B139" s="228"/>
      <c r="C139" s="228"/>
      <c r="D139" s="228"/>
      <c r="E139" s="228"/>
      <c r="F139" s="229"/>
      <c r="G139" s="206" t="s">
        <v>829</v>
      </c>
      <c r="H139" s="207"/>
      <c r="I139" s="207"/>
      <c r="J139" s="207"/>
      <c r="K139" s="207"/>
      <c r="L139" s="207"/>
      <c r="M139" s="207"/>
      <c r="N139" s="207"/>
      <c r="O139" s="207"/>
      <c r="P139" s="207"/>
      <c r="Q139" s="207"/>
      <c r="R139" s="207"/>
      <c r="S139" s="207"/>
      <c r="T139" s="207"/>
      <c r="U139" s="207"/>
      <c r="V139" s="207"/>
      <c r="W139" s="207"/>
      <c r="X139" s="207"/>
      <c r="Y139" s="207"/>
      <c r="Z139" s="207"/>
      <c r="AA139" s="207"/>
      <c r="AB139" s="208"/>
      <c r="AC139" s="206" t="s">
        <v>830</v>
      </c>
      <c r="AD139" s="207"/>
      <c r="AE139" s="207"/>
      <c r="AF139" s="207"/>
      <c r="AG139" s="207"/>
      <c r="AH139" s="207"/>
      <c r="AI139" s="207"/>
      <c r="AJ139" s="207"/>
      <c r="AK139" s="207"/>
      <c r="AL139" s="207"/>
      <c r="AM139" s="207"/>
      <c r="AN139" s="207"/>
      <c r="AO139" s="207"/>
      <c r="AP139" s="207"/>
      <c r="AQ139" s="207"/>
      <c r="AR139" s="207"/>
      <c r="AS139" s="207"/>
      <c r="AT139" s="207"/>
      <c r="AU139" s="207"/>
      <c r="AV139" s="207"/>
      <c r="AW139" s="207"/>
      <c r="AX139" s="219"/>
    </row>
    <row r="140" spans="1:50" ht="24.75" customHeight="1" x14ac:dyDescent="0.15">
      <c r="A140" s="230"/>
      <c r="B140" s="231"/>
      <c r="C140" s="231"/>
      <c r="D140" s="231"/>
      <c r="E140" s="231"/>
      <c r="F140" s="232"/>
      <c r="G140" s="211" t="s">
        <v>15</v>
      </c>
      <c r="H140" s="212"/>
      <c r="I140" s="212"/>
      <c r="J140" s="212"/>
      <c r="K140" s="212"/>
      <c r="L140" s="213" t="s">
        <v>16</v>
      </c>
      <c r="M140" s="212"/>
      <c r="N140" s="212"/>
      <c r="O140" s="212"/>
      <c r="P140" s="212"/>
      <c r="Q140" s="212"/>
      <c r="R140" s="212"/>
      <c r="S140" s="212"/>
      <c r="T140" s="212"/>
      <c r="U140" s="212"/>
      <c r="V140" s="212"/>
      <c r="W140" s="212"/>
      <c r="X140" s="214"/>
      <c r="Y140" s="215" t="s">
        <v>17</v>
      </c>
      <c r="Z140" s="216"/>
      <c r="AA140" s="216"/>
      <c r="AB140" s="217"/>
      <c r="AC140" s="211" t="s">
        <v>15</v>
      </c>
      <c r="AD140" s="212"/>
      <c r="AE140" s="212"/>
      <c r="AF140" s="212"/>
      <c r="AG140" s="212"/>
      <c r="AH140" s="213" t="s">
        <v>16</v>
      </c>
      <c r="AI140" s="212"/>
      <c r="AJ140" s="212"/>
      <c r="AK140" s="212"/>
      <c r="AL140" s="212"/>
      <c r="AM140" s="212"/>
      <c r="AN140" s="212"/>
      <c r="AO140" s="212"/>
      <c r="AP140" s="212"/>
      <c r="AQ140" s="212"/>
      <c r="AR140" s="212"/>
      <c r="AS140" s="212"/>
      <c r="AT140" s="214"/>
      <c r="AU140" s="215" t="s">
        <v>17</v>
      </c>
      <c r="AV140" s="216"/>
      <c r="AW140" s="216"/>
      <c r="AX140" s="218"/>
    </row>
    <row r="141" spans="1:50" ht="24.75" customHeight="1" x14ac:dyDescent="0.15">
      <c r="A141" s="230"/>
      <c r="B141" s="231"/>
      <c r="C141" s="231"/>
      <c r="D141" s="231"/>
      <c r="E141" s="231"/>
      <c r="F141" s="232"/>
      <c r="G141" s="186" t="s">
        <v>681</v>
      </c>
      <c r="H141" s="187"/>
      <c r="I141" s="187"/>
      <c r="J141" s="187"/>
      <c r="K141" s="188"/>
      <c r="L141" s="189" t="s">
        <v>682</v>
      </c>
      <c r="M141" s="190"/>
      <c r="N141" s="190"/>
      <c r="O141" s="190"/>
      <c r="P141" s="190"/>
      <c r="Q141" s="190"/>
      <c r="R141" s="190"/>
      <c r="S141" s="190"/>
      <c r="T141" s="190"/>
      <c r="U141" s="190"/>
      <c r="V141" s="190"/>
      <c r="W141" s="190"/>
      <c r="X141" s="191"/>
      <c r="Y141" s="192">
        <v>35.200000000000003</v>
      </c>
      <c r="Z141" s="193"/>
      <c r="AA141" s="193"/>
      <c r="AB141" s="194"/>
      <c r="AC141" s="186" t="s">
        <v>654</v>
      </c>
      <c r="AD141" s="187"/>
      <c r="AE141" s="187"/>
      <c r="AF141" s="187"/>
      <c r="AG141" s="188"/>
      <c r="AH141" s="189" t="s">
        <v>685</v>
      </c>
      <c r="AI141" s="190"/>
      <c r="AJ141" s="190"/>
      <c r="AK141" s="190"/>
      <c r="AL141" s="190"/>
      <c r="AM141" s="190"/>
      <c r="AN141" s="190"/>
      <c r="AO141" s="190"/>
      <c r="AP141" s="190"/>
      <c r="AQ141" s="190"/>
      <c r="AR141" s="190"/>
      <c r="AS141" s="190"/>
      <c r="AT141" s="191"/>
      <c r="AU141" s="192">
        <v>3.8</v>
      </c>
      <c r="AV141" s="193"/>
      <c r="AW141" s="193"/>
      <c r="AX141" s="195"/>
    </row>
    <row r="142" spans="1:50" ht="24.75" customHeight="1" x14ac:dyDescent="0.15">
      <c r="A142" s="230"/>
      <c r="B142" s="231"/>
      <c r="C142" s="231"/>
      <c r="D142" s="231"/>
      <c r="E142" s="231"/>
      <c r="F142" s="232"/>
      <c r="G142" s="196" t="s">
        <v>755</v>
      </c>
      <c r="H142" s="197"/>
      <c r="I142" s="197"/>
      <c r="J142" s="197"/>
      <c r="K142" s="198"/>
      <c r="L142" s="199" t="s">
        <v>756</v>
      </c>
      <c r="M142" s="200"/>
      <c r="N142" s="200"/>
      <c r="O142" s="200"/>
      <c r="P142" s="200"/>
      <c r="Q142" s="200"/>
      <c r="R142" s="200"/>
      <c r="S142" s="200"/>
      <c r="T142" s="200"/>
      <c r="U142" s="200"/>
      <c r="V142" s="200"/>
      <c r="W142" s="200"/>
      <c r="X142" s="201"/>
      <c r="Y142" s="202">
        <v>1.3</v>
      </c>
      <c r="Z142" s="203"/>
      <c r="AA142" s="203"/>
      <c r="AB142" s="204"/>
      <c r="AC142" s="196"/>
      <c r="AD142" s="197"/>
      <c r="AE142" s="197"/>
      <c r="AF142" s="197"/>
      <c r="AG142" s="198"/>
      <c r="AH142" s="199"/>
      <c r="AI142" s="200"/>
      <c r="AJ142" s="200"/>
      <c r="AK142" s="200"/>
      <c r="AL142" s="200"/>
      <c r="AM142" s="200"/>
      <c r="AN142" s="200"/>
      <c r="AO142" s="200"/>
      <c r="AP142" s="200"/>
      <c r="AQ142" s="200"/>
      <c r="AR142" s="200"/>
      <c r="AS142" s="200"/>
      <c r="AT142" s="201"/>
      <c r="AU142" s="202"/>
      <c r="AV142" s="203"/>
      <c r="AW142" s="203"/>
      <c r="AX142" s="205"/>
    </row>
    <row r="143" spans="1:50" ht="24.75" customHeight="1" x14ac:dyDescent="0.15">
      <c r="A143" s="230"/>
      <c r="B143" s="231"/>
      <c r="C143" s="231"/>
      <c r="D143" s="231"/>
      <c r="E143" s="231"/>
      <c r="F143" s="232"/>
      <c r="G143" s="196" t="s">
        <v>684</v>
      </c>
      <c r="H143" s="197"/>
      <c r="I143" s="197"/>
      <c r="J143" s="197"/>
      <c r="K143" s="198"/>
      <c r="L143" s="199" t="s">
        <v>684</v>
      </c>
      <c r="M143" s="200"/>
      <c r="N143" s="200"/>
      <c r="O143" s="200"/>
      <c r="P143" s="200"/>
      <c r="Q143" s="200"/>
      <c r="R143" s="200"/>
      <c r="S143" s="200"/>
      <c r="T143" s="200"/>
      <c r="U143" s="200"/>
      <c r="V143" s="200"/>
      <c r="W143" s="200"/>
      <c r="X143" s="201"/>
      <c r="Y143" s="202">
        <v>0.3</v>
      </c>
      <c r="Z143" s="203"/>
      <c r="AA143" s="203"/>
      <c r="AB143" s="204"/>
      <c r="AC143" s="196"/>
      <c r="AD143" s="197"/>
      <c r="AE143" s="197"/>
      <c r="AF143" s="197"/>
      <c r="AG143" s="198"/>
      <c r="AH143" s="199"/>
      <c r="AI143" s="200"/>
      <c r="AJ143" s="200"/>
      <c r="AK143" s="200"/>
      <c r="AL143" s="200"/>
      <c r="AM143" s="200"/>
      <c r="AN143" s="200"/>
      <c r="AO143" s="200"/>
      <c r="AP143" s="200"/>
      <c r="AQ143" s="200"/>
      <c r="AR143" s="200"/>
      <c r="AS143" s="200"/>
      <c r="AT143" s="201"/>
      <c r="AU143" s="202"/>
      <c r="AV143" s="203"/>
      <c r="AW143" s="203"/>
      <c r="AX143" s="205"/>
    </row>
    <row r="144" spans="1:50" ht="24.75" customHeight="1" x14ac:dyDescent="0.15">
      <c r="A144" s="230"/>
      <c r="B144" s="231"/>
      <c r="C144" s="231"/>
      <c r="D144" s="231"/>
      <c r="E144" s="231"/>
      <c r="F144" s="232"/>
      <c r="G144" s="196" t="s">
        <v>683</v>
      </c>
      <c r="H144" s="197"/>
      <c r="I144" s="197"/>
      <c r="J144" s="197"/>
      <c r="K144" s="198"/>
      <c r="L144" s="199" t="s">
        <v>683</v>
      </c>
      <c r="M144" s="200"/>
      <c r="N144" s="200"/>
      <c r="O144" s="200"/>
      <c r="P144" s="200"/>
      <c r="Q144" s="200"/>
      <c r="R144" s="200"/>
      <c r="S144" s="200"/>
      <c r="T144" s="200"/>
      <c r="U144" s="200"/>
      <c r="V144" s="200"/>
      <c r="W144" s="200"/>
      <c r="X144" s="201"/>
      <c r="Y144" s="202">
        <v>0.1</v>
      </c>
      <c r="Z144" s="203"/>
      <c r="AA144" s="203"/>
      <c r="AB144" s="204"/>
      <c r="AC144" s="196"/>
      <c r="AD144" s="197"/>
      <c r="AE144" s="197"/>
      <c r="AF144" s="197"/>
      <c r="AG144" s="198"/>
      <c r="AH144" s="199"/>
      <c r="AI144" s="200"/>
      <c r="AJ144" s="200"/>
      <c r="AK144" s="200"/>
      <c r="AL144" s="200"/>
      <c r="AM144" s="200"/>
      <c r="AN144" s="200"/>
      <c r="AO144" s="200"/>
      <c r="AP144" s="200"/>
      <c r="AQ144" s="200"/>
      <c r="AR144" s="200"/>
      <c r="AS144" s="200"/>
      <c r="AT144" s="201"/>
      <c r="AU144" s="202"/>
      <c r="AV144" s="203"/>
      <c r="AW144" s="203"/>
      <c r="AX144" s="205"/>
    </row>
    <row r="145" spans="1:51" ht="24.75" customHeight="1" thickBot="1" x14ac:dyDescent="0.2">
      <c r="A145" s="230"/>
      <c r="B145" s="231"/>
      <c r="C145" s="231"/>
      <c r="D145" s="231"/>
      <c r="E145" s="231"/>
      <c r="F145" s="232"/>
      <c r="G145" s="172" t="s">
        <v>18</v>
      </c>
      <c r="H145" s="173"/>
      <c r="I145" s="173"/>
      <c r="J145" s="173"/>
      <c r="K145" s="173"/>
      <c r="L145" s="174"/>
      <c r="M145" s="175"/>
      <c r="N145" s="175"/>
      <c r="O145" s="175"/>
      <c r="P145" s="175"/>
      <c r="Q145" s="175"/>
      <c r="R145" s="175"/>
      <c r="S145" s="175"/>
      <c r="T145" s="175"/>
      <c r="U145" s="175"/>
      <c r="V145" s="175"/>
      <c r="W145" s="175"/>
      <c r="X145" s="176"/>
      <c r="Y145" s="177">
        <f>SUM(Y141:AB144)</f>
        <v>36.9</v>
      </c>
      <c r="Z145" s="178"/>
      <c r="AA145" s="178"/>
      <c r="AB145" s="179"/>
      <c r="AC145" s="172" t="s">
        <v>18</v>
      </c>
      <c r="AD145" s="173"/>
      <c r="AE145" s="173"/>
      <c r="AF145" s="173"/>
      <c r="AG145" s="173"/>
      <c r="AH145" s="174"/>
      <c r="AI145" s="175"/>
      <c r="AJ145" s="175"/>
      <c r="AK145" s="175"/>
      <c r="AL145" s="175"/>
      <c r="AM145" s="175"/>
      <c r="AN145" s="175"/>
      <c r="AO145" s="175"/>
      <c r="AP145" s="175"/>
      <c r="AQ145" s="175"/>
      <c r="AR145" s="175"/>
      <c r="AS145" s="175"/>
      <c r="AT145" s="176"/>
      <c r="AU145" s="177">
        <f>SUM(AU141:AX144)</f>
        <v>3.8</v>
      </c>
      <c r="AV145" s="178"/>
      <c r="AW145" s="178"/>
      <c r="AX145" s="180"/>
    </row>
    <row r="146" spans="1:51" ht="24.75" customHeight="1" x14ac:dyDescent="0.15">
      <c r="A146" s="230"/>
      <c r="B146" s="231"/>
      <c r="C146" s="231"/>
      <c r="D146" s="231"/>
      <c r="E146" s="231"/>
      <c r="F146" s="232"/>
      <c r="G146" s="206" t="s">
        <v>831</v>
      </c>
      <c r="H146" s="207"/>
      <c r="I146" s="207"/>
      <c r="J146" s="207"/>
      <c r="K146" s="207"/>
      <c r="L146" s="207"/>
      <c r="M146" s="207"/>
      <c r="N146" s="207"/>
      <c r="O146" s="207"/>
      <c r="P146" s="207"/>
      <c r="Q146" s="207"/>
      <c r="R146" s="207"/>
      <c r="S146" s="207"/>
      <c r="T146" s="207"/>
      <c r="U146" s="207"/>
      <c r="V146" s="207"/>
      <c r="W146" s="207"/>
      <c r="X146" s="207"/>
      <c r="Y146" s="207"/>
      <c r="Z146" s="207"/>
      <c r="AA146" s="207"/>
      <c r="AB146" s="208"/>
      <c r="AC146" s="206" t="s">
        <v>832</v>
      </c>
      <c r="AD146" s="207"/>
      <c r="AE146" s="207"/>
      <c r="AF146" s="207"/>
      <c r="AG146" s="207"/>
      <c r="AH146" s="207"/>
      <c r="AI146" s="207"/>
      <c r="AJ146" s="207"/>
      <c r="AK146" s="207"/>
      <c r="AL146" s="207"/>
      <c r="AM146" s="207"/>
      <c r="AN146" s="207"/>
      <c r="AO146" s="207"/>
      <c r="AP146" s="207"/>
      <c r="AQ146" s="207"/>
      <c r="AR146" s="207"/>
      <c r="AS146" s="207"/>
      <c r="AT146" s="207"/>
      <c r="AU146" s="207"/>
      <c r="AV146" s="207"/>
      <c r="AW146" s="207"/>
      <c r="AX146" s="219"/>
      <c r="AY146">
        <f>COUNTA($G$148,$AC$148)</f>
        <v>2</v>
      </c>
    </row>
    <row r="147" spans="1:51" ht="24.75" customHeight="1" x14ac:dyDescent="0.15">
      <c r="A147" s="230"/>
      <c r="B147" s="231"/>
      <c r="C147" s="231"/>
      <c r="D147" s="231"/>
      <c r="E147" s="231"/>
      <c r="F147" s="232"/>
      <c r="G147" s="211" t="s">
        <v>15</v>
      </c>
      <c r="H147" s="212"/>
      <c r="I147" s="212"/>
      <c r="J147" s="212"/>
      <c r="K147" s="212"/>
      <c r="L147" s="213" t="s">
        <v>16</v>
      </c>
      <c r="M147" s="212"/>
      <c r="N147" s="212"/>
      <c r="O147" s="212"/>
      <c r="P147" s="212"/>
      <c r="Q147" s="212"/>
      <c r="R147" s="212"/>
      <c r="S147" s="212"/>
      <c r="T147" s="212"/>
      <c r="U147" s="212"/>
      <c r="V147" s="212"/>
      <c r="W147" s="212"/>
      <c r="X147" s="214"/>
      <c r="Y147" s="215" t="s">
        <v>17</v>
      </c>
      <c r="Z147" s="216"/>
      <c r="AA147" s="216"/>
      <c r="AB147" s="217"/>
      <c r="AC147" s="211" t="s">
        <v>15</v>
      </c>
      <c r="AD147" s="212"/>
      <c r="AE147" s="212"/>
      <c r="AF147" s="212"/>
      <c r="AG147" s="212"/>
      <c r="AH147" s="213" t="s">
        <v>16</v>
      </c>
      <c r="AI147" s="212"/>
      <c r="AJ147" s="212"/>
      <c r="AK147" s="212"/>
      <c r="AL147" s="212"/>
      <c r="AM147" s="212"/>
      <c r="AN147" s="212"/>
      <c r="AO147" s="212"/>
      <c r="AP147" s="212"/>
      <c r="AQ147" s="212"/>
      <c r="AR147" s="212"/>
      <c r="AS147" s="212"/>
      <c r="AT147" s="214"/>
      <c r="AU147" s="215" t="s">
        <v>17</v>
      </c>
      <c r="AV147" s="216"/>
      <c r="AW147" s="216"/>
      <c r="AX147" s="218"/>
      <c r="AY147">
        <f>$AY$146</f>
        <v>2</v>
      </c>
    </row>
    <row r="148" spans="1:51" ht="24.75" customHeight="1" x14ac:dyDescent="0.15">
      <c r="A148" s="230"/>
      <c r="B148" s="231"/>
      <c r="C148" s="231"/>
      <c r="D148" s="231"/>
      <c r="E148" s="231"/>
      <c r="F148" s="232"/>
      <c r="G148" s="186" t="s">
        <v>759</v>
      </c>
      <c r="H148" s="187"/>
      <c r="I148" s="187"/>
      <c r="J148" s="187"/>
      <c r="K148" s="188"/>
      <c r="L148" s="189" t="s">
        <v>760</v>
      </c>
      <c r="M148" s="190"/>
      <c r="N148" s="190"/>
      <c r="O148" s="190"/>
      <c r="P148" s="190"/>
      <c r="Q148" s="190"/>
      <c r="R148" s="190"/>
      <c r="S148" s="190"/>
      <c r="T148" s="190"/>
      <c r="U148" s="190"/>
      <c r="V148" s="190"/>
      <c r="W148" s="190"/>
      <c r="X148" s="191"/>
      <c r="Y148" s="192">
        <v>125</v>
      </c>
      <c r="Z148" s="193"/>
      <c r="AA148" s="193"/>
      <c r="AB148" s="194"/>
      <c r="AC148" s="186" t="s">
        <v>645</v>
      </c>
      <c r="AD148" s="187"/>
      <c r="AE148" s="187"/>
      <c r="AF148" s="187"/>
      <c r="AG148" s="188"/>
      <c r="AH148" s="189" t="s">
        <v>800</v>
      </c>
      <c r="AI148" s="190"/>
      <c r="AJ148" s="190"/>
      <c r="AK148" s="190"/>
      <c r="AL148" s="190"/>
      <c r="AM148" s="190"/>
      <c r="AN148" s="190"/>
      <c r="AO148" s="190"/>
      <c r="AP148" s="190"/>
      <c r="AQ148" s="190"/>
      <c r="AR148" s="190"/>
      <c r="AS148" s="190"/>
      <c r="AT148" s="191"/>
      <c r="AU148" s="192">
        <v>20.5</v>
      </c>
      <c r="AV148" s="193"/>
      <c r="AW148" s="193"/>
      <c r="AX148" s="195"/>
      <c r="AY148">
        <f>$AY$146</f>
        <v>2</v>
      </c>
    </row>
    <row r="149" spans="1:51" ht="24.75" customHeight="1" x14ac:dyDescent="0.15">
      <c r="A149" s="230"/>
      <c r="B149" s="231"/>
      <c r="C149" s="231"/>
      <c r="D149" s="231"/>
      <c r="E149" s="231"/>
      <c r="F149" s="232"/>
      <c r="G149" s="196" t="s">
        <v>757</v>
      </c>
      <c r="H149" s="197"/>
      <c r="I149" s="197"/>
      <c r="J149" s="197"/>
      <c r="K149" s="198"/>
      <c r="L149" s="199" t="s">
        <v>758</v>
      </c>
      <c r="M149" s="200"/>
      <c r="N149" s="200"/>
      <c r="O149" s="200"/>
      <c r="P149" s="200"/>
      <c r="Q149" s="200"/>
      <c r="R149" s="200"/>
      <c r="S149" s="200"/>
      <c r="T149" s="200"/>
      <c r="U149" s="200"/>
      <c r="V149" s="200"/>
      <c r="W149" s="200"/>
      <c r="X149" s="201"/>
      <c r="Y149" s="202">
        <v>109</v>
      </c>
      <c r="Z149" s="203"/>
      <c r="AA149" s="203"/>
      <c r="AB149" s="204"/>
      <c r="AC149" s="196" t="s">
        <v>799</v>
      </c>
      <c r="AD149" s="197"/>
      <c r="AE149" s="197"/>
      <c r="AF149" s="197"/>
      <c r="AG149" s="198"/>
      <c r="AH149" s="199" t="s">
        <v>810</v>
      </c>
      <c r="AI149" s="200"/>
      <c r="AJ149" s="200"/>
      <c r="AK149" s="200"/>
      <c r="AL149" s="200"/>
      <c r="AM149" s="200"/>
      <c r="AN149" s="200"/>
      <c r="AO149" s="200"/>
      <c r="AP149" s="200"/>
      <c r="AQ149" s="200"/>
      <c r="AR149" s="200"/>
      <c r="AS149" s="200"/>
      <c r="AT149" s="201"/>
      <c r="AU149" s="202">
        <v>19.100000000000001</v>
      </c>
      <c r="AV149" s="203"/>
      <c r="AW149" s="203"/>
      <c r="AX149" s="205"/>
      <c r="AY149">
        <f>$AY$146</f>
        <v>2</v>
      </c>
    </row>
    <row r="150" spans="1:51" ht="24.75" customHeight="1" thickBot="1" x14ac:dyDescent="0.2">
      <c r="A150" s="230"/>
      <c r="B150" s="231"/>
      <c r="C150" s="231"/>
      <c r="D150" s="231"/>
      <c r="E150" s="231"/>
      <c r="F150" s="232"/>
      <c r="G150" s="172" t="s">
        <v>18</v>
      </c>
      <c r="H150" s="173"/>
      <c r="I150" s="173"/>
      <c r="J150" s="173"/>
      <c r="K150" s="173"/>
      <c r="L150" s="174"/>
      <c r="M150" s="175"/>
      <c r="N150" s="175"/>
      <c r="O150" s="175"/>
      <c r="P150" s="175"/>
      <c r="Q150" s="175"/>
      <c r="R150" s="175"/>
      <c r="S150" s="175"/>
      <c r="T150" s="175"/>
      <c r="U150" s="175"/>
      <c r="V150" s="175"/>
      <c r="W150" s="175"/>
      <c r="X150" s="176"/>
      <c r="Y150" s="177">
        <f>SUM(Y148:AB149)</f>
        <v>234</v>
      </c>
      <c r="Z150" s="178"/>
      <c r="AA150" s="178"/>
      <c r="AB150" s="179"/>
      <c r="AC150" s="172" t="s">
        <v>18</v>
      </c>
      <c r="AD150" s="173"/>
      <c r="AE150" s="173"/>
      <c r="AF150" s="173"/>
      <c r="AG150" s="173"/>
      <c r="AH150" s="174"/>
      <c r="AI150" s="175"/>
      <c r="AJ150" s="175"/>
      <c r="AK150" s="175"/>
      <c r="AL150" s="175"/>
      <c r="AM150" s="175"/>
      <c r="AN150" s="175"/>
      <c r="AO150" s="175"/>
      <c r="AP150" s="175"/>
      <c r="AQ150" s="175"/>
      <c r="AR150" s="175"/>
      <c r="AS150" s="175"/>
      <c r="AT150" s="176"/>
      <c r="AU150" s="177">
        <f>SUM(AU148:AX149)</f>
        <v>39.6</v>
      </c>
      <c r="AV150" s="178"/>
      <c r="AW150" s="178"/>
      <c r="AX150" s="180"/>
      <c r="AY150">
        <f>$AY$146</f>
        <v>2</v>
      </c>
    </row>
    <row r="151" spans="1:51" ht="24.75" customHeight="1" x14ac:dyDescent="0.15">
      <c r="A151" s="230"/>
      <c r="B151" s="231"/>
      <c r="C151" s="231"/>
      <c r="D151" s="231"/>
      <c r="E151" s="231"/>
      <c r="F151" s="232"/>
      <c r="G151" s="206" t="s">
        <v>833</v>
      </c>
      <c r="H151" s="207"/>
      <c r="I151" s="207"/>
      <c r="J151" s="207"/>
      <c r="K151" s="207"/>
      <c r="L151" s="207"/>
      <c r="M151" s="207"/>
      <c r="N151" s="207"/>
      <c r="O151" s="207"/>
      <c r="P151" s="207"/>
      <c r="Q151" s="207"/>
      <c r="R151" s="207"/>
      <c r="S151" s="207"/>
      <c r="T151" s="207"/>
      <c r="U151" s="207"/>
      <c r="V151" s="207"/>
      <c r="W151" s="207"/>
      <c r="X151" s="207"/>
      <c r="Y151" s="207"/>
      <c r="Z151" s="207"/>
      <c r="AA151" s="207"/>
      <c r="AB151" s="219"/>
      <c r="AC151" s="206" t="s">
        <v>834</v>
      </c>
      <c r="AD151" s="207"/>
      <c r="AE151" s="207"/>
      <c r="AF151" s="207"/>
      <c r="AG151" s="207"/>
      <c r="AH151" s="207"/>
      <c r="AI151" s="207"/>
      <c r="AJ151" s="207"/>
      <c r="AK151" s="207"/>
      <c r="AL151" s="207"/>
      <c r="AM151" s="207"/>
      <c r="AN151" s="207"/>
      <c r="AO151" s="207"/>
      <c r="AP151" s="207"/>
      <c r="AQ151" s="207"/>
      <c r="AR151" s="207"/>
      <c r="AS151" s="207"/>
      <c r="AT151" s="207"/>
      <c r="AU151" s="207"/>
      <c r="AV151" s="207"/>
      <c r="AW151" s="207"/>
      <c r="AX151" s="219"/>
      <c r="AY151">
        <f>COUNTA($G$153,$AC$153)</f>
        <v>2</v>
      </c>
    </row>
    <row r="152" spans="1:51" ht="24.75" customHeight="1" x14ac:dyDescent="0.15">
      <c r="A152" s="230"/>
      <c r="B152" s="231"/>
      <c r="C152" s="231"/>
      <c r="D152" s="231"/>
      <c r="E152" s="231"/>
      <c r="F152" s="232"/>
      <c r="G152" s="211" t="s">
        <v>15</v>
      </c>
      <c r="H152" s="212"/>
      <c r="I152" s="212"/>
      <c r="J152" s="212"/>
      <c r="K152" s="212"/>
      <c r="L152" s="213" t="s">
        <v>16</v>
      </c>
      <c r="M152" s="212"/>
      <c r="N152" s="212"/>
      <c r="O152" s="212"/>
      <c r="P152" s="212"/>
      <c r="Q152" s="212"/>
      <c r="R152" s="212"/>
      <c r="S152" s="212"/>
      <c r="T152" s="212"/>
      <c r="U152" s="212"/>
      <c r="V152" s="212"/>
      <c r="W152" s="212"/>
      <c r="X152" s="214"/>
      <c r="Y152" s="215" t="s">
        <v>17</v>
      </c>
      <c r="Z152" s="216"/>
      <c r="AA152" s="216"/>
      <c r="AB152" s="217"/>
      <c r="AC152" s="211" t="s">
        <v>15</v>
      </c>
      <c r="AD152" s="212"/>
      <c r="AE152" s="212"/>
      <c r="AF152" s="212"/>
      <c r="AG152" s="212"/>
      <c r="AH152" s="213" t="s">
        <v>16</v>
      </c>
      <c r="AI152" s="212"/>
      <c r="AJ152" s="212"/>
      <c r="AK152" s="212"/>
      <c r="AL152" s="212"/>
      <c r="AM152" s="212"/>
      <c r="AN152" s="212"/>
      <c r="AO152" s="212"/>
      <c r="AP152" s="212"/>
      <c r="AQ152" s="212"/>
      <c r="AR152" s="212"/>
      <c r="AS152" s="212"/>
      <c r="AT152" s="214"/>
      <c r="AU152" s="215" t="s">
        <v>17</v>
      </c>
      <c r="AV152" s="216"/>
      <c r="AW152" s="216"/>
      <c r="AX152" s="218"/>
      <c r="AY152">
        <f>$AY$151</f>
        <v>2</v>
      </c>
    </row>
    <row r="153" spans="1:51" ht="24.75" customHeight="1" x14ac:dyDescent="0.15">
      <c r="A153" s="230"/>
      <c r="B153" s="231"/>
      <c r="C153" s="231"/>
      <c r="D153" s="231"/>
      <c r="E153" s="231"/>
      <c r="F153" s="232"/>
      <c r="G153" s="186" t="s">
        <v>686</v>
      </c>
      <c r="H153" s="187"/>
      <c r="I153" s="187"/>
      <c r="J153" s="187"/>
      <c r="K153" s="188"/>
      <c r="L153" s="189" t="s">
        <v>687</v>
      </c>
      <c r="M153" s="190"/>
      <c r="N153" s="190"/>
      <c r="O153" s="190"/>
      <c r="P153" s="190"/>
      <c r="Q153" s="190"/>
      <c r="R153" s="190"/>
      <c r="S153" s="190"/>
      <c r="T153" s="190"/>
      <c r="U153" s="190"/>
      <c r="V153" s="190"/>
      <c r="W153" s="190"/>
      <c r="X153" s="191"/>
      <c r="Y153" s="192">
        <v>15</v>
      </c>
      <c r="Z153" s="193"/>
      <c r="AA153" s="193"/>
      <c r="AB153" s="195"/>
      <c r="AC153" s="186" t="s">
        <v>686</v>
      </c>
      <c r="AD153" s="187"/>
      <c r="AE153" s="187"/>
      <c r="AF153" s="187"/>
      <c r="AG153" s="188"/>
      <c r="AH153" s="189" t="s">
        <v>687</v>
      </c>
      <c r="AI153" s="190"/>
      <c r="AJ153" s="190"/>
      <c r="AK153" s="190"/>
      <c r="AL153" s="190"/>
      <c r="AM153" s="190"/>
      <c r="AN153" s="190"/>
      <c r="AO153" s="190"/>
      <c r="AP153" s="190"/>
      <c r="AQ153" s="190"/>
      <c r="AR153" s="190"/>
      <c r="AS153" s="190"/>
      <c r="AT153" s="191"/>
      <c r="AU153" s="192">
        <v>12.2</v>
      </c>
      <c r="AV153" s="193"/>
      <c r="AW153" s="193"/>
      <c r="AX153" s="195"/>
      <c r="AY153">
        <f>$AY$151</f>
        <v>2</v>
      </c>
    </row>
    <row r="154" spans="1:51" ht="24.75" customHeight="1" x14ac:dyDescent="0.15">
      <c r="A154" s="230"/>
      <c r="B154" s="231"/>
      <c r="C154" s="231"/>
      <c r="D154" s="231"/>
      <c r="E154" s="231"/>
      <c r="F154" s="232"/>
      <c r="G154" s="196" t="s">
        <v>755</v>
      </c>
      <c r="H154" s="197"/>
      <c r="I154" s="197"/>
      <c r="J154" s="197"/>
      <c r="K154" s="198"/>
      <c r="L154" s="199" t="s">
        <v>811</v>
      </c>
      <c r="M154" s="200"/>
      <c r="N154" s="200"/>
      <c r="O154" s="200"/>
      <c r="P154" s="200"/>
      <c r="Q154" s="200"/>
      <c r="R154" s="200"/>
      <c r="S154" s="200"/>
      <c r="T154" s="200"/>
      <c r="U154" s="200"/>
      <c r="V154" s="200"/>
      <c r="W154" s="200"/>
      <c r="X154" s="201"/>
      <c r="Y154" s="202">
        <v>5</v>
      </c>
      <c r="Z154" s="203"/>
      <c r="AA154" s="203"/>
      <c r="AB154" s="204"/>
      <c r="AC154" s="196" t="s">
        <v>646</v>
      </c>
      <c r="AD154" s="197"/>
      <c r="AE154" s="197"/>
      <c r="AF154" s="197"/>
      <c r="AG154" s="198"/>
      <c r="AH154" s="199" t="s">
        <v>811</v>
      </c>
      <c r="AI154" s="200"/>
      <c r="AJ154" s="200"/>
      <c r="AK154" s="200"/>
      <c r="AL154" s="200"/>
      <c r="AM154" s="200"/>
      <c r="AN154" s="200"/>
      <c r="AO154" s="200"/>
      <c r="AP154" s="200"/>
      <c r="AQ154" s="200"/>
      <c r="AR154" s="200"/>
      <c r="AS154" s="200"/>
      <c r="AT154" s="201"/>
      <c r="AU154" s="202">
        <v>7.7</v>
      </c>
      <c r="AV154" s="203"/>
      <c r="AW154" s="203"/>
      <c r="AX154" s="205"/>
      <c r="AY154">
        <f>$AY$151</f>
        <v>2</v>
      </c>
    </row>
    <row r="155" spans="1:51" ht="24.75" customHeight="1" thickBot="1" x14ac:dyDescent="0.2">
      <c r="A155" s="230"/>
      <c r="B155" s="231"/>
      <c r="C155" s="231"/>
      <c r="D155" s="231"/>
      <c r="E155" s="231"/>
      <c r="F155" s="232"/>
      <c r="G155" s="172" t="s">
        <v>18</v>
      </c>
      <c r="H155" s="173"/>
      <c r="I155" s="173"/>
      <c r="J155" s="173"/>
      <c r="K155" s="173"/>
      <c r="L155" s="174"/>
      <c r="M155" s="175"/>
      <c r="N155" s="175"/>
      <c r="O155" s="175"/>
      <c r="P155" s="175"/>
      <c r="Q155" s="175"/>
      <c r="R155" s="175"/>
      <c r="S155" s="175"/>
      <c r="T155" s="175"/>
      <c r="U155" s="175"/>
      <c r="V155" s="175"/>
      <c r="W155" s="175"/>
      <c r="X155" s="176"/>
      <c r="Y155" s="177">
        <f>SUM(Y153:AB154)</f>
        <v>20</v>
      </c>
      <c r="Z155" s="178"/>
      <c r="AA155" s="178"/>
      <c r="AB155" s="179"/>
      <c r="AC155" s="172" t="s">
        <v>18</v>
      </c>
      <c r="AD155" s="173"/>
      <c r="AE155" s="173"/>
      <c r="AF155" s="173"/>
      <c r="AG155" s="173"/>
      <c r="AH155" s="174"/>
      <c r="AI155" s="175"/>
      <c r="AJ155" s="175"/>
      <c r="AK155" s="175"/>
      <c r="AL155" s="175"/>
      <c r="AM155" s="175"/>
      <c r="AN155" s="175"/>
      <c r="AO155" s="175"/>
      <c r="AP155" s="175"/>
      <c r="AQ155" s="175"/>
      <c r="AR155" s="175"/>
      <c r="AS155" s="175"/>
      <c r="AT155" s="176"/>
      <c r="AU155" s="177">
        <f>SUM(AU153:AX154)</f>
        <v>19.899999999999999</v>
      </c>
      <c r="AV155" s="178"/>
      <c r="AW155" s="178"/>
      <c r="AX155" s="180"/>
      <c r="AY155">
        <f>$AY$151</f>
        <v>2</v>
      </c>
    </row>
    <row r="156" spans="1:51" ht="24.75" customHeight="1" x14ac:dyDescent="0.15">
      <c r="A156" s="230"/>
      <c r="B156" s="231"/>
      <c r="C156" s="231"/>
      <c r="D156" s="231"/>
      <c r="E156" s="231"/>
      <c r="F156" s="232"/>
      <c r="G156" s="206" t="s">
        <v>835</v>
      </c>
      <c r="H156" s="207"/>
      <c r="I156" s="207"/>
      <c r="J156" s="207"/>
      <c r="K156" s="207"/>
      <c r="L156" s="207"/>
      <c r="M156" s="207"/>
      <c r="N156" s="207"/>
      <c r="O156" s="207"/>
      <c r="P156" s="207"/>
      <c r="Q156" s="207"/>
      <c r="R156" s="207"/>
      <c r="S156" s="207"/>
      <c r="T156" s="207"/>
      <c r="U156" s="207"/>
      <c r="V156" s="207"/>
      <c r="W156" s="207"/>
      <c r="X156" s="207"/>
      <c r="Y156" s="207"/>
      <c r="Z156" s="207"/>
      <c r="AA156" s="207"/>
      <c r="AB156" s="208"/>
      <c r="AC156" s="206" t="s">
        <v>836</v>
      </c>
      <c r="AD156" s="209"/>
      <c r="AE156" s="209"/>
      <c r="AF156" s="209"/>
      <c r="AG156" s="209"/>
      <c r="AH156" s="209"/>
      <c r="AI156" s="209"/>
      <c r="AJ156" s="209"/>
      <c r="AK156" s="209"/>
      <c r="AL156" s="209"/>
      <c r="AM156" s="209"/>
      <c r="AN156" s="209"/>
      <c r="AO156" s="209"/>
      <c r="AP156" s="209"/>
      <c r="AQ156" s="209"/>
      <c r="AR156" s="209"/>
      <c r="AS156" s="209"/>
      <c r="AT156" s="209"/>
      <c r="AU156" s="209"/>
      <c r="AV156" s="209"/>
      <c r="AW156" s="209"/>
      <c r="AX156" s="210"/>
      <c r="AY156">
        <f>COUNTA($G$158,$AC$158)</f>
        <v>2</v>
      </c>
    </row>
    <row r="157" spans="1:51" ht="24.75" customHeight="1" x14ac:dyDescent="0.15">
      <c r="A157" s="230"/>
      <c r="B157" s="231"/>
      <c r="C157" s="231"/>
      <c r="D157" s="231"/>
      <c r="E157" s="231"/>
      <c r="F157" s="232"/>
      <c r="G157" s="211" t="s">
        <v>15</v>
      </c>
      <c r="H157" s="212"/>
      <c r="I157" s="212"/>
      <c r="J157" s="212"/>
      <c r="K157" s="212"/>
      <c r="L157" s="213" t="s">
        <v>16</v>
      </c>
      <c r="M157" s="212"/>
      <c r="N157" s="212"/>
      <c r="O157" s="212"/>
      <c r="P157" s="212"/>
      <c r="Q157" s="212"/>
      <c r="R157" s="212"/>
      <c r="S157" s="212"/>
      <c r="T157" s="212"/>
      <c r="U157" s="212"/>
      <c r="V157" s="212"/>
      <c r="W157" s="212"/>
      <c r="X157" s="214"/>
      <c r="Y157" s="215" t="s">
        <v>17</v>
      </c>
      <c r="Z157" s="216"/>
      <c r="AA157" s="216"/>
      <c r="AB157" s="217"/>
      <c r="AC157" s="211" t="s">
        <v>15</v>
      </c>
      <c r="AD157" s="212"/>
      <c r="AE157" s="212"/>
      <c r="AF157" s="212"/>
      <c r="AG157" s="212"/>
      <c r="AH157" s="213" t="s">
        <v>16</v>
      </c>
      <c r="AI157" s="212"/>
      <c r="AJ157" s="212"/>
      <c r="AK157" s="212"/>
      <c r="AL157" s="212"/>
      <c r="AM157" s="212"/>
      <c r="AN157" s="212"/>
      <c r="AO157" s="212"/>
      <c r="AP157" s="212"/>
      <c r="AQ157" s="212"/>
      <c r="AR157" s="212"/>
      <c r="AS157" s="212"/>
      <c r="AT157" s="214"/>
      <c r="AU157" s="215" t="s">
        <v>17</v>
      </c>
      <c r="AV157" s="216"/>
      <c r="AW157" s="216"/>
      <c r="AX157" s="218"/>
      <c r="AY157">
        <f t="shared" ref="AY157:AY162" si="1">$AY$156</f>
        <v>2</v>
      </c>
    </row>
    <row r="158" spans="1:51" s="15" customFormat="1" ht="24.75" customHeight="1" x14ac:dyDescent="0.15">
      <c r="A158" s="230"/>
      <c r="B158" s="231"/>
      <c r="C158" s="231"/>
      <c r="D158" s="231"/>
      <c r="E158" s="231"/>
      <c r="F158" s="232"/>
      <c r="G158" s="186" t="s">
        <v>762</v>
      </c>
      <c r="H158" s="187"/>
      <c r="I158" s="187"/>
      <c r="J158" s="187"/>
      <c r="K158" s="188"/>
      <c r="L158" s="189" t="s">
        <v>763</v>
      </c>
      <c r="M158" s="190"/>
      <c r="N158" s="190"/>
      <c r="O158" s="190"/>
      <c r="P158" s="190"/>
      <c r="Q158" s="190"/>
      <c r="R158" s="190"/>
      <c r="S158" s="190"/>
      <c r="T158" s="190"/>
      <c r="U158" s="190"/>
      <c r="V158" s="190"/>
      <c r="W158" s="190"/>
      <c r="X158" s="191"/>
      <c r="Y158" s="192">
        <v>155</v>
      </c>
      <c r="Z158" s="193"/>
      <c r="AA158" s="193"/>
      <c r="AB158" s="194"/>
      <c r="AC158" s="186" t="s">
        <v>764</v>
      </c>
      <c r="AD158" s="187"/>
      <c r="AE158" s="187"/>
      <c r="AF158" s="187"/>
      <c r="AG158" s="188"/>
      <c r="AH158" s="189" t="s">
        <v>765</v>
      </c>
      <c r="AI158" s="190"/>
      <c r="AJ158" s="190"/>
      <c r="AK158" s="190"/>
      <c r="AL158" s="190"/>
      <c r="AM158" s="190"/>
      <c r="AN158" s="190"/>
      <c r="AO158" s="190"/>
      <c r="AP158" s="190"/>
      <c r="AQ158" s="190"/>
      <c r="AR158" s="190"/>
      <c r="AS158" s="190"/>
      <c r="AT158" s="191"/>
      <c r="AU158" s="192">
        <v>218</v>
      </c>
      <c r="AV158" s="193"/>
      <c r="AW158" s="193"/>
      <c r="AX158" s="195"/>
      <c r="AY158">
        <f t="shared" si="1"/>
        <v>2</v>
      </c>
    </row>
    <row r="159" spans="1:51" ht="24.75" customHeight="1" x14ac:dyDescent="0.15">
      <c r="A159" s="230"/>
      <c r="B159" s="231"/>
      <c r="C159" s="231"/>
      <c r="D159" s="231"/>
      <c r="E159" s="231"/>
      <c r="F159" s="232"/>
      <c r="G159" s="196" t="s">
        <v>757</v>
      </c>
      <c r="H159" s="197"/>
      <c r="I159" s="197"/>
      <c r="J159" s="197"/>
      <c r="K159" s="198"/>
      <c r="L159" s="199" t="s">
        <v>761</v>
      </c>
      <c r="M159" s="200"/>
      <c r="N159" s="200"/>
      <c r="O159" s="200"/>
      <c r="P159" s="200"/>
      <c r="Q159" s="200"/>
      <c r="R159" s="200"/>
      <c r="S159" s="200"/>
      <c r="T159" s="200"/>
      <c r="U159" s="200"/>
      <c r="V159" s="200"/>
      <c r="W159" s="200"/>
      <c r="X159" s="201"/>
      <c r="Y159" s="202">
        <v>51</v>
      </c>
      <c r="Z159" s="203"/>
      <c r="AA159" s="203"/>
      <c r="AB159" s="204"/>
      <c r="AC159" s="196" t="s">
        <v>646</v>
      </c>
      <c r="AD159" s="197"/>
      <c r="AE159" s="197"/>
      <c r="AF159" s="197"/>
      <c r="AG159" s="198"/>
      <c r="AH159" s="199" t="s">
        <v>655</v>
      </c>
      <c r="AI159" s="200"/>
      <c r="AJ159" s="200"/>
      <c r="AK159" s="200"/>
      <c r="AL159" s="200"/>
      <c r="AM159" s="200"/>
      <c r="AN159" s="200"/>
      <c r="AO159" s="200"/>
      <c r="AP159" s="200"/>
      <c r="AQ159" s="200"/>
      <c r="AR159" s="200"/>
      <c r="AS159" s="200"/>
      <c r="AT159" s="201"/>
      <c r="AU159" s="202">
        <v>97</v>
      </c>
      <c r="AV159" s="203"/>
      <c r="AW159" s="203"/>
      <c r="AX159" s="205"/>
      <c r="AY159">
        <f t="shared" si="1"/>
        <v>2</v>
      </c>
    </row>
    <row r="160" spans="1:51" ht="24.75" customHeight="1" x14ac:dyDescent="0.15">
      <c r="A160" s="230"/>
      <c r="B160" s="231"/>
      <c r="C160" s="231"/>
      <c r="D160" s="231"/>
      <c r="E160" s="231"/>
      <c r="F160" s="232"/>
      <c r="G160" s="196" t="s">
        <v>764</v>
      </c>
      <c r="H160" s="197"/>
      <c r="I160" s="197"/>
      <c r="J160" s="197"/>
      <c r="K160" s="198"/>
      <c r="L160" s="199" t="s">
        <v>765</v>
      </c>
      <c r="M160" s="200"/>
      <c r="N160" s="200"/>
      <c r="O160" s="200"/>
      <c r="P160" s="200"/>
      <c r="Q160" s="200"/>
      <c r="R160" s="200"/>
      <c r="S160" s="200"/>
      <c r="T160" s="200"/>
      <c r="U160" s="200"/>
      <c r="V160" s="200"/>
      <c r="W160" s="200"/>
      <c r="X160" s="201"/>
      <c r="Y160" s="202">
        <v>24</v>
      </c>
      <c r="Z160" s="203"/>
      <c r="AA160" s="203"/>
      <c r="AB160" s="204"/>
      <c r="AC160" s="196" t="s">
        <v>647</v>
      </c>
      <c r="AD160" s="197"/>
      <c r="AE160" s="197"/>
      <c r="AF160" s="197"/>
      <c r="AG160" s="198"/>
      <c r="AH160" s="199" t="s">
        <v>656</v>
      </c>
      <c r="AI160" s="200"/>
      <c r="AJ160" s="200"/>
      <c r="AK160" s="200"/>
      <c r="AL160" s="200"/>
      <c r="AM160" s="200"/>
      <c r="AN160" s="200"/>
      <c r="AO160" s="200"/>
      <c r="AP160" s="200"/>
      <c r="AQ160" s="200"/>
      <c r="AR160" s="200"/>
      <c r="AS160" s="200"/>
      <c r="AT160" s="201"/>
      <c r="AU160" s="202">
        <v>69</v>
      </c>
      <c r="AV160" s="203"/>
      <c r="AW160" s="203"/>
      <c r="AX160" s="205"/>
      <c r="AY160">
        <f t="shared" si="1"/>
        <v>2</v>
      </c>
    </row>
    <row r="161" spans="1:51" ht="24.75" customHeight="1" x14ac:dyDescent="0.15">
      <c r="A161" s="230"/>
      <c r="B161" s="231"/>
      <c r="C161" s="231"/>
      <c r="D161" s="231"/>
      <c r="E161" s="231"/>
      <c r="F161" s="232"/>
      <c r="G161" s="196"/>
      <c r="H161" s="197"/>
      <c r="I161" s="197"/>
      <c r="J161" s="197"/>
      <c r="K161" s="198"/>
      <c r="L161" s="199"/>
      <c r="M161" s="200"/>
      <c r="N161" s="200"/>
      <c r="O161" s="200"/>
      <c r="P161" s="200"/>
      <c r="Q161" s="200"/>
      <c r="R161" s="200"/>
      <c r="S161" s="200"/>
      <c r="T161" s="200"/>
      <c r="U161" s="200"/>
      <c r="V161" s="200"/>
      <c r="W161" s="200"/>
      <c r="X161" s="201"/>
      <c r="Y161" s="202"/>
      <c r="Z161" s="203"/>
      <c r="AA161" s="203"/>
      <c r="AB161" s="204"/>
      <c r="AC161" s="196" t="s">
        <v>645</v>
      </c>
      <c r="AD161" s="197"/>
      <c r="AE161" s="197"/>
      <c r="AF161" s="197"/>
      <c r="AG161" s="198"/>
      <c r="AH161" s="199" t="s">
        <v>657</v>
      </c>
      <c r="AI161" s="200"/>
      <c r="AJ161" s="200"/>
      <c r="AK161" s="200"/>
      <c r="AL161" s="200"/>
      <c r="AM161" s="200"/>
      <c r="AN161" s="200"/>
      <c r="AO161" s="200"/>
      <c r="AP161" s="200"/>
      <c r="AQ161" s="200"/>
      <c r="AR161" s="200"/>
      <c r="AS161" s="200"/>
      <c r="AT161" s="201"/>
      <c r="AU161" s="202">
        <v>22</v>
      </c>
      <c r="AV161" s="203"/>
      <c r="AW161" s="203"/>
      <c r="AX161" s="205"/>
      <c r="AY161">
        <f t="shared" si="1"/>
        <v>2</v>
      </c>
    </row>
    <row r="162" spans="1:51" ht="24.75" customHeight="1" x14ac:dyDescent="0.15">
      <c r="A162" s="230"/>
      <c r="B162" s="231"/>
      <c r="C162" s="231"/>
      <c r="D162" s="231"/>
      <c r="E162" s="231"/>
      <c r="F162" s="232"/>
      <c r="G162" s="172" t="s">
        <v>18</v>
      </c>
      <c r="H162" s="173"/>
      <c r="I162" s="173"/>
      <c r="J162" s="173"/>
      <c r="K162" s="173"/>
      <c r="L162" s="174"/>
      <c r="M162" s="175"/>
      <c r="N162" s="175"/>
      <c r="O162" s="175"/>
      <c r="P162" s="175"/>
      <c r="Q162" s="175"/>
      <c r="R162" s="175"/>
      <c r="S162" s="175"/>
      <c r="T162" s="175"/>
      <c r="U162" s="175"/>
      <c r="V162" s="175"/>
      <c r="W162" s="175"/>
      <c r="X162" s="176"/>
      <c r="Y162" s="177">
        <f>SUM(Y158:AB161)</f>
        <v>230</v>
      </c>
      <c r="Z162" s="178"/>
      <c r="AA162" s="178"/>
      <c r="AB162" s="179"/>
      <c r="AC162" s="172" t="s">
        <v>18</v>
      </c>
      <c r="AD162" s="173"/>
      <c r="AE162" s="173"/>
      <c r="AF162" s="173"/>
      <c r="AG162" s="173"/>
      <c r="AH162" s="174"/>
      <c r="AI162" s="175"/>
      <c r="AJ162" s="175"/>
      <c r="AK162" s="175"/>
      <c r="AL162" s="175"/>
      <c r="AM162" s="175"/>
      <c r="AN162" s="175"/>
      <c r="AO162" s="175"/>
      <c r="AP162" s="175"/>
      <c r="AQ162" s="175"/>
      <c r="AR162" s="175"/>
      <c r="AS162" s="175"/>
      <c r="AT162" s="176"/>
      <c r="AU162" s="177">
        <f>SUM(AU158:AX161)</f>
        <v>406</v>
      </c>
      <c r="AV162" s="178"/>
      <c r="AW162" s="178"/>
      <c r="AX162" s="180"/>
      <c r="AY162">
        <f t="shared" si="1"/>
        <v>2</v>
      </c>
    </row>
    <row r="163" spans="1:51" ht="24.75" customHeight="1" thickBot="1" x14ac:dyDescent="0.2">
      <c r="A163" s="181" t="s">
        <v>585</v>
      </c>
      <c r="B163" s="182"/>
      <c r="C163" s="182"/>
      <c r="D163" s="182"/>
      <c r="E163" s="182"/>
      <c r="F163" s="182"/>
      <c r="G163" s="182"/>
      <c r="H163" s="182"/>
      <c r="I163" s="182"/>
      <c r="J163" s="182"/>
      <c r="K163" s="182"/>
      <c r="L163" s="182"/>
      <c r="M163" s="182"/>
      <c r="N163" s="182"/>
      <c r="O163" s="182"/>
      <c r="P163" s="182"/>
      <c r="Q163" s="182"/>
      <c r="R163" s="182"/>
      <c r="S163" s="182"/>
      <c r="T163" s="182"/>
      <c r="U163" s="182"/>
      <c r="V163" s="182"/>
      <c r="W163" s="182"/>
      <c r="X163" s="182"/>
      <c r="Y163" s="182"/>
      <c r="Z163" s="182"/>
      <c r="AA163" s="182"/>
      <c r="AB163" s="182"/>
      <c r="AC163" s="182"/>
      <c r="AD163" s="182"/>
      <c r="AE163" s="182"/>
      <c r="AF163" s="182"/>
      <c r="AG163" s="182"/>
      <c r="AH163" s="182"/>
      <c r="AI163" s="182"/>
      <c r="AJ163" s="182"/>
      <c r="AK163" s="183"/>
      <c r="AL163" s="184" t="s">
        <v>249</v>
      </c>
      <c r="AM163" s="185"/>
      <c r="AN163" s="185"/>
      <c r="AO163" s="89" t="s">
        <v>653</v>
      </c>
      <c r="AP163" s="20"/>
      <c r="AQ163" s="20"/>
      <c r="AR163" s="20"/>
      <c r="AS163" s="20"/>
      <c r="AT163" s="20"/>
      <c r="AU163" s="20"/>
      <c r="AV163" s="20"/>
      <c r="AW163" s="20"/>
      <c r="AX163" s="21"/>
      <c r="AY163">
        <f>COUNTIF($AO$163,"☑")</f>
        <v>1</v>
      </c>
    </row>
    <row r="164" spans="1:51" ht="24.75" customHeight="1" x14ac:dyDescent="0.15">
      <c r="A164" s="4"/>
      <c r="B164" s="4"/>
      <c r="C164" s="4"/>
      <c r="D164" s="4"/>
      <c r="E164" s="4"/>
      <c r="F164" s="4"/>
      <c r="G164" s="7"/>
      <c r="H164" s="7"/>
      <c r="I164" s="7"/>
      <c r="J164" s="7"/>
      <c r="K164" s="7"/>
      <c r="L164" s="3"/>
      <c r="M164" s="7"/>
      <c r="N164" s="7"/>
      <c r="O164" s="7"/>
      <c r="P164" s="7"/>
      <c r="Q164" s="7"/>
      <c r="R164" s="7"/>
      <c r="S164" s="7"/>
      <c r="T164" s="7"/>
      <c r="U164" s="7"/>
      <c r="V164" s="7"/>
      <c r="W164" s="7"/>
      <c r="X164" s="7"/>
      <c r="Y164" s="8"/>
      <c r="Z164" s="8"/>
      <c r="AA164" s="8"/>
      <c r="AB164" s="8"/>
      <c r="AC164" s="7"/>
      <c r="AD164" s="7"/>
      <c r="AE164" s="7"/>
      <c r="AF164" s="7"/>
      <c r="AG164" s="7"/>
      <c r="AH164" s="3"/>
      <c r="AI164" s="7"/>
      <c r="AJ164" s="7"/>
      <c r="AK164" s="7"/>
      <c r="AL164" s="7"/>
      <c r="AM164" s="7"/>
      <c r="AN164" s="7"/>
      <c r="AO164" s="7"/>
      <c r="AP164" s="7"/>
      <c r="AQ164" s="7"/>
      <c r="AR164" s="7"/>
      <c r="AS164" s="7"/>
      <c r="AT164" s="7"/>
      <c r="AU164" s="8"/>
      <c r="AV164" s="8"/>
      <c r="AW164" s="8"/>
      <c r="AX164" s="8"/>
    </row>
    <row r="165" spans="1:51" ht="24.75" customHeight="1" x14ac:dyDescent="0.15">
      <c r="A165" s="9"/>
      <c r="B165" s="1" t="s">
        <v>27</v>
      </c>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row>
    <row r="166" spans="1:51" ht="24.75" customHeight="1" x14ac:dyDescent="0.15">
      <c r="A166" s="9"/>
      <c r="B166" s="49" t="s">
        <v>258</v>
      </c>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row>
    <row r="167" spans="1:51" ht="59.25" customHeight="1" x14ac:dyDescent="0.15">
      <c r="A167" s="144"/>
      <c r="B167" s="144"/>
      <c r="C167" s="144" t="s">
        <v>24</v>
      </c>
      <c r="D167" s="144"/>
      <c r="E167" s="144"/>
      <c r="F167" s="144"/>
      <c r="G167" s="144"/>
      <c r="H167" s="144"/>
      <c r="I167" s="144"/>
      <c r="J167" s="145" t="s">
        <v>221</v>
      </c>
      <c r="K167" s="146"/>
      <c r="L167" s="146"/>
      <c r="M167" s="146"/>
      <c r="N167" s="146"/>
      <c r="O167" s="146"/>
      <c r="P167" s="147" t="s">
        <v>25</v>
      </c>
      <c r="Q167" s="147"/>
      <c r="R167" s="147"/>
      <c r="S167" s="147"/>
      <c r="T167" s="147"/>
      <c r="U167" s="147"/>
      <c r="V167" s="147"/>
      <c r="W167" s="147"/>
      <c r="X167" s="147"/>
      <c r="Y167" s="148" t="s">
        <v>220</v>
      </c>
      <c r="Z167" s="149"/>
      <c r="AA167" s="149"/>
      <c r="AB167" s="149"/>
      <c r="AC167" s="145" t="s">
        <v>248</v>
      </c>
      <c r="AD167" s="145"/>
      <c r="AE167" s="145"/>
      <c r="AF167" s="145"/>
      <c r="AG167" s="145"/>
      <c r="AH167" s="148" t="s">
        <v>263</v>
      </c>
      <c r="AI167" s="144"/>
      <c r="AJ167" s="144"/>
      <c r="AK167" s="144"/>
      <c r="AL167" s="144" t="s">
        <v>19</v>
      </c>
      <c r="AM167" s="144"/>
      <c r="AN167" s="144"/>
      <c r="AO167" s="150"/>
      <c r="AP167" s="151" t="s">
        <v>222</v>
      </c>
      <c r="AQ167" s="151"/>
      <c r="AR167" s="151"/>
      <c r="AS167" s="151"/>
      <c r="AT167" s="151"/>
      <c r="AU167" s="151"/>
      <c r="AV167" s="151"/>
      <c r="AW167" s="151"/>
      <c r="AX167" s="151"/>
    </row>
    <row r="168" spans="1:51" ht="30" customHeight="1" x14ac:dyDescent="0.15">
      <c r="A168" s="158">
        <v>1</v>
      </c>
      <c r="B168" s="158">
        <v>1</v>
      </c>
      <c r="C168" s="159" t="s">
        <v>837</v>
      </c>
      <c r="D168" s="160"/>
      <c r="E168" s="160"/>
      <c r="F168" s="160"/>
      <c r="G168" s="160"/>
      <c r="H168" s="160"/>
      <c r="I168" s="160"/>
      <c r="J168" s="161">
        <v>8010001087433</v>
      </c>
      <c r="K168" s="162"/>
      <c r="L168" s="162"/>
      <c r="M168" s="162"/>
      <c r="N168" s="162"/>
      <c r="O168" s="162"/>
      <c r="P168" s="163" t="s">
        <v>693</v>
      </c>
      <c r="Q168" s="164"/>
      <c r="R168" s="164"/>
      <c r="S168" s="164"/>
      <c r="T168" s="164"/>
      <c r="U168" s="164"/>
      <c r="V168" s="164"/>
      <c r="W168" s="164"/>
      <c r="X168" s="164"/>
      <c r="Y168" s="165">
        <v>37</v>
      </c>
      <c r="Z168" s="166"/>
      <c r="AA168" s="166"/>
      <c r="AB168" s="167"/>
      <c r="AC168" s="168" t="s">
        <v>266</v>
      </c>
      <c r="AD168" s="169"/>
      <c r="AE168" s="169"/>
      <c r="AF168" s="169"/>
      <c r="AG168" s="169"/>
      <c r="AH168" s="170">
        <v>2</v>
      </c>
      <c r="AI168" s="171"/>
      <c r="AJ168" s="171"/>
      <c r="AK168" s="171"/>
      <c r="AL168" s="154" t="s">
        <v>694</v>
      </c>
      <c r="AM168" s="155"/>
      <c r="AN168" s="155"/>
      <c r="AO168" s="156"/>
      <c r="AP168" s="157" t="s">
        <v>694</v>
      </c>
      <c r="AQ168" s="157"/>
      <c r="AR168" s="157"/>
      <c r="AS168" s="157"/>
      <c r="AT168" s="157"/>
      <c r="AU168" s="157"/>
      <c r="AV168" s="157"/>
      <c r="AW168" s="157"/>
      <c r="AX168" s="157"/>
    </row>
    <row r="169" spans="1:51" ht="24.75" customHeight="1" x14ac:dyDescent="0.15">
      <c r="A169" s="53"/>
      <c r="B169" s="53"/>
      <c r="C169" s="53"/>
      <c r="D169" s="53"/>
      <c r="E169" s="53"/>
      <c r="F169" s="53"/>
      <c r="G169" s="53"/>
      <c r="H169" s="53"/>
      <c r="I169" s="53"/>
      <c r="J169" s="54"/>
      <c r="K169" s="54"/>
      <c r="L169" s="54"/>
      <c r="M169" s="54"/>
      <c r="N169" s="54"/>
      <c r="O169" s="54"/>
      <c r="P169" s="55"/>
      <c r="Q169" s="55"/>
      <c r="R169" s="55"/>
      <c r="S169" s="55"/>
      <c r="T169" s="55"/>
      <c r="U169" s="55"/>
      <c r="V169" s="55"/>
      <c r="W169" s="55"/>
      <c r="X169" s="55"/>
      <c r="Y169" s="56"/>
      <c r="Z169" s="56"/>
      <c r="AA169" s="56"/>
      <c r="AB169" s="56"/>
      <c r="AC169" s="56"/>
      <c r="AD169" s="56"/>
      <c r="AE169" s="56"/>
      <c r="AF169" s="56"/>
      <c r="AG169" s="56"/>
      <c r="AH169" s="56"/>
      <c r="AI169" s="56"/>
      <c r="AJ169" s="56"/>
      <c r="AK169" s="56"/>
      <c r="AL169" s="56"/>
      <c r="AM169" s="56"/>
      <c r="AN169" s="56"/>
      <c r="AO169" s="56"/>
      <c r="AP169" s="55"/>
      <c r="AQ169" s="55"/>
      <c r="AR169" s="55"/>
      <c r="AS169" s="55"/>
      <c r="AT169" s="55"/>
      <c r="AU169" s="55"/>
      <c r="AV169" s="55"/>
      <c r="AW169" s="55"/>
      <c r="AX169" s="55"/>
      <c r="AY169">
        <f>COUNTA($C$172)</f>
        <v>1</v>
      </c>
    </row>
    <row r="170" spans="1:51" ht="24.75" customHeight="1" x14ac:dyDescent="0.15">
      <c r="A170" s="53"/>
      <c r="B170" s="57" t="s">
        <v>166</v>
      </c>
      <c r="C170" s="53"/>
      <c r="D170" s="53"/>
      <c r="E170" s="53"/>
      <c r="F170" s="53"/>
      <c r="G170" s="53"/>
      <c r="H170" s="53"/>
      <c r="I170" s="53"/>
      <c r="J170" s="53"/>
      <c r="K170" s="53"/>
      <c r="L170" s="53"/>
      <c r="M170" s="53"/>
      <c r="N170" s="53"/>
      <c r="O170" s="53"/>
      <c r="P170" s="58"/>
      <c r="Q170" s="58"/>
      <c r="R170" s="58"/>
      <c r="S170" s="58"/>
      <c r="T170" s="58"/>
      <c r="U170" s="58"/>
      <c r="V170" s="58"/>
      <c r="W170" s="58"/>
      <c r="X170" s="58"/>
      <c r="Y170" s="59"/>
      <c r="Z170" s="59"/>
      <c r="AA170" s="59"/>
      <c r="AB170" s="59"/>
      <c r="AC170" s="59"/>
      <c r="AD170" s="59"/>
      <c r="AE170" s="59"/>
      <c r="AF170" s="59"/>
      <c r="AG170" s="59"/>
      <c r="AH170" s="59"/>
      <c r="AI170" s="59"/>
      <c r="AJ170" s="59"/>
      <c r="AK170" s="59"/>
      <c r="AL170" s="59"/>
      <c r="AM170" s="59"/>
      <c r="AN170" s="59"/>
      <c r="AO170" s="59"/>
      <c r="AP170" s="58"/>
      <c r="AQ170" s="58"/>
      <c r="AR170" s="58"/>
      <c r="AS170" s="58"/>
      <c r="AT170" s="58"/>
      <c r="AU170" s="58"/>
      <c r="AV170" s="58"/>
      <c r="AW170" s="58"/>
      <c r="AX170" s="58"/>
      <c r="AY170">
        <f>$AY$169</f>
        <v>1</v>
      </c>
    </row>
    <row r="171" spans="1:51" ht="59.25" customHeight="1" x14ac:dyDescent="0.15">
      <c r="A171" s="144"/>
      <c r="B171" s="144"/>
      <c r="C171" s="144" t="s">
        <v>24</v>
      </c>
      <c r="D171" s="144"/>
      <c r="E171" s="144"/>
      <c r="F171" s="144"/>
      <c r="G171" s="144"/>
      <c r="H171" s="144"/>
      <c r="I171" s="144"/>
      <c r="J171" s="145" t="s">
        <v>221</v>
      </c>
      <c r="K171" s="146"/>
      <c r="L171" s="146"/>
      <c r="M171" s="146"/>
      <c r="N171" s="146"/>
      <c r="O171" s="146"/>
      <c r="P171" s="147" t="s">
        <v>25</v>
      </c>
      <c r="Q171" s="147"/>
      <c r="R171" s="147"/>
      <c r="S171" s="147"/>
      <c r="T171" s="147"/>
      <c r="U171" s="147"/>
      <c r="V171" s="147"/>
      <c r="W171" s="147"/>
      <c r="X171" s="147"/>
      <c r="Y171" s="148" t="s">
        <v>220</v>
      </c>
      <c r="Z171" s="149"/>
      <c r="AA171" s="149"/>
      <c r="AB171" s="149"/>
      <c r="AC171" s="145" t="s">
        <v>248</v>
      </c>
      <c r="AD171" s="145"/>
      <c r="AE171" s="145"/>
      <c r="AF171" s="145"/>
      <c r="AG171" s="145"/>
      <c r="AH171" s="148" t="s">
        <v>263</v>
      </c>
      <c r="AI171" s="144"/>
      <c r="AJ171" s="144"/>
      <c r="AK171" s="144"/>
      <c r="AL171" s="144" t="s">
        <v>19</v>
      </c>
      <c r="AM171" s="144"/>
      <c r="AN171" s="144"/>
      <c r="AO171" s="150"/>
      <c r="AP171" s="151" t="s">
        <v>222</v>
      </c>
      <c r="AQ171" s="151"/>
      <c r="AR171" s="151"/>
      <c r="AS171" s="151"/>
      <c r="AT171" s="151"/>
      <c r="AU171" s="151"/>
      <c r="AV171" s="151"/>
      <c r="AW171" s="151"/>
      <c r="AX171" s="151"/>
      <c r="AY171">
        <f>$AY$169</f>
        <v>1</v>
      </c>
    </row>
    <row r="172" spans="1:51" ht="30" customHeight="1" x14ac:dyDescent="0.15">
      <c r="A172" s="158">
        <v>1</v>
      </c>
      <c r="B172" s="158">
        <v>1</v>
      </c>
      <c r="C172" s="159" t="s">
        <v>838</v>
      </c>
      <c r="D172" s="160"/>
      <c r="E172" s="160"/>
      <c r="F172" s="160"/>
      <c r="G172" s="160"/>
      <c r="H172" s="160"/>
      <c r="I172" s="160"/>
      <c r="J172" s="161">
        <v>4020005012365</v>
      </c>
      <c r="K172" s="162"/>
      <c r="L172" s="162"/>
      <c r="M172" s="162"/>
      <c r="N172" s="162"/>
      <c r="O172" s="162"/>
      <c r="P172" s="163" t="s">
        <v>695</v>
      </c>
      <c r="Q172" s="164"/>
      <c r="R172" s="164"/>
      <c r="S172" s="164"/>
      <c r="T172" s="164"/>
      <c r="U172" s="164"/>
      <c r="V172" s="164"/>
      <c r="W172" s="164"/>
      <c r="X172" s="164"/>
      <c r="Y172" s="165">
        <v>2</v>
      </c>
      <c r="Z172" s="166"/>
      <c r="AA172" s="166"/>
      <c r="AB172" s="167"/>
      <c r="AC172" s="168" t="s">
        <v>272</v>
      </c>
      <c r="AD172" s="169"/>
      <c r="AE172" s="169"/>
      <c r="AF172" s="169"/>
      <c r="AG172" s="169"/>
      <c r="AH172" s="170" t="s">
        <v>694</v>
      </c>
      <c r="AI172" s="171"/>
      <c r="AJ172" s="171"/>
      <c r="AK172" s="171"/>
      <c r="AL172" s="154" t="s">
        <v>694</v>
      </c>
      <c r="AM172" s="155"/>
      <c r="AN172" s="155"/>
      <c r="AO172" s="156"/>
      <c r="AP172" s="157" t="s">
        <v>694</v>
      </c>
      <c r="AQ172" s="157"/>
      <c r="AR172" s="157"/>
      <c r="AS172" s="157"/>
      <c r="AT172" s="157"/>
      <c r="AU172" s="157"/>
      <c r="AV172" s="157"/>
      <c r="AW172" s="157"/>
      <c r="AX172" s="157"/>
      <c r="AY172">
        <f>$AY$169</f>
        <v>1</v>
      </c>
    </row>
    <row r="173" spans="1:51" ht="30" customHeight="1" x14ac:dyDescent="0.15">
      <c r="A173" s="158">
        <v>2</v>
      </c>
      <c r="B173" s="158">
        <v>1</v>
      </c>
      <c r="C173" s="159" t="s">
        <v>838</v>
      </c>
      <c r="D173" s="160"/>
      <c r="E173" s="160"/>
      <c r="F173" s="160"/>
      <c r="G173" s="160"/>
      <c r="H173" s="160"/>
      <c r="I173" s="160"/>
      <c r="J173" s="161">
        <v>4020005012365</v>
      </c>
      <c r="K173" s="162"/>
      <c r="L173" s="162"/>
      <c r="M173" s="162"/>
      <c r="N173" s="162"/>
      <c r="O173" s="162"/>
      <c r="P173" s="163" t="s">
        <v>695</v>
      </c>
      <c r="Q173" s="164"/>
      <c r="R173" s="164"/>
      <c r="S173" s="164"/>
      <c r="T173" s="164"/>
      <c r="U173" s="164"/>
      <c r="V173" s="164"/>
      <c r="W173" s="164"/>
      <c r="X173" s="164"/>
      <c r="Y173" s="165">
        <v>1</v>
      </c>
      <c r="Z173" s="166"/>
      <c r="AA173" s="166"/>
      <c r="AB173" s="167"/>
      <c r="AC173" s="168" t="s">
        <v>272</v>
      </c>
      <c r="AD173" s="169"/>
      <c r="AE173" s="169"/>
      <c r="AF173" s="169"/>
      <c r="AG173" s="169"/>
      <c r="AH173" s="170" t="s">
        <v>694</v>
      </c>
      <c r="AI173" s="171"/>
      <c r="AJ173" s="171"/>
      <c r="AK173" s="171"/>
      <c r="AL173" s="154" t="s">
        <v>694</v>
      </c>
      <c r="AM173" s="155"/>
      <c r="AN173" s="155"/>
      <c r="AO173" s="156"/>
      <c r="AP173" s="157" t="s">
        <v>694</v>
      </c>
      <c r="AQ173" s="157"/>
      <c r="AR173" s="157"/>
      <c r="AS173" s="157"/>
      <c r="AT173" s="157"/>
      <c r="AU173" s="157"/>
      <c r="AV173" s="157"/>
      <c r="AW173" s="157"/>
      <c r="AX173" s="157"/>
      <c r="AY173">
        <f>COUNTA($C$173)</f>
        <v>1</v>
      </c>
    </row>
    <row r="174" spans="1:51" ht="30" customHeight="1" x14ac:dyDescent="0.15">
      <c r="A174" s="158">
        <v>3</v>
      </c>
      <c r="B174" s="158">
        <v>1</v>
      </c>
      <c r="C174" s="159" t="s">
        <v>838</v>
      </c>
      <c r="D174" s="160"/>
      <c r="E174" s="160"/>
      <c r="F174" s="160"/>
      <c r="G174" s="160"/>
      <c r="H174" s="160"/>
      <c r="I174" s="160"/>
      <c r="J174" s="161">
        <v>4020005012365</v>
      </c>
      <c r="K174" s="162"/>
      <c r="L174" s="162"/>
      <c r="M174" s="162"/>
      <c r="N174" s="162"/>
      <c r="O174" s="162"/>
      <c r="P174" s="163" t="s">
        <v>695</v>
      </c>
      <c r="Q174" s="164"/>
      <c r="R174" s="164"/>
      <c r="S174" s="164"/>
      <c r="T174" s="164"/>
      <c r="U174" s="164"/>
      <c r="V174" s="164"/>
      <c r="W174" s="164"/>
      <c r="X174" s="164"/>
      <c r="Y174" s="165">
        <v>0.7</v>
      </c>
      <c r="Z174" s="166"/>
      <c r="AA174" s="166"/>
      <c r="AB174" s="167"/>
      <c r="AC174" s="168" t="s">
        <v>272</v>
      </c>
      <c r="AD174" s="169"/>
      <c r="AE174" s="169"/>
      <c r="AF174" s="169"/>
      <c r="AG174" s="169"/>
      <c r="AH174" s="152" t="s">
        <v>694</v>
      </c>
      <c r="AI174" s="153"/>
      <c r="AJ174" s="153"/>
      <c r="AK174" s="153"/>
      <c r="AL174" s="154" t="s">
        <v>694</v>
      </c>
      <c r="AM174" s="155"/>
      <c r="AN174" s="155"/>
      <c r="AO174" s="156"/>
      <c r="AP174" s="157" t="s">
        <v>694</v>
      </c>
      <c r="AQ174" s="157"/>
      <c r="AR174" s="157"/>
      <c r="AS174" s="157"/>
      <c r="AT174" s="157"/>
      <c r="AU174" s="157"/>
      <c r="AV174" s="157"/>
      <c r="AW174" s="157"/>
      <c r="AX174" s="157"/>
      <c r="AY174">
        <f>COUNTA($C$174)</f>
        <v>1</v>
      </c>
    </row>
    <row r="175" spans="1:51" ht="24.75" customHeight="1" x14ac:dyDescent="0.15">
      <c r="A175" s="60"/>
      <c r="B175" s="60"/>
      <c r="C175" s="60"/>
      <c r="D175" s="60"/>
      <c r="E175" s="60"/>
      <c r="F175" s="60"/>
      <c r="G175" s="60"/>
      <c r="H175" s="60"/>
      <c r="I175" s="60"/>
      <c r="J175" s="60"/>
      <c r="K175" s="60"/>
      <c r="L175" s="60"/>
      <c r="M175" s="60"/>
      <c r="N175" s="60"/>
      <c r="O175" s="60"/>
      <c r="P175" s="61"/>
      <c r="Q175" s="61"/>
      <c r="R175" s="61"/>
      <c r="S175" s="61"/>
      <c r="T175" s="61"/>
      <c r="U175" s="61"/>
      <c r="V175" s="61"/>
      <c r="W175" s="61"/>
      <c r="X175" s="61"/>
      <c r="Y175" s="62"/>
      <c r="Z175" s="62"/>
      <c r="AA175" s="62"/>
      <c r="AB175" s="62"/>
      <c r="AC175" s="62"/>
      <c r="AD175" s="62"/>
      <c r="AE175" s="62"/>
      <c r="AF175" s="62"/>
      <c r="AG175" s="62"/>
      <c r="AH175" s="62"/>
      <c r="AI175" s="62"/>
      <c r="AJ175" s="62"/>
      <c r="AK175" s="62"/>
      <c r="AL175" s="62"/>
      <c r="AM175" s="62"/>
      <c r="AN175" s="62"/>
      <c r="AO175" s="62"/>
      <c r="AP175" s="61"/>
      <c r="AQ175" s="61"/>
      <c r="AR175" s="61"/>
      <c r="AS175" s="61"/>
      <c r="AT175" s="61"/>
      <c r="AU175" s="61"/>
      <c r="AV175" s="61"/>
      <c r="AW175" s="61"/>
      <c r="AX175" s="61"/>
      <c r="AY175">
        <f>COUNTA($C$178)</f>
        <v>1</v>
      </c>
    </row>
    <row r="176" spans="1:51" ht="24.75" customHeight="1" x14ac:dyDescent="0.15">
      <c r="A176" s="53"/>
      <c r="B176" s="57" t="s">
        <v>239</v>
      </c>
      <c r="C176" s="53"/>
      <c r="D176" s="53"/>
      <c r="E176" s="53"/>
      <c r="F176" s="53"/>
      <c r="G176" s="53"/>
      <c r="H176" s="53"/>
      <c r="I176" s="53"/>
      <c r="J176" s="53"/>
      <c r="K176" s="53"/>
      <c r="L176" s="53"/>
      <c r="M176" s="53"/>
      <c r="N176" s="53"/>
      <c r="O176" s="53"/>
      <c r="P176" s="58"/>
      <c r="Q176" s="58"/>
      <c r="R176" s="58"/>
      <c r="S176" s="58"/>
      <c r="T176" s="58"/>
      <c r="U176" s="58"/>
      <c r="V176" s="58"/>
      <c r="W176" s="58"/>
      <c r="X176" s="58"/>
      <c r="Y176" s="59"/>
      <c r="Z176" s="59"/>
      <c r="AA176" s="59"/>
      <c r="AB176" s="59"/>
      <c r="AC176" s="59"/>
      <c r="AD176" s="59"/>
      <c r="AE176" s="59"/>
      <c r="AF176" s="59"/>
      <c r="AG176" s="59"/>
      <c r="AH176" s="59"/>
      <c r="AI176" s="59"/>
      <c r="AJ176" s="59"/>
      <c r="AK176" s="59"/>
      <c r="AL176" s="59"/>
      <c r="AM176" s="59"/>
      <c r="AN176" s="59"/>
      <c r="AO176" s="59"/>
      <c r="AP176" s="58"/>
      <c r="AQ176" s="58"/>
      <c r="AR176" s="58"/>
      <c r="AS176" s="58"/>
      <c r="AT176" s="58"/>
      <c r="AU176" s="58"/>
      <c r="AV176" s="58"/>
      <c r="AW176" s="58"/>
      <c r="AX176" s="58"/>
      <c r="AY176">
        <f>$AY$175</f>
        <v>1</v>
      </c>
    </row>
    <row r="177" spans="1:51" ht="59.25" customHeight="1" x14ac:dyDescent="0.15">
      <c r="A177" s="144"/>
      <c r="B177" s="144"/>
      <c r="C177" s="144" t="s">
        <v>24</v>
      </c>
      <c r="D177" s="144"/>
      <c r="E177" s="144"/>
      <c r="F177" s="144"/>
      <c r="G177" s="144"/>
      <c r="H177" s="144"/>
      <c r="I177" s="144"/>
      <c r="J177" s="145" t="s">
        <v>221</v>
      </c>
      <c r="K177" s="146"/>
      <c r="L177" s="146"/>
      <c r="M177" s="146"/>
      <c r="N177" s="146"/>
      <c r="O177" s="146"/>
      <c r="P177" s="147" t="s">
        <v>25</v>
      </c>
      <c r="Q177" s="147"/>
      <c r="R177" s="147"/>
      <c r="S177" s="147"/>
      <c r="T177" s="147"/>
      <c r="U177" s="147"/>
      <c r="V177" s="147"/>
      <c r="W177" s="147"/>
      <c r="X177" s="147"/>
      <c r="Y177" s="148" t="s">
        <v>220</v>
      </c>
      <c r="Z177" s="149"/>
      <c r="AA177" s="149"/>
      <c r="AB177" s="149"/>
      <c r="AC177" s="145" t="s">
        <v>248</v>
      </c>
      <c r="AD177" s="145"/>
      <c r="AE177" s="145"/>
      <c r="AF177" s="145"/>
      <c r="AG177" s="145"/>
      <c r="AH177" s="148" t="s">
        <v>263</v>
      </c>
      <c r="AI177" s="144"/>
      <c r="AJ177" s="144"/>
      <c r="AK177" s="144"/>
      <c r="AL177" s="144" t="s">
        <v>19</v>
      </c>
      <c r="AM177" s="144"/>
      <c r="AN177" s="144"/>
      <c r="AO177" s="150"/>
      <c r="AP177" s="151" t="s">
        <v>222</v>
      </c>
      <c r="AQ177" s="151"/>
      <c r="AR177" s="151"/>
      <c r="AS177" s="151"/>
      <c r="AT177" s="151"/>
      <c r="AU177" s="151"/>
      <c r="AV177" s="151"/>
      <c r="AW177" s="151"/>
      <c r="AX177" s="151"/>
      <c r="AY177">
        <f>$AY$175</f>
        <v>1</v>
      </c>
    </row>
    <row r="178" spans="1:51" ht="41.25" customHeight="1" x14ac:dyDescent="0.15">
      <c r="A178" s="158">
        <v>1</v>
      </c>
      <c r="B178" s="158">
        <v>1</v>
      </c>
      <c r="C178" s="159" t="s">
        <v>839</v>
      </c>
      <c r="D178" s="160"/>
      <c r="E178" s="160"/>
      <c r="F178" s="160"/>
      <c r="G178" s="160"/>
      <c r="H178" s="160"/>
      <c r="I178" s="160"/>
      <c r="J178" s="161">
        <v>1010401085687</v>
      </c>
      <c r="K178" s="162"/>
      <c r="L178" s="162"/>
      <c r="M178" s="162"/>
      <c r="N178" s="162"/>
      <c r="O178" s="162"/>
      <c r="P178" s="163" t="s">
        <v>696</v>
      </c>
      <c r="Q178" s="164"/>
      <c r="R178" s="164"/>
      <c r="S178" s="164"/>
      <c r="T178" s="164"/>
      <c r="U178" s="164"/>
      <c r="V178" s="164"/>
      <c r="W178" s="164"/>
      <c r="X178" s="164"/>
      <c r="Y178" s="165">
        <v>234</v>
      </c>
      <c r="Z178" s="166"/>
      <c r="AA178" s="166"/>
      <c r="AB178" s="167"/>
      <c r="AC178" s="168" t="s">
        <v>266</v>
      </c>
      <c r="AD178" s="169"/>
      <c r="AE178" s="169"/>
      <c r="AF178" s="169"/>
      <c r="AG178" s="169"/>
      <c r="AH178" s="170">
        <v>2</v>
      </c>
      <c r="AI178" s="171"/>
      <c r="AJ178" s="171"/>
      <c r="AK178" s="171"/>
      <c r="AL178" s="154" t="s">
        <v>295</v>
      </c>
      <c r="AM178" s="155"/>
      <c r="AN178" s="155"/>
      <c r="AO178" s="156"/>
      <c r="AP178" s="157" t="s">
        <v>785</v>
      </c>
      <c r="AQ178" s="157"/>
      <c r="AR178" s="157"/>
      <c r="AS178" s="157"/>
      <c r="AT178" s="157"/>
      <c r="AU178" s="157"/>
      <c r="AV178" s="157"/>
      <c r="AW178" s="157"/>
      <c r="AX178" s="157"/>
      <c r="AY178">
        <f>$AY$175</f>
        <v>1</v>
      </c>
    </row>
    <row r="179" spans="1:51" ht="24.75" customHeight="1" x14ac:dyDescent="0.15">
      <c r="A179" s="60"/>
      <c r="B179" s="60"/>
      <c r="C179" s="60"/>
      <c r="D179" s="60"/>
      <c r="E179" s="60"/>
      <c r="F179" s="60"/>
      <c r="G179" s="60"/>
      <c r="H179" s="60"/>
      <c r="I179" s="60"/>
      <c r="J179" s="60"/>
      <c r="K179" s="60"/>
      <c r="L179" s="60"/>
      <c r="M179" s="60"/>
      <c r="N179" s="60"/>
      <c r="O179" s="60"/>
      <c r="P179" s="61"/>
      <c r="Q179" s="61"/>
      <c r="R179" s="61"/>
      <c r="S179" s="61"/>
      <c r="T179" s="61"/>
      <c r="U179" s="61"/>
      <c r="V179" s="61"/>
      <c r="W179" s="61"/>
      <c r="X179" s="61"/>
      <c r="Y179" s="62"/>
      <c r="Z179" s="62"/>
      <c r="AA179" s="62"/>
      <c r="AB179" s="62"/>
      <c r="AC179" s="62"/>
      <c r="AD179" s="62"/>
      <c r="AE179" s="62"/>
      <c r="AF179" s="62"/>
      <c r="AG179" s="62"/>
      <c r="AH179" s="62"/>
      <c r="AI179" s="62"/>
      <c r="AJ179" s="62"/>
      <c r="AK179" s="62"/>
      <c r="AL179" s="62"/>
      <c r="AM179" s="62"/>
      <c r="AN179" s="62"/>
      <c r="AO179" s="62"/>
      <c r="AP179" s="61"/>
      <c r="AQ179" s="61"/>
      <c r="AR179" s="61"/>
      <c r="AS179" s="61"/>
      <c r="AT179" s="61"/>
      <c r="AU179" s="61"/>
      <c r="AV179" s="61"/>
      <c r="AW179" s="61"/>
      <c r="AX179" s="61"/>
      <c r="AY179">
        <f>COUNTA($C$182)</f>
        <v>1</v>
      </c>
    </row>
    <row r="180" spans="1:51" ht="24.75" customHeight="1" x14ac:dyDescent="0.15">
      <c r="A180" s="53"/>
      <c r="B180" s="57" t="s">
        <v>167</v>
      </c>
      <c r="C180" s="53"/>
      <c r="D180" s="53"/>
      <c r="E180" s="53"/>
      <c r="F180" s="53"/>
      <c r="G180" s="53"/>
      <c r="H180" s="53"/>
      <c r="I180" s="53"/>
      <c r="J180" s="53"/>
      <c r="K180" s="53"/>
      <c r="L180" s="53"/>
      <c r="M180" s="53"/>
      <c r="N180" s="53"/>
      <c r="O180" s="53"/>
      <c r="P180" s="58"/>
      <c r="Q180" s="58"/>
      <c r="R180" s="58"/>
      <c r="S180" s="58"/>
      <c r="T180" s="58"/>
      <c r="U180" s="58"/>
      <c r="V180" s="58"/>
      <c r="W180" s="58"/>
      <c r="X180" s="58"/>
      <c r="Y180" s="59"/>
      <c r="Z180" s="59"/>
      <c r="AA180" s="59"/>
      <c r="AB180" s="59"/>
      <c r="AC180" s="59"/>
      <c r="AD180" s="59"/>
      <c r="AE180" s="59"/>
      <c r="AF180" s="59"/>
      <c r="AG180" s="59"/>
      <c r="AH180" s="59"/>
      <c r="AI180" s="59"/>
      <c r="AJ180" s="59"/>
      <c r="AK180" s="59"/>
      <c r="AL180" s="59"/>
      <c r="AM180" s="59"/>
      <c r="AN180" s="59"/>
      <c r="AO180" s="59"/>
      <c r="AP180" s="58"/>
      <c r="AQ180" s="58"/>
      <c r="AR180" s="58"/>
      <c r="AS180" s="58"/>
      <c r="AT180" s="58"/>
      <c r="AU180" s="58"/>
      <c r="AV180" s="58"/>
      <c r="AW180" s="58"/>
      <c r="AX180" s="58"/>
      <c r="AY180">
        <f>$AY$179</f>
        <v>1</v>
      </c>
    </row>
    <row r="181" spans="1:51" ht="59.25" customHeight="1" x14ac:dyDescent="0.15">
      <c r="A181" s="144"/>
      <c r="B181" s="144"/>
      <c r="C181" s="144" t="s">
        <v>24</v>
      </c>
      <c r="D181" s="144"/>
      <c r="E181" s="144"/>
      <c r="F181" s="144"/>
      <c r="G181" s="144"/>
      <c r="H181" s="144"/>
      <c r="I181" s="144"/>
      <c r="J181" s="145" t="s">
        <v>221</v>
      </c>
      <c r="K181" s="146"/>
      <c r="L181" s="146"/>
      <c r="M181" s="146"/>
      <c r="N181" s="146"/>
      <c r="O181" s="146"/>
      <c r="P181" s="147" t="s">
        <v>25</v>
      </c>
      <c r="Q181" s="147"/>
      <c r="R181" s="147"/>
      <c r="S181" s="147"/>
      <c r="T181" s="147"/>
      <c r="U181" s="147"/>
      <c r="V181" s="147"/>
      <c r="W181" s="147"/>
      <c r="X181" s="147"/>
      <c r="Y181" s="148" t="s">
        <v>220</v>
      </c>
      <c r="Z181" s="149"/>
      <c r="AA181" s="149"/>
      <c r="AB181" s="149"/>
      <c r="AC181" s="145" t="s">
        <v>248</v>
      </c>
      <c r="AD181" s="145"/>
      <c r="AE181" s="145"/>
      <c r="AF181" s="145"/>
      <c r="AG181" s="145"/>
      <c r="AH181" s="148" t="s">
        <v>263</v>
      </c>
      <c r="AI181" s="144"/>
      <c r="AJ181" s="144"/>
      <c r="AK181" s="144"/>
      <c r="AL181" s="144" t="s">
        <v>19</v>
      </c>
      <c r="AM181" s="144"/>
      <c r="AN181" s="144"/>
      <c r="AO181" s="150"/>
      <c r="AP181" s="151" t="s">
        <v>222</v>
      </c>
      <c r="AQ181" s="151"/>
      <c r="AR181" s="151"/>
      <c r="AS181" s="151"/>
      <c r="AT181" s="151"/>
      <c r="AU181" s="151"/>
      <c r="AV181" s="151"/>
      <c r="AW181" s="151"/>
      <c r="AX181" s="151"/>
      <c r="AY181">
        <f>$AY$179</f>
        <v>1</v>
      </c>
    </row>
    <row r="182" spans="1:51" ht="47.25" customHeight="1" x14ac:dyDescent="0.15">
      <c r="A182" s="158">
        <v>1</v>
      </c>
      <c r="B182" s="158">
        <v>1</v>
      </c>
      <c r="C182" s="159" t="s">
        <v>840</v>
      </c>
      <c r="D182" s="160"/>
      <c r="E182" s="160"/>
      <c r="F182" s="160"/>
      <c r="G182" s="160"/>
      <c r="H182" s="160"/>
      <c r="I182" s="160"/>
      <c r="J182" s="161">
        <v>3010401011971</v>
      </c>
      <c r="K182" s="162"/>
      <c r="L182" s="162"/>
      <c r="M182" s="162"/>
      <c r="N182" s="162"/>
      <c r="O182" s="162"/>
      <c r="P182" s="163" t="s">
        <v>697</v>
      </c>
      <c r="Q182" s="164"/>
      <c r="R182" s="164"/>
      <c r="S182" s="164"/>
      <c r="T182" s="164"/>
      <c r="U182" s="164"/>
      <c r="V182" s="164"/>
      <c r="W182" s="164"/>
      <c r="X182" s="164"/>
      <c r="Y182" s="165">
        <v>40</v>
      </c>
      <c r="Z182" s="166"/>
      <c r="AA182" s="166"/>
      <c r="AB182" s="167"/>
      <c r="AC182" s="168" t="s">
        <v>266</v>
      </c>
      <c r="AD182" s="169"/>
      <c r="AE182" s="169"/>
      <c r="AF182" s="169"/>
      <c r="AG182" s="169"/>
      <c r="AH182" s="170">
        <v>1</v>
      </c>
      <c r="AI182" s="171"/>
      <c r="AJ182" s="171"/>
      <c r="AK182" s="171"/>
      <c r="AL182" s="154" t="s">
        <v>295</v>
      </c>
      <c r="AM182" s="155"/>
      <c r="AN182" s="155"/>
      <c r="AO182" s="156"/>
      <c r="AP182" s="157" t="s">
        <v>295</v>
      </c>
      <c r="AQ182" s="157"/>
      <c r="AR182" s="157"/>
      <c r="AS182" s="157"/>
      <c r="AT182" s="157"/>
      <c r="AU182" s="157"/>
      <c r="AV182" s="157"/>
      <c r="AW182" s="157"/>
      <c r="AX182" s="157"/>
      <c r="AY182">
        <f>$AY$179</f>
        <v>1</v>
      </c>
    </row>
    <row r="183" spans="1:51" ht="24.75" customHeight="1" x14ac:dyDescent="0.15">
      <c r="A183" s="60"/>
      <c r="B183" s="60"/>
      <c r="C183" s="60"/>
      <c r="D183" s="60"/>
      <c r="E183" s="60"/>
      <c r="F183" s="60"/>
      <c r="G183" s="60"/>
      <c r="H183" s="60"/>
      <c r="I183" s="60"/>
      <c r="J183" s="60"/>
      <c r="K183" s="60"/>
      <c r="L183" s="60"/>
      <c r="M183" s="60"/>
      <c r="N183" s="60"/>
      <c r="O183" s="60"/>
      <c r="P183" s="61"/>
      <c r="Q183" s="61"/>
      <c r="R183" s="61"/>
      <c r="S183" s="61"/>
      <c r="T183" s="61"/>
      <c r="U183" s="61"/>
      <c r="V183" s="61"/>
      <c r="W183" s="61"/>
      <c r="X183" s="61"/>
      <c r="Y183" s="62"/>
      <c r="Z183" s="62"/>
      <c r="AA183" s="62"/>
      <c r="AB183" s="62"/>
      <c r="AC183" s="62"/>
      <c r="AD183" s="62"/>
      <c r="AE183" s="62"/>
      <c r="AF183" s="62"/>
      <c r="AG183" s="62"/>
      <c r="AH183" s="62"/>
      <c r="AI183" s="62"/>
      <c r="AJ183" s="62"/>
      <c r="AK183" s="62"/>
      <c r="AL183" s="62"/>
      <c r="AM183" s="62"/>
      <c r="AN183" s="62"/>
      <c r="AO183" s="62"/>
      <c r="AP183" s="61"/>
      <c r="AQ183" s="61"/>
      <c r="AR183" s="61"/>
      <c r="AS183" s="61"/>
      <c r="AT183" s="61"/>
      <c r="AU183" s="61"/>
      <c r="AV183" s="61"/>
      <c r="AW183" s="61"/>
      <c r="AX183" s="61"/>
      <c r="AY183">
        <f>COUNTA($C$186)</f>
        <v>1</v>
      </c>
    </row>
    <row r="184" spans="1:51" ht="24.75" customHeight="1" x14ac:dyDescent="0.15">
      <c r="A184" s="53"/>
      <c r="B184" s="57" t="s">
        <v>168</v>
      </c>
      <c r="C184" s="53"/>
      <c r="D184" s="53"/>
      <c r="E184" s="53"/>
      <c r="F184" s="53"/>
      <c r="G184" s="53"/>
      <c r="H184" s="53"/>
      <c r="I184" s="53"/>
      <c r="J184" s="53"/>
      <c r="K184" s="53"/>
      <c r="L184" s="53"/>
      <c r="M184" s="53"/>
      <c r="N184" s="53"/>
      <c r="O184" s="53"/>
      <c r="P184" s="58"/>
      <c r="Q184" s="58"/>
      <c r="R184" s="58"/>
      <c r="S184" s="58"/>
      <c r="T184" s="58"/>
      <c r="U184" s="58"/>
      <c r="V184" s="58"/>
      <c r="W184" s="58"/>
      <c r="X184" s="58"/>
      <c r="Y184" s="59"/>
      <c r="Z184" s="59"/>
      <c r="AA184" s="59"/>
      <c r="AB184" s="59"/>
      <c r="AC184" s="59"/>
      <c r="AD184" s="59"/>
      <c r="AE184" s="59"/>
      <c r="AF184" s="59"/>
      <c r="AG184" s="59"/>
      <c r="AH184" s="59"/>
      <c r="AI184" s="59"/>
      <c r="AJ184" s="59"/>
      <c r="AK184" s="59"/>
      <c r="AL184" s="59"/>
      <c r="AM184" s="59"/>
      <c r="AN184" s="59"/>
      <c r="AO184" s="59"/>
      <c r="AP184" s="58"/>
      <c r="AQ184" s="58"/>
      <c r="AR184" s="58"/>
      <c r="AS184" s="58"/>
      <c r="AT184" s="58"/>
      <c r="AU184" s="58"/>
      <c r="AV184" s="58"/>
      <c r="AW184" s="58"/>
      <c r="AX184" s="58"/>
      <c r="AY184">
        <f>$AY$183</f>
        <v>1</v>
      </c>
    </row>
    <row r="185" spans="1:51" ht="59.25" customHeight="1" x14ac:dyDescent="0.15">
      <c r="A185" s="144"/>
      <c r="B185" s="144"/>
      <c r="C185" s="144" t="s">
        <v>24</v>
      </c>
      <c r="D185" s="144"/>
      <c r="E185" s="144"/>
      <c r="F185" s="144"/>
      <c r="G185" s="144"/>
      <c r="H185" s="144"/>
      <c r="I185" s="144"/>
      <c r="J185" s="145" t="s">
        <v>221</v>
      </c>
      <c r="K185" s="146"/>
      <c r="L185" s="146"/>
      <c r="M185" s="146"/>
      <c r="N185" s="146"/>
      <c r="O185" s="146"/>
      <c r="P185" s="147" t="s">
        <v>25</v>
      </c>
      <c r="Q185" s="147"/>
      <c r="R185" s="147"/>
      <c r="S185" s="147"/>
      <c r="T185" s="147"/>
      <c r="U185" s="147"/>
      <c r="V185" s="147"/>
      <c r="W185" s="147"/>
      <c r="X185" s="147"/>
      <c r="Y185" s="148" t="s">
        <v>220</v>
      </c>
      <c r="Z185" s="149"/>
      <c r="AA185" s="149"/>
      <c r="AB185" s="149"/>
      <c r="AC185" s="145" t="s">
        <v>248</v>
      </c>
      <c r="AD185" s="145"/>
      <c r="AE185" s="145"/>
      <c r="AF185" s="145"/>
      <c r="AG185" s="145"/>
      <c r="AH185" s="148" t="s">
        <v>263</v>
      </c>
      <c r="AI185" s="144"/>
      <c r="AJ185" s="144"/>
      <c r="AK185" s="144"/>
      <c r="AL185" s="144" t="s">
        <v>19</v>
      </c>
      <c r="AM185" s="144"/>
      <c r="AN185" s="144"/>
      <c r="AO185" s="150"/>
      <c r="AP185" s="151" t="s">
        <v>222</v>
      </c>
      <c r="AQ185" s="151"/>
      <c r="AR185" s="151"/>
      <c r="AS185" s="151"/>
      <c r="AT185" s="151"/>
      <c r="AU185" s="151"/>
      <c r="AV185" s="151"/>
      <c r="AW185" s="151"/>
      <c r="AX185" s="151"/>
      <c r="AY185">
        <f>$AY$183</f>
        <v>1</v>
      </c>
    </row>
    <row r="186" spans="1:51" ht="60" customHeight="1" x14ac:dyDescent="0.15">
      <c r="A186" s="158">
        <v>1</v>
      </c>
      <c r="B186" s="158">
        <v>1</v>
      </c>
      <c r="C186" s="159" t="s">
        <v>841</v>
      </c>
      <c r="D186" s="160"/>
      <c r="E186" s="160"/>
      <c r="F186" s="160"/>
      <c r="G186" s="160"/>
      <c r="H186" s="160"/>
      <c r="I186" s="160"/>
      <c r="J186" s="161">
        <v>4010405009557</v>
      </c>
      <c r="K186" s="162"/>
      <c r="L186" s="162"/>
      <c r="M186" s="162"/>
      <c r="N186" s="162"/>
      <c r="O186" s="162"/>
      <c r="P186" s="163" t="s">
        <v>698</v>
      </c>
      <c r="Q186" s="164"/>
      <c r="R186" s="164"/>
      <c r="S186" s="164"/>
      <c r="T186" s="164"/>
      <c r="U186" s="164"/>
      <c r="V186" s="164"/>
      <c r="W186" s="164"/>
      <c r="X186" s="164"/>
      <c r="Y186" s="165">
        <v>20</v>
      </c>
      <c r="Z186" s="166"/>
      <c r="AA186" s="166"/>
      <c r="AB186" s="167"/>
      <c r="AC186" s="168" t="s">
        <v>266</v>
      </c>
      <c r="AD186" s="169"/>
      <c r="AE186" s="169"/>
      <c r="AF186" s="169"/>
      <c r="AG186" s="169"/>
      <c r="AH186" s="170">
        <v>1</v>
      </c>
      <c r="AI186" s="171"/>
      <c r="AJ186" s="171"/>
      <c r="AK186" s="171"/>
      <c r="AL186" s="154" t="s">
        <v>295</v>
      </c>
      <c r="AM186" s="155"/>
      <c r="AN186" s="155"/>
      <c r="AO186" s="156"/>
      <c r="AP186" s="157" t="s">
        <v>295</v>
      </c>
      <c r="AQ186" s="157"/>
      <c r="AR186" s="157"/>
      <c r="AS186" s="157"/>
      <c r="AT186" s="157"/>
      <c r="AU186" s="157"/>
      <c r="AV186" s="157"/>
      <c r="AW186" s="157"/>
      <c r="AX186" s="157"/>
      <c r="AY186">
        <f>$AY$183</f>
        <v>1</v>
      </c>
    </row>
    <row r="187" spans="1:51" ht="24.75" customHeight="1" x14ac:dyDescent="0.15">
      <c r="A187" s="60"/>
      <c r="B187" s="60"/>
      <c r="C187" s="60"/>
      <c r="D187" s="60"/>
      <c r="E187" s="60"/>
      <c r="F187" s="60"/>
      <c r="G187" s="60"/>
      <c r="H187" s="60"/>
      <c r="I187" s="60"/>
      <c r="J187" s="60"/>
      <c r="K187" s="60"/>
      <c r="L187" s="60"/>
      <c r="M187" s="60"/>
      <c r="N187" s="60"/>
      <c r="O187" s="60"/>
      <c r="P187" s="61"/>
      <c r="Q187" s="61"/>
      <c r="R187" s="61"/>
      <c r="S187" s="61"/>
      <c r="T187" s="61"/>
      <c r="U187" s="61"/>
      <c r="V187" s="61"/>
      <c r="W187" s="61"/>
      <c r="X187" s="61"/>
      <c r="Y187" s="62"/>
      <c r="Z187" s="62"/>
      <c r="AA187" s="62"/>
      <c r="AB187" s="62"/>
      <c r="AC187" s="62"/>
      <c r="AD187" s="62"/>
      <c r="AE187" s="62"/>
      <c r="AF187" s="62"/>
      <c r="AG187" s="62"/>
      <c r="AH187" s="62"/>
      <c r="AI187" s="62"/>
      <c r="AJ187" s="62"/>
      <c r="AK187" s="62"/>
      <c r="AL187" s="62"/>
      <c r="AM187" s="62"/>
      <c r="AN187" s="62"/>
      <c r="AO187" s="62"/>
      <c r="AP187" s="61"/>
      <c r="AQ187" s="61"/>
      <c r="AR187" s="61"/>
      <c r="AS187" s="61"/>
      <c r="AT187" s="61"/>
      <c r="AU187" s="61"/>
      <c r="AV187" s="61"/>
      <c r="AW187" s="61"/>
      <c r="AX187" s="61"/>
      <c r="AY187">
        <f>COUNTA($C$190)</f>
        <v>1</v>
      </c>
    </row>
    <row r="188" spans="1:51" ht="24.75" customHeight="1" x14ac:dyDescent="0.15">
      <c r="A188" s="53"/>
      <c r="B188" s="57" t="s">
        <v>169</v>
      </c>
      <c r="C188" s="53"/>
      <c r="D188" s="53"/>
      <c r="E188" s="53"/>
      <c r="F188" s="53"/>
      <c r="G188" s="53"/>
      <c r="H188" s="53"/>
      <c r="I188" s="53"/>
      <c r="J188" s="53"/>
      <c r="K188" s="53"/>
      <c r="L188" s="53"/>
      <c r="M188" s="53"/>
      <c r="N188" s="53"/>
      <c r="O188" s="53"/>
      <c r="P188" s="58"/>
      <c r="Q188" s="58"/>
      <c r="R188" s="58"/>
      <c r="S188" s="58"/>
      <c r="T188" s="58"/>
      <c r="U188" s="58"/>
      <c r="V188" s="58"/>
      <c r="W188" s="58"/>
      <c r="X188" s="58"/>
      <c r="Y188" s="59"/>
      <c r="Z188" s="59"/>
      <c r="AA188" s="59"/>
      <c r="AB188" s="59"/>
      <c r="AC188" s="59"/>
      <c r="AD188" s="59"/>
      <c r="AE188" s="59"/>
      <c r="AF188" s="59"/>
      <c r="AG188" s="59"/>
      <c r="AH188" s="59"/>
      <c r="AI188" s="59"/>
      <c r="AJ188" s="59"/>
      <c r="AK188" s="59"/>
      <c r="AL188" s="59"/>
      <c r="AM188" s="59"/>
      <c r="AN188" s="59"/>
      <c r="AO188" s="59"/>
      <c r="AP188" s="58"/>
      <c r="AQ188" s="58"/>
      <c r="AR188" s="58"/>
      <c r="AS188" s="58"/>
      <c r="AT188" s="58"/>
      <c r="AU188" s="58"/>
      <c r="AV188" s="58"/>
      <c r="AW188" s="58"/>
      <c r="AX188" s="58"/>
      <c r="AY188">
        <f>$AY$187</f>
        <v>1</v>
      </c>
    </row>
    <row r="189" spans="1:51" ht="59.25" customHeight="1" x14ac:dyDescent="0.15">
      <c r="A189" s="144"/>
      <c r="B189" s="144"/>
      <c r="C189" s="144" t="s">
        <v>24</v>
      </c>
      <c r="D189" s="144"/>
      <c r="E189" s="144"/>
      <c r="F189" s="144"/>
      <c r="G189" s="144"/>
      <c r="H189" s="144"/>
      <c r="I189" s="144"/>
      <c r="J189" s="145" t="s">
        <v>221</v>
      </c>
      <c r="K189" s="146"/>
      <c r="L189" s="146"/>
      <c r="M189" s="146"/>
      <c r="N189" s="146"/>
      <c r="O189" s="146"/>
      <c r="P189" s="147" t="s">
        <v>25</v>
      </c>
      <c r="Q189" s="147"/>
      <c r="R189" s="147"/>
      <c r="S189" s="147"/>
      <c r="T189" s="147"/>
      <c r="U189" s="147"/>
      <c r="V189" s="147"/>
      <c r="W189" s="147"/>
      <c r="X189" s="147"/>
      <c r="Y189" s="148" t="s">
        <v>220</v>
      </c>
      <c r="Z189" s="149"/>
      <c r="AA189" s="149"/>
      <c r="AB189" s="149"/>
      <c r="AC189" s="145" t="s">
        <v>248</v>
      </c>
      <c r="AD189" s="145"/>
      <c r="AE189" s="145"/>
      <c r="AF189" s="145"/>
      <c r="AG189" s="145"/>
      <c r="AH189" s="148" t="s">
        <v>263</v>
      </c>
      <c r="AI189" s="144"/>
      <c r="AJ189" s="144"/>
      <c r="AK189" s="144"/>
      <c r="AL189" s="144" t="s">
        <v>19</v>
      </c>
      <c r="AM189" s="144"/>
      <c r="AN189" s="144"/>
      <c r="AO189" s="150"/>
      <c r="AP189" s="151" t="s">
        <v>222</v>
      </c>
      <c r="AQ189" s="151"/>
      <c r="AR189" s="151"/>
      <c r="AS189" s="151"/>
      <c r="AT189" s="151"/>
      <c r="AU189" s="151"/>
      <c r="AV189" s="151"/>
      <c r="AW189" s="151"/>
      <c r="AX189" s="151"/>
      <c r="AY189">
        <f>$AY$187</f>
        <v>1</v>
      </c>
    </row>
    <row r="190" spans="1:51" ht="67.5" customHeight="1" x14ac:dyDescent="0.15">
      <c r="A190" s="158">
        <v>1</v>
      </c>
      <c r="B190" s="158">
        <v>1</v>
      </c>
      <c r="C190" s="159" t="s">
        <v>842</v>
      </c>
      <c r="D190" s="160"/>
      <c r="E190" s="160"/>
      <c r="F190" s="160"/>
      <c r="G190" s="160"/>
      <c r="H190" s="160"/>
      <c r="I190" s="160"/>
      <c r="J190" s="161">
        <v>6010905003818</v>
      </c>
      <c r="K190" s="162"/>
      <c r="L190" s="162"/>
      <c r="M190" s="162"/>
      <c r="N190" s="162"/>
      <c r="O190" s="162"/>
      <c r="P190" s="163" t="s">
        <v>699</v>
      </c>
      <c r="Q190" s="164"/>
      <c r="R190" s="164"/>
      <c r="S190" s="164"/>
      <c r="T190" s="164"/>
      <c r="U190" s="164"/>
      <c r="V190" s="164"/>
      <c r="W190" s="164"/>
      <c r="X190" s="164"/>
      <c r="Y190" s="165">
        <v>20</v>
      </c>
      <c r="Z190" s="166"/>
      <c r="AA190" s="166"/>
      <c r="AB190" s="167"/>
      <c r="AC190" s="168" t="s">
        <v>266</v>
      </c>
      <c r="AD190" s="169"/>
      <c r="AE190" s="169"/>
      <c r="AF190" s="169"/>
      <c r="AG190" s="169"/>
      <c r="AH190" s="170">
        <v>1</v>
      </c>
      <c r="AI190" s="171"/>
      <c r="AJ190" s="171"/>
      <c r="AK190" s="171"/>
      <c r="AL190" s="154" t="s">
        <v>295</v>
      </c>
      <c r="AM190" s="155"/>
      <c r="AN190" s="155"/>
      <c r="AO190" s="156"/>
      <c r="AP190" s="157" t="s">
        <v>295</v>
      </c>
      <c r="AQ190" s="157"/>
      <c r="AR190" s="157"/>
      <c r="AS190" s="157"/>
      <c r="AT190" s="157"/>
      <c r="AU190" s="157"/>
      <c r="AV190" s="157"/>
      <c r="AW190" s="157"/>
      <c r="AX190" s="157"/>
      <c r="AY190">
        <f>$AY$187</f>
        <v>1</v>
      </c>
    </row>
    <row r="191" spans="1:51" ht="24.75" customHeight="1" x14ac:dyDescent="0.15">
      <c r="A191" s="60"/>
      <c r="B191" s="60"/>
      <c r="C191" s="60"/>
      <c r="D191" s="60"/>
      <c r="E191" s="60"/>
      <c r="F191" s="60"/>
      <c r="G191" s="60"/>
      <c r="H191" s="60"/>
      <c r="I191" s="60"/>
      <c r="J191" s="60"/>
      <c r="K191" s="60"/>
      <c r="L191" s="60"/>
      <c r="M191" s="60"/>
      <c r="N191" s="60"/>
      <c r="O191" s="60"/>
      <c r="P191" s="61"/>
      <c r="Q191" s="61"/>
      <c r="R191" s="61"/>
      <c r="S191" s="61"/>
      <c r="T191" s="61"/>
      <c r="U191" s="61"/>
      <c r="V191" s="61"/>
      <c r="W191" s="61"/>
      <c r="X191" s="61"/>
      <c r="Y191" s="62"/>
      <c r="Z191" s="62"/>
      <c r="AA191" s="62"/>
      <c r="AB191" s="62"/>
      <c r="AC191" s="62"/>
      <c r="AD191" s="62"/>
      <c r="AE191" s="62"/>
      <c r="AF191" s="62"/>
      <c r="AG191" s="62"/>
      <c r="AH191" s="62"/>
      <c r="AI191" s="62"/>
      <c r="AJ191" s="62"/>
      <c r="AK191" s="62"/>
      <c r="AL191" s="62"/>
      <c r="AM191" s="62"/>
      <c r="AN191" s="62"/>
      <c r="AO191" s="62"/>
      <c r="AP191" s="61"/>
      <c r="AQ191" s="61"/>
      <c r="AR191" s="61"/>
      <c r="AS191" s="61"/>
      <c r="AT191" s="61"/>
      <c r="AU191" s="61"/>
      <c r="AV191" s="61"/>
      <c r="AW191" s="61"/>
      <c r="AX191" s="61"/>
      <c r="AY191">
        <f>COUNTA($C$194)</f>
        <v>1</v>
      </c>
    </row>
    <row r="192" spans="1:51" ht="24.75" customHeight="1" x14ac:dyDescent="0.15">
      <c r="A192" s="53"/>
      <c r="B192" s="57" t="s">
        <v>170</v>
      </c>
      <c r="C192" s="53"/>
      <c r="D192" s="53"/>
      <c r="E192" s="53"/>
      <c r="F192" s="53"/>
      <c r="G192" s="53"/>
      <c r="H192" s="53"/>
      <c r="I192" s="53"/>
      <c r="J192" s="53"/>
      <c r="K192" s="53"/>
      <c r="L192" s="53"/>
      <c r="M192" s="53"/>
      <c r="N192" s="53"/>
      <c r="O192" s="53"/>
      <c r="P192" s="58"/>
      <c r="Q192" s="58"/>
      <c r="R192" s="58"/>
      <c r="S192" s="58"/>
      <c r="T192" s="58"/>
      <c r="U192" s="58"/>
      <c r="V192" s="58"/>
      <c r="W192" s="58"/>
      <c r="X192" s="58"/>
      <c r="Y192" s="59"/>
      <c r="Z192" s="59"/>
      <c r="AA192" s="59"/>
      <c r="AB192" s="59"/>
      <c r="AC192" s="59"/>
      <c r="AD192" s="59"/>
      <c r="AE192" s="59"/>
      <c r="AF192" s="59"/>
      <c r="AG192" s="59"/>
      <c r="AH192" s="59"/>
      <c r="AI192" s="59"/>
      <c r="AJ192" s="59"/>
      <c r="AK192" s="59"/>
      <c r="AL192" s="59"/>
      <c r="AM192" s="59"/>
      <c r="AN192" s="59"/>
      <c r="AO192" s="59"/>
      <c r="AP192" s="58"/>
      <c r="AQ192" s="58"/>
      <c r="AR192" s="58"/>
      <c r="AS192" s="58"/>
      <c r="AT192" s="58"/>
      <c r="AU192" s="58"/>
      <c r="AV192" s="58"/>
      <c r="AW192" s="58"/>
      <c r="AX192" s="58"/>
      <c r="AY192">
        <f>$AY$191</f>
        <v>1</v>
      </c>
    </row>
    <row r="193" spans="1:51" ht="59.25" customHeight="1" x14ac:dyDescent="0.15">
      <c r="A193" s="144"/>
      <c r="B193" s="144"/>
      <c r="C193" s="144" t="s">
        <v>24</v>
      </c>
      <c r="D193" s="144"/>
      <c r="E193" s="144"/>
      <c r="F193" s="144"/>
      <c r="G193" s="144"/>
      <c r="H193" s="144"/>
      <c r="I193" s="144"/>
      <c r="J193" s="145" t="s">
        <v>221</v>
      </c>
      <c r="K193" s="146"/>
      <c r="L193" s="146"/>
      <c r="M193" s="146"/>
      <c r="N193" s="146"/>
      <c r="O193" s="146"/>
      <c r="P193" s="147" t="s">
        <v>25</v>
      </c>
      <c r="Q193" s="147"/>
      <c r="R193" s="147"/>
      <c r="S193" s="147"/>
      <c r="T193" s="147"/>
      <c r="U193" s="147"/>
      <c r="V193" s="147"/>
      <c r="W193" s="147"/>
      <c r="X193" s="147"/>
      <c r="Y193" s="148" t="s">
        <v>220</v>
      </c>
      <c r="Z193" s="149"/>
      <c r="AA193" s="149"/>
      <c r="AB193" s="149"/>
      <c r="AC193" s="145" t="s">
        <v>248</v>
      </c>
      <c r="AD193" s="145"/>
      <c r="AE193" s="145"/>
      <c r="AF193" s="145"/>
      <c r="AG193" s="145"/>
      <c r="AH193" s="148" t="s">
        <v>263</v>
      </c>
      <c r="AI193" s="144"/>
      <c r="AJ193" s="144"/>
      <c r="AK193" s="144"/>
      <c r="AL193" s="144" t="s">
        <v>19</v>
      </c>
      <c r="AM193" s="144"/>
      <c r="AN193" s="144"/>
      <c r="AO193" s="150"/>
      <c r="AP193" s="151" t="s">
        <v>222</v>
      </c>
      <c r="AQ193" s="151"/>
      <c r="AR193" s="151"/>
      <c r="AS193" s="151"/>
      <c r="AT193" s="151"/>
      <c r="AU193" s="151"/>
      <c r="AV193" s="151"/>
      <c r="AW193" s="151"/>
      <c r="AX193" s="151"/>
      <c r="AY193">
        <f>$AY$191</f>
        <v>1</v>
      </c>
    </row>
    <row r="194" spans="1:51" ht="30" customHeight="1" x14ac:dyDescent="0.15">
      <c r="A194" s="158">
        <v>1</v>
      </c>
      <c r="B194" s="158">
        <v>1</v>
      </c>
      <c r="C194" s="159" t="s">
        <v>843</v>
      </c>
      <c r="D194" s="160"/>
      <c r="E194" s="160"/>
      <c r="F194" s="160"/>
      <c r="G194" s="160"/>
      <c r="H194" s="160"/>
      <c r="I194" s="160"/>
      <c r="J194" s="161">
        <v>7010701013722</v>
      </c>
      <c r="K194" s="162"/>
      <c r="L194" s="162"/>
      <c r="M194" s="162"/>
      <c r="N194" s="162"/>
      <c r="O194" s="162"/>
      <c r="P194" s="163" t="s">
        <v>700</v>
      </c>
      <c r="Q194" s="164"/>
      <c r="R194" s="164"/>
      <c r="S194" s="164"/>
      <c r="T194" s="164"/>
      <c r="U194" s="164"/>
      <c r="V194" s="164"/>
      <c r="W194" s="164"/>
      <c r="X194" s="164"/>
      <c r="Y194" s="165">
        <v>230</v>
      </c>
      <c r="Z194" s="166"/>
      <c r="AA194" s="166"/>
      <c r="AB194" s="167"/>
      <c r="AC194" s="168" t="s">
        <v>266</v>
      </c>
      <c r="AD194" s="169"/>
      <c r="AE194" s="169"/>
      <c r="AF194" s="169"/>
      <c r="AG194" s="169"/>
      <c r="AH194" s="152">
        <v>1</v>
      </c>
      <c r="AI194" s="153"/>
      <c r="AJ194" s="153"/>
      <c r="AK194" s="153"/>
      <c r="AL194" s="154" t="s">
        <v>785</v>
      </c>
      <c r="AM194" s="155"/>
      <c r="AN194" s="155"/>
      <c r="AO194" s="156"/>
      <c r="AP194" s="157" t="s">
        <v>785</v>
      </c>
      <c r="AQ194" s="157"/>
      <c r="AR194" s="157"/>
      <c r="AS194" s="157"/>
      <c r="AT194" s="157"/>
      <c r="AU194" s="157"/>
      <c r="AV194" s="157"/>
      <c r="AW194" s="157"/>
      <c r="AX194" s="157"/>
      <c r="AY194">
        <f>$AY$191</f>
        <v>1</v>
      </c>
    </row>
    <row r="195" spans="1:51" ht="24.75" customHeight="1" x14ac:dyDescent="0.15">
      <c r="A195" s="60"/>
      <c r="B195" s="60"/>
      <c r="C195" s="60"/>
      <c r="D195" s="60"/>
      <c r="E195" s="60"/>
      <c r="F195" s="60"/>
      <c r="G195" s="60"/>
      <c r="H195" s="60"/>
      <c r="I195" s="60"/>
      <c r="J195" s="60"/>
      <c r="K195" s="60"/>
      <c r="L195" s="60"/>
      <c r="M195" s="60"/>
      <c r="N195" s="60"/>
      <c r="O195" s="60"/>
      <c r="P195" s="61"/>
      <c r="Q195" s="61"/>
      <c r="R195" s="61"/>
      <c r="S195" s="61"/>
      <c r="T195" s="61"/>
      <c r="U195" s="61"/>
      <c r="V195" s="61"/>
      <c r="W195" s="61"/>
      <c r="X195" s="61"/>
      <c r="Y195" s="62"/>
      <c r="Z195" s="62"/>
      <c r="AA195" s="62"/>
      <c r="AB195" s="62"/>
      <c r="AC195" s="62"/>
      <c r="AD195" s="62"/>
      <c r="AE195" s="62"/>
      <c r="AF195" s="62"/>
      <c r="AG195" s="62"/>
      <c r="AH195" s="62"/>
      <c r="AI195" s="62"/>
      <c r="AJ195" s="62"/>
      <c r="AK195" s="62"/>
      <c r="AL195" s="62"/>
      <c r="AM195" s="62"/>
      <c r="AN195" s="62"/>
      <c r="AO195" s="62"/>
      <c r="AP195" s="61"/>
      <c r="AQ195" s="61"/>
      <c r="AR195" s="61"/>
      <c r="AS195" s="61"/>
      <c r="AT195" s="61"/>
      <c r="AU195" s="61"/>
      <c r="AV195" s="61"/>
      <c r="AW195" s="61"/>
      <c r="AX195" s="61"/>
      <c r="AY195">
        <f>COUNTA($C$198)</f>
        <v>1</v>
      </c>
    </row>
    <row r="196" spans="1:51" ht="24.75" customHeight="1" x14ac:dyDescent="0.15">
      <c r="A196" s="53"/>
      <c r="B196" s="57" t="s">
        <v>171</v>
      </c>
      <c r="C196" s="53"/>
      <c r="D196" s="53"/>
      <c r="E196" s="53"/>
      <c r="F196" s="53"/>
      <c r="G196" s="53"/>
      <c r="H196" s="53"/>
      <c r="I196" s="53"/>
      <c r="J196" s="53"/>
      <c r="K196" s="53"/>
      <c r="L196" s="53"/>
      <c r="M196" s="53"/>
      <c r="N196" s="53"/>
      <c r="O196" s="53"/>
      <c r="P196" s="58"/>
      <c r="Q196" s="58"/>
      <c r="R196" s="58"/>
      <c r="S196" s="58"/>
      <c r="T196" s="58"/>
      <c r="U196" s="58"/>
      <c r="V196" s="58"/>
      <c r="W196" s="58"/>
      <c r="X196" s="58"/>
      <c r="Y196" s="59"/>
      <c r="Z196" s="59"/>
      <c r="AA196" s="59"/>
      <c r="AB196" s="59"/>
      <c r="AC196" s="59"/>
      <c r="AD196" s="59"/>
      <c r="AE196" s="59"/>
      <c r="AF196" s="59"/>
      <c r="AG196" s="59"/>
      <c r="AH196" s="59"/>
      <c r="AI196" s="59"/>
      <c r="AJ196" s="59"/>
      <c r="AK196" s="59"/>
      <c r="AL196" s="59"/>
      <c r="AM196" s="59"/>
      <c r="AN196" s="59"/>
      <c r="AO196" s="59"/>
      <c r="AP196" s="58"/>
      <c r="AQ196" s="58"/>
      <c r="AR196" s="58"/>
      <c r="AS196" s="58"/>
      <c r="AT196" s="58"/>
      <c r="AU196" s="58"/>
      <c r="AV196" s="58"/>
      <c r="AW196" s="58"/>
      <c r="AX196" s="58"/>
      <c r="AY196">
        <f>$AY$195</f>
        <v>1</v>
      </c>
    </row>
    <row r="197" spans="1:51" ht="59.25" customHeight="1" x14ac:dyDescent="0.15">
      <c r="A197" s="144"/>
      <c r="B197" s="144"/>
      <c r="C197" s="144" t="s">
        <v>24</v>
      </c>
      <c r="D197" s="144"/>
      <c r="E197" s="144"/>
      <c r="F197" s="144"/>
      <c r="G197" s="144"/>
      <c r="H197" s="144"/>
      <c r="I197" s="144"/>
      <c r="J197" s="145" t="s">
        <v>221</v>
      </c>
      <c r="K197" s="146"/>
      <c r="L197" s="146"/>
      <c r="M197" s="146"/>
      <c r="N197" s="146"/>
      <c r="O197" s="146"/>
      <c r="P197" s="147" t="s">
        <v>25</v>
      </c>
      <c r="Q197" s="147"/>
      <c r="R197" s="147"/>
      <c r="S197" s="147"/>
      <c r="T197" s="147"/>
      <c r="U197" s="147"/>
      <c r="V197" s="147"/>
      <c r="W197" s="147"/>
      <c r="X197" s="147"/>
      <c r="Y197" s="148" t="s">
        <v>220</v>
      </c>
      <c r="Z197" s="149"/>
      <c r="AA197" s="149"/>
      <c r="AB197" s="149"/>
      <c r="AC197" s="145" t="s">
        <v>248</v>
      </c>
      <c r="AD197" s="145"/>
      <c r="AE197" s="145"/>
      <c r="AF197" s="145"/>
      <c r="AG197" s="145"/>
      <c r="AH197" s="148" t="s">
        <v>263</v>
      </c>
      <c r="AI197" s="144"/>
      <c r="AJ197" s="144"/>
      <c r="AK197" s="144"/>
      <c r="AL197" s="144" t="s">
        <v>19</v>
      </c>
      <c r="AM197" s="144"/>
      <c r="AN197" s="144"/>
      <c r="AO197" s="150"/>
      <c r="AP197" s="151" t="s">
        <v>222</v>
      </c>
      <c r="AQ197" s="151"/>
      <c r="AR197" s="151"/>
      <c r="AS197" s="151"/>
      <c r="AT197" s="151"/>
      <c r="AU197" s="151"/>
      <c r="AV197" s="151"/>
      <c r="AW197" s="151"/>
      <c r="AX197" s="151"/>
      <c r="AY197">
        <f>$AY$195</f>
        <v>1</v>
      </c>
    </row>
    <row r="198" spans="1:51" ht="30" customHeight="1" x14ac:dyDescent="0.15">
      <c r="A198" s="158">
        <v>1</v>
      </c>
      <c r="B198" s="158">
        <v>1</v>
      </c>
      <c r="C198" s="159" t="s">
        <v>844</v>
      </c>
      <c r="D198" s="160"/>
      <c r="E198" s="160"/>
      <c r="F198" s="160"/>
      <c r="G198" s="160"/>
      <c r="H198" s="160"/>
      <c r="I198" s="160"/>
      <c r="J198" s="161">
        <v>5010401143788</v>
      </c>
      <c r="K198" s="162"/>
      <c r="L198" s="162"/>
      <c r="M198" s="162"/>
      <c r="N198" s="162"/>
      <c r="O198" s="162"/>
      <c r="P198" s="163" t="s">
        <v>667</v>
      </c>
      <c r="Q198" s="164"/>
      <c r="R198" s="164"/>
      <c r="S198" s="164"/>
      <c r="T198" s="164"/>
      <c r="U198" s="164"/>
      <c r="V198" s="164"/>
      <c r="W198" s="164"/>
      <c r="X198" s="164"/>
      <c r="Y198" s="165">
        <v>406</v>
      </c>
      <c r="Z198" s="166"/>
      <c r="AA198" s="166"/>
      <c r="AB198" s="167"/>
      <c r="AC198" s="168" t="s">
        <v>266</v>
      </c>
      <c r="AD198" s="169"/>
      <c r="AE198" s="169"/>
      <c r="AF198" s="169"/>
      <c r="AG198" s="169"/>
      <c r="AH198" s="152">
        <v>1</v>
      </c>
      <c r="AI198" s="153"/>
      <c r="AJ198" s="153"/>
      <c r="AK198" s="153"/>
      <c r="AL198" s="154" t="s">
        <v>785</v>
      </c>
      <c r="AM198" s="155"/>
      <c r="AN198" s="155"/>
      <c r="AO198" s="156"/>
      <c r="AP198" s="157" t="s">
        <v>785</v>
      </c>
      <c r="AQ198" s="157"/>
      <c r="AR198" s="157"/>
      <c r="AS198" s="157"/>
      <c r="AT198" s="157"/>
      <c r="AU198" s="157"/>
      <c r="AV198" s="157"/>
      <c r="AW198" s="157"/>
      <c r="AX198" s="157"/>
      <c r="AY198">
        <f>$AY$195</f>
        <v>1</v>
      </c>
    </row>
    <row r="199" spans="1:51" ht="24.75" customHeight="1" x14ac:dyDescent="0.15">
      <c r="A199" s="99" t="s">
        <v>586</v>
      </c>
      <c r="B199" s="100"/>
      <c r="C199" s="100"/>
      <c r="D199" s="100"/>
      <c r="E199" s="100"/>
      <c r="F199" s="100"/>
      <c r="G199" s="100"/>
      <c r="H199" s="100"/>
      <c r="I199" s="100"/>
      <c r="J199" s="100"/>
      <c r="K199" s="100"/>
      <c r="L199" s="100"/>
      <c r="M199" s="100"/>
      <c r="N199" s="100"/>
      <c r="O199" s="100"/>
      <c r="P199" s="100"/>
      <c r="Q199" s="100"/>
      <c r="R199" s="100"/>
      <c r="S199" s="100"/>
      <c r="T199" s="100"/>
      <c r="U199" s="100"/>
      <c r="V199" s="100"/>
      <c r="W199" s="100"/>
      <c r="X199" s="100"/>
      <c r="Y199" s="100"/>
      <c r="Z199" s="100"/>
      <c r="AA199" s="100"/>
      <c r="AB199" s="100"/>
      <c r="AC199" s="100"/>
      <c r="AD199" s="100"/>
      <c r="AE199" s="100"/>
      <c r="AF199" s="100"/>
      <c r="AG199" s="100"/>
      <c r="AH199" s="100"/>
      <c r="AI199" s="100"/>
      <c r="AJ199" s="100"/>
      <c r="AK199" s="101"/>
      <c r="AL199" s="102" t="s">
        <v>249</v>
      </c>
      <c r="AM199" s="103"/>
      <c r="AN199" s="103"/>
      <c r="AO199" s="71" t="s">
        <v>653</v>
      </c>
      <c r="AP199" s="63"/>
      <c r="AQ199" s="63"/>
      <c r="AR199" s="63"/>
      <c r="AS199" s="63"/>
      <c r="AT199" s="63"/>
      <c r="AU199" s="63"/>
      <c r="AV199" s="63"/>
      <c r="AW199" s="63"/>
      <c r="AX199" s="64"/>
      <c r="AY199">
        <f>COUNTIF($AO$199,"☑")</f>
        <v>1</v>
      </c>
    </row>
  </sheetData>
  <sheetProtection formatRows="0"/>
  <dataConsolidate link="1"/>
  <mergeCells count="752">
    <mergeCell ref="AV99:AW99"/>
    <mergeCell ref="C74:D74"/>
    <mergeCell ref="E74:G74"/>
    <mergeCell ref="H74:I74"/>
    <mergeCell ref="M77:N77"/>
    <mergeCell ref="C73:D73"/>
    <mergeCell ref="E73:G73"/>
    <mergeCell ref="H73:I73"/>
    <mergeCell ref="J73:L73"/>
    <mergeCell ref="M73:N73"/>
    <mergeCell ref="O73:AF73"/>
    <mergeCell ref="O74:AF74"/>
    <mergeCell ref="O75:AF75"/>
    <mergeCell ref="O76:AF76"/>
    <mergeCell ref="O77:AF77"/>
    <mergeCell ref="J74:L74"/>
    <mergeCell ref="M74:N74"/>
    <mergeCell ref="A80:AX80"/>
    <mergeCell ref="A81:AX81"/>
    <mergeCell ref="A82:AX82"/>
    <mergeCell ref="A83:E83"/>
    <mergeCell ref="F83:AX83"/>
    <mergeCell ref="A84:AX84"/>
    <mergeCell ref="A78:B79"/>
    <mergeCell ref="C78:F78"/>
    <mergeCell ref="G78:AX78"/>
    <mergeCell ref="C79:F79"/>
    <mergeCell ref="G79:AX79"/>
    <mergeCell ref="G50:V51"/>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P13:V13"/>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W13:AC13"/>
    <mergeCell ref="AD13:AJ13"/>
    <mergeCell ref="AK13:AQ13"/>
    <mergeCell ref="AR13:AX13"/>
    <mergeCell ref="I14:O14"/>
    <mergeCell ref="P14:V14"/>
    <mergeCell ref="P15:V15"/>
    <mergeCell ref="W15:AC15"/>
    <mergeCell ref="AD15:AJ15"/>
    <mergeCell ref="G21:O21"/>
    <mergeCell ref="P21:V21"/>
    <mergeCell ref="W21:AC21"/>
    <mergeCell ref="AD21:AJ21"/>
    <mergeCell ref="AK21:AQ21"/>
    <mergeCell ref="AR21:AX21"/>
    <mergeCell ref="G25:O25"/>
    <mergeCell ref="P25:V25"/>
    <mergeCell ref="W25:AC25"/>
    <mergeCell ref="P24:V24"/>
    <mergeCell ref="W24:AC24"/>
    <mergeCell ref="AW35:AX35"/>
    <mergeCell ref="AI37:AL37"/>
    <mergeCell ref="AM37:AP37"/>
    <mergeCell ref="AQ37:AT37"/>
    <mergeCell ref="G32:X33"/>
    <mergeCell ref="AE32:AH32"/>
    <mergeCell ref="AI32:AL32"/>
    <mergeCell ref="AM32:AP32"/>
    <mergeCell ref="A22:F26"/>
    <mergeCell ref="G22:O22"/>
    <mergeCell ref="P22:V22"/>
    <mergeCell ref="W22:AC22"/>
    <mergeCell ref="G26:O26"/>
    <mergeCell ref="P26:V26"/>
    <mergeCell ref="W26:AC26"/>
    <mergeCell ref="A27:F27"/>
    <mergeCell ref="G27:AX27"/>
    <mergeCell ref="G23:O23"/>
    <mergeCell ref="P23:V23"/>
    <mergeCell ref="W23:AC23"/>
    <mergeCell ref="AD23:AX26"/>
    <mergeCell ref="G24:O24"/>
    <mergeCell ref="Y33:AA33"/>
    <mergeCell ref="AM29:AP29"/>
    <mergeCell ref="AQ29:AT29"/>
    <mergeCell ref="AU29:AX29"/>
    <mergeCell ref="Y30:AA30"/>
    <mergeCell ref="AB30:AD30"/>
    <mergeCell ref="AE30:AH30"/>
    <mergeCell ref="AI30:AL30"/>
    <mergeCell ref="AM30:AP30"/>
    <mergeCell ref="AQ30:AT30"/>
    <mergeCell ref="AU30:AX30"/>
    <mergeCell ref="AM33:AP33"/>
    <mergeCell ref="AQ33:AX33"/>
    <mergeCell ref="Y29:AA29"/>
    <mergeCell ref="AB29:AD29"/>
    <mergeCell ref="AE29:AH29"/>
    <mergeCell ref="AI29:AL29"/>
    <mergeCell ref="AI28:AL28"/>
    <mergeCell ref="AM28:AP28"/>
    <mergeCell ref="AQ28:AT28"/>
    <mergeCell ref="AU28:AX28"/>
    <mergeCell ref="AM31:AP31"/>
    <mergeCell ref="AQ31:AX31"/>
    <mergeCell ref="Y32:AA32"/>
    <mergeCell ref="AB32:AD32"/>
    <mergeCell ref="A28:F30"/>
    <mergeCell ref="G28:O28"/>
    <mergeCell ref="P28:X28"/>
    <mergeCell ref="Y28:AA28"/>
    <mergeCell ref="AB28:AD28"/>
    <mergeCell ref="AE28:AH28"/>
    <mergeCell ref="AQ32:AX32"/>
    <mergeCell ref="G29:O30"/>
    <mergeCell ref="P29:X30"/>
    <mergeCell ref="AQ35:AR35"/>
    <mergeCell ref="AS35:AT35"/>
    <mergeCell ref="AU35:AV35"/>
    <mergeCell ref="A31:F33"/>
    <mergeCell ref="G31:X31"/>
    <mergeCell ref="Y31:AA31"/>
    <mergeCell ref="AB31:AD31"/>
    <mergeCell ref="AE31:AH31"/>
    <mergeCell ref="AI31:AL31"/>
    <mergeCell ref="AB33:AD33"/>
    <mergeCell ref="AE33:AH33"/>
    <mergeCell ref="AI33:AL33"/>
    <mergeCell ref="AQ34:AT34"/>
    <mergeCell ref="AU34:AX34"/>
    <mergeCell ref="A34:F38"/>
    <mergeCell ref="G34:O35"/>
    <mergeCell ref="P34:X35"/>
    <mergeCell ref="Y34:AA35"/>
    <mergeCell ref="AB34:AD35"/>
    <mergeCell ref="AE34:AH35"/>
    <mergeCell ref="AI34:AL35"/>
    <mergeCell ref="AM34:AP35"/>
    <mergeCell ref="AM36:AP36"/>
    <mergeCell ref="AQ36:AT36"/>
    <mergeCell ref="AU36:AX36"/>
    <mergeCell ref="Y37:AA37"/>
    <mergeCell ref="AB37:AD37"/>
    <mergeCell ref="AE37:AH37"/>
    <mergeCell ref="AI38:AL38"/>
    <mergeCell ref="AM38:AP38"/>
    <mergeCell ref="AQ38:AT38"/>
    <mergeCell ref="AU38:AX38"/>
    <mergeCell ref="A39:F40"/>
    <mergeCell ref="G39:AX40"/>
    <mergeCell ref="AU37:AX37"/>
    <mergeCell ref="G36:O38"/>
    <mergeCell ref="P36:X38"/>
    <mergeCell ref="Y36:AA36"/>
    <mergeCell ref="AB36:AD36"/>
    <mergeCell ref="AE36:AH36"/>
    <mergeCell ref="AI36:AL36"/>
    <mergeCell ref="Y38:AA38"/>
    <mergeCell ref="AB38:AD38"/>
    <mergeCell ref="AE38:AH38"/>
    <mergeCell ref="G41:O42"/>
    <mergeCell ref="P41:X42"/>
    <mergeCell ref="Y41:AA42"/>
    <mergeCell ref="AB41:AD42"/>
    <mergeCell ref="Y43:AA43"/>
    <mergeCell ref="AB43:AD43"/>
    <mergeCell ref="AE43:AH43"/>
    <mergeCell ref="AI43:AL43"/>
    <mergeCell ref="Y45:AA45"/>
    <mergeCell ref="AB45:AD45"/>
    <mergeCell ref="AE45:AH45"/>
    <mergeCell ref="AI45:AL45"/>
    <mergeCell ref="AE41:AH42"/>
    <mergeCell ref="AI41:AL42"/>
    <mergeCell ref="AM41:AP42"/>
    <mergeCell ref="AQ41:AT41"/>
    <mergeCell ref="AU41:AX41"/>
    <mergeCell ref="AQ42:AR42"/>
    <mergeCell ref="AS42:AT42"/>
    <mergeCell ref="AU42:AV42"/>
    <mergeCell ref="AW42:AX42"/>
    <mergeCell ref="A52:AX52"/>
    <mergeCell ref="C53:AC53"/>
    <mergeCell ref="AD53:AF53"/>
    <mergeCell ref="AG53:AX53"/>
    <mergeCell ref="W50:AA50"/>
    <mergeCell ref="AB50:AX50"/>
    <mergeCell ref="W51:AA51"/>
    <mergeCell ref="AB51:AX51"/>
    <mergeCell ref="A49:B51"/>
    <mergeCell ref="C49:D51"/>
    <mergeCell ref="E49:F49"/>
    <mergeCell ref="G49:AX49"/>
    <mergeCell ref="E50:F51"/>
    <mergeCell ref="A48:AN48"/>
    <mergeCell ref="AO48:AQ48"/>
    <mergeCell ref="AS48:AX48"/>
    <mergeCell ref="A41:F45"/>
    <mergeCell ref="E58:AC58"/>
    <mergeCell ref="AD58:AF58"/>
    <mergeCell ref="E59:AC59"/>
    <mergeCell ref="AD59:AF59"/>
    <mergeCell ref="C60:AC60"/>
    <mergeCell ref="C65:AC65"/>
    <mergeCell ref="AD65:AF65"/>
    <mergeCell ref="AG65:AX65"/>
    <mergeCell ref="C66:AC66"/>
    <mergeCell ref="AD66:AF66"/>
    <mergeCell ref="AG66:AX66"/>
    <mergeCell ref="C63:AC63"/>
    <mergeCell ref="AD63:AF63"/>
    <mergeCell ref="AG63:AX63"/>
    <mergeCell ref="C64:AC64"/>
    <mergeCell ref="AD64:AF64"/>
    <mergeCell ref="AG64:AX64"/>
    <mergeCell ref="AD60:AF60"/>
    <mergeCell ref="AG60:AX60"/>
    <mergeCell ref="A54:B56"/>
    <mergeCell ref="C54:AC54"/>
    <mergeCell ref="AD54:AF54"/>
    <mergeCell ref="AG54:AX54"/>
    <mergeCell ref="C55:AC55"/>
    <mergeCell ref="AD55:AF55"/>
    <mergeCell ref="AG55:AX55"/>
    <mergeCell ref="C56:AC56"/>
    <mergeCell ref="AD56:AF56"/>
    <mergeCell ref="AG56:AX56"/>
    <mergeCell ref="C61:AC61"/>
    <mergeCell ref="AD61:AF61"/>
    <mergeCell ref="AG61:AX61"/>
    <mergeCell ref="C62:AC62"/>
    <mergeCell ref="AD62:AF62"/>
    <mergeCell ref="AG62:AX62"/>
    <mergeCell ref="AG70:AX70"/>
    <mergeCell ref="A67:B70"/>
    <mergeCell ref="C67:AC67"/>
    <mergeCell ref="AD67:AF67"/>
    <mergeCell ref="AG67:AX67"/>
    <mergeCell ref="C68:AC68"/>
    <mergeCell ref="AD68:AF68"/>
    <mergeCell ref="AG68:AX68"/>
    <mergeCell ref="C69:AC69"/>
    <mergeCell ref="AD69:AF69"/>
    <mergeCell ref="AG69:AX69"/>
    <mergeCell ref="C70:AC70"/>
    <mergeCell ref="AD70:AF70"/>
    <mergeCell ref="A57:B66"/>
    <mergeCell ref="C57:AC57"/>
    <mergeCell ref="AD57:AF57"/>
    <mergeCell ref="AG57:AX59"/>
    <mergeCell ref="C58:D59"/>
    <mergeCell ref="A71:B77"/>
    <mergeCell ref="C71:AC71"/>
    <mergeCell ref="AD71:AF71"/>
    <mergeCell ref="AG71:AX77"/>
    <mergeCell ref="J75:L75"/>
    <mergeCell ref="M75:N75"/>
    <mergeCell ref="C76:D76"/>
    <mergeCell ref="E76:G76"/>
    <mergeCell ref="H76:I76"/>
    <mergeCell ref="J76:L76"/>
    <mergeCell ref="M76:N76"/>
    <mergeCell ref="C77:D77"/>
    <mergeCell ref="E77:G77"/>
    <mergeCell ref="H77:I77"/>
    <mergeCell ref="J77:L77"/>
    <mergeCell ref="O72:AF72"/>
    <mergeCell ref="C72:N72"/>
    <mergeCell ref="C75:D75"/>
    <mergeCell ref="E75:G75"/>
    <mergeCell ref="H75:I75"/>
    <mergeCell ref="E90:P90"/>
    <mergeCell ref="Q90:AB90"/>
    <mergeCell ref="AC90:AN90"/>
    <mergeCell ref="AO90:AX90"/>
    <mergeCell ref="A91:D91"/>
    <mergeCell ref="E91:P91"/>
    <mergeCell ref="Q91:AB91"/>
    <mergeCell ref="AC91:AN91"/>
    <mergeCell ref="AO91:AX91"/>
    <mergeCell ref="A90:D90"/>
    <mergeCell ref="A85:E85"/>
    <mergeCell ref="F85:AX85"/>
    <mergeCell ref="A86:AX86"/>
    <mergeCell ref="A87:AX87"/>
    <mergeCell ref="A88:AX88"/>
    <mergeCell ref="A89:D89"/>
    <mergeCell ref="E89:P89"/>
    <mergeCell ref="Q89:AB89"/>
    <mergeCell ref="AC89:AN89"/>
    <mergeCell ref="AO89:AX89"/>
    <mergeCell ref="A96:D96"/>
    <mergeCell ref="E96:P96"/>
    <mergeCell ref="Q96:AB96"/>
    <mergeCell ref="AC96:AN96"/>
    <mergeCell ref="AO96:AX96"/>
    <mergeCell ref="A97:D97"/>
    <mergeCell ref="A94:D94"/>
    <mergeCell ref="E94:P94"/>
    <mergeCell ref="Q94:AB94"/>
    <mergeCell ref="AC94:AN94"/>
    <mergeCell ref="AO94:AX94"/>
    <mergeCell ref="A95:D95"/>
    <mergeCell ref="E95:P95"/>
    <mergeCell ref="Q95:AB95"/>
    <mergeCell ref="AC95:AN95"/>
    <mergeCell ref="AO95:AX95"/>
    <mergeCell ref="AA97:AB97"/>
    <mergeCell ref="AC97:AE97"/>
    <mergeCell ref="AG97:AH97"/>
    <mergeCell ref="AJ97:AK97"/>
    <mergeCell ref="AM97:AN97"/>
    <mergeCell ref="AO97:AP97"/>
    <mergeCell ref="A92:D92"/>
    <mergeCell ref="E92:P92"/>
    <mergeCell ref="Q92:AB92"/>
    <mergeCell ref="AC92:AN92"/>
    <mergeCell ref="AO92:AX92"/>
    <mergeCell ref="A93:D93"/>
    <mergeCell ref="E93:P93"/>
    <mergeCell ref="Q93:AB93"/>
    <mergeCell ref="AC93:AN93"/>
    <mergeCell ref="AO93:AX93"/>
    <mergeCell ref="A100:F138"/>
    <mergeCell ref="A139:F162"/>
    <mergeCell ref="G139:AB139"/>
    <mergeCell ref="AC139:AX139"/>
    <mergeCell ref="G140:K140"/>
    <mergeCell ref="L140:X140"/>
    <mergeCell ref="AA99:AB99"/>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Y140:AB140"/>
    <mergeCell ref="AC140:AG140"/>
    <mergeCell ref="AH140:AT140"/>
    <mergeCell ref="X99:Z99"/>
    <mergeCell ref="AJ99:AL99"/>
    <mergeCell ref="AU98:AV98"/>
    <mergeCell ref="A99:D99"/>
    <mergeCell ref="O99:P99"/>
    <mergeCell ref="U98:V98"/>
    <mergeCell ref="X98:Y98"/>
    <mergeCell ref="AA98:AB98"/>
    <mergeCell ref="AC98:AE98"/>
    <mergeCell ref="AG98:AH98"/>
    <mergeCell ref="AJ98:AK98"/>
    <mergeCell ref="A98:D98"/>
    <mergeCell ref="E98:G98"/>
    <mergeCell ref="I98:J98"/>
    <mergeCell ref="L98:M98"/>
    <mergeCell ref="O98:P98"/>
    <mergeCell ref="Q98:S98"/>
    <mergeCell ref="L99:N99"/>
    <mergeCell ref="Q99:R99"/>
    <mergeCell ref="S99:U99"/>
    <mergeCell ref="V99:W99"/>
    <mergeCell ref="AC99:AD99"/>
    <mergeCell ref="AE99:AG99"/>
    <mergeCell ref="AM99:AN99"/>
    <mergeCell ref="AO99:AP99"/>
    <mergeCell ref="AT99:AU99"/>
    <mergeCell ref="G145:K145"/>
    <mergeCell ref="L145:X145"/>
    <mergeCell ref="Y145:AB145"/>
    <mergeCell ref="AC145:AG145"/>
    <mergeCell ref="AH145:AT145"/>
    <mergeCell ref="AU145:AX145"/>
    <mergeCell ref="AU140:AX140"/>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8:K148"/>
    <mergeCell ref="L148:X148"/>
    <mergeCell ref="Y148:AB148"/>
    <mergeCell ref="AC148:AG148"/>
    <mergeCell ref="AH148:AT148"/>
    <mergeCell ref="AU148:AX148"/>
    <mergeCell ref="G146:AB146"/>
    <mergeCell ref="AC146:AX146"/>
    <mergeCell ref="G147:K147"/>
    <mergeCell ref="L147:X147"/>
    <mergeCell ref="Y147:AB147"/>
    <mergeCell ref="AC147:AG147"/>
    <mergeCell ref="AH147:AT147"/>
    <mergeCell ref="AU147:AX147"/>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53:K153"/>
    <mergeCell ref="L153:X153"/>
    <mergeCell ref="Y153:AB153"/>
    <mergeCell ref="AC153:AG153"/>
    <mergeCell ref="AH153:AT153"/>
    <mergeCell ref="AU153:AX153"/>
    <mergeCell ref="G151:AB151"/>
    <mergeCell ref="AC151:AX151"/>
    <mergeCell ref="G152:K152"/>
    <mergeCell ref="L152:X152"/>
    <mergeCell ref="Y152:AB152"/>
    <mergeCell ref="AC152:AG152"/>
    <mergeCell ref="AH152:AT152"/>
    <mergeCell ref="AU152:AX152"/>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AH159:AT159"/>
    <mergeCell ref="AU159:AX159"/>
    <mergeCell ref="G156:AB156"/>
    <mergeCell ref="AC156:AX156"/>
    <mergeCell ref="G157:K157"/>
    <mergeCell ref="L157:X157"/>
    <mergeCell ref="Y157:AB157"/>
    <mergeCell ref="AC157:AG157"/>
    <mergeCell ref="AH157:AT157"/>
    <mergeCell ref="AU157:AX157"/>
    <mergeCell ref="AH167:AK167"/>
    <mergeCell ref="AL167:AO167"/>
    <mergeCell ref="G158:K158"/>
    <mergeCell ref="L158:X158"/>
    <mergeCell ref="Y158:AB158"/>
    <mergeCell ref="AC158:AG158"/>
    <mergeCell ref="AH158:AT158"/>
    <mergeCell ref="AU158:AX158"/>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G162:K162"/>
    <mergeCell ref="L162:X162"/>
    <mergeCell ref="Y162:AB162"/>
    <mergeCell ref="AC162:AG162"/>
    <mergeCell ref="AH162:AT162"/>
    <mergeCell ref="AU162:AX162"/>
    <mergeCell ref="AP167:AX167"/>
    <mergeCell ref="A168:B168"/>
    <mergeCell ref="C168:I168"/>
    <mergeCell ref="J168:O168"/>
    <mergeCell ref="P168:X168"/>
    <mergeCell ref="Y168:AB168"/>
    <mergeCell ref="AC168:AG168"/>
    <mergeCell ref="AH168:AK168"/>
    <mergeCell ref="AL168:AO168"/>
    <mergeCell ref="AP168:AX168"/>
    <mergeCell ref="A163:AK163"/>
    <mergeCell ref="AL163:AN163"/>
    <mergeCell ref="A167:B167"/>
    <mergeCell ref="C167:I167"/>
    <mergeCell ref="J167:O167"/>
    <mergeCell ref="P167:X167"/>
    <mergeCell ref="Y167:AB167"/>
    <mergeCell ref="AC167:AG167"/>
    <mergeCell ref="AL171:AO171"/>
    <mergeCell ref="AP171:AX171"/>
    <mergeCell ref="A172:B172"/>
    <mergeCell ref="C172:I172"/>
    <mergeCell ref="J172:O172"/>
    <mergeCell ref="P172:X172"/>
    <mergeCell ref="Y172:AB172"/>
    <mergeCell ref="AC172:AG172"/>
    <mergeCell ref="AH172:AK172"/>
    <mergeCell ref="AL172:AO172"/>
    <mergeCell ref="A171:B171"/>
    <mergeCell ref="C171:I171"/>
    <mergeCell ref="J171:O171"/>
    <mergeCell ref="P171:X171"/>
    <mergeCell ref="Y171:AB171"/>
    <mergeCell ref="AC171:AG171"/>
    <mergeCell ref="AH171:AK171"/>
    <mergeCell ref="AP172:AX172"/>
    <mergeCell ref="AH174:AK174"/>
    <mergeCell ref="AL174:AO174"/>
    <mergeCell ref="AP174:AX174"/>
    <mergeCell ref="A174:B174"/>
    <mergeCell ref="C174:I174"/>
    <mergeCell ref="J174:O174"/>
    <mergeCell ref="P174:X174"/>
    <mergeCell ref="Y174:AB174"/>
    <mergeCell ref="AC174:AG174"/>
    <mergeCell ref="A173:B173"/>
    <mergeCell ref="C173:I173"/>
    <mergeCell ref="J173:O173"/>
    <mergeCell ref="P173:X173"/>
    <mergeCell ref="Y173:AB173"/>
    <mergeCell ref="AC173:AG173"/>
    <mergeCell ref="AH173:AK173"/>
    <mergeCell ref="AL173:AO173"/>
    <mergeCell ref="AP173:AX173"/>
    <mergeCell ref="AL178:AO178"/>
    <mergeCell ref="AP178:AX178"/>
    <mergeCell ref="AH177:AK177"/>
    <mergeCell ref="AL177:AO177"/>
    <mergeCell ref="AP177:AX177"/>
    <mergeCell ref="A178:B178"/>
    <mergeCell ref="C178:I178"/>
    <mergeCell ref="J178:O178"/>
    <mergeCell ref="P178:X178"/>
    <mergeCell ref="Y178:AB178"/>
    <mergeCell ref="AC178:AG178"/>
    <mergeCell ref="AH178:AK178"/>
    <mergeCell ref="A177:B177"/>
    <mergeCell ref="C177:I177"/>
    <mergeCell ref="J177:O177"/>
    <mergeCell ref="P177:X177"/>
    <mergeCell ref="Y177:AB177"/>
    <mergeCell ref="AC177:AG177"/>
    <mergeCell ref="A181:B181"/>
    <mergeCell ref="C181:I181"/>
    <mergeCell ref="J181:O181"/>
    <mergeCell ref="P181:X181"/>
    <mergeCell ref="Y181:AB181"/>
    <mergeCell ref="AC181:AG181"/>
    <mergeCell ref="AH181:AK181"/>
    <mergeCell ref="AL181:AO181"/>
    <mergeCell ref="AP181:AX181"/>
    <mergeCell ref="AH182:AK182"/>
    <mergeCell ref="AL182:AO182"/>
    <mergeCell ref="AP182:AX182"/>
    <mergeCell ref="A182:B182"/>
    <mergeCell ref="C182:I182"/>
    <mergeCell ref="J182:O182"/>
    <mergeCell ref="P182:X182"/>
    <mergeCell ref="Y182:AB182"/>
    <mergeCell ref="AC182:AG182"/>
    <mergeCell ref="AP185:AX185"/>
    <mergeCell ref="A186:B186"/>
    <mergeCell ref="C186:I186"/>
    <mergeCell ref="J186:O186"/>
    <mergeCell ref="P186:X186"/>
    <mergeCell ref="Y186:AB186"/>
    <mergeCell ref="AC186:AG186"/>
    <mergeCell ref="AH186:AK186"/>
    <mergeCell ref="AL186:AO186"/>
    <mergeCell ref="AP186:AX186"/>
    <mergeCell ref="A185:B185"/>
    <mergeCell ref="C185:I185"/>
    <mergeCell ref="J185:O185"/>
    <mergeCell ref="P185:X185"/>
    <mergeCell ref="Y185:AB185"/>
    <mergeCell ref="AC185:AG185"/>
    <mergeCell ref="AH185:AK185"/>
    <mergeCell ref="AL185:AO185"/>
    <mergeCell ref="A189:B189"/>
    <mergeCell ref="C189:I189"/>
    <mergeCell ref="J189:O189"/>
    <mergeCell ref="P189:X189"/>
    <mergeCell ref="Y189:AB189"/>
    <mergeCell ref="AC189:AG189"/>
    <mergeCell ref="AH189:AK189"/>
    <mergeCell ref="AP190:AX190"/>
    <mergeCell ref="AL189:AO189"/>
    <mergeCell ref="AP189:AX189"/>
    <mergeCell ref="A190:B190"/>
    <mergeCell ref="C190:I190"/>
    <mergeCell ref="J190:O190"/>
    <mergeCell ref="P190:X190"/>
    <mergeCell ref="Y190:AB190"/>
    <mergeCell ref="AC190:AG190"/>
    <mergeCell ref="AH190:AK190"/>
    <mergeCell ref="AL190:AO190"/>
    <mergeCell ref="AH193:AK193"/>
    <mergeCell ref="AL193:AO193"/>
    <mergeCell ref="AP193:AX193"/>
    <mergeCell ref="A194:B194"/>
    <mergeCell ref="C194:I194"/>
    <mergeCell ref="J194:O194"/>
    <mergeCell ref="P194:X194"/>
    <mergeCell ref="Y194:AB194"/>
    <mergeCell ref="AC194:AG194"/>
    <mergeCell ref="AH194:AK194"/>
    <mergeCell ref="A193:B193"/>
    <mergeCell ref="C193:I193"/>
    <mergeCell ref="J193:O193"/>
    <mergeCell ref="P193:X193"/>
    <mergeCell ref="Y193:AB193"/>
    <mergeCell ref="AC193:AG193"/>
    <mergeCell ref="AL194:AO194"/>
    <mergeCell ref="AP194:AX194"/>
    <mergeCell ref="AH198:AK198"/>
    <mergeCell ref="AL198:AO198"/>
    <mergeCell ref="AP198:AX198"/>
    <mergeCell ref="A198:B198"/>
    <mergeCell ref="C198:I198"/>
    <mergeCell ref="J198:O198"/>
    <mergeCell ref="P198:X198"/>
    <mergeCell ref="Y198:AB198"/>
    <mergeCell ref="AC198:AG198"/>
    <mergeCell ref="A197:B197"/>
    <mergeCell ref="C197:I197"/>
    <mergeCell ref="J197:O197"/>
    <mergeCell ref="P197:X197"/>
    <mergeCell ref="Y197:AB197"/>
    <mergeCell ref="AC197:AG197"/>
    <mergeCell ref="AH197:AK197"/>
    <mergeCell ref="AL197:AO197"/>
    <mergeCell ref="AP197:AX197"/>
    <mergeCell ref="A199:AK199"/>
    <mergeCell ref="AL199:AN199"/>
    <mergeCell ref="P43:X45"/>
    <mergeCell ref="AM45:AP45"/>
    <mergeCell ref="AQ45:AT45"/>
    <mergeCell ref="AU45:AX45"/>
    <mergeCell ref="A46:F47"/>
    <mergeCell ref="G46:AX47"/>
    <mergeCell ref="AM43:AP43"/>
    <mergeCell ref="AQ43:AT43"/>
    <mergeCell ref="AU43:AX43"/>
    <mergeCell ref="Y44:AA44"/>
    <mergeCell ref="AB44:AD44"/>
    <mergeCell ref="AE44:AH44"/>
    <mergeCell ref="AI44:AL44"/>
    <mergeCell ref="AM44:AP44"/>
    <mergeCell ref="AQ44:AT44"/>
    <mergeCell ref="AU44:AX44"/>
    <mergeCell ref="G43:O45"/>
    <mergeCell ref="AR97:AS97"/>
    <mergeCell ref="AU97:AV97"/>
    <mergeCell ref="E99:F99"/>
    <mergeCell ref="G99:I99"/>
    <mergeCell ref="J99:K99"/>
    <mergeCell ref="AH99:AI99"/>
    <mergeCell ref="AQ99:AS99"/>
    <mergeCell ref="E97:G97"/>
    <mergeCell ref="I97:J97"/>
    <mergeCell ref="L97:M97"/>
    <mergeCell ref="O97:P97"/>
    <mergeCell ref="Q97:S97"/>
    <mergeCell ref="U97:V97"/>
    <mergeCell ref="X97:Y97"/>
    <mergeCell ref="AM98:AN98"/>
    <mergeCell ref="AO98:AP98"/>
    <mergeCell ref="AR98:AS98"/>
  </mergeCells>
  <phoneticPr fontId="5"/>
  <conditionalFormatting sqref="P14:AQ14">
    <cfRule type="expression" dxfId="671" priority="989">
      <formula>IF(RIGHT(TEXT(P14,"0.#"),1)=".",FALSE,TRUE)</formula>
    </cfRule>
    <cfRule type="expression" dxfId="670" priority="990">
      <formula>IF(RIGHT(TEXT(P14,"0.#"),1)=".",TRUE,FALSE)</formula>
    </cfRule>
  </conditionalFormatting>
  <conditionalFormatting sqref="P18:AX18">
    <cfRule type="expression" dxfId="669" priority="987">
      <formula>IF(RIGHT(TEXT(P18,"0.#"),1)=".",FALSE,TRUE)</formula>
    </cfRule>
    <cfRule type="expression" dxfId="668" priority="988">
      <formula>IF(RIGHT(TEXT(P18,"0.#"),1)=".",TRUE,FALSE)</formula>
    </cfRule>
  </conditionalFormatting>
  <conditionalFormatting sqref="Y145">
    <cfRule type="expression" dxfId="667" priority="983">
      <formula>IF(RIGHT(TEXT(Y145,"0.#"),1)=".",FALSE,TRUE)</formula>
    </cfRule>
    <cfRule type="expression" dxfId="666" priority="984">
      <formula>IF(RIGHT(TEXT(Y145,"0.#"),1)=".",TRUE,FALSE)</formula>
    </cfRule>
  </conditionalFormatting>
  <conditionalFormatting sqref="P16:AQ17 P15:AX15 P13:AX13">
    <cfRule type="expression" dxfId="665" priority="981">
      <formula>IF(RIGHT(TEXT(P13,"0.#"),1)=".",FALSE,TRUE)</formula>
    </cfRule>
    <cfRule type="expression" dxfId="664" priority="982">
      <formula>IF(RIGHT(TEXT(P13,"0.#"),1)=".",TRUE,FALSE)</formula>
    </cfRule>
  </conditionalFormatting>
  <conditionalFormatting sqref="P19:AJ19">
    <cfRule type="expression" dxfId="663" priority="979">
      <formula>IF(RIGHT(TEXT(P19,"0.#"),1)=".",FALSE,TRUE)</formula>
    </cfRule>
    <cfRule type="expression" dxfId="662" priority="980">
      <formula>IF(RIGHT(TEXT(P19,"0.#"),1)=".",TRUE,FALSE)</formula>
    </cfRule>
  </conditionalFormatting>
  <conditionalFormatting sqref="AE29 AQ29">
    <cfRule type="expression" dxfId="661" priority="977">
      <formula>IF(RIGHT(TEXT(AE29,"0.#"),1)=".",FALSE,TRUE)</formula>
    </cfRule>
    <cfRule type="expression" dxfId="660" priority="978">
      <formula>IF(RIGHT(TEXT(AE29,"0.#"),1)=".",TRUE,FALSE)</formula>
    </cfRule>
  </conditionalFormatting>
  <conditionalFormatting sqref="Y143 Y141">
    <cfRule type="expression" dxfId="659" priority="975">
      <formula>IF(RIGHT(TEXT(Y141,"0.#"),1)=".",FALSE,TRUE)</formula>
    </cfRule>
    <cfRule type="expression" dxfId="658" priority="976">
      <formula>IF(RIGHT(TEXT(Y141,"0.#"),1)=".",TRUE,FALSE)</formula>
    </cfRule>
  </conditionalFormatting>
  <conditionalFormatting sqref="AU142">
    <cfRule type="expression" dxfId="657" priority="973">
      <formula>IF(RIGHT(TEXT(AU142,"0.#"),1)=".",FALSE,TRUE)</formula>
    </cfRule>
    <cfRule type="expression" dxfId="656" priority="974">
      <formula>IF(RIGHT(TEXT(AU142,"0.#"),1)=".",TRUE,FALSE)</formula>
    </cfRule>
  </conditionalFormatting>
  <conditionalFormatting sqref="AU145">
    <cfRule type="expression" dxfId="655" priority="971">
      <formula>IF(RIGHT(TEXT(AU145,"0.#"),1)=".",FALSE,TRUE)</formula>
    </cfRule>
    <cfRule type="expression" dxfId="654" priority="972">
      <formula>IF(RIGHT(TEXT(AU145,"0.#"),1)=".",TRUE,FALSE)</formula>
    </cfRule>
  </conditionalFormatting>
  <conditionalFormatting sqref="AU143:AU144 AU141">
    <cfRule type="expression" dxfId="653" priority="969">
      <formula>IF(RIGHT(TEXT(AU141,"0.#"),1)=".",FALSE,TRUE)</formula>
    </cfRule>
    <cfRule type="expression" dxfId="652" priority="970">
      <formula>IF(RIGHT(TEXT(AU141,"0.#"),1)=".",TRUE,FALSE)</formula>
    </cfRule>
  </conditionalFormatting>
  <conditionalFormatting sqref="Y154">
    <cfRule type="expression" dxfId="651" priority="967">
      <formula>IF(RIGHT(TEXT(Y154,"0.#"),1)=".",FALSE,TRUE)</formula>
    </cfRule>
    <cfRule type="expression" dxfId="650" priority="968">
      <formula>IF(RIGHT(TEXT(Y154,"0.#"),1)=".",TRUE,FALSE)</formula>
    </cfRule>
  </conditionalFormatting>
  <conditionalFormatting sqref="Y162 Y155 Y150">
    <cfRule type="expression" dxfId="649" priority="965">
      <formula>IF(RIGHT(TEXT(Y150,"0.#"),1)=".",FALSE,TRUE)</formula>
    </cfRule>
    <cfRule type="expression" dxfId="648" priority="966">
      <formula>IF(RIGHT(TEXT(Y150,"0.#"),1)=".",TRUE,FALSE)</formula>
    </cfRule>
  </conditionalFormatting>
  <conditionalFormatting sqref="AU154">
    <cfRule type="expression" dxfId="647" priority="961">
      <formula>IF(RIGHT(TEXT(AU154,"0.#"),1)=".",FALSE,TRUE)</formula>
    </cfRule>
    <cfRule type="expression" dxfId="646" priority="962">
      <formula>IF(RIGHT(TEXT(AU154,"0.#"),1)=".",TRUE,FALSE)</formula>
    </cfRule>
  </conditionalFormatting>
  <conditionalFormatting sqref="AU162 AU155 AU150">
    <cfRule type="expression" dxfId="645" priority="959">
      <formula>IF(RIGHT(TEXT(AU150,"0.#"),1)=".",FALSE,TRUE)</formula>
    </cfRule>
    <cfRule type="expression" dxfId="644" priority="960">
      <formula>IF(RIGHT(TEXT(AU150,"0.#"),1)=".",TRUE,FALSE)</formula>
    </cfRule>
  </conditionalFormatting>
  <conditionalFormatting sqref="AI29">
    <cfRule type="expression" dxfId="643" priority="955">
      <formula>IF(RIGHT(TEXT(AI29,"0.#"),1)=".",FALSE,TRUE)</formula>
    </cfRule>
    <cfRule type="expression" dxfId="642" priority="956">
      <formula>IF(RIGHT(TEXT(AI29,"0.#"),1)=".",TRUE,FALSE)</formula>
    </cfRule>
  </conditionalFormatting>
  <conditionalFormatting sqref="AM29">
    <cfRule type="expression" dxfId="641" priority="953">
      <formula>IF(RIGHT(TEXT(AM29,"0.#"),1)=".",FALSE,TRUE)</formula>
    </cfRule>
    <cfRule type="expression" dxfId="640" priority="954">
      <formula>IF(RIGHT(TEXT(AM29,"0.#"),1)=".",TRUE,FALSE)</formula>
    </cfRule>
  </conditionalFormatting>
  <conditionalFormatting sqref="AE30">
    <cfRule type="expression" dxfId="639" priority="951">
      <formula>IF(RIGHT(TEXT(AE30,"0.#"),1)=".",FALSE,TRUE)</formula>
    </cfRule>
    <cfRule type="expression" dxfId="638" priority="952">
      <formula>IF(RIGHT(TEXT(AE30,"0.#"),1)=".",TRUE,FALSE)</formula>
    </cfRule>
  </conditionalFormatting>
  <conditionalFormatting sqref="AI30">
    <cfRule type="expression" dxfId="637" priority="949">
      <formula>IF(RIGHT(TEXT(AI30,"0.#"),1)=".",FALSE,TRUE)</formula>
    </cfRule>
    <cfRule type="expression" dxfId="636" priority="950">
      <formula>IF(RIGHT(TEXT(AI30,"0.#"),1)=".",TRUE,FALSE)</formula>
    </cfRule>
  </conditionalFormatting>
  <conditionalFormatting sqref="AM30">
    <cfRule type="expression" dxfId="635" priority="947">
      <formula>IF(RIGHT(TEXT(AM30,"0.#"),1)=".",FALSE,TRUE)</formula>
    </cfRule>
    <cfRule type="expression" dxfId="634" priority="948">
      <formula>IF(RIGHT(TEXT(AM30,"0.#"),1)=".",TRUE,FALSE)</formula>
    </cfRule>
  </conditionalFormatting>
  <conditionalFormatting sqref="AQ30">
    <cfRule type="expression" dxfId="633" priority="945">
      <formula>IF(RIGHT(TEXT(AQ30,"0.#"),1)=".",FALSE,TRUE)</formula>
    </cfRule>
    <cfRule type="expression" dxfId="632" priority="946">
      <formula>IF(RIGHT(TEXT(AQ30,"0.#"),1)=".",TRUE,FALSE)</formula>
    </cfRule>
  </conditionalFormatting>
  <conditionalFormatting sqref="AL168:AO168">
    <cfRule type="expression" dxfId="631" priority="907">
      <formula>IF(AND(AL168&gt;=0, RIGHT(TEXT(AL168,"0.#"),1)&lt;&gt;"."),TRUE,FALSE)</formula>
    </cfRule>
    <cfRule type="expression" dxfId="630" priority="908">
      <formula>IF(AND(AL168&gt;=0, RIGHT(TEXT(AL168,"0.#"),1)="."),TRUE,FALSE)</formula>
    </cfRule>
    <cfRule type="expression" dxfId="629" priority="909">
      <formula>IF(AND(AL168&lt;0, RIGHT(TEXT(AL168,"0.#"),1)&lt;&gt;"."),TRUE,FALSE)</formula>
    </cfRule>
    <cfRule type="expression" dxfId="628" priority="910">
      <formula>IF(AND(AL168&lt;0, RIGHT(TEXT(AL168,"0.#"),1)="."),TRUE,FALSE)</formula>
    </cfRule>
  </conditionalFormatting>
  <conditionalFormatting sqref="Y168">
    <cfRule type="expression" dxfId="627" priority="905">
      <formula>IF(RIGHT(TEXT(Y168,"0.#"),1)=".",FALSE,TRUE)</formula>
    </cfRule>
    <cfRule type="expression" dxfId="626" priority="906">
      <formula>IF(RIGHT(TEXT(Y168,"0.#"),1)=".",TRUE,FALSE)</formula>
    </cfRule>
  </conditionalFormatting>
  <conditionalFormatting sqref="Y174">
    <cfRule type="expression" dxfId="625" priority="843">
      <formula>IF(RIGHT(TEXT(Y174,"0.#"),1)=".",FALSE,TRUE)</formula>
    </cfRule>
    <cfRule type="expression" dxfId="624" priority="844">
      <formula>IF(RIGHT(TEXT(Y174,"0.#"),1)=".",TRUE,FALSE)</formula>
    </cfRule>
  </conditionalFormatting>
  <conditionalFormatting sqref="Y172:Y173">
    <cfRule type="expression" dxfId="623" priority="837">
      <formula>IF(RIGHT(TEXT(Y172,"0.#"),1)=".",FALSE,TRUE)</formula>
    </cfRule>
    <cfRule type="expression" dxfId="622" priority="838">
      <formula>IF(RIGHT(TEXT(Y172,"0.#"),1)=".",TRUE,FALSE)</formula>
    </cfRule>
  </conditionalFormatting>
  <conditionalFormatting sqref="W23">
    <cfRule type="expression" dxfId="621" priority="903">
      <formula>IF(RIGHT(TEXT(W23,"0.#"),1)=".",FALSE,TRUE)</formula>
    </cfRule>
    <cfRule type="expression" dxfId="620" priority="904">
      <formula>IF(RIGHT(TEXT(W23,"0.#"),1)=".",TRUE,FALSE)</formula>
    </cfRule>
  </conditionalFormatting>
  <conditionalFormatting sqref="W24">
    <cfRule type="expression" dxfId="619" priority="901">
      <formula>IF(RIGHT(TEXT(W24,"0.#"),1)=".",FALSE,TRUE)</formula>
    </cfRule>
    <cfRule type="expression" dxfId="618" priority="902">
      <formula>IF(RIGHT(TEXT(W24,"0.#"),1)=".",TRUE,FALSE)</formula>
    </cfRule>
  </conditionalFormatting>
  <conditionalFormatting sqref="W25">
    <cfRule type="expression" dxfId="617" priority="899">
      <formula>IF(RIGHT(TEXT(W25,"0.#"),1)=".",FALSE,TRUE)</formula>
    </cfRule>
    <cfRule type="expression" dxfId="616" priority="900">
      <formula>IF(RIGHT(TEXT(W25,"0.#"),1)=".",TRUE,FALSE)</formula>
    </cfRule>
  </conditionalFormatting>
  <conditionalFormatting sqref="P23">
    <cfRule type="expression" dxfId="615" priority="897">
      <formula>IF(RIGHT(TEXT(P23,"0.#"),1)=".",FALSE,TRUE)</formula>
    </cfRule>
    <cfRule type="expression" dxfId="614" priority="898">
      <formula>IF(RIGHT(TEXT(P23,"0.#"),1)=".",TRUE,FALSE)</formula>
    </cfRule>
  </conditionalFormatting>
  <conditionalFormatting sqref="P24">
    <cfRule type="expression" dxfId="613" priority="895">
      <formula>IF(RIGHT(TEXT(P24,"0.#"),1)=".",FALSE,TRUE)</formula>
    </cfRule>
    <cfRule type="expression" dxfId="612" priority="896">
      <formula>IF(RIGHT(TEXT(P24,"0.#"),1)=".",TRUE,FALSE)</formula>
    </cfRule>
  </conditionalFormatting>
  <conditionalFormatting sqref="P25">
    <cfRule type="expression" dxfId="611" priority="893">
      <formula>IF(RIGHT(TEXT(P25,"0.#"),1)=".",FALSE,TRUE)</formula>
    </cfRule>
    <cfRule type="expression" dxfId="610" priority="894">
      <formula>IF(RIGHT(TEXT(P25,"0.#"),1)=".",TRUE,FALSE)</formula>
    </cfRule>
  </conditionalFormatting>
  <conditionalFormatting sqref="AL174:AO174">
    <cfRule type="expression" dxfId="609" priority="845">
      <formula>IF(AND(AL174&gt;=0, RIGHT(TEXT(AL174,"0.#"),1)&lt;&gt;"."),TRUE,FALSE)</formula>
    </cfRule>
    <cfRule type="expression" dxfId="608" priority="846">
      <formula>IF(AND(AL174&gt;=0, RIGHT(TEXT(AL174,"0.#"),1)="."),TRUE,FALSE)</formula>
    </cfRule>
    <cfRule type="expression" dxfId="607" priority="847">
      <formula>IF(AND(AL174&lt;0, RIGHT(TEXT(AL174,"0.#"),1)&lt;&gt;"."),TRUE,FALSE)</formula>
    </cfRule>
    <cfRule type="expression" dxfId="606" priority="848">
      <formula>IF(AND(AL174&lt;0, RIGHT(TEXT(AL174,"0.#"),1)="."),TRUE,FALSE)</formula>
    </cfRule>
  </conditionalFormatting>
  <conditionalFormatting sqref="AL172:AO173">
    <cfRule type="expression" dxfId="605" priority="839">
      <formula>IF(AND(AL172&gt;=0, RIGHT(TEXT(AL172,"0.#"),1)&lt;&gt;"."),TRUE,FALSE)</formula>
    </cfRule>
    <cfRule type="expression" dxfId="604" priority="840">
      <formula>IF(AND(AL172&gt;=0, RIGHT(TEXT(AL172,"0.#"),1)="."),TRUE,FALSE)</formula>
    </cfRule>
    <cfRule type="expression" dxfId="603" priority="841">
      <formula>IF(AND(AL172&lt;0, RIGHT(TEXT(AL172,"0.#"),1)&lt;&gt;"."),TRUE,FALSE)</formula>
    </cfRule>
    <cfRule type="expression" dxfId="602" priority="842">
      <formula>IF(AND(AL172&lt;0, RIGHT(TEXT(AL172,"0.#"),1)="."),TRUE,FALSE)</formula>
    </cfRule>
  </conditionalFormatting>
  <conditionalFormatting sqref="AU30">
    <cfRule type="expression" dxfId="601" priority="761">
      <formula>IF(RIGHT(TEXT(AU30,"0.#"),1)=".",FALSE,TRUE)</formula>
    </cfRule>
    <cfRule type="expression" dxfId="600" priority="762">
      <formula>IF(RIGHT(TEXT(AU30,"0.#"),1)=".",TRUE,FALSE)</formula>
    </cfRule>
  </conditionalFormatting>
  <conditionalFormatting sqref="AU29">
    <cfRule type="expression" dxfId="599" priority="763">
      <formula>IF(RIGHT(TEXT(AU29,"0.#"),1)=".",FALSE,TRUE)</formula>
    </cfRule>
    <cfRule type="expression" dxfId="598" priority="764">
      <formula>IF(RIGHT(TEXT(AU29,"0.#"),1)=".",TRUE,FALSE)</formula>
    </cfRule>
  </conditionalFormatting>
  <conditionalFormatting sqref="P26:AC26">
    <cfRule type="expression" dxfId="597" priority="759">
      <formula>IF(RIGHT(TEXT(P26,"0.#"),1)=".",FALSE,TRUE)</formula>
    </cfRule>
    <cfRule type="expression" dxfId="596" priority="760">
      <formula>IF(RIGHT(TEXT(P26,"0.#"),1)=".",TRUE,FALSE)</formula>
    </cfRule>
  </conditionalFormatting>
  <conditionalFormatting sqref="AM38">
    <cfRule type="expression" dxfId="595" priority="741">
      <formula>IF(RIGHT(TEXT(AM38,"0.#"),1)=".",FALSE,TRUE)</formula>
    </cfRule>
    <cfRule type="expression" dxfId="594" priority="742">
      <formula>IF(RIGHT(TEXT(AM38,"0.#"),1)=".",TRUE,FALSE)</formula>
    </cfRule>
  </conditionalFormatting>
  <conditionalFormatting sqref="AM37">
    <cfRule type="expression" dxfId="593" priority="743">
      <formula>IF(RIGHT(TEXT(AM37,"0.#"),1)=".",FALSE,TRUE)</formula>
    </cfRule>
    <cfRule type="expression" dxfId="592" priority="744">
      <formula>IF(RIGHT(TEXT(AM37,"0.#"),1)=".",TRUE,FALSE)</formula>
    </cfRule>
  </conditionalFormatting>
  <conditionalFormatting sqref="AE36">
    <cfRule type="expression" dxfId="591" priority="757">
      <formula>IF(RIGHT(TEXT(AE36,"0.#"),1)=".",FALSE,TRUE)</formula>
    </cfRule>
    <cfRule type="expression" dxfId="590" priority="758">
      <formula>IF(RIGHT(TEXT(AE36,"0.#"),1)=".",TRUE,FALSE)</formula>
    </cfRule>
  </conditionalFormatting>
  <conditionalFormatting sqref="AQ36:AQ38">
    <cfRule type="expression" dxfId="589" priority="739">
      <formula>IF(RIGHT(TEXT(AQ36,"0.#"),1)=".",FALSE,TRUE)</formula>
    </cfRule>
    <cfRule type="expression" dxfId="588" priority="740">
      <formula>IF(RIGHT(TEXT(AQ36,"0.#"),1)=".",TRUE,FALSE)</formula>
    </cfRule>
  </conditionalFormatting>
  <conditionalFormatting sqref="AU36:AU38">
    <cfRule type="expression" dxfId="587" priority="737">
      <formula>IF(RIGHT(TEXT(AU36,"0.#"),1)=".",FALSE,TRUE)</formula>
    </cfRule>
    <cfRule type="expression" dxfId="586" priority="738">
      <formula>IF(RIGHT(TEXT(AU36,"0.#"),1)=".",TRUE,FALSE)</formula>
    </cfRule>
  </conditionalFormatting>
  <conditionalFormatting sqref="AI38">
    <cfRule type="expression" dxfId="585" priority="751">
      <formula>IF(RIGHT(TEXT(AI38,"0.#"),1)=".",FALSE,TRUE)</formula>
    </cfRule>
    <cfRule type="expression" dxfId="584" priority="752">
      <formula>IF(RIGHT(TEXT(AI38,"0.#"),1)=".",TRUE,FALSE)</formula>
    </cfRule>
  </conditionalFormatting>
  <conditionalFormatting sqref="AE37">
    <cfRule type="expression" dxfId="583" priority="755">
      <formula>IF(RIGHT(TEXT(AE37,"0.#"),1)=".",FALSE,TRUE)</formula>
    </cfRule>
    <cfRule type="expression" dxfId="582" priority="756">
      <formula>IF(RIGHT(TEXT(AE37,"0.#"),1)=".",TRUE,FALSE)</formula>
    </cfRule>
  </conditionalFormatting>
  <conditionalFormatting sqref="AE38">
    <cfRule type="expression" dxfId="581" priority="753">
      <formula>IF(RIGHT(TEXT(AE38,"0.#"),1)=".",FALSE,TRUE)</formula>
    </cfRule>
    <cfRule type="expression" dxfId="580" priority="754">
      <formula>IF(RIGHT(TEXT(AE38,"0.#"),1)=".",TRUE,FALSE)</formula>
    </cfRule>
  </conditionalFormatting>
  <conditionalFormatting sqref="AM36">
    <cfRule type="expression" dxfId="579" priority="745">
      <formula>IF(RIGHT(TEXT(AM36,"0.#"),1)=".",FALSE,TRUE)</formula>
    </cfRule>
    <cfRule type="expression" dxfId="578" priority="746">
      <formula>IF(RIGHT(TEXT(AM36,"0.#"),1)=".",TRUE,FALSE)</formula>
    </cfRule>
  </conditionalFormatting>
  <conditionalFormatting sqref="AI36">
    <cfRule type="expression" dxfId="577" priority="747">
      <formula>IF(RIGHT(TEXT(AI36,"0.#"),1)=".",FALSE,TRUE)</formula>
    </cfRule>
    <cfRule type="expression" dxfId="576" priority="748">
      <formula>IF(RIGHT(TEXT(AI36,"0.#"),1)=".",TRUE,FALSE)</formula>
    </cfRule>
  </conditionalFormatting>
  <conditionalFormatting sqref="AI37">
    <cfRule type="expression" dxfId="575" priority="749">
      <formula>IF(RIGHT(TEXT(AI37,"0.#"),1)=".",FALSE,TRUE)</formula>
    </cfRule>
    <cfRule type="expression" dxfId="574" priority="750">
      <formula>IF(RIGHT(TEXT(AI37,"0.#"),1)=".",TRUE,FALSE)</formula>
    </cfRule>
  </conditionalFormatting>
  <conditionalFormatting sqref="AM32">
    <cfRule type="expression" dxfId="573" priority="625">
      <formula>IF(RIGHT(TEXT(AM32,"0.#"),1)=".",FALSE,TRUE)</formula>
    </cfRule>
    <cfRule type="expression" dxfId="572" priority="626">
      <formula>IF(RIGHT(TEXT(AM32,"0.#"),1)=".",TRUE,FALSE)</formula>
    </cfRule>
  </conditionalFormatting>
  <conditionalFormatting sqref="AE33 AM33">
    <cfRule type="expression" dxfId="571" priority="623">
      <formula>IF(RIGHT(TEXT(AE33,"0.#"),1)=".",FALSE,TRUE)</formula>
    </cfRule>
    <cfRule type="expression" dxfId="570" priority="624">
      <formula>IF(RIGHT(TEXT(AE33,"0.#"),1)=".",TRUE,FALSE)</formula>
    </cfRule>
  </conditionalFormatting>
  <conditionalFormatting sqref="AI33">
    <cfRule type="expression" dxfId="569" priority="621">
      <formula>IF(RIGHT(TEXT(AI33,"0.#"),1)=".",FALSE,TRUE)</formula>
    </cfRule>
    <cfRule type="expression" dxfId="568" priority="622">
      <formula>IF(RIGHT(TEXT(AI33,"0.#"),1)=".",TRUE,FALSE)</formula>
    </cfRule>
  </conditionalFormatting>
  <conditionalFormatting sqref="AQ33">
    <cfRule type="expression" dxfId="567" priority="619">
      <formula>IF(RIGHT(TEXT(AQ33,"0.#"),1)=".",FALSE,TRUE)</formula>
    </cfRule>
    <cfRule type="expression" dxfId="566" priority="620">
      <formula>IF(RIGHT(TEXT(AQ33,"0.#"),1)=".",TRUE,FALSE)</formula>
    </cfRule>
  </conditionalFormatting>
  <conditionalFormatting sqref="AE32 AQ32">
    <cfRule type="expression" dxfId="565" priority="629">
      <formula>IF(RIGHT(TEXT(AE32,"0.#"),1)=".",FALSE,TRUE)</formula>
    </cfRule>
    <cfRule type="expression" dxfId="564" priority="630">
      <formula>IF(RIGHT(TEXT(AE32,"0.#"),1)=".",TRUE,FALSE)</formula>
    </cfRule>
  </conditionalFormatting>
  <conditionalFormatting sqref="AI32">
    <cfRule type="expression" dxfId="563" priority="627">
      <formula>IF(RIGHT(TEXT(AI32,"0.#"),1)=".",FALSE,TRUE)</formula>
    </cfRule>
    <cfRule type="expression" dxfId="562" priority="628">
      <formula>IF(RIGHT(TEXT(AI32,"0.#"),1)=".",TRUE,FALSE)</formula>
    </cfRule>
  </conditionalFormatting>
  <conditionalFormatting sqref="AE43:AE45 AI43:AI45 AM43:AM45">
    <cfRule type="expression" dxfId="561" priority="515">
      <formula>IF(RIGHT(TEXT(AE43,"0.#"),1)=".",FALSE,TRUE)</formula>
    </cfRule>
    <cfRule type="expression" dxfId="560" priority="516">
      <formula>IF(RIGHT(TEXT(AE43,"0.#"),1)=".",TRUE,FALSE)</formula>
    </cfRule>
  </conditionalFormatting>
  <conditionalFormatting sqref="AQ44:AQ45">
    <cfRule type="expression" dxfId="559" priority="497">
      <formula>IF(RIGHT(TEXT(AQ44,"0.#"),1)=".",FALSE,TRUE)</formula>
    </cfRule>
    <cfRule type="expression" dxfId="558" priority="498">
      <formula>IF(RIGHT(TEXT(AQ44,"0.#"),1)=".",TRUE,FALSE)</formula>
    </cfRule>
  </conditionalFormatting>
  <conditionalFormatting sqref="AU43:AU45">
    <cfRule type="expression" dxfId="557" priority="495">
      <formula>IF(RIGHT(TEXT(AU43,"0.#"),1)=".",FALSE,TRUE)</formula>
    </cfRule>
    <cfRule type="expression" dxfId="556" priority="496">
      <formula>IF(RIGHT(TEXT(AU43,"0.#"),1)=".",TRUE,FALSE)</formula>
    </cfRule>
  </conditionalFormatting>
  <conditionalFormatting sqref="Y161">
    <cfRule type="expression" dxfId="555" priority="81">
      <formula>IF(RIGHT(TEXT(Y161,"0.#"),1)=".",FALSE,TRUE)</formula>
    </cfRule>
    <cfRule type="expression" dxfId="554" priority="82">
      <formula>IF(RIGHT(TEXT(Y161,"0.#"),1)=".",TRUE,FALSE)</formula>
    </cfRule>
  </conditionalFormatting>
  <conditionalFormatting sqref="Y149">
    <cfRule type="expression" dxfId="553" priority="75">
      <formula>IF(RIGHT(TEXT(Y149,"0.#"),1)=".",FALSE,TRUE)</formula>
    </cfRule>
    <cfRule type="expression" dxfId="552" priority="76">
      <formula>IF(RIGHT(TEXT(Y149,"0.#"),1)=".",TRUE,FALSE)</formula>
    </cfRule>
  </conditionalFormatting>
  <conditionalFormatting sqref="Y148">
    <cfRule type="expression" dxfId="551" priority="73">
      <formula>IF(RIGHT(TEXT(Y148,"0.#"),1)=".",FALSE,TRUE)</formula>
    </cfRule>
    <cfRule type="expression" dxfId="550" priority="74">
      <formula>IF(RIGHT(TEXT(Y148,"0.#"),1)=".",TRUE,FALSE)</formula>
    </cfRule>
  </conditionalFormatting>
  <conditionalFormatting sqref="Y153">
    <cfRule type="expression" dxfId="549" priority="69">
      <formula>IF(RIGHT(TEXT(Y153,"0.#"),1)=".",FALSE,TRUE)</formula>
    </cfRule>
    <cfRule type="expression" dxfId="548" priority="70">
      <formula>IF(RIGHT(TEXT(Y153,"0.#"),1)=".",TRUE,FALSE)</formula>
    </cfRule>
  </conditionalFormatting>
  <conditionalFormatting sqref="Y159">
    <cfRule type="expression" dxfId="547" priority="65">
      <formula>IF(RIGHT(TEXT(Y159,"0.#"),1)=".",FALSE,TRUE)</formula>
    </cfRule>
    <cfRule type="expression" dxfId="546" priority="66">
      <formula>IF(RIGHT(TEXT(Y159,"0.#"),1)=".",TRUE,FALSE)</formula>
    </cfRule>
  </conditionalFormatting>
  <conditionalFormatting sqref="Y160 Y158">
    <cfRule type="expression" dxfId="545" priority="63">
      <formula>IF(RIGHT(TEXT(Y158,"0.#"),1)=".",FALSE,TRUE)</formula>
    </cfRule>
    <cfRule type="expression" dxfId="544" priority="64">
      <formula>IF(RIGHT(TEXT(Y158,"0.#"),1)=".",TRUE,FALSE)</formula>
    </cfRule>
  </conditionalFormatting>
  <conditionalFormatting sqref="AU161 AU158">
    <cfRule type="expression" dxfId="543" priority="59">
      <formula>IF(RIGHT(TEXT(AU158,"0.#"),1)=".",FALSE,TRUE)</formula>
    </cfRule>
    <cfRule type="expression" dxfId="542" priority="60">
      <formula>IF(RIGHT(TEXT(AU158,"0.#"),1)=".",TRUE,FALSE)</formula>
    </cfRule>
  </conditionalFormatting>
  <conditionalFormatting sqref="AL178:AO178">
    <cfRule type="expression" dxfId="541" priority="55">
      <formula>IF(AND(AL178&gt;=0, RIGHT(TEXT(AL178,"0.#"),1)&lt;&gt;"."),TRUE,FALSE)</formula>
    </cfRule>
    <cfRule type="expression" dxfId="540" priority="56">
      <formula>IF(AND(AL178&gt;=0, RIGHT(TEXT(AL178,"0.#"),1)="."),TRUE,FALSE)</formula>
    </cfRule>
    <cfRule type="expression" dxfId="539" priority="57">
      <formula>IF(AND(AL178&lt;0, RIGHT(TEXT(AL178,"0.#"),1)&lt;&gt;"."),TRUE,FALSE)</formula>
    </cfRule>
    <cfRule type="expression" dxfId="538" priority="58">
      <formula>IF(AND(AL178&lt;0, RIGHT(TEXT(AL178,"0.#"),1)="."),TRUE,FALSE)</formula>
    </cfRule>
  </conditionalFormatting>
  <conditionalFormatting sqref="Y178">
    <cfRule type="expression" dxfId="537" priority="53">
      <formula>IF(RIGHT(TEXT(Y178,"0.#"),1)=".",FALSE,TRUE)</formula>
    </cfRule>
    <cfRule type="expression" dxfId="536" priority="54">
      <formula>IF(RIGHT(TEXT(Y178,"0.#"),1)=".",TRUE,FALSE)</formula>
    </cfRule>
  </conditionalFormatting>
  <conditionalFormatting sqref="Y182">
    <cfRule type="expression" dxfId="535" priority="47">
      <formula>IF(RIGHT(TEXT(Y182,"0.#"),1)=".",FALSE,TRUE)</formula>
    </cfRule>
    <cfRule type="expression" dxfId="534" priority="48">
      <formula>IF(RIGHT(TEXT(Y182,"0.#"),1)=".",TRUE,FALSE)</formula>
    </cfRule>
  </conditionalFormatting>
  <conditionalFormatting sqref="AL182:AO182">
    <cfRule type="expression" dxfId="533" priority="49">
      <formula>IF(AND(AL182&gt;=0, RIGHT(TEXT(AL182,"0.#"),1)&lt;&gt;"."),TRUE,FALSE)</formula>
    </cfRule>
    <cfRule type="expression" dxfId="532" priority="50">
      <formula>IF(AND(AL182&gt;=0, RIGHT(TEXT(AL182,"0.#"),1)="."),TRUE,FALSE)</formula>
    </cfRule>
    <cfRule type="expression" dxfId="531" priority="51">
      <formula>IF(AND(AL182&lt;0, RIGHT(TEXT(AL182,"0.#"),1)&lt;&gt;"."),TRUE,FALSE)</formula>
    </cfRule>
    <cfRule type="expression" dxfId="530" priority="52">
      <formula>IF(AND(AL182&lt;0, RIGHT(TEXT(AL182,"0.#"),1)="."),TRUE,FALSE)</formula>
    </cfRule>
  </conditionalFormatting>
  <conditionalFormatting sqref="AL186:AO186">
    <cfRule type="expression" dxfId="529" priority="43">
      <formula>IF(AND(AL186&gt;=0, RIGHT(TEXT(AL186,"0.#"),1)&lt;&gt;"."),TRUE,FALSE)</formula>
    </cfRule>
    <cfRule type="expression" dxfId="528" priority="44">
      <formula>IF(AND(AL186&gt;=0, RIGHT(TEXT(AL186,"0.#"),1)="."),TRUE,FALSE)</formula>
    </cfRule>
    <cfRule type="expression" dxfId="527" priority="45">
      <formula>IF(AND(AL186&lt;0, RIGHT(TEXT(AL186,"0.#"),1)&lt;&gt;"."),TRUE,FALSE)</formula>
    </cfRule>
    <cfRule type="expression" dxfId="526" priority="46">
      <formula>IF(AND(AL186&lt;0, RIGHT(TEXT(AL186,"0.#"),1)="."),TRUE,FALSE)</formula>
    </cfRule>
  </conditionalFormatting>
  <conditionalFormatting sqref="Y186">
    <cfRule type="expression" dxfId="525" priority="41">
      <formula>IF(RIGHT(TEXT(Y186,"0.#"),1)=".",FALSE,TRUE)</formula>
    </cfRule>
    <cfRule type="expression" dxfId="524" priority="42">
      <formula>IF(RIGHT(TEXT(Y186,"0.#"),1)=".",TRUE,FALSE)</formula>
    </cfRule>
  </conditionalFormatting>
  <conditionalFormatting sqref="AL190:AO190">
    <cfRule type="expression" dxfId="523" priority="37">
      <formula>IF(AND(AL190&gt;=0, RIGHT(TEXT(AL190,"0.#"),1)&lt;&gt;"."),TRUE,FALSE)</formula>
    </cfRule>
    <cfRule type="expression" dxfId="522" priority="38">
      <formula>IF(AND(AL190&gt;=0, RIGHT(TEXT(AL190,"0.#"),1)="."),TRUE,FALSE)</formula>
    </cfRule>
    <cfRule type="expression" dxfId="521" priority="39">
      <formula>IF(AND(AL190&lt;0, RIGHT(TEXT(AL190,"0.#"),1)&lt;&gt;"."),TRUE,FALSE)</formula>
    </cfRule>
    <cfRule type="expression" dxfId="520" priority="40">
      <formula>IF(AND(AL190&lt;0, RIGHT(TEXT(AL190,"0.#"),1)="."),TRUE,FALSE)</formula>
    </cfRule>
  </conditionalFormatting>
  <conditionalFormatting sqref="Y190">
    <cfRule type="expression" dxfId="519" priority="35">
      <formula>IF(RIGHT(TEXT(Y190,"0.#"),1)=".",FALSE,TRUE)</formula>
    </cfRule>
    <cfRule type="expression" dxfId="518" priority="36">
      <formula>IF(RIGHT(TEXT(Y190,"0.#"),1)=".",TRUE,FALSE)</formula>
    </cfRule>
  </conditionalFormatting>
  <conditionalFormatting sqref="AL194:AO194">
    <cfRule type="expression" dxfId="517" priority="31">
      <formula>IF(AND(AL194&gt;=0, RIGHT(TEXT(AL194,"0.#"),1)&lt;&gt;"."),TRUE,FALSE)</formula>
    </cfRule>
    <cfRule type="expression" dxfId="516" priority="32">
      <formula>IF(AND(AL194&gt;=0, RIGHT(TEXT(AL194,"0.#"),1)="."),TRUE,FALSE)</formula>
    </cfRule>
    <cfRule type="expression" dxfId="515" priority="33">
      <formula>IF(AND(AL194&lt;0, RIGHT(TEXT(AL194,"0.#"),1)&lt;&gt;"."),TRUE,FALSE)</formula>
    </cfRule>
    <cfRule type="expression" dxfId="514" priority="34">
      <formula>IF(AND(AL194&lt;0, RIGHT(TEXT(AL194,"0.#"),1)="."),TRUE,FALSE)</formula>
    </cfRule>
  </conditionalFormatting>
  <conditionalFormatting sqref="Y194">
    <cfRule type="expression" dxfId="513" priority="29">
      <formula>IF(RIGHT(TEXT(Y194,"0.#"),1)=".",FALSE,TRUE)</formula>
    </cfRule>
    <cfRule type="expression" dxfId="512" priority="30">
      <formula>IF(RIGHT(TEXT(Y194,"0.#"),1)=".",TRUE,FALSE)</formula>
    </cfRule>
  </conditionalFormatting>
  <conditionalFormatting sqref="AL198:AO198">
    <cfRule type="expression" dxfId="511" priority="25">
      <formula>IF(AND(AL198&gt;=0, RIGHT(TEXT(AL198,"0.#"),1)&lt;&gt;"."),TRUE,FALSE)</formula>
    </cfRule>
    <cfRule type="expression" dxfId="510" priority="26">
      <formula>IF(AND(AL198&gt;=0, RIGHT(TEXT(AL198,"0.#"),1)="."),TRUE,FALSE)</formula>
    </cfRule>
    <cfRule type="expression" dxfId="509" priority="27">
      <formula>IF(AND(AL198&lt;0, RIGHT(TEXT(AL198,"0.#"),1)&lt;&gt;"."),TRUE,FALSE)</formula>
    </cfRule>
    <cfRule type="expression" dxfId="508" priority="28">
      <formula>IF(AND(AL198&lt;0, RIGHT(TEXT(AL198,"0.#"),1)="."),TRUE,FALSE)</formula>
    </cfRule>
  </conditionalFormatting>
  <conditionalFormatting sqref="Y198">
    <cfRule type="expression" dxfId="507" priority="23">
      <formula>IF(RIGHT(TEXT(Y198,"0.#"),1)=".",FALSE,TRUE)</formula>
    </cfRule>
    <cfRule type="expression" dxfId="506" priority="24">
      <formula>IF(RIGHT(TEXT(Y198,"0.#"),1)=".",TRUE,FALSE)</formula>
    </cfRule>
  </conditionalFormatting>
  <conditionalFormatting sqref="Y142">
    <cfRule type="expression" dxfId="505" priority="19">
      <formula>IF(RIGHT(TEXT(Y142,"0.#"),1)=".",FALSE,TRUE)</formula>
    </cfRule>
    <cfRule type="expression" dxfId="504" priority="20">
      <formula>IF(RIGHT(TEXT(Y142,"0.#"),1)=".",TRUE,FALSE)</formula>
    </cfRule>
  </conditionalFormatting>
  <conditionalFormatting sqref="Y144">
    <cfRule type="expression" dxfId="503" priority="17">
      <formula>IF(RIGHT(TEXT(Y144,"0.#"),1)=".",FALSE,TRUE)</formula>
    </cfRule>
    <cfRule type="expression" dxfId="502" priority="18">
      <formula>IF(RIGHT(TEXT(Y144,"0.#"),1)=".",TRUE,FALSE)</formula>
    </cfRule>
  </conditionalFormatting>
  <conditionalFormatting sqref="AU160">
    <cfRule type="expression" dxfId="501" priority="13">
      <formula>IF(RIGHT(TEXT(AU160,"0.#"),1)=".",FALSE,TRUE)</formula>
    </cfRule>
    <cfRule type="expression" dxfId="500" priority="14">
      <formula>IF(RIGHT(TEXT(AU160,"0.#"),1)=".",TRUE,FALSE)</formula>
    </cfRule>
  </conditionalFormatting>
  <conditionalFormatting sqref="AU159">
    <cfRule type="expression" dxfId="499" priority="11">
      <formula>IF(RIGHT(TEXT(AU159,"0.#"),1)=".",FALSE,TRUE)</formula>
    </cfRule>
    <cfRule type="expression" dxfId="498" priority="12">
      <formula>IF(RIGHT(TEXT(AU159,"0.#"),1)=".",TRUE,FALSE)</formula>
    </cfRule>
  </conditionalFormatting>
  <conditionalFormatting sqref="AU148">
    <cfRule type="expression" dxfId="497" priority="9">
      <formula>IF(RIGHT(TEXT(AU148,"0.#"),1)=".",FALSE,TRUE)</formula>
    </cfRule>
    <cfRule type="expression" dxfId="496" priority="10">
      <formula>IF(RIGHT(TEXT(AU148,"0.#"),1)=".",TRUE,FALSE)</formula>
    </cfRule>
  </conditionalFormatting>
  <conditionalFormatting sqref="AU153">
    <cfRule type="expression" dxfId="495" priority="7">
      <formula>IF(RIGHT(TEXT(AU153,"0.#"),1)=".",FALSE,TRUE)</formula>
    </cfRule>
    <cfRule type="expression" dxfId="494" priority="8">
      <formula>IF(RIGHT(TEXT(AU153,"0.#"),1)=".",TRUE,FALSE)</formula>
    </cfRule>
  </conditionalFormatting>
  <conditionalFormatting sqref="AU149">
    <cfRule type="expression" dxfId="493" priority="5">
      <formula>IF(RIGHT(TEXT(AU149,"0.#"),1)=".",FALSE,TRUE)</formula>
    </cfRule>
    <cfRule type="expression" dxfId="492" priority="6">
      <formula>IF(RIGHT(TEXT(AU149,"0.#"),1)=".",TRUE,FALSE)</formula>
    </cfRule>
  </conditionalFormatting>
  <conditionalFormatting sqref="AQ43">
    <cfRule type="expression" dxfId="491" priority="1">
      <formula>IF(RIGHT(TEXT(AQ43,"0.#"),1)=".",FALSE,TRUE)</formula>
    </cfRule>
    <cfRule type="expression" dxfId="490" priority="2">
      <formula>IF(RIGHT(TEXT(AQ43,"0.#"),1)=".",TRUE,FALSE)</formula>
    </cfRule>
  </conditionalFormatting>
  <dataValidations count="17">
    <dataValidation type="whole" allowBlank="1" showInputMessage="1" showErrorMessage="1" sqref="O97:P98 AX97:AX99 AA97:AB98 AM97:AN98">
      <formula1>0</formula1>
      <formula2>99</formula2>
    </dataValidation>
    <dataValidation type="whole" allowBlank="1" showInputMessage="1" showErrorMessage="1" sqref="AJ97:AK98 X97:Y98 AJ99 L97:L99 M97:M98 X99 AU97:AV98 J73:J7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3:E83">
      <formula1>T行政事業レビュー推進チームの所見</formula1>
    </dataValidation>
    <dataValidation type="custom" imeMode="disabled" allowBlank="1" showInputMessage="1" showErrorMessage="1" sqref="AH168:AK168 AH172:AK174 AH178:AK178 AH182:AK182 AH186:AK186 AH190:AK190 AH194:AK194 AH198:AK198">
      <formula1>OR(AND(MOD(IF(ISNUMBER(AH168), AH168, 0.5),1)=0, 0&lt;=AH168), AH168="-")</formula1>
    </dataValidation>
    <dataValidation type="whole" imeMode="disabled" allowBlank="1" showInputMessage="1" showErrorMessage="1" sqref="AW2:AX2">
      <formula1>0</formula1>
      <formula2>99</formula2>
    </dataValidation>
    <dataValidation type="list" allowBlank="1" showInputMessage="1" showErrorMessage="1" sqref="A85:E85">
      <formula1>T所見を踏まえた改善点</formula1>
    </dataValidation>
    <dataValidation type="list" allowBlank="1" showInputMessage="1" showErrorMessage="1" error="プルダウンリストから選択してください。" sqref="AD58:AF59">
      <formula1>"有,無"</formula1>
    </dataValidation>
    <dataValidation type="list" allowBlank="1" showInputMessage="1" showErrorMessage="1" error="プルダウンリストから選択してください。" sqref="AD54:AF57 AD60:AD71 AE60:AF64 AE66:AF71">
      <formula1>"○,△,×,‐"</formula1>
    </dataValidation>
    <dataValidation type="list" allowBlank="1" showInputMessage="1" showErrorMessage="1" sqref="AO163 AO199 AR48">
      <formula1>"　, ☑"</formula1>
    </dataValidation>
    <dataValidation type="list" allowBlank="1" showInputMessage="1" showErrorMessage="1" sqref="S5:X5">
      <formula1>T終了年度</formula1>
    </dataValidation>
    <dataValidation type="list" allowBlank="1" showInputMessage="1" showErrorMessage="1" sqref="H73:I77">
      <formula1>T事業番号</formula1>
    </dataValidation>
    <dataValidation type="custom" imeMode="disabled" allowBlank="1" showInputMessage="1" showErrorMessage="1" sqref="AY23 P13:AX13 AR15:AX15 P14:AQ18 AR18:AX18 P19:AJ19 Y141:AB144 AU141:AX144 Y148:AB149 AU148:AX149 Y153:AB154 AU153:AX154 Y158:AB161 AU158:AX161 Y168:AB168 AL168:AO168 Y172:AB174 AL172:AO174 Y178:AB178 AL178:AO178 Y182:AB182 AL182:AO182 Y186:AB186 AL186:AO186 Y190:AB190 AL190:AO190 Y194:AB194 AL194:AO194 Y198:AB198 AL198:AO198 AQ35:AR35 AU35:AX35 AE36:AX38 AE29:AX30 AE32:AX32 AQ42:AR42 AU42:AX42 AE43:AX45 P23:AC26">
      <formula1>OR(ISNUMBER(P13), P13="-")</formula1>
    </dataValidation>
    <dataValidation type="list" allowBlank="1" showInputMessage="1" showErrorMessage="1" sqref="Q99:R99 AC99:AD99 AO99:AP99">
      <formula1>#REF!</formula1>
    </dataValidation>
    <dataValidation type="custom" allowBlank="1" showInputMessage="1" showErrorMessage="1" errorTitle="法人番号チェック" error="法人番号は13桁の数字で入力してください。" sqref="J198:O198 J194:O194 J190:O190 J186:O186 J182:O182 J178:O178 J172:O174 J168:O168">
      <formula1>OR(J168="-",AND(LEN(J168)=13,IFERROR(SEARCH("-",J168),"")="",IFERROR(SEARCH(".",J168),"")="",ISNUMBER(J168)))</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38" max="16383" man="1"/>
    <brk id="70" max="49" man="1"/>
    <brk id="99" max="49" man="1"/>
    <brk id="138" max="49" man="1"/>
    <brk id="163" max="16383" man="1"/>
    <brk id="187"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U98:V98 I98:J98 AG98:AH98 AR98:AS98</xm:sqref>
        </x14:dataValidation>
        <x14:dataValidation type="list" allowBlank="1" showInputMessage="1" showErrorMessage="1">
          <x14:formula1>
            <xm:f>入力規則等!$U$40:$U$42</xm:f>
          </x14:formula1>
          <xm:sqref>AG97:AH97 U97:V97 I97:J97 AR97:AS97</xm:sqref>
        </x14:dataValidation>
        <x14:dataValidation type="list" allowBlank="1" showInputMessage="1" showErrorMessage="1">
          <x14:formula1>
            <xm:f>入力規則等!$AG$2:$AG$13</xm:f>
          </x14:formula1>
          <xm:sqref>AC168:AG168 AC172:AG174 AC178:AG178 AC182:AG182 AC186:AG186 AC190:AG190 AC194:AG194 AC198:AG198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AO97:AP98 Q97:S98 AC97:AE98 E97:G98</xm:sqref>
        </x14:dataValidation>
        <x14:dataValidation type="list" allowBlank="1" showInputMessage="1" showErrorMessage="1">
          <x14:formula1>
            <xm:f>入力規則等!$U$48</xm:f>
          </x14:formula1>
          <xm:sqref>E99:F99</xm:sqref>
        </x14:dataValidation>
        <x14:dataValidation type="list" allowBlank="1" showInputMessage="1" showErrorMessage="1">
          <x14:formula1>
            <xm:f>入力規則等!$U$13:$U$35</xm:f>
          </x14:formula1>
          <xm:sqref>AJ2:AM2 E73:G77 AE99:AG99 G99:I99 AQ99:AS99 S99:U99</xm:sqref>
        </x14:dataValidation>
        <x14:dataValidation type="list" allowBlank="1" showInputMessage="1" showErrorMessage="1">
          <x14:formula1>
            <xm:f>入力規則等!$U$56:$U$58</xm:f>
          </x14:formula1>
          <xm:sqref>J99:K99 AT99:AU99 AH99:AI99 V99:W99</xm:sqref>
        </x14:dataValidation>
        <x14:dataValidation type="list" allowBlank="1" showInputMessage="1" showErrorMessage="1">
          <x14:formula1>
            <xm:f>入力規則等!$U$49</xm:f>
          </x14:formula1>
          <xm:sqref>C73:D77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76</v>
      </c>
      <c r="B1" s="24" t="s">
        <v>77</v>
      </c>
      <c r="F1" s="25" t="s">
        <v>4</v>
      </c>
      <c r="G1" s="25" t="s">
        <v>66</v>
      </c>
      <c r="K1" s="26" t="s">
        <v>94</v>
      </c>
      <c r="L1" s="24" t="s">
        <v>77</v>
      </c>
      <c r="O1" s="12"/>
      <c r="P1" s="25" t="s">
        <v>5</v>
      </c>
      <c r="Q1" s="25" t="s">
        <v>66</v>
      </c>
      <c r="T1" s="12"/>
      <c r="U1" s="28" t="s">
        <v>157</v>
      </c>
      <c r="W1" s="28" t="s">
        <v>156</v>
      </c>
      <c r="Y1" s="28" t="s">
        <v>74</v>
      </c>
      <c r="Z1" s="28" t="s">
        <v>428</v>
      </c>
      <c r="AA1" s="28" t="s">
        <v>75</v>
      </c>
      <c r="AB1" s="28" t="s">
        <v>429</v>
      </c>
      <c r="AC1" s="28" t="s">
        <v>32</v>
      </c>
      <c r="AD1" s="27"/>
      <c r="AE1" s="28" t="s">
        <v>44</v>
      </c>
      <c r="AF1" s="29"/>
      <c r="AG1" s="50" t="s">
        <v>208</v>
      </c>
      <c r="AI1" s="50" t="s">
        <v>210</v>
      </c>
      <c r="AK1" s="50" t="s">
        <v>215</v>
      </c>
      <c r="AM1" s="73"/>
      <c r="AN1" s="73"/>
      <c r="AP1" s="27" t="s">
        <v>256</v>
      </c>
    </row>
    <row r="2" spans="1:42" ht="13.5" customHeight="1" x14ac:dyDescent="0.15">
      <c r="A2" s="13" t="s">
        <v>78</v>
      </c>
      <c r="B2" s="14"/>
      <c r="C2" s="12" t="str">
        <f>IF(B2="","",A2)</f>
        <v/>
      </c>
      <c r="D2" s="12" t="str">
        <f>IF(C2="","",IF(D1&lt;&gt;"",CONCATENATE(D1,"、",C2),C2))</f>
        <v/>
      </c>
      <c r="F2" s="11" t="s">
        <v>65</v>
      </c>
      <c r="G2" s="16" t="s">
        <v>634</v>
      </c>
      <c r="H2" s="12" t="str">
        <f>IF(G2="","",F2)</f>
        <v>一般会計</v>
      </c>
      <c r="I2" s="12" t="str">
        <f>IF(H2="","",IF(I1&lt;&gt;"",CONCATENATE(I1,"、",H2),H2))</f>
        <v>一般会計</v>
      </c>
      <c r="K2" s="13" t="s">
        <v>95</v>
      </c>
      <c r="L2" s="14"/>
      <c r="M2" s="12" t="str">
        <f>IF(L2="","",K2)</f>
        <v/>
      </c>
      <c r="N2" s="12" t="str">
        <f>IF(M2="","",IF(N1&lt;&gt;"",CONCATENATE(N1,"、",M2),M2))</f>
        <v/>
      </c>
      <c r="O2" s="12"/>
      <c r="P2" s="11" t="s">
        <v>67</v>
      </c>
      <c r="Q2" s="16"/>
      <c r="R2" s="12" t="str">
        <f>IF(Q2="","",P2)</f>
        <v/>
      </c>
      <c r="S2" s="12" t="str">
        <f>IF(R2="","",IF(S1&lt;&gt;"",CONCATENATE(S1,"、",R2),R2))</f>
        <v/>
      </c>
      <c r="T2" s="12"/>
      <c r="U2" s="88">
        <v>21</v>
      </c>
      <c r="W2" s="31" t="s">
        <v>164</v>
      </c>
      <c r="Y2" s="31" t="s">
        <v>61</v>
      </c>
      <c r="Z2" s="31" t="s">
        <v>61</v>
      </c>
      <c r="AA2" s="81" t="s">
        <v>298</v>
      </c>
      <c r="AB2" s="81" t="s">
        <v>523</v>
      </c>
      <c r="AC2" s="82" t="s">
        <v>127</v>
      </c>
      <c r="AD2" s="27"/>
      <c r="AE2" s="42" t="s">
        <v>160</v>
      </c>
      <c r="AF2" s="29"/>
      <c r="AG2" s="51" t="s">
        <v>265</v>
      </c>
      <c r="AI2" s="50" t="s">
        <v>295</v>
      </c>
      <c r="AK2" s="50" t="s">
        <v>216</v>
      </c>
      <c r="AM2" s="73"/>
      <c r="AN2" s="73"/>
      <c r="AP2" s="51" t="s">
        <v>265</v>
      </c>
    </row>
    <row r="3" spans="1:42" ht="13.5" customHeight="1" x14ac:dyDescent="0.15">
      <c r="A3" s="13" t="s">
        <v>79</v>
      </c>
      <c r="B3" s="14"/>
      <c r="C3" s="12" t="str">
        <f t="shared" ref="C3:C11" si="0">IF(B3="","",A3)</f>
        <v/>
      </c>
      <c r="D3" s="12" t="str">
        <f>IF(C3="",D2,IF(D2&lt;&gt;"",CONCATENATE(D2,"、",C3),C3))</f>
        <v/>
      </c>
      <c r="F3" s="17" t="s">
        <v>104</v>
      </c>
      <c r="G3" s="16"/>
      <c r="H3" s="12" t="str">
        <f t="shared" ref="H3:H37" si="1">IF(G3="","",F3)</f>
        <v/>
      </c>
      <c r="I3" s="12" t="str">
        <f>IF(H3="",I2,IF(I2&lt;&gt;"",CONCATENATE(I2,"、",H3),H3))</f>
        <v>一般会計</v>
      </c>
      <c r="K3" s="13" t="s">
        <v>96</v>
      </c>
      <c r="L3" s="14"/>
      <c r="M3" s="12" t="str">
        <f t="shared" ref="M3:M11" si="2">IF(L3="","",K3)</f>
        <v/>
      </c>
      <c r="N3" s="12" t="str">
        <f>IF(M3="",N2,IF(N2&lt;&gt;"",CONCATENATE(N2,"、",M3),M3))</f>
        <v/>
      </c>
      <c r="O3" s="12"/>
      <c r="P3" s="11" t="s">
        <v>68</v>
      </c>
      <c r="Q3" s="16" t="s">
        <v>634</v>
      </c>
      <c r="R3" s="12" t="str">
        <f t="shared" ref="R3:R8" si="3">IF(Q3="","",P3)</f>
        <v>委託・請負</v>
      </c>
      <c r="S3" s="12" t="str">
        <f t="shared" ref="S3:S8" si="4">IF(R3="",S2,IF(S2&lt;&gt;"",CONCATENATE(S2,"、",R3),R3))</f>
        <v>委託・請負</v>
      </c>
      <c r="T3" s="12"/>
      <c r="U3" s="31" t="s">
        <v>554</v>
      </c>
      <c r="W3" s="31" t="s">
        <v>137</v>
      </c>
      <c r="Y3" s="31" t="s">
        <v>62</v>
      </c>
      <c r="Z3" s="31" t="s">
        <v>430</v>
      </c>
      <c r="AA3" s="81" t="s">
        <v>396</v>
      </c>
      <c r="AB3" s="81" t="s">
        <v>524</v>
      </c>
      <c r="AC3" s="82" t="s">
        <v>128</v>
      </c>
      <c r="AD3" s="27"/>
      <c r="AE3" s="42" t="s">
        <v>161</v>
      </c>
      <c r="AF3" s="29"/>
      <c r="AG3" s="51" t="s">
        <v>266</v>
      </c>
      <c r="AI3" s="50" t="s">
        <v>209</v>
      </c>
      <c r="AK3" s="50" t="str">
        <f>CHAR(CODE(AK2)+1)</f>
        <v>B</v>
      </c>
      <c r="AM3" s="73"/>
      <c r="AN3" s="73"/>
      <c r="AP3" s="51" t="s">
        <v>266</v>
      </c>
    </row>
    <row r="4" spans="1:42" ht="13.5" customHeight="1" x14ac:dyDescent="0.15">
      <c r="A4" s="13" t="s">
        <v>80</v>
      </c>
      <c r="B4" s="14"/>
      <c r="C4" s="12" t="str">
        <f t="shared" si="0"/>
        <v/>
      </c>
      <c r="D4" s="12" t="str">
        <f>IF(C4="",D3,IF(D3&lt;&gt;"",CONCATENATE(D3,"、",C4),C4))</f>
        <v/>
      </c>
      <c r="F4" s="17" t="s">
        <v>105</v>
      </c>
      <c r="G4" s="16"/>
      <c r="H4" s="12" t="str">
        <f t="shared" si="1"/>
        <v/>
      </c>
      <c r="I4" s="12" t="str">
        <f t="shared" ref="I4:I37" si="5">IF(H4="",I3,IF(I3&lt;&gt;"",CONCATENATE(I3,"、",H4),H4))</f>
        <v>一般会計</v>
      </c>
      <c r="K4" s="13" t="s">
        <v>97</v>
      </c>
      <c r="L4" s="14"/>
      <c r="M4" s="12" t="str">
        <f t="shared" si="2"/>
        <v/>
      </c>
      <c r="N4" s="12" t="str">
        <f t="shared" ref="N4:N11" si="6">IF(M4="",N3,IF(N3&lt;&gt;"",CONCATENATE(N3,"、",M4),M4))</f>
        <v/>
      </c>
      <c r="O4" s="12"/>
      <c r="P4" s="11" t="s">
        <v>69</v>
      </c>
      <c r="Q4" s="16"/>
      <c r="R4" s="12" t="str">
        <f t="shared" si="3"/>
        <v/>
      </c>
      <c r="S4" s="12" t="str">
        <f t="shared" si="4"/>
        <v>委託・請負</v>
      </c>
      <c r="T4" s="12"/>
      <c r="U4" s="31" t="s">
        <v>607</v>
      </c>
      <c r="W4" s="31" t="s">
        <v>138</v>
      </c>
      <c r="Y4" s="31" t="s">
        <v>303</v>
      </c>
      <c r="Z4" s="31" t="s">
        <v>431</v>
      </c>
      <c r="AA4" s="81" t="s">
        <v>397</v>
      </c>
      <c r="AB4" s="81" t="s">
        <v>525</v>
      </c>
      <c r="AC4" s="81" t="s">
        <v>129</v>
      </c>
      <c r="AD4" s="27"/>
      <c r="AE4" s="42" t="s">
        <v>162</v>
      </c>
      <c r="AF4" s="29"/>
      <c r="AG4" s="51" t="s">
        <v>267</v>
      </c>
      <c r="AI4" s="50" t="s">
        <v>211</v>
      </c>
      <c r="AK4" s="50" t="str">
        <f t="shared" ref="AK4:AK49" si="7">CHAR(CODE(AK3)+1)</f>
        <v>C</v>
      </c>
      <c r="AM4" s="73"/>
      <c r="AN4" s="73"/>
      <c r="AP4" s="51" t="s">
        <v>267</v>
      </c>
    </row>
    <row r="5" spans="1:42" ht="13.5" customHeight="1" x14ac:dyDescent="0.15">
      <c r="A5" s="13" t="s">
        <v>81</v>
      </c>
      <c r="B5" s="14"/>
      <c r="C5" s="12" t="str">
        <f t="shared" si="0"/>
        <v/>
      </c>
      <c r="D5" s="12" t="str">
        <f>IF(C5="",D4,IF(D4&lt;&gt;"",CONCATENATE(D4,"、",C5),C5))</f>
        <v/>
      </c>
      <c r="F5" s="17" t="s">
        <v>106</v>
      </c>
      <c r="G5" s="16"/>
      <c r="H5" s="12" t="str">
        <f t="shared" si="1"/>
        <v/>
      </c>
      <c r="I5" s="12" t="str">
        <f t="shared" si="5"/>
        <v>一般会計</v>
      </c>
      <c r="K5" s="13" t="s">
        <v>98</v>
      </c>
      <c r="L5" s="14"/>
      <c r="M5" s="12" t="str">
        <f t="shared" si="2"/>
        <v/>
      </c>
      <c r="N5" s="12" t="str">
        <f t="shared" si="6"/>
        <v/>
      </c>
      <c r="O5" s="12"/>
      <c r="P5" s="11" t="s">
        <v>70</v>
      </c>
      <c r="Q5" s="16"/>
      <c r="R5" s="12" t="str">
        <f t="shared" si="3"/>
        <v/>
      </c>
      <c r="S5" s="12" t="str">
        <f t="shared" si="4"/>
        <v>委託・請負</v>
      </c>
      <c r="T5" s="12"/>
      <c r="W5" s="31" t="s">
        <v>578</v>
      </c>
      <c r="Y5" s="31" t="s">
        <v>304</v>
      </c>
      <c r="Z5" s="31" t="s">
        <v>432</v>
      </c>
      <c r="AA5" s="81" t="s">
        <v>398</v>
      </c>
      <c r="AB5" s="81" t="s">
        <v>526</v>
      </c>
      <c r="AC5" s="81" t="s">
        <v>163</v>
      </c>
      <c r="AD5" s="30"/>
      <c r="AE5" s="42" t="s">
        <v>277</v>
      </c>
      <c r="AF5" s="29"/>
      <c r="AG5" s="51" t="s">
        <v>268</v>
      </c>
      <c r="AI5" s="50" t="s">
        <v>301</v>
      </c>
      <c r="AK5" s="50" t="str">
        <f t="shared" si="7"/>
        <v>D</v>
      </c>
      <c r="AP5" s="51" t="s">
        <v>268</v>
      </c>
    </row>
    <row r="6" spans="1:42" ht="13.5" customHeight="1" x14ac:dyDescent="0.15">
      <c r="A6" s="13" t="s">
        <v>82</v>
      </c>
      <c r="B6" s="14"/>
      <c r="C6" s="12" t="str">
        <f t="shared" si="0"/>
        <v/>
      </c>
      <c r="D6" s="12" t="str">
        <f t="shared" ref="D6:D21" si="8">IF(C6="",D5,IF(D5&lt;&gt;"",CONCATENATE(D5,"、",C6),C6))</f>
        <v/>
      </c>
      <c r="F6" s="17" t="s">
        <v>107</v>
      </c>
      <c r="G6" s="16"/>
      <c r="H6" s="12" t="str">
        <f t="shared" si="1"/>
        <v/>
      </c>
      <c r="I6" s="12" t="str">
        <f t="shared" si="5"/>
        <v>一般会計</v>
      </c>
      <c r="K6" s="13" t="s">
        <v>99</v>
      </c>
      <c r="L6" s="14"/>
      <c r="M6" s="12" t="str">
        <f t="shared" si="2"/>
        <v/>
      </c>
      <c r="N6" s="12" t="str">
        <f t="shared" si="6"/>
        <v/>
      </c>
      <c r="O6" s="12"/>
      <c r="P6" s="11" t="s">
        <v>71</v>
      </c>
      <c r="Q6" s="16"/>
      <c r="R6" s="12" t="str">
        <f t="shared" si="3"/>
        <v/>
      </c>
      <c r="S6" s="12" t="str">
        <f t="shared" si="4"/>
        <v>委託・請負</v>
      </c>
      <c r="T6" s="12"/>
      <c r="U6" s="31" t="s">
        <v>279</v>
      </c>
      <c r="W6" s="31" t="s">
        <v>580</v>
      </c>
      <c r="Y6" s="31" t="s">
        <v>305</v>
      </c>
      <c r="Z6" s="31" t="s">
        <v>433</v>
      </c>
      <c r="AA6" s="81" t="s">
        <v>399</v>
      </c>
      <c r="AB6" s="81" t="s">
        <v>527</v>
      </c>
      <c r="AC6" s="81" t="s">
        <v>130</v>
      </c>
      <c r="AD6" s="30"/>
      <c r="AE6" s="42" t="s">
        <v>275</v>
      </c>
      <c r="AF6" s="29"/>
      <c r="AG6" s="51" t="s">
        <v>269</v>
      </c>
      <c r="AI6" s="50" t="s">
        <v>302</v>
      </c>
      <c r="AK6" s="50" t="str">
        <f>CHAR(CODE(AK5)+1)</f>
        <v>E</v>
      </c>
      <c r="AP6" s="51" t="s">
        <v>269</v>
      </c>
    </row>
    <row r="7" spans="1:42" ht="13.5" customHeight="1" x14ac:dyDescent="0.15">
      <c r="A7" s="13" t="s">
        <v>83</v>
      </c>
      <c r="B7" s="14"/>
      <c r="C7" s="12" t="str">
        <f t="shared" si="0"/>
        <v/>
      </c>
      <c r="D7" s="12" t="str">
        <f t="shared" si="8"/>
        <v/>
      </c>
      <c r="F7" s="17" t="s">
        <v>223</v>
      </c>
      <c r="G7" s="16"/>
      <c r="H7" s="12" t="str">
        <f t="shared" si="1"/>
        <v/>
      </c>
      <c r="I7" s="12" t="str">
        <f t="shared" si="5"/>
        <v>一般会計</v>
      </c>
      <c r="K7" s="13" t="s">
        <v>100</v>
      </c>
      <c r="L7" s="14"/>
      <c r="M7" s="12" t="str">
        <f t="shared" si="2"/>
        <v/>
      </c>
      <c r="N7" s="12" t="str">
        <f t="shared" si="6"/>
        <v/>
      </c>
      <c r="O7" s="12"/>
      <c r="P7" s="11" t="s">
        <v>72</v>
      </c>
      <c r="Q7" s="16"/>
      <c r="R7" s="12" t="str">
        <f t="shared" si="3"/>
        <v/>
      </c>
      <c r="S7" s="12" t="str">
        <f t="shared" si="4"/>
        <v>委託・請負</v>
      </c>
      <c r="T7" s="12"/>
      <c r="U7" s="31"/>
      <c r="W7" s="31" t="s">
        <v>139</v>
      </c>
      <c r="Y7" s="31" t="s">
        <v>306</v>
      </c>
      <c r="Z7" s="31" t="s">
        <v>434</v>
      </c>
      <c r="AA7" s="81" t="s">
        <v>400</v>
      </c>
      <c r="AB7" s="81" t="s">
        <v>528</v>
      </c>
      <c r="AC7" s="30"/>
      <c r="AD7" s="30"/>
      <c r="AE7" s="31" t="s">
        <v>130</v>
      </c>
      <c r="AF7" s="29"/>
      <c r="AG7" s="51" t="s">
        <v>270</v>
      </c>
      <c r="AH7" s="76"/>
      <c r="AI7" s="51" t="s">
        <v>291</v>
      </c>
      <c r="AK7" s="50" t="str">
        <f>CHAR(CODE(AK6)+1)</f>
        <v>F</v>
      </c>
      <c r="AP7" s="51" t="s">
        <v>270</v>
      </c>
    </row>
    <row r="8" spans="1:42" ht="13.5" customHeight="1" x14ac:dyDescent="0.15">
      <c r="A8" s="13" t="s">
        <v>84</v>
      </c>
      <c r="B8" s="14"/>
      <c r="C8" s="12" t="str">
        <f t="shared" si="0"/>
        <v/>
      </c>
      <c r="D8" s="12" t="str">
        <f t="shared" si="8"/>
        <v/>
      </c>
      <c r="F8" s="17" t="s">
        <v>108</v>
      </c>
      <c r="G8" s="16"/>
      <c r="H8" s="12" t="str">
        <f t="shared" si="1"/>
        <v/>
      </c>
      <c r="I8" s="12" t="str">
        <f t="shared" si="5"/>
        <v>一般会計</v>
      </c>
      <c r="K8" s="13" t="s">
        <v>101</v>
      </c>
      <c r="L8" s="14"/>
      <c r="M8" s="12" t="str">
        <f t="shared" si="2"/>
        <v/>
      </c>
      <c r="N8" s="12" t="str">
        <f t="shared" si="6"/>
        <v/>
      </c>
      <c r="O8" s="12"/>
      <c r="P8" s="11" t="s">
        <v>73</v>
      </c>
      <c r="Q8" s="16"/>
      <c r="R8" s="12" t="str">
        <f t="shared" si="3"/>
        <v/>
      </c>
      <c r="S8" s="12" t="str">
        <f t="shared" si="4"/>
        <v>委託・請負</v>
      </c>
      <c r="T8" s="12"/>
      <c r="U8" s="31" t="s">
        <v>299</v>
      </c>
      <c r="W8" s="31" t="s">
        <v>140</v>
      </c>
      <c r="Y8" s="31" t="s">
        <v>307</v>
      </c>
      <c r="Z8" s="31" t="s">
        <v>435</v>
      </c>
      <c r="AA8" s="81" t="s">
        <v>401</v>
      </c>
      <c r="AB8" s="81" t="s">
        <v>529</v>
      </c>
      <c r="AC8" s="30"/>
      <c r="AD8" s="30"/>
      <c r="AE8" s="30"/>
      <c r="AF8" s="29"/>
      <c r="AG8" s="51" t="s">
        <v>271</v>
      </c>
      <c r="AI8" s="50" t="s">
        <v>292</v>
      </c>
      <c r="AK8" s="50" t="str">
        <f t="shared" si="7"/>
        <v>G</v>
      </c>
      <c r="AP8" s="51" t="s">
        <v>271</v>
      </c>
    </row>
    <row r="9" spans="1:42" ht="13.5" customHeight="1" x14ac:dyDescent="0.15">
      <c r="A9" s="13" t="s">
        <v>85</v>
      </c>
      <c r="B9" s="14"/>
      <c r="C9" s="12" t="str">
        <f t="shared" si="0"/>
        <v/>
      </c>
      <c r="D9" s="12" t="str">
        <f t="shared" si="8"/>
        <v/>
      </c>
      <c r="F9" s="17" t="s">
        <v>224</v>
      </c>
      <c r="G9" s="16"/>
      <c r="H9" s="12" t="str">
        <f t="shared" si="1"/>
        <v/>
      </c>
      <c r="I9" s="12" t="str">
        <f t="shared" si="5"/>
        <v>一般会計</v>
      </c>
      <c r="K9" s="13" t="s">
        <v>102</v>
      </c>
      <c r="L9" s="14"/>
      <c r="M9" s="12" t="str">
        <f t="shared" si="2"/>
        <v/>
      </c>
      <c r="N9" s="12" t="str">
        <f t="shared" si="6"/>
        <v/>
      </c>
      <c r="O9" s="12"/>
      <c r="P9" s="12"/>
      <c r="Q9" s="18"/>
      <c r="T9" s="12"/>
      <c r="U9" s="31" t="s">
        <v>300</v>
      </c>
      <c r="W9" s="31" t="s">
        <v>141</v>
      </c>
      <c r="Y9" s="31" t="s">
        <v>308</v>
      </c>
      <c r="Z9" s="31" t="s">
        <v>436</v>
      </c>
      <c r="AA9" s="81" t="s">
        <v>402</v>
      </c>
      <c r="AB9" s="81" t="s">
        <v>530</v>
      </c>
      <c r="AC9" s="30"/>
      <c r="AD9" s="30"/>
      <c r="AE9" s="30"/>
      <c r="AF9" s="29"/>
      <c r="AG9" s="51" t="s">
        <v>272</v>
      </c>
      <c r="AI9" s="72"/>
      <c r="AK9" s="50" t="str">
        <f t="shared" si="7"/>
        <v>H</v>
      </c>
      <c r="AP9" s="51" t="s">
        <v>272</v>
      </c>
    </row>
    <row r="10" spans="1:42" ht="13.5" customHeight="1" x14ac:dyDescent="0.15">
      <c r="A10" s="13" t="s">
        <v>244</v>
      </c>
      <c r="B10" s="14"/>
      <c r="C10" s="12" t="str">
        <f t="shared" si="0"/>
        <v/>
      </c>
      <c r="D10" s="12" t="str">
        <f t="shared" si="8"/>
        <v/>
      </c>
      <c r="F10" s="17" t="s">
        <v>109</v>
      </c>
      <c r="G10" s="16"/>
      <c r="H10" s="12" t="str">
        <f t="shared" si="1"/>
        <v/>
      </c>
      <c r="I10" s="12" t="str">
        <f t="shared" si="5"/>
        <v>一般会計</v>
      </c>
      <c r="K10" s="13" t="s">
        <v>245</v>
      </c>
      <c r="L10" s="14"/>
      <c r="M10" s="12" t="str">
        <f t="shared" si="2"/>
        <v/>
      </c>
      <c r="N10" s="12" t="str">
        <f t="shared" si="6"/>
        <v/>
      </c>
      <c r="O10" s="12"/>
      <c r="P10" s="12" t="str">
        <f>S8</f>
        <v>委託・請負</v>
      </c>
      <c r="Q10" s="18"/>
      <c r="T10" s="12"/>
      <c r="W10" s="31" t="s">
        <v>142</v>
      </c>
      <c r="Y10" s="31" t="s">
        <v>309</v>
      </c>
      <c r="Z10" s="31" t="s">
        <v>437</v>
      </c>
      <c r="AA10" s="81" t="s">
        <v>403</v>
      </c>
      <c r="AB10" s="81" t="s">
        <v>531</v>
      </c>
      <c r="AC10" s="30"/>
      <c r="AD10" s="30"/>
      <c r="AE10" s="30"/>
      <c r="AF10" s="29"/>
      <c r="AG10" s="51" t="s">
        <v>259</v>
      </c>
      <c r="AK10" s="50" t="str">
        <f t="shared" si="7"/>
        <v>I</v>
      </c>
      <c r="AP10" s="50" t="s">
        <v>257</v>
      </c>
    </row>
    <row r="11" spans="1:42" ht="13.5" customHeight="1" x14ac:dyDescent="0.15">
      <c r="A11" s="13" t="s">
        <v>86</v>
      </c>
      <c r="B11" s="14"/>
      <c r="C11" s="12" t="str">
        <f t="shared" si="0"/>
        <v/>
      </c>
      <c r="D11" s="12" t="str">
        <f t="shared" si="8"/>
        <v/>
      </c>
      <c r="F11" s="17" t="s">
        <v>110</v>
      </c>
      <c r="G11" s="16"/>
      <c r="H11" s="12" t="str">
        <f t="shared" si="1"/>
        <v/>
      </c>
      <c r="I11" s="12" t="str">
        <f t="shared" si="5"/>
        <v>一般会計</v>
      </c>
      <c r="K11" s="13" t="s">
        <v>103</v>
      </c>
      <c r="L11" s="14" t="s">
        <v>634</v>
      </c>
      <c r="M11" s="12" t="str">
        <f t="shared" si="2"/>
        <v>その他の事項経費</v>
      </c>
      <c r="N11" s="12" t="str">
        <f t="shared" si="6"/>
        <v>その他の事項経費</v>
      </c>
      <c r="O11" s="12"/>
      <c r="P11" s="12"/>
      <c r="Q11" s="18"/>
      <c r="T11" s="12"/>
      <c r="W11" s="31" t="s">
        <v>604</v>
      </c>
      <c r="Y11" s="31" t="s">
        <v>310</v>
      </c>
      <c r="Z11" s="31" t="s">
        <v>438</v>
      </c>
      <c r="AA11" s="81" t="s">
        <v>404</v>
      </c>
      <c r="AB11" s="81" t="s">
        <v>532</v>
      </c>
      <c r="AC11" s="30"/>
      <c r="AD11" s="30"/>
      <c r="AE11" s="30"/>
      <c r="AF11" s="29"/>
      <c r="AG11" s="50" t="s">
        <v>262</v>
      </c>
      <c r="AK11" s="50" t="str">
        <f t="shared" si="7"/>
        <v>J</v>
      </c>
    </row>
    <row r="12" spans="1:42" ht="13.5" customHeight="1" x14ac:dyDescent="0.15">
      <c r="A12" s="13" t="s">
        <v>87</v>
      </c>
      <c r="B12" s="14"/>
      <c r="C12" s="12" t="str">
        <f t="shared" ref="C12:C23" si="9">IF(B12="","",A12)</f>
        <v/>
      </c>
      <c r="D12" s="12" t="str">
        <f t="shared" si="8"/>
        <v/>
      </c>
      <c r="F12" s="17" t="s">
        <v>111</v>
      </c>
      <c r="G12" s="16"/>
      <c r="H12" s="12" t="str">
        <f t="shared" si="1"/>
        <v/>
      </c>
      <c r="I12" s="12" t="str">
        <f t="shared" si="5"/>
        <v>一般会計</v>
      </c>
      <c r="K12" s="12"/>
      <c r="L12" s="12"/>
      <c r="O12" s="12"/>
      <c r="P12" s="12"/>
      <c r="Q12" s="18"/>
      <c r="T12" s="12"/>
      <c r="U12" s="28" t="s">
        <v>555</v>
      </c>
      <c r="W12" s="31" t="s">
        <v>143</v>
      </c>
      <c r="Y12" s="31" t="s">
        <v>311</v>
      </c>
      <c r="Z12" s="31" t="s">
        <v>439</v>
      </c>
      <c r="AA12" s="81" t="s">
        <v>405</v>
      </c>
      <c r="AB12" s="81" t="s">
        <v>533</v>
      </c>
      <c r="AC12" s="30"/>
      <c r="AD12" s="30"/>
      <c r="AE12" s="30"/>
      <c r="AF12" s="29"/>
      <c r="AG12" s="50" t="s">
        <v>260</v>
      </c>
      <c r="AK12" s="50" t="str">
        <f t="shared" si="7"/>
        <v>K</v>
      </c>
    </row>
    <row r="13" spans="1:42" ht="13.5" customHeight="1" x14ac:dyDescent="0.15">
      <c r="A13" s="13" t="s">
        <v>88</v>
      </c>
      <c r="B13" s="14"/>
      <c r="C13" s="12" t="str">
        <f t="shared" si="9"/>
        <v/>
      </c>
      <c r="D13" s="12" t="str">
        <f t="shared" si="8"/>
        <v/>
      </c>
      <c r="F13" s="17" t="s">
        <v>112</v>
      </c>
      <c r="G13" s="16"/>
      <c r="H13" s="12" t="str">
        <f t="shared" si="1"/>
        <v/>
      </c>
      <c r="I13" s="12" t="str">
        <f t="shared" si="5"/>
        <v>一般会計</v>
      </c>
      <c r="K13" s="12" t="str">
        <f>N11</f>
        <v>その他の事項経費</v>
      </c>
      <c r="L13" s="12"/>
      <c r="O13" s="12"/>
      <c r="P13" s="12"/>
      <c r="Q13" s="18"/>
      <c r="T13" s="12"/>
      <c r="U13" s="31" t="s">
        <v>164</v>
      </c>
      <c r="W13" s="31" t="s">
        <v>144</v>
      </c>
      <c r="Y13" s="31" t="s">
        <v>312</v>
      </c>
      <c r="Z13" s="31" t="s">
        <v>440</v>
      </c>
      <c r="AA13" s="81" t="s">
        <v>406</v>
      </c>
      <c r="AB13" s="81" t="s">
        <v>534</v>
      </c>
      <c r="AC13" s="30"/>
      <c r="AD13" s="30"/>
      <c r="AE13" s="30"/>
      <c r="AF13" s="29"/>
      <c r="AG13" s="50" t="s">
        <v>261</v>
      </c>
      <c r="AK13" s="50" t="str">
        <f t="shared" si="7"/>
        <v>L</v>
      </c>
    </row>
    <row r="14" spans="1:42" ht="13.5" customHeight="1" x14ac:dyDescent="0.15">
      <c r="A14" s="13" t="s">
        <v>89</v>
      </c>
      <c r="B14" s="14"/>
      <c r="C14" s="12" t="str">
        <f t="shared" si="9"/>
        <v/>
      </c>
      <c r="D14" s="12" t="str">
        <f t="shared" si="8"/>
        <v/>
      </c>
      <c r="F14" s="17" t="s">
        <v>113</v>
      </c>
      <c r="G14" s="16"/>
      <c r="H14" s="12" t="str">
        <f t="shared" si="1"/>
        <v/>
      </c>
      <c r="I14" s="12" t="str">
        <f t="shared" si="5"/>
        <v>一般会計</v>
      </c>
      <c r="K14" s="12"/>
      <c r="L14" s="12"/>
      <c r="O14" s="12"/>
      <c r="P14" s="12"/>
      <c r="Q14" s="18"/>
      <c r="T14" s="12"/>
      <c r="U14" s="31" t="s">
        <v>556</v>
      </c>
      <c r="W14" s="31" t="s">
        <v>145</v>
      </c>
      <c r="Y14" s="31" t="s">
        <v>313</v>
      </c>
      <c r="Z14" s="31" t="s">
        <v>441</v>
      </c>
      <c r="AA14" s="81" t="s">
        <v>407</v>
      </c>
      <c r="AB14" s="81" t="s">
        <v>535</v>
      </c>
      <c r="AC14" s="30"/>
      <c r="AD14" s="30"/>
      <c r="AE14" s="30"/>
      <c r="AF14" s="29"/>
      <c r="AG14" s="72"/>
      <c r="AK14" s="50" t="str">
        <f t="shared" si="7"/>
        <v>M</v>
      </c>
    </row>
    <row r="15" spans="1:42" ht="13.5" customHeight="1" x14ac:dyDescent="0.15">
      <c r="A15" s="13" t="s">
        <v>90</v>
      </c>
      <c r="B15" s="14"/>
      <c r="C15" s="12" t="str">
        <f t="shared" si="9"/>
        <v/>
      </c>
      <c r="D15" s="12" t="str">
        <f t="shared" si="8"/>
        <v/>
      </c>
      <c r="F15" s="17" t="s">
        <v>114</v>
      </c>
      <c r="G15" s="16"/>
      <c r="H15" s="12" t="str">
        <f t="shared" si="1"/>
        <v/>
      </c>
      <c r="I15" s="12" t="str">
        <f t="shared" si="5"/>
        <v>一般会計</v>
      </c>
      <c r="K15" s="12"/>
      <c r="L15" s="12"/>
      <c r="O15" s="12"/>
      <c r="P15" s="12"/>
      <c r="Q15" s="18"/>
      <c r="T15" s="12"/>
      <c r="U15" s="31" t="s">
        <v>557</v>
      </c>
      <c r="W15" s="31" t="s">
        <v>146</v>
      </c>
      <c r="Y15" s="31" t="s">
        <v>314</v>
      </c>
      <c r="Z15" s="31" t="s">
        <v>442</v>
      </c>
      <c r="AA15" s="81" t="s">
        <v>408</v>
      </c>
      <c r="AB15" s="81" t="s">
        <v>536</v>
      </c>
      <c r="AC15" s="30"/>
      <c r="AD15" s="30"/>
      <c r="AE15" s="30"/>
      <c r="AF15" s="29"/>
      <c r="AG15" s="73"/>
      <c r="AK15" s="50" t="str">
        <f t="shared" si="7"/>
        <v>N</v>
      </c>
    </row>
    <row r="16" spans="1:42" ht="13.5" customHeight="1" x14ac:dyDescent="0.15">
      <c r="A16" s="13" t="s">
        <v>91</v>
      </c>
      <c r="B16" s="14"/>
      <c r="C16" s="12" t="str">
        <f t="shared" si="9"/>
        <v/>
      </c>
      <c r="D16" s="12" t="str">
        <f t="shared" si="8"/>
        <v/>
      </c>
      <c r="F16" s="17" t="s">
        <v>115</v>
      </c>
      <c r="G16" s="16"/>
      <c r="H16" s="12" t="str">
        <f t="shared" si="1"/>
        <v/>
      </c>
      <c r="I16" s="12" t="str">
        <f t="shared" si="5"/>
        <v>一般会計</v>
      </c>
      <c r="K16" s="12"/>
      <c r="L16" s="12"/>
      <c r="O16" s="12"/>
      <c r="P16" s="12"/>
      <c r="Q16" s="18"/>
      <c r="T16" s="12"/>
      <c r="U16" s="31" t="s">
        <v>558</v>
      </c>
      <c r="W16" s="31" t="s">
        <v>147</v>
      </c>
      <c r="Y16" s="31" t="s">
        <v>315</v>
      </c>
      <c r="Z16" s="31" t="s">
        <v>443</v>
      </c>
      <c r="AA16" s="81" t="s">
        <v>409</v>
      </c>
      <c r="AB16" s="81" t="s">
        <v>537</v>
      </c>
      <c r="AC16" s="30"/>
      <c r="AD16" s="30"/>
      <c r="AE16" s="30"/>
      <c r="AF16" s="29"/>
      <c r="AG16" s="73"/>
      <c r="AK16" s="50" t="str">
        <f t="shared" si="7"/>
        <v>O</v>
      </c>
    </row>
    <row r="17" spans="1:37" ht="13.5" customHeight="1" x14ac:dyDescent="0.15">
      <c r="A17" s="13" t="s">
        <v>92</v>
      </c>
      <c r="B17" s="14"/>
      <c r="C17" s="12" t="str">
        <f t="shared" si="9"/>
        <v/>
      </c>
      <c r="D17" s="12" t="str">
        <f t="shared" si="8"/>
        <v/>
      </c>
      <c r="F17" s="17" t="s">
        <v>116</v>
      </c>
      <c r="G17" s="16"/>
      <c r="H17" s="12" t="str">
        <f t="shared" si="1"/>
        <v/>
      </c>
      <c r="I17" s="12" t="str">
        <f t="shared" si="5"/>
        <v>一般会計</v>
      </c>
      <c r="K17" s="12"/>
      <c r="L17" s="12"/>
      <c r="O17" s="12"/>
      <c r="P17" s="12"/>
      <c r="Q17" s="18"/>
      <c r="T17" s="12"/>
      <c r="U17" s="31" t="s">
        <v>576</v>
      </c>
      <c r="W17" s="31" t="s">
        <v>148</v>
      </c>
      <c r="Y17" s="31" t="s">
        <v>316</v>
      </c>
      <c r="Z17" s="31" t="s">
        <v>444</v>
      </c>
      <c r="AA17" s="81" t="s">
        <v>410</v>
      </c>
      <c r="AB17" s="81" t="s">
        <v>538</v>
      </c>
      <c r="AC17" s="30"/>
      <c r="AD17" s="30"/>
      <c r="AE17" s="30"/>
      <c r="AF17" s="29"/>
      <c r="AG17" s="73"/>
      <c r="AK17" s="50" t="str">
        <f t="shared" si="7"/>
        <v>P</v>
      </c>
    </row>
    <row r="18" spans="1:37" ht="13.5" customHeight="1" x14ac:dyDescent="0.15">
      <c r="A18" s="13" t="s">
        <v>93</v>
      </c>
      <c r="B18" s="14" t="s">
        <v>634</v>
      </c>
      <c r="C18" s="12" t="str">
        <f t="shared" si="9"/>
        <v>クールジャパン</v>
      </c>
      <c r="D18" s="12" t="str">
        <f t="shared" si="8"/>
        <v>クールジャパン</v>
      </c>
      <c r="F18" s="17" t="s">
        <v>117</v>
      </c>
      <c r="G18" s="16"/>
      <c r="H18" s="12" t="str">
        <f t="shared" si="1"/>
        <v/>
      </c>
      <c r="I18" s="12" t="str">
        <f t="shared" si="5"/>
        <v>一般会計</v>
      </c>
      <c r="K18" s="12"/>
      <c r="L18" s="12"/>
      <c r="O18" s="12"/>
      <c r="P18" s="12"/>
      <c r="Q18" s="18"/>
      <c r="T18" s="12"/>
      <c r="U18" s="31" t="s">
        <v>559</v>
      </c>
      <c r="W18" s="31" t="s">
        <v>149</v>
      </c>
      <c r="Y18" s="31" t="s">
        <v>317</v>
      </c>
      <c r="Z18" s="31" t="s">
        <v>445</v>
      </c>
      <c r="AA18" s="81" t="s">
        <v>411</v>
      </c>
      <c r="AB18" s="81" t="s">
        <v>539</v>
      </c>
      <c r="AC18" s="30"/>
      <c r="AD18" s="30"/>
      <c r="AE18" s="30"/>
      <c r="AF18" s="29"/>
      <c r="AK18" s="50" t="str">
        <f t="shared" si="7"/>
        <v>Q</v>
      </c>
    </row>
    <row r="19" spans="1:37" ht="13.5" customHeight="1" x14ac:dyDescent="0.15">
      <c r="A19" s="13" t="s">
        <v>234</v>
      </c>
      <c r="B19" s="14"/>
      <c r="C19" s="12" t="str">
        <f t="shared" si="9"/>
        <v/>
      </c>
      <c r="D19" s="12" t="str">
        <f t="shared" si="8"/>
        <v>クールジャパン</v>
      </c>
      <c r="F19" s="17" t="s">
        <v>118</v>
      </c>
      <c r="G19" s="16"/>
      <c r="H19" s="12" t="str">
        <f t="shared" si="1"/>
        <v/>
      </c>
      <c r="I19" s="12" t="str">
        <f t="shared" si="5"/>
        <v>一般会計</v>
      </c>
      <c r="K19" s="12"/>
      <c r="L19" s="12"/>
      <c r="O19" s="12"/>
      <c r="P19" s="12"/>
      <c r="Q19" s="18"/>
      <c r="T19" s="12"/>
      <c r="U19" s="31" t="s">
        <v>560</v>
      </c>
      <c r="W19" s="31" t="s">
        <v>150</v>
      </c>
      <c r="Y19" s="31" t="s">
        <v>318</v>
      </c>
      <c r="Z19" s="31" t="s">
        <v>446</v>
      </c>
      <c r="AA19" s="81" t="s">
        <v>412</v>
      </c>
      <c r="AB19" s="81" t="s">
        <v>540</v>
      </c>
      <c r="AC19" s="30"/>
      <c r="AD19" s="30"/>
      <c r="AE19" s="30"/>
      <c r="AF19" s="29"/>
      <c r="AK19" s="50" t="str">
        <f t="shared" si="7"/>
        <v>R</v>
      </c>
    </row>
    <row r="20" spans="1:37" ht="13.5" customHeight="1" x14ac:dyDescent="0.15">
      <c r="A20" s="13" t="s">
        <v>235</v>
      </c>
      <c r="B20" s="14"/>
      <c r="C20" s="12" t="str">
        <f t="shared" si="9"/>
        <v/>
      </c>
      <c r="D20" s="12" t="str">
        <f t="shared" si="8"/>
        <v>クールジャパン</v>
      </c>
      <c r="F20" s="17" t="s">
        <v>233</v>
      </c>
      <c r="G20" s="16"/>
      <c r="H20" s="12" t="str">
        <f t="shared" si="1"/>
        <v/>
      </c>
      <c r="I20" s="12" t="str">
        <f t="shared" si="5"/>
        <v>一般会計</v>
      </c>
      <c r="K20" s="12"/>
      <c r="L20" s="12"/>
      <c r="O20" s="12"/>
      <c r="P20" s="12"/>
      <c r="Q20" s="18"/>
      <c r="T20" s="12"/>
      <c r="U20" s="31" t="s">
        <v>561</v>
      </c>
      <c r="W20" s="31" t="s">
        <v>151</v>
      </c>
      <c r="Y20" s="31" t="s">
        <v>319</v>
      </c>
      <c r="Z20" s="31" t="s">
        <v>447</v>
      </c>
      <c r="AA20" s="81" t="s">
        <v>413</v>
      </c>
      <c r="AB20" s="81" t="s">
        <v>541</v>
      </c>
      <c r="AC20" s="30"/>
      <c r="AD20" s="30"/>
      <c r="AE20" s="30"/>
      <c r="AF20" s="29"/>
      <c r="AK20" s="50" t="str">
        <f t="shared" si="7"/>
        <v>S</v>
      </c>
    </row>
    <row r="21" spans="1:37" ht="13.5" customHeight="1" x14ac:dyDescent="0.15">
      <c r="A21" s="13" t="s">
        <v>236</v>
      </c>
      <c r="B21" s="14"/>
      <c r="C21" s="12" t="str">
        <f t="shared" si="9"/>
        <v/>
      </c>
      <c r="D21" s="12" t="str">
        <f t="shared" si="8"/>
        <v>クールジャパン</v>
      </c>
      <c r="F21" s="17" t="s">
        <v>119</v>
      </c>
      <c r="G21" s="16"/>
      <c r="H21" s="12" t="str">
        <f t="shared" si="1"/>
        <v/>
      </c>
      <c r="I21" s="12" t="str">
        <f t="shared" si="5"/>
        <v>一般会計</v>
      </c>
      <c r="K21" s="12"/>
      <c r="L21" s="12"/>
      <c r="O21" s="12"/>
      <c r="P21" s="12"/>
      <c r="Q21" s="18"/>
      <c r="T21" s="12"/>
      <c r="U21" s="31" t="s">
        <v>562</v>
      </c>
      <c r="W21" s="31" t="s">
        <v>152</v>
      </c>
      <c r="Y21" s="31" t="s">
        <v>320</v>
      </c>
      <c r="Z21" s="31" t="s">
        <v>448</v>
      </c>
      <c r="AA21" s="81" t="s">
        <v>414</v>
      </c>
      <c r="AB21" s="81" t="s">
        <v>542</v>
      </c>
      <c r="AC21" s="30"/>
      <c r="AD21" s="30"/>
      <c r="AE21" s="30"/>
      <c r="AF21" s="29"/>
      <c r="AK21" s="50" t="str">
        <f t="shared" si="7"/>
        <v>T</v>
      </c>
    </row>
    <row r="22" spans="1:37" ht="13.5" customHeight="1" x14ac:dyDescent="0.15">
      <c r="A22" s="13" t="s">
        <v>237</v>
      </c>
      <c r="B22" s="14"/>
      <c r="C22" s="12" t="str">
        <f t="shared" si="9"/>
        <v/>
      </c>
      <c r="D22" s="12" t="str">
        <f>IF(C22="",D21,IF(D21&lt;&gt;"",CONCATENATE(D21,"、",C22),C22))</f>
        <v>クールジャパン</v>
      </c>
      <c r="F22" s="17" t="s">
        <v>120</v>
      </c>
      <c r="G22" s="16"/>
      <c r="H22" s="12" t="str">
        <f t="shared" si="1"/>
        <v/>
      </c>
      <c r="I22" s="12" t="str">
        <f t="shared" si="5"/>
        <v>一般会計</v>
      </c>
      <c r="K22" s="12"/>
      <c r="L22" s="12"/>
      <c r="O22" s="12"/>
      <c r="P22" s="12"/>
      <c r="Q22" s="18"/>
      <c r="T22" s="12"/>
      <c r="U22" s="31" t="s">
        <v>606</v>
      </c>
      <c r="W22" s="31" t="s">
        <v>153</v>
      </c>
      <c r="Y22" s="31" t="s">
        <v>321</v>
      </c>
      <c r="Z22" s="31" t="s">
        <v>449</v>
      </c>
      <c r="AA22" s="81" t="s">
        <v>415</v>
      </c>
      <c r="AB22" s="81" t="s">
        <v>543</v>
      </c>
      <c r="AC22" s="30"/>
      <c r="AD22" s="30"/>
      <c r="AE22" s="30"/>
      <c r="AF22" s="29"/>
      <c r="AK22" s="50" t="str">
        <f t="shared" si="7"/>
        <v>U</v>
      </c>
    </row>
    <row r="23" spans="1:37" ht="13.5" customHeight="1" x14ac:dyDescent="0.15">
      <c r="A23" s="79" t="s">
        <v>293</v>
      </c>
      <c r="B23" s="14"/>
      <c r="C23" s="12" t="str">
        <f t="shared" si="9"/>
        <v/>
      </c>
      <c r="D23" s="12" t="str">
        <f>IF(C23="",D22,IF(D22&lt;&gt;"",CONCATENATE(D22,"、",C23),C23))</f>
        <v>クールジャパン</v>
      </c>
      <c r="F23" s="17" t="s">
        <v>121</v>
      </c>
      <c r="G23" s="16"/>
      <c r="H23" s="12" t="str">
        <f t="shared" si="1"/>
        <v/>
      </c>
      <c r="I23" s="12" t="str">
        <f t="shared" si="5"/>
        <v>一般会計</v>
      </c>
      <c r="K23" s="12"/>
      <c r="L23" s="12"/>
      <c r="O23" s="12"/>
      <c r="P23" s="12"/>
      <c r="Q23" s="18"/>
      <c r="T23" s="12"/>
      <c r="U23" s="31" t="s">
        <v>563</v>
      </c>
      <c r="W23" s="31" t="s">
        <v>154</v>
      </c>
      <c r="Y23" s="31" t="s">
        <v>322</v>
      </c>
      <c r="Z23" s="31" t="s">
        <v>450</v>
      </c>
      <c r="AA23" s="81" t="s">
        <v>416</v>
      </c>
      <c r="AB23" s="81" t="s">
        <v>544</v>
      </c>
      <c r="AC23" s="30"/>
      <c r="AD23" s="30"/>
      <c r="AE23" s="30"/>
      <c r="AF23" s="29"/>
      <c r="AK23" s="50" t="str">
        <f t="shared" si="7"/>
        <v>V</v>
      </c>
    </row>
    <row r="24" spans="1:37" ht="13.5" customHeight="1" x14ac:dyDescent="0.15">
      <c r="A24" s="92"/>
      <c r="B24" s="77"/>
      <c r="F24" s="17" t="s">
        <v>296</v>
      </c>
      <c r="G24" s="16"/>
      <c r="H24" s="12" t="str">
        <f t="shared" si="1"/>
        <v/>
      </c>
      <c r="I24" s="12" t="str">
        <f t="shared" si="5"/>
        <v>一般会計</v>
      </c>
      <c r="K24" s="12"/>
      <c r="L24" s="12"/>
      <c r="O24" s="12"/>
      <c r="P24" s="12"/>
      <c r="Q24" s="18"/>
      <c r="T24" s="12"/>
      <c r="U24" s="31" t="s">
        <v>564</v>
      </c>
      <c r="W24" s="31" t="s">
        <v>155</v>
      </c>
      <c r="Y24" s="31" t="s">
        <v>323</v>
      </c>
      <c r="Z24" s="31" t="s">
        <v>451</v>
      </c>
      <c r="AA24" s="81" t="s">
        <v>417</v>
      </c>
      <c r="AB24" s="81" t="s">
        <v>545</v>
      </c>
      <c r="AC24" s="30"/>
      <c r="AD24" s="30"/>
      <c r="AE24" s="30"/>
      <c r="AF24" s="29"/>
      <c r="AK24" s="50" t="str">
        <f>CHAR(CODE(AK23)+1)</f>
        <v>W</v>
      </c>
    </row>
    <row r="25" spans="1:37" ht="13.5" customHeight="1" x14ac:dyDescent="0.15">
      <c r="A25" s="78"/>
      <c r="B25" s="77"/>
      <c r="F25" s="17" t="s">
        <v>122</v>
      </c>
      <c r="G25" s="16"/>
      <c r="H25" s="12" t="str">
        <f t="shared" si="1"/>
        <v/>
      </c>
      <c r="I25" s="12" t="str">
        <f t="shared" si="5"/>
        <v>一般会計</v>
      </c>
      <c r="K25" s="12"/>
      <c r="L25" s="12"/>
      <c r="O25" s="12"/>
      <c r="P25" s="12"/>
      <c r="Q25" s="18"/>
      <c r="T25" s="12"/>
      <c r="U25" s="31" t="s">
        <v>565</v>
      </c>
      <c r="W25" s="70"/>
      <c r="Y25" s="31" t="s">
        <v>324</v>
      </c>
      <c r="Z25" s="31" t="s">
        <v>452</v>
      </c>
      <c r="AA25" s="81" t="s">
        <v>418</v>
      </c>
      <c r="AB25" s="81" t="s">
        <v>546</v>
      </c>
      <c r="AC25" s="30"/>
      <c r="AD25" s="30"/>
      <c r="AE25" s="30"/>
      <c r="AF25" s="29"/>
      <c r="AK25" s="50" t="str">
        <f t="shared" si="7"/>
        <v>X</v>
      </c>
    </row>
    <row r="26" spans="1:37" ht="13.5" customHeight="1" x14ac:dyDescent="0.15">
      <c r="A26" s="78"/>
      <c r="B26" s="77"/>
      <c r="F26" s="17" t="s">
        <v>123</v>
      </c>
      <c r="G26" s="16"/>
      <c r="H26" s="12" t="str">
        <f t="shared" si="1"/>
        <v/>
      </c>
      <c r="I26" s="12" t="str">
        <f t="shared" si="5"/>
        <v>一般会計</v>
      </c>
      <c r="K26" s="12"/>
      <c r="L26" s="12"/>
      <c r="O26" s="12"/>
      <c r="P26" s="12"/>
      <c r="Q26" s="18"/>
      <c r="T26" s="12"/>
      <c r="U26" s="31" t="s">
        <v>566</v>
      </c>
      <c r="Y26" s="31" t="s">
        <v>325</v>
      </c>
      <c r="Z26" s="31" t="s">
        <v>453</v>
      </c>
      <c r="AA26" s="81" t="s">
        <v>419</v>
      </c>
      <c r="AB26" s="81" t="s">
        <v>547</v>
      </c>
      <c r="AC26" s="30"/>
      <c r="AD26" s="30"/>
      <c r="AE26" s="30"/>
      <c r="AF26" s="29"/>
      <c r="AK26" s="50" t="str">
        <f t="shared" si="7"/>
        <v>Y</v>
      </c>
    </row>
    <row r="27" spans="1:37" ht="13.5" customHeight="1" x14ac:dyDescent="0.15">
      <c r="A27" s="12" t="str">
        <f>IF(D23="", "-", D23)</f>
        <v>クールジャパン</v>
      </c>
      <c r="B27" s="12"/>
      <c r="F27" s="17" t="s">
        <v>124</v>
      </c>
      <c r="G27" s="16"/>
      <c r="H27" s="12" t="str">
        <f t="shared" si="1"/>
        <v/>
      </c>
      <c r="I27" s="12" t="str">
        <f t="shared" si="5"/>
        <v>一般会計</v>
      </c>
      <c r="K27" s="12"/>
      <c r="L27" s="12"/>
      <c r="O27" s="12"/>
      <c r="P27" s="12"/>
      <c r="Q27" s="18"/>
      <c r="T27" s="12"/>
      <c r="U27" s="31" t="s">
        <v>567</v>
      </c>
      <c r="Y27" s="31" t="s">
        <v>326</v>
      </c>
      <c r="Z27" s="31" t="s">
        <v>454</v>
      </c>
      <c r="AA27" s="81" t="s">
        <v>420</v>
      </c>
      <c r="AB27" s="81" t="s">
        <v>548</v>
      </c>
      <c r="AC27" s="30"/>
      <c r="AD27" s="30"/>
      <c r="AE27" s="30"/>
      <c r="AF27" s="29"/>
      <c r="AK27" s="50" t="str">
        <f>CHAR(CODE(AK26)+1)</f>
        <v>Z</v>
      </c>
    </row>
    <row r="28" spans="1:37" ht="13.5" customHeight="1" x14ac:dyDescent="0.15">
      <c r="B28" s="12"/>
      <c r="F28" s="17" t="s">
        <v>125</v>
      </c>
      <c r="G28" s="16"/>
      <c r="H28" s="12" t="str">
        <f t="shared" si="1"/>
        <v/>
      </c>
      <c r="I28" s="12" t="str">
        <f t="shared" si="5"/>
        <v>一般会計</v>
      </c>
      <c r="K28" s="12"/>
      <c r="L28" s="12"/>
      <c r="O28" s="12"/>
      <c r="P28" s="12"/>
      <c r="Q28" s="18"/>
      <c r="T28" s="12"/>
      <c r="U28" s="31" t="s">
        <v>568</v>
      </c>
      <c r="Y28" s="31" t="s">
        <v>327</v>
      </c>
      <c r="Z28" s="31" t="s">
        <v>455</v>
      </c>
      <c r="AA28" s="81" t="s">
        <v>421</v>
      </c>
      <c r="AB28" s="81" t="s">
        <v>549</v>
      </c>
      <c r="AC28" s="30"/>
      <c r="AD28" s="30"/>
      <c r="AE28" s="30"/>
      <c r="AF28" s="29"/>
      <c r="AK28" s="50" t="s">
        <v>217</v>
      </c>
    </row>
    <row r="29" spans="1:37" ht="13.5" customHeight="1" x14ac:dyDescent="0.15">
      <c r="A29" s="12"/>
      <c r="B29" s="12"/>
      <c r="F29" s="17" t="s">
        <v>225</v>
      </c>
      <c r="G29" s="16"/>
      <c r="H29" s="12" t="str">
        <f t="shared" si="1"/>
        <v/>
      </c>
      <c r="I29" s="12" t="str">
        <f t="shared" si="5"/>
        <v>一般会計</v>
      </c>
      <c r="K29" s="12"/>
      <c r="L29" s="12"/>
      <c r="O29" s="12"/>
      <c r="P29" s="12"/>
      <c r="Q29" s="18"/>
      <c r="T29" s="12"/>
      <c r="U29" s="31" t="s">
        <v>569</v>
      </c>
      <c r="Y29" s="31" t="s">
        <v>328</v>
      </c>
      <c r="Z29" s="31" t="s">
        <v>456</v>
      </c>
      <c r="AA29" s="81" t="s">
        <v>422</v>
      </c>
      <c r="AB29" s="81" t="s">
        <v>550</v>
      </c>
      <c r="AC29" s="30"/>
      <c r="AD29" s="30"/>
      <c r="AE29" s="30"/>
      <c r="AF29" s="29"/>
      <c r="AK29" s="50" t="str">
        <f t="shared" si="7"/>
        <v>b</v>
      </c>
    </row>
    <row r="30" spans="1:37" ht="13.5" customHeight="1" x14ac:dyDescent="0.15">
      <c r="A30" s="12"/>
      <c r="B30" s="12"/>
      <c r="F30" s="17" t="s">
        <v>226</v>
      </c>
      <c r="G30" s="16"/>
      <c r="H30" s="12" t="str">
        <f t="shared" si="1"/>
        <v/>
      </c>
      <c r="I30" s="12" t="str">
        <f t="shared" si="5"/>
        <v>一般会計</v>
      </c>
      <c r="K30" s="12"/>
      <c r="L30" s="12"/>
      <c r="O30" s="12"/>
      <c r="P30" s="12"/>
      <c r="Q30" s="18"/>
      <c r="T30" s="12"/>
      <c r="U30" s="31" t="s">
        <v>570</v>
      </c>
      <c r="Y30" s="31" t="s">
        <v>329</v>
      </c>
      <c r="Z30" s="31" t="s">
        <v>457</v>
      </c>
      <c r="AA30" s="81" t="s">
        <v>423</v>
      </c>
      <c r="AB30" s="81" t="s">
        <v>551</v>
      </c>
      <c r="AC30" s="30"/>
      <c r="AD30" s="30"/>
      <c r="AE30" s="30"/>
      <c r="AF30" s="29"/>
      <c r="AK30" s="50" t="str">
        <f t="shared" si="7"/>
        <v>c</v>
      </c>
    </row>
    <row r="31" spans="1:37" ht="13.5" customHeight="1" x14ac:dyDescent="0.15">
      <c r="A31" s="12"/>
      <c r="B31" s="12"/>
      <c r="F31" s="17" t="s">
        <v>227</v>
      </c>
      <c r="G31" s="16"/>
      <c r="H31" s="12" t="str">
        <f t="shared" si="1"/>
        <v/>
      </c>
      <c r="I31" s="12" t="str">
        <f t="shared" si="5"/>
        <v>一般会計</v>
      </c>
      <c r="K31" s="12"/>
      <c r="L31" s="12"/>
      <c r="O31" s="12"/>
      <c r="P31" s="12"/>
      <c r="Q31" s="18"/>
      <c r="T31" s="12"/>
      <c r="U31" s="31" t="s">
        <v>571</v>
      </c>
      <c r="Y31" s="31" t="s">
        <v>330</v>
      </c>
      <c r="Z31" s="31" t="s">
        <v>458</v>
      </c>
      <c r="AA31" s="81" t="s">
        <v>424</v>
      </c>
      <c r="AB31" s="81" t="s">
        <v>552</v>
      </c>
      <c r="AC31" s="30"/>
      <c r="AD31" s="30"/>
      <c r="AE31" s="30"/>
      <c r="AF31" s="29"/>
      <c r="AK31" s="50" t="str">
        <f t="shared" si="7"/>
        <v>d</v>
      </c>
    </row>
    <row r="32" spans="1:37" ht="13.5" customHeight="1" x14ac:dyDescent="0.15">
      <c r="A32" s="12"/>
      <c r="B32" s="12"/>
      <c r="F32" s="17" t="s">
        <v>228</v>
      </c>
      <c r="G32" s="16"/>
      <c r="H32" s="12" t="str">
        <f t="shared" si="1"/>
        <v/>
      </c>
      <c r="I32" s="12" t="str">
        <f t="shared" si="5"/>
        <v>一般会計</v>
      </c>
      <c r="K32" s="12"/>
      <c r="L32" s="12"/>
      <c r="O32" s="12"/>
      <c r="P32" s="12"/>
      <c r="Q32" s="18"/>
      <c r="T32" s="12"/>
      <c r="U32" s="31" t="s">
        <v>572</v>
      </c>
      <c r="Y32" s="31" t="s">
        <v>331</v>
      </c>
      <c r="Z32" s="31" t="s">
        <v>459</v>
      </c>
      <c r="AA32" s="81" t="s">
        <v>63</v>
      </c>
      <c r="AB32" s="81" t="s">
        <v>63</v>
      </c>
      <c r="AC32" s="30"/>
      <c r="AD32" s="30"/>
      <c r="AE32" s="30"/>
      <c r="AF32" s="29"/>
      <c r="AK32" s="50" t="str">
        <f t="shared" si="7"/>
        <v>e</v>
      </c>
    </row>
    <row r="33" spans="1:37" ht="13.5" customHeight="1" x14ac:dyDescent="0.15">
      <c r="A33" s="12"/>
      <c r="B33" s="12"/>
      <c r="F33" s="17" t="s">
        <v>229</v>
      </c>
      <c r="G33" s="16"/>
      <c r="H33" s="12" t="str">
        <f t="shared" si="1"/>
        <v/>
      </c>
      <c r="I33" s="12" t="str">
        <f t="shared" si="5"/>
        <v>一般会計</v>
      </c>
      <c r="K33" s="12"/>
      <c r="L33" s="12"/>
      <c r="O33" s="12"/>
      <c r="P33" s="12"/>
      <c r="Q33" s="18"/>
      <c r="T33" s="12"/>
      <c r="U33" s="31" t="s">
        <v>573</v>
      </c>
      <c r="Y33" s="31" t="s">
        <v>332</v>
      </c>
      <c r="Z33" s="31" t="s">
        <v>460</v>
      </c>
      <c r="AA33" s="70"/>
      <c r="AB33" s="30"/>
      <c r="AC33" s="30"/>
      <c r="AD33" s="30"/>
      <c r="AE33" s="30"/>
      <c r="AF33" s="29"/>
      <c r="AK33" s="50" t="str">
        <f t="shared" si="7"/>
        <v>f</v>
      </c>
    </row>
    <row r="34" spans="1:37" ht="13.5" customHeight="1" x14ac:dyDescent="0.15">
      <c r="A34" s="12"/>
      <c r="B34" s="12"/>
      <c r="F34" s="17" t="s">
        <v>230</v>
      </c>
      <c r="G34" s="16"/>
      <c r="H34" s="12" t="str">
        <f t="shared" si="1"/>
        <v/>
      </c>
      <c r="I34" s="12" t="str">
        <f t="shared" si="5"/>
        <v>一般会計</v>
      </c>
      <c r="K34" s="12"/>
      <c r="L34" s="12"/>
      <c r="O34" s="12"/>
      <c r="P34" s="12"/>
      <c r="Q34" s="18"/>
      <c r="T34" s="12"/>
      <c r="U34" s="31" t="s">
        <v>574</v>
      </c>
      <c r="Y34" s="31" t="s">
        <v>333</v>
      </c>
      <c r="Z34" s="31" t="s">
        <v>461</v>
      </c>
      <c r="AB34" s="30"/>
      <c r="AC34" s="30"/>
      <c r="AD34" s="30"/>
      <c r="AE34" s="30"/>
      <c r="AF34" s="29"/>
      <c r="AK34" s="50" t="str">
        <f t="shared" si="7"/>
        <v>g</v>
      </c>
    </row>
    <row r="35" spans="1:37" ht="13.5" customHeight="1" x14ac:dyDescent="0.15">
      <c r="A35" s="12"/>
      <c r="B35" s="12"/>
      <c r="F35" s="17" t="s">
        <v>231</v>
      </c>
      <c r="G35" s="16"/>
      <c r="H35" s="12" t="str">
        <f t="shared" si="1"/>
        <v/>
      </c>
      <c r="I35" s="12" t="str">
        <f t="shared" si="5"/>
        <v>一般会計</v>
      </c>
      <c r="K35" s="12"/>
      <c r="L35" s="12"/>
      <c r="O35" s="12"/>
      <c r="P35" s="12"/>
      <c r="Q35" s="18"/>
      <c r="T35" s="12"/>
      <c r="U35" s="31" t="s">
        <v>575</v>
      </c>
      <c r="Y35" s="31" t="s">
        <v>334</v>
      </c>
      <c r="Z35" s="31" t="s">
        <v>462</v>
      </c>
      <c r="AC35" s="30"/>
      <c r="AF35" s="29"/>
      <c r="AK35" s="50" t="str">
        <f t="shared" si="7"/>
        <v>h</v>
      </c>
    </row>
    <row r="36" spans="1:37" ht="13.5" customHeight="1" x14ac:dyDescent="0.15">
      <c r="A36" s="12"/>
      <c r="B36" s="12"/>
      <c r="F36" s="17" t="s">
        <v>232</v>
      </c>
      <c r="G36" s="16"/>
      <c r="H36" s="12" t="str">
        <f t="shared" si="1"/>
        <v/>
      </c>
      <c r="I36" s="12" t="str">
        <f t="shared" si="5"/>
        <v>一般会計</v>
      </c>
      <c r="K36" s="12"/>
      <c r="L36" s="12"/>
      <c r="O36" s="12"/>
      <c r="P36" s="12"/>
      <c r="Q36" s="18"/>
      <c r="T36" s="12"/>
      <c r="Y36" s="31" t="s">
        <v>335</v>
      </c>
      <c r="Z36" s="31" t="s">
        <v>463</v>
      </c>
      <c r="AF36" s="29"/>
      <c r="AK36" s="50"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336</v>
      </c>
      <c r="Z37" s="31" t="s">
        <v>464</v>
      </c>
      <c r="AF37" s="29"/>
      <c r="AK37" s="50" t="str">
        <f t="shared" si="7"/>
        <v>j</v>
      </c>
    </row>
    <row r="38" spans="1:37" x14ac:dyDescent="0.15">
      <c r="A38" s="12"/>
      <c r="B38" s="12"/>
      <c r="F38" s="12"/>
      <c r="G38" s="18"/>
      <c r="K38" s="12"/>
      <c r="L38" s="12"/>
      <c r="O38" s="12"/>
      <c r="P38" s="12"/>
      <c r="Q38" s="18"/>
      <c r="T38" s="12"/>
      <c r="Y38" s="31" t="s">
        <v>337</v>
      </c>
      <c r="Z38" s="31" t="s">
        <v>465</v>
      </c>
      <c r="AF38" s="29"/>
      <c r="AK38" s="50" t="str">
        <f t="shared" si="7"/>
        <v>k</v>
      </c>
    </row>
    <row r="39" spans="1:37" x14ac:dyDescent="0.15">
      <c r="A39" s="12"/>
      <c r="B39" s="12"/>
      <c r="F39" s="12" t="str">
        <f>I37</f>
        <v>一般会計</v>
      </c>
      <c r="G39" s="18"/>
      <c r="K39" s="12"/>
      <c r="L39" s="12"/>
      <c r="O39" s="12"/>
      <c r="P39" s="12"/>
      <c r="Q39" s="18"/>
      <c r="T39" s="12"/>
      <c r="U39" s="31" t="s">
        <v>577</v>
      </c>
      <c r="Y39" s="31" t="s">
        <v>338</v>
      </c>
      <c r="Z39" s="31" t="s">
        <v>466</v>
      </c>
      <c r="AF39" s="29"/>
      <c r="AK39" s="50" t="str">
        <f t="shared" si="7"/>
        <v>l</v>
      </c>
    </row>
    <row r="40" spans="1:37" x14ac:dyDescent="0.15">
      <c r="A40" s="12"/>
      <c r="B40" s="12"/>
      <c r="F40" s="12"/>
      <c r="G40" s="18"/>
      <c r="K40" s="12"/>
      <c r="L40" s="12"/>
      <c r="O40" s="12"/>
      <c r="P40" s="12"/>
      <c r="Q40" s="18"/>
      <c r="T40" s="12"/>
      <c r="U40" s="31"/>
      <c r="Y40" s="31" t="s">
        <v>339</v>
      </c>
      <c r="Z40" s="31" t="s">
        <v>467</v>
      </c>
      <c r="AF40" s="29"/>
      <c r="AK40" s="50" t="str">
        <f t="shared" si="7"/>
        <v>m</v>
      </c>
    </row>
    <row r="41" spans="1:37" x14ac:dyDescent="0.15">
      <c r="A41" s="12"/>
      <c r="B41" s="12"/>
      <c r="F41" s="12"/>
      <c r="G41" s="18"/>
      <c r="K41" s="12"/>
      <c r="L41" s="12"/>
      <c r="O41" s="12"/>
      <c r="P41" s="12"/>
      <c r="Q41" s="18"/>
      <c r="T41" s="12"/>
      <c r="U41" s="31" t="s">
        <v>280</v>
      </c>
      <c r="Y41" s="31" t="s">
        <v>340</v>
      </c>
      <c r="Z41" s="31" t="s">
        <v>468</v>
      </c>
      <c r="AF41" s="29"/>
      <c r="AK41" s="50" t="str">
        <f t="shared" si="7"/>
        <v>n</v>
      </c>
    </row>
    <row r="42" spans="1:37" x14ac:dyDescent="0.15">
      <c r="A42" s="12"/>
      <c r="B42" s="12"/>
      <c r="F42" s="12"/>
      <c r="G42" s="18"/>
      <c r="K42" s="12"/>
      <c r="L42" s="12"/>
      <c r="O42" s="12"/>
      <c r="P42" s="12"/>
      <c r="Q42" s="18"/>
      <c r="T42" s="12"/>
      <c r="U42" s="31" t="s">
        <v>290</v>
      </c>
      <c r="Y42" s="31" t="s">
        <v>341</v>
      </c>
      <c r="Z42" s="31" t="s">
        <v>469</v>
      </c>
      <c r="AF42" s="29"/>
      <c r="AK42" s="50" t="str">
        <f t="shared" si="7"/>
        <v>o</v>
      </c>
    </row>
    <row r="43" spans="1:37" x14ac:dyDescent="0.15">
      <c r="A43" s="12"/>
      <c r="B43" s="12"/>
      <c r="F43" s="12"/>
      <c r="G43" s="18"/>
      <c r="K43" s="12"/>
      <c r="L43" s="12"/>
      <c r="O43" s="12"/>
      <c r="P43" s="12"/>
      <c r="Q43" s="18"/>
      <c r="T43" s="12"/>
      <c r="Y43" s="31" t="s">
        <v>342</v>
      </c>
      <c r="Z43" s="31" t="s">
        <v>470</v>
      </c>
      <c r="AF43" s="29"/>
      <c r="AK43" s="50" t="str">
        <f t="shared" si="7"/>
        <v>p</v>
      </c>
    </row>
    <row r="44" spans="1:37" x14ac:dyDescent="0.15">
      <c r="A44" s="12"/>
      <c r="B44" s="12"/>
      <c r="F44" s="12"/>
      <c r="G44" s="18"/>
      <c r="K44" s="12"/>
      <c r="L44" s="12"/>
      <c r="O44" s="12"/>
      <c r="P44" s="12"/>
      <c r="Q44" s="18"/>
      <c r="T44" s="12"/>
      <c r="Y44" s="31" t="s">
        <v>343</v>
      </c>
      <c r="Z44" s="31" t="s">
        <v>471</v>
      </c>
      <c r="AF44" s="29"/>
      <c r="AK44" s="50" t="str">
        <f t="shared" si="7"/>
        <v>q</v>
      </c>
    </row>
    <row r="45" spans="1:37" x14ac:dyDescent="0.15">
      <c r="A45" s="12"/>
      <c r="B45" s="12"/>
      <c r="F45" s="12"/>
      <c r="G45" s="18"/>
      <c r="K45" s="12"/>
      <c r="L45" s="12"/>
      <c r="O45" s="12"/>
      <c r="P45" s="12"/>
      <c r="Q45" s="18"/>
      <c r="T45" s="12"/>
      <c r="U45" s="28" t="s">
        <v>157</v>
      </c>
      <c r="Y45" s="31" t="s">
        <v>344</v>
      </c>
      <c r="Z45" s="31" t="s">
        <v>472</v>
      </c>
      <c r="AF45" s="29"/>
      <c r="AK45" s="50" t="str">
        <f t="shared" si="7"/>
        <v>r</v>
      </c>
    </row>
    <row r="46" spans="1:37" x14ac:dyDescent="0.15">
      <c r="A46" s="12"/>
      <c r="B46" s="12"/>
      <c r="F46" s="12"/>
      <c r="G46" s="18"/>
      <c r="K46" s="12"/>
      <c r="L46" s="12"/>
      <c r="O46" s="12"/>
      <c r="P46" s="12"/>
      <c r="Q46" s="18"/>
      <c r="T46" s="12"/>
      <c r="U46" s="88" t="s">
        <v>605</v>
      </c>
      <c r="Y46" s="31" t="s">
        <v>345</v>
      </c>
      <c r="Z46" s="31" t="s">
        <v>473</v>
      </c>
      <c r="AF46" s="29"/>
      <c r="AK46" s="50" t="str">
        <f t="shared" si="7"/>
        <v>s</v>
      </c>
    </row>
    <row r="47" spans="1:37" x14ac:dyDescent="0.15">
      <c r="A47" s="12"/>
      <c r="B47" s="12"/>
      <c r="F47" s="12"/>
      <c r="G47" s="18"/>
      <c r="K47" s="12"/>
      <c r="L47" s="12"/>
      <c r="O47" s="12"/>
      <c r="P47" s="12"/>
      <c r="Q47" s="18"/>
      <c r="T47" s="12"/>
      <c r="Y47" s="31" t="s">
        <v>346</v>
      </c>
      <c r="Z47" s="31" t="s">
        <v>474</v>
      </c>
      <c r="AF47" s="29"/>
      <c r="AK47" s="50" t="str">
        <f t="shared" si="7"/>
        <v>t</v>
      </c>
    </row>
    <row r="48" spans="1:37" x14ac:dyDescent="0.15">
      <c r="A48" s="12"/>
      <c r="B48" s="12"/>
      <c r="F48" s="12"/>
      <c r="G48" s="18"/>
      <c r="K48" s="12"/>
      <c r="L48" s="12"/>
      <c r="O48" s="12"/>
      <c r="P48" s="12"/>
      <c r="Q48" s="18"/>
      <c r="T48" s="12"/>
      <c r="U48" s="88">
        <v>2021</v>
      </c>
      <c r="Y48" s="31" t="s">
        <v>347</v>
      </c>
      <c r="Z48" s="31" t="s">
        <v>475</v>
      </c>
      <c r="AF48" s="29"/>
      <c r="AK48" s="50" t="str">
        <f t="shared" si="7"/>
        <v>u</v>
      </c>
    </row>
    <row r="49" spans="1:37" x14ac:dyDescent="0.15">
      <c r="A49" s="12"/>
      <c r="B49" s="12"/>
      <c r="F49" s="12"/>
      <c r="G49" s="18"/>
      <c r="K49" s="12"/>
      <c r="L49" s="12"/>
      <c r="O49" s="12"/>
      <c r="P49" s="12"/>
      <c r="Q49" s="18"/>
      <c r="T49" s="12"/>
      <c r="U49" s="88">
        <v>2022</v>
      </c>
      <c r="Y49" s="31" t="s">
        <v>348</v>
      </c>
      <c r="Z49" s="31" t="s">
        <v>476</v>
      </c>
      <c r="AF49" s="29"/>
      <c r="AK49" s="50" t="str">
        <f t="shared" si="7"/>
        <v>v</v>
      </c>
    </row>
    <row r="50" spans="1:37" x14ac:dyDescent="0.15">
      <c r="A50" s="12"/>
      <c r="B50" s="12"/>
      <c r="F50" s="12"/>
      <c r="G50" s="18"/>
      <c r="K50" s="12"/>
      <c r="L50" s="12"/>
      <c r="O50" s="12"/>
      <c r="P50" s="12"/>
      <c r="Q50" s="18"/>
      <c r="T50" s="12"/>
      <c r="U50" s="88">
        <v>2023</v>
      </c>
      <c r="Y50" s="31" t="s">
        <v>349</v>
      </c>
      <c r="Z50" s="31" t="s">
        <v>477</v>
      </c>
      <c r="AF50" s="29"/>
    </row>
    <row r="51" spans="1:37" x14ac:dyDescent="0.15">
      <c r="A51" s="12"/>
      <c r="B51" s="12"/>
      <c r="F51" s="12"/>
      <c r="G51" s="18"/>
      <c r="K51" s="12"/>
      <c r="L51" s="12"/>
      <c r="O51" s="12"/>
      <c r="P51" s="12"/>
      <c r="Q51" s="18"/>
      <c r="T51" s="12"/>
      <c r="U51" s="88">
        <v>2024</v>
      </c>
      <c r="Y51" s="31" t="s">
        <v>350</v>
      </c>
      <c r="Z51" s="31" t="s">
        <v>478</v>
      </c>
      <c r="AF51" s="29"/>
    </row>
    <row r="52" spans="1:37" x14ac:dyDescent="0.15">
      <c r="A52" s="12"/>
      <c r="B52" s="12"/>
      <c r="F52" s="12"/>
      <c r="G52" s="18"/>
      <c r="K52" s="12"/>
      <c r="L52" s="12"/>
      <c r="O52" s="12"/>
      <c r="P52" s="12"/>
      <c r="Q52" s="18"/>
      <c r="T52" s="12"/>
      <c r="U52" s="88">
        <v>2025</v>
      </c>
      <c r="Y52" s="31" t="s">
        <v>351</v>
      </c>
      <c r="Z52" s="31" t="s">
        <v>479</v>
      </c>
      <c r="AF52" s="29"/>
    </row>
    <row r="53" spans="1:37" x14ac:dyDescent="0.15">
      <c r="A53" s="12"/>
      <c r="B53" s="12"/>
      <c r="F53" s="12"/>
      <c r="G53" s="18"/>
      <c r="K53" s="12"/>
      <c r="L53" s="12"/>
      <c r="O53" s="12"/>
      <c r="P53" s="12"/>
      <c r="Q53" s="18"/>
      <c r="T53" s="12"/>
      <c r="U53" s="88">
        <v>2026</v>
      </c>
      <c r="Y53" s="31" t="s">
        <v>352</v>
      </c>
      <c r="Z53" s="31" t="s">
        <v>480</v>
      </c>
      <c r="AF53" s="29"/>
    </row>
    <row r="54" spans="1:37" x14ac:dyDescent="0.15">
      <c r="A54" s="12"/>
      <c r="B54" s="12"/>
      <c r="F54" s="12"/>
      <c r="G54" s="18"/>
      <c r="K54" s="12"/>
      <c r="L54" s="12"/>
      <c r="O54" s="12"/>
      <c r="P54" s="19"/>
      <c r="Q54" s="18"/>
      <c r="T54" s="12"/>
      <c r="Y54" s="31" t="s">
        <v>353</v>
      </c>
      <c r="Z54" s="31" t="s">
        <v>481</v>
      </c>
      <c r="AF54" s="29"/>
    </row>
    <row r="55" spans="1:37" x14ac:dyDescent="0.15">
      <c r="A55" s="12"/>
      <c r="B55" s="12"/>
      <c r="F55" s="12"/>
      <c r="G55" s="18"/>
      <c r="K55" s="12"/>
      <c r="L55" s="12"/>
      <c r="O55" s="12"/>
      <c r="P55" s="12"/>
      <c r="Q55" s="18"/>
      <c r="T55" s="12"/>
      <c r="Y55" s="31" t="s">
        <v>354</v>
      </c>
      <c r="Z55" s="31" t="s">
        <v>482</v>
      </c>
      <c r="AF55" s="29"/>
    </row>
    <row r="56" spans="1:37" x14ac:dyDescent="0.15">
      <c r="A56" s="12"/>
      <c r="B56" s="12"/>
      <c r="F56" s="12"/>
      <c r="G56" s="18"/>
      <c r="K56" s="12"/>
      <c r="L56" s="12"/>
      <c r="O56" s="12"/>
      <c r="P56" s="12"/>
      <c r="Q56" s="18"/>
      <c r="T56" s="12"/>
      <c r="U56" s="88">
        <v>20</v>
      </c>
      <c r="Y56" s="31" t="s">
        <v>355</v>
      </c>
      <c r="Z56" s="31" t="s">
        <v>483</v>
      </c>
      <c r="AF56" s="29"/>
    </row>
    <row r="57" spans="1:37" x14ac:dyDescent="0.15">
      <c r="A57" s="12"/>
      <c r="B57" s="12"/>
      <c r="F57" s="12"/>
      <c r="G57" s="18"/>
      <c r="K57" s="12"/>
      <c r="L57" s="12"/>
      <c r="O57" s="12"/>
      <c r="P57" s="12"/>
      <c r="Q57" s="18"/>
      <c r="T57" s="12"/>
      <c r="U57" s="31" t="s">
        <v>553</v>
      </c>
      <c r="Y57" s="31" t="s">
        <v>356</v>
      </c>
      <c r="Z57" s="31" t="s">
        <v>484</v>
      </c>
      <c r="AF57" s="29"/>
    </row>
    <row r="58" spans="1:37" x14ac:dyDescent="0.15">
      <c r="A58" s="12"/>
      <c r="B58" s="12"/>
      <c r="F58" s="12"/>
      <c r="G58" s="18"/>
      <c r="K58" s="12"/>
      <c r="L58" s="12"/>
      <c r="O58" s="12"/>
      <c r="P58" s="12"/>
      <c r="Q58" s="18"/>
      <c r="T58" s="12"/>
      <c r="U58" s="31" t="s">
        <v>554</v>
      </c>
      <c r="Y58" s="31" t="s">
        <v>357</v>
      </c>
      <c r="Z58" s="31" t="s">
        <v>485</v>
      </c>
      <c r="AF58" s="29"/>
    </row>
    <row r="59" spans="1:37" x14ac:dyDescent="0.15">
      <c r="A59" s="12"/>
      <c r="B59" s="12"/>
      <c r="F59" s="12"/>
      <c r="G59" s="18"/>
      <c r="K59" s="12"/>
      <c r="L59" s="12"/>
      <c r="O59" s="12"/>
      <c r="P59" s="12"/>
      <c r="Q59" s="18"/>
      <c r="T59" s="12"/>
      <c r="Y59" s="31" t="s">
        <v>358</v>
      </c>
      <c r="Z59" s="31" t="s">
        <v>486</v>
      </c>
      <c r="AF59" s="29"/>
    </row>
    <row r="60" spans="1:37" x14ac:dyDescent="0.15">
      <c r="A60" s="12"/>
      <c r="B60" s="12"/>
      <c r="F60" s="12"/>
      <c r="G60" s="18"/>
      <c r="K60" s="12"/>
      <c r="L60" s="12"/>
      <c r="O60" s="12"/>
      <c r="P60" s="12"/>
      <c r="Q60" s="18"/>
      <c r="T60" s="12"/>
      <c r="Y60" s="31" t="s">
        <v>359</v>
      </c>
      <c r="Z60" s="31" t="s">
        <v>487</v>
      </c>
      <c r="AF60" s="29"/>
    </row>
    <row r="61" spans="1:37" x14ac:dyDescent="0.15">
      <c r="A61" s="12"/>
      <c r="B61" s="12"/>
      <c r="F61" s="12"/>
      <c r="G61" s="18"/>
      <c r="K61" s="12"/>
      <c r="L61" s="12"/>
      <c r="O61" s="12"/>
      <c r="P61" s="12"/>
      <c r="Q61" s="18"/>
      <c r="T61" s="12"/>
      <c r="Y61" s="31" t="s">
        <v>360</v>
      </c>
      <c r="Z61" s="31" t="s">
        <v>488</v>
      </c>
      <c r="AF61" s="29"/>
    </row>
    <row r="62" spans="1:37" x14ac:dyDescent="0.15">
      <c r="A62" s="12"/>
      <c r="B62" s="12"/>
      <c r="F62" s="12"/>
      <c r="G62" s="18"/>
      <c r="K62" s="12"/>
      <c r="L62" s="12"/>
      <c r="O62" s="12"/>
      <c r="P62" s="12"/>
      <c r="Q62" s="18"/>
      <c r="T62" s="12"/>
      <c r="Y62" s="31" t="s">
        <v>361</v>
      </c>
      <c r="Z62" s="31" t="s">
        <v>489</v>
      </c>
      <c r="AF62" s="29"/>
    </row>
    <row r="63" spans="1:37" x14ac:dyDescent="0.15">
      <c r="A63" s="12"/>
      <c r="B63" s="12"/>
      <c r="F63" s="12"/>
      <c r="G63" s="18"/>
      <c r="K63" s="12"/>
      <c r="L63" s="12"/>
      <c r="O63" s="12"/>
      <c r="P63" s="12"/>
      <c r="Q63" s="18"/>
      <c r="T63" s="12"/>
      <c r="Y63" s="31" t="s">
        <v>362</v>
      </c>
      <c r="Z63" s="31" t="s">
        <v>490</v>
      </c>
      <c r="AF63" s="29"/>
    </row>
    <row r="64" spans="1:37" x14ac:dyDescent="0.15">
      <c r="A64" s="12"/>
      <c r="B64" s="12"/>
      <c r="F64" s="12"/>
      <c r="G64" s="18"/>
      <c r="K64" s="12"/>
      <c r="L64" s="12"/>
      <c r="O64" s="12"/>
      <c r="P64" s="12"/>
      <c r="Q64" s="18"/>
      <c r="T64" s="12"/>
      <c r="Y64" s="31" t="s">
        <v>363</v>
      </c>
      <c r="Z64" s="31" t="s">
        <v>491</v>
      </c>
      <c r="AF64" s="29"/>
    </row>
    <row r="65" spans="1:32" x14ac:dyDescent="0.15">
      <c r="A65" s="12"/>
      <c r="B65" s="12"/>
      <c r="F65" s="12"/>
      <c r="G65" s="18"/>
      <c r="K65" s="12"/>
      <c r="L65" s="12"/>
      <c r="O65" s="12"/>
      <c r="P65" s="12"/>
      <c r="Q65" s="18"/>
      <c r="T65" s="12"/>
      <c r="Y65" s="31" t="s">
        <v>364</v>
      </c>
      <c r="Z65" s="31" t="s">
        <v>492</v>
      </c>
      <c r="AF65" s="29"/>
    </row>
    <row r="66" spans="1:32" x14ac:dyDescent="0.15">
      <c r="A66" s="12"/>
      <c r="B66" s="12"/>
      <c r="F66" s="12"/>
      <c r="G66" s="18"/>
      <c r="K66" s="12"/>
      <c r="L66" s="12"/>
      <c r="O66" s="12"/>
      <c r="P66" s="12"/>
      <c r="Q66" s="18"/>
      <c r="T66" s="12"/>
      <c r="Y66" s="31" t="s">
        <v>64</v>
      </c>
      <c r="Z66" s="31" t="s">
        <v>493</v>
      </c>
      <c r="AF66" s="29"/>
    </row>
    <row r="67" spans="1:32" x14ac:dyDescent="0.15">
      <c r="A67" s="12"/>
      <c r="B67" s="12"/>
      <c r="F67" s="12"/>
      <c r="G67" s="18"/>
      <c r="K67" s="12"/>
      <c r="L67" s="12"/>
      <c r="O67" s="12"/>
      <c r="P67" s="12"/>
      <c r="Q67" s="18"/>
      <c r="T67" s="12"/>
      <c r="Y67" s="31" t="s">
        <v>365</v>
      </c>
      <c r="Z67" s="31" t="s">
        <v>494</v>
      </c>
      <c r="AF67" s="29"/>
    </row>
    <row r="68" spans="1:32" x14ac:dyDescent="0.15">
      <c r="A68" s="12"/>
      <c r="B68" s="12"/>
      <c r="F68" s="12"/>
      <c r="G68" s="18"/>
      <c r="K68" s="12"/>
      <c r="L68" s="12"/>
      <c r="O68" s="12"/>
      <c r="P68" s="12"/>
      <c r="Q68" s="18"/>
      <c r="T68" s="12"/>
      <c r="Y68" s="31" t="s">
        <v>366</v>
      </c>
      <c r="Z68" s="31" t="s">
        <v>495</v>
      </c>
      <c r="AF68" s="29"/>
    </row>
    <row r="69" spans="1:32" x14ac:dyDescent="0.15">
      <c r="A69" s="12"/>
      <c r="B69" s="12"/>
      <c r="F69" s="12"/>
      <c r="G69" s="18"/>
      <c r="K69" s="12"/>
      <c r="L69" s="12"/>
      <c r="O69" s="12"/>
      <c r="P69" s="12"/>
      <c r="Q69" s="18"/>
      <c r="T69" s="12"/>
      <c r="Y69" s="31" t="s">
        <v>367</v>
      </c>
      <c r="Z69" s="31" t="s">
        <v>496</v>
      </c>
      <c r="AF69" s="29"/>
    </row>
    <row r="70" spans="1:32" x14ac:dyDescent="0.15">
      <c r="A70" s="12"/>
      <c r="B70" s="12"/>
      <c r="Y70" s="31" t="s">
        <v>368</v>
      </c>
      <c r="Z70" s="31" t="s">
        <v>497</v>
      </c>
    </row>
    <row r="71" spans="1:32" x14ac:dyDescent="0.15">
      <c r="Y71" s="31" t="s">
        <v>369</v>
      </c>
      <c r="Z71" s="31" t="s">
        <v>498</v>
      </c>
    </row>
    <row r="72" spans="1:32" x14ac:dyDescent="0.15">
      <c r="Y72" s="31" t="s">
        <v>370</v>
      </c>
      <c r="Z72" s="31" t="s">
        <v>499</v>
      </c>
    </row>
    <row r="73" spans="1:32" x14ac:dyDescent="0.15">
      <c r="Y73" s="31" t="s">
        <v>371</v>
      </c>
      <c r="Z73" s="31" t="s">
        <v>500</v>
      </c>
    </row>
    <row r="74" spans="1:32" x14ac:dyDescent="0.15">
      <c r="Y74" s="31" t="s">
        <v>372</v>
      </c>
      <c r="Z74" s="31" t="s">
        <v>501</v>
      </c>
    </row>
    <row r="75" spans="1:32" x14ac:dyDescent="0.15">
      <c r="Y75" s="31" t="s">
        <v>373</v>
      </c>
      <c r="Z75" s="31" t="s">
        <v>502</v>
      </c>
    </row>
    <row r="76" spans="1:32" x14ac:dyDescent="0.15">
      <c r="Y76" s="31" t="s">
        <v>374</v>
      </c>
      <c r="Z76" s="31" t="s">
        <v>503</v>
      </c>
    </row>
    <row r="77" spans="1:32" x14ac:dyDescent="0.15">
      <c r="Y77" s="31" t="s">
        <v>375</v>
      </c>
      <c r="Z77" s="31" t="s">
        <v>504</v>
      </c>
    </row>
    <row r="78" spans="1:32" x14ac:dyDescent="0.15">
      <c r="Y78" s="31" t="s">
        <v>376</v>
      </c>
      <c r="Z78" s="31" t="s">
        <v>505</v>
      </c>
    </row>
    <row r="79" spans="1:32" x14ac:dyDescent="0.15">
      <c r="Y79" s="31" t="s">
        <v>377</v>
      </c>
      <c r="Z79" s="31" t="s">
        <v>506</v>
      </c>
    </row>
    <row r="80" spans="1:32" x14ac:dyDescent="0.15">
      <c r="Y80" s="31" t="s">
        <v>378</v>
      </c>
      <c r="Z80" s="31" t="s">
        <v>507</v>
      </c>
    </row>
    <row r="81" spans="25:26" x14ac:dyDescent="0.15">
      <c r="Y81" s="31" t="s">
        <v>379</v>
      </c>
      <c r="Z81" s="31" t="s">
        <v>508</v>
      </c>
    </row>
    <row r="82" spans="25:26" x14ac:dyDescent="0.15">
      <c r="Y82" s="31" t="s">
        <v>380</v>
      </c>
      <c r="Z82" s="31" t="s">
        <v>509</v>
      </c>
    </row>
    <row r="83" spans="25:26" x14ac:dyDescent="0.15">
      <c r="Y83" s="31" t="s">
        <v>381</v>
      </c>
      <c r="Z83" s="31" t="s">
        <v>510</v>
      </c>
    </row>
    <row r="84" spans="25:26" x14ac:dyDescent="0.15">
      <c r="Y84" s="31" t="s">
        <v>382</v>
      </c>
      <c r="Z84" s="31" t="s">
        <v>511</v>
      </c>
    </row>
    <row r="85" spans="25:26" x14ac:dyDescent="0.15">
      <c r="Y85" s="31" t="s">
        <v>383</v>
      </c>
      <c r="Z85" s="31" t="s">
        <v>512</v>
      </c>
    </row>
    <row r="86" spans="25:26" x14ac:dyDescent="0.15">
      <c r="Y86" s="31" t="s">
        <v>384</v>
      </c>
      <c r="Z86" s="31" t="s">
        <v>513</v>
      </c>
    </row>
    <row r="87" spans="25:26" x14ac:dyDescent="0.15">
      <c r="Y87" s="31" t="s">
        <v>385</v>
      </c>
      <c r="Z87" s="31" t="s">
        <v>514</v>
      </c>
    </row>
    <row r="88" spans="25:26" x14ac:dyDescent="0.15">
      <c r="Y88" s="31" t="s">
        <v>386</v>
      </c>
      <c r="Z88" s="31" t="s">
        <v>515</v>
      </c>
    </row>
    <row r="89" spans="25:26" x14ac:dyDescent="0.15">
      <c r="Y89" s="31" t="s">
        <v>387</v>
      </c>
      <c r="Z89" s="31" t="s">
        <v>516</v>
      </c>
    </row>
    <row r="90" spans="25:26" x14ac:dyDescent="0.15">
      <c r="Y90" s="31" t="s">
        <v>388</v>
      </c>
      <c r="Z90" s="31" t="s">
        <v>517</v>
      </c>
    </row>
    <row r="91" spans="25:26" x14ac:dyDescent="0.15">
      <c r="Y91" s="31" t="s">
        <v>389</v>
      </c>
      <c r="Z91" s="31" t="s">
        <v>518</v>
      </c>
    </row>
    <row r="92" spans="25:26" x14ac:dyDescent="0.15">
      <c r="Y92" s="31" t="s">
        <v>390</v>
      </c>
      <c r="Z92" s="31" t="s">
        <v>519</v>
      </c>
    </row>
    <row r="93" spans="25:26" x14ac:dyDescent="0.15">
      <c r="Y93" s="31" t="s">
        <v>391</v>
      </c>
      <c r="Z93" s="31" t="s">
        <v>520</v>
      </c>
    </row>
    <row r="94" spans="25:26" x14ac:dyDescent="0.15">
      <c r="Y94" s="31" t="s">
        <v>392</v>
      </c>
      <c r="Z94" s="31" t="s">
        <v>521</v>
      </c>
    </row>
    <row r="95" spans="25:26" x14ac:dyDescent="0.15">
      <c r="Y95" s="31" t="s">
        <v>393</v>
      </c>
      <c r="Z95" s="31" t="s">
        <v>522</v>
      </c>
    </row>
    <row r="96" spans="25:26" x14ac:dyDescent="0.15">
      <c r="Y96" s="31" t="s">
        <v>297</v>
      </c>
      <c r="Z96" s="31" t="s">
        <v>523</v>
      </c>
    </row>
    <row r="97" spans="25:26" x14ac:dyDescent="0.15">
      <c r="Y97" s="31" t="s">
        <v>394</v>
      </c>
      <c r="Z97" s="31" t="s">
        <v>524</v>
      </c>
    </row>
    <row r="98" spans="25:26" x14ac:dyDescent="0.15">
      <c r="Y98" s="31" t="s">
        <v>395</v>
      </c>
      <c r="Z98" s="31" t="s">
        <v>525</v>
      </c>
    </row>
    <row r="99" spans="25:26" x14ac:dyDescent="0.15">
      <c r="Y99" s="31" t="s">
        <v>425</v>
      </c>
      <c r="Z99" s="31" t="s">
        <v>526</v>
      </c>
    </row>
    <row r="100" spans="25:26" x14ac:dyDescent="0.15">
      <c r="Y100" s="31" t="s">
        <v>609</v>
      </c>
      <c r="Z100" s="31" t="s">
        <v>527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81"/>
  <sheetViews>
    <sheetView view="pageBreakPreview" zoomScaleNormal="75" zoomScaleSheetLayoutView="100" zoomScalePageLayoutView="70" workbookViewId="0"/>
  </sheetViews>
  <sheetFormatPr defaultColWidth="9" defaultRowHeight="13.5" x14ac:dyDescent="0.15"/>
  <cols>
    <col min="1" max="49" width="2.625" style="33" customWidth="1"/>
    <col min="50" max="50" width="4.375" style="33" customWidth="1"/>
    <col min="51" max="51" width="8.875" style="33" hidden="1" customWidth="1"/>
    <col min="52" max="56" width="2.25" style="33" customWidth="1"/>
    <col min="57" max="60" width="9" style="33"/>
    <col min="61" max="61" width="27.875" style="33" customWidth="1"/>
    <col min="62" max="62" width="12.25" style="33" customWidth="1"/>
    <col min="63" max="16384" width="9" style="33"/>
  </cols>
  <sheetData>
    <row r="1" spans="1:51" ht="23.25" customHeight="1" thickBot="1" x14ac:dyDescent="0.2">
      <c r="AP1" s="34"/>
      <c r="AQ1" s="34"/>
      <c r="AR1" s="34"/>
      <c r="AS1" s="34"/>
      <c r="AT1" s="34"/>
      <c r="AU1" s="34"/>
      <c r="AV1" s="34"/>
      <c r="AW1" s="35"/>
    </row>
    <row r="2" spans="1:51" ht="30" customHeight="1" x14ac:dyDescent="0.15">
      <c r="A2" s="743" t="s">
        <v>26</v>
      </c>
      <c r="B2" s="744"/>
      <c r="C2" s="744"/>
      <c r="D2" s="744"/>
      <c r="E2" s="744"/>
      <c r="F2" s="745"/>
      <c r="G2" s="206" t="s">
        <v>845</v>
      </c>
      <c r="H2" s="207"/>
      <c r="I2" s="207"/>
      <c r="J2" s="207"/>
      <c r="K2" s="207"/>
      <c r="L2" s="207"/>
      <c r="M2" s="207"/>
      <c r="N2" s="207"/>
      <c r="O2" s="207"/>
      <c r="P2" s="207"/>
      <c r="Q2" s="207"/>
      <c r="R2" s="207"/>
      <c r="S2" s="207"/>
      <c r="T2" s="207"/>
      <c r="U2" s="207"/>
      <c r="V2" s="207"/>
      <c r="W2" s="207"/>
      <c r="X2" s="207"/>
      <c r="Y2" s="207"/>
      <c r="Z2" s="207"/>
      <c r="AA2" s="207"/>
      <c r="AB2" s="208"/>
      <c r="AC2" s="206" t="s">
        <v>846</v>
      </c>
      <c r="AD2" s="207"/>
      <c r="AE2" s="207"/>
      <c r="AF2" s="207"/>
      <c r="AG2" s="207"/>
      <c r="AH2" s="207"/>
      <c r="AI2" s="207"/>
      <c r="AJ2" s="207"/>
      <c r="AK2" s="207"/>
      <c r="AL2" s="207"/>
      <c r="AM2" s="207"/>
      <c r="AN2" s="207"/>
      <c r="AO2" s="207"/>
      <c r="AP2" s="207"/>
      <c r="AQ2" s="207"/>
      <c r="AR2" s="207"/>
      <c r="AS2" s="207"/>
      <c r="AT2" s="207"/>
      <c r="AU2" s="207"/>
      <c r="AV2" s="207"/>
      <c r="AW2" s="207"/>
      <c r="AX2" s="219"/>
      <c r="AY2">
        <f>COUNTA($G$4,$AC$4)</f>
        <v>2</v>
      </c>
    </row>
    <row r="3" spans="1:51" ht="24.75" customHeight="1" x14ac:dyDescent="0.15">
      <c r="A3" s="746"/>
      <c r="B3" s="747"/>
      <c r="C3" s="747"/>
      <c r="D3" s="747"/>
      <c r="E3" s="747"/>
      <c r="F3" s="748"/>
      <c r="G3" s="211" t="s">
        <v>15</v>
      </c>
      <c r="H3" s="212"/>
      <c r="I3" s="212"/>
      <c r="J3" s="212"/>
      <c r="K3" s="212"/>
      <c r="L3" s="213" t="s">
        <v>16</v>
      </c>
      <c r="M3" s="212"/>
      <c r="N3" s="212"/>
      <c r="O3" s="212"/>
      <c r="P3" s="212"/>
      <c r="Q3" s="212"/>
      <c r="R3" s="212"/>
      <c r="S3" s="212"/>
      <c r="T3" s="212"/>
      <c r="U3" s="212"/>
      <c r="V3" s="212"/>
      <c r="W3" s="212"/>
      <c r="X3" s="214"/>
      <c r="Y3" s="215" t="s">
        <v>17</v>
      </c>
      <c r="Z3" s="216"/>
      <c r="AA3" s="216"/>
      <c r="AB3" s="217"/>
      <c r="AC3" s="211" t="s">
        <v>15</v>
      </c>
      <c r="AD3" s="212"/>
      <c r="AE3" s="212"/>
      <c r="AF3" s="212"/>
      <c r="AG3" s="212"/>
      <c r="AH3" s="213" t="s">
        <v>16</v>
      </c>
      <c r="AI3" s="212"/>
      <c r="AJ3" s="212"/>
      <c r="AK3" s="212"/>
      <c r="AL3" s="212"/>
      <c r="AM3" s="212"/>
      <c r="AN3" s="212"/>
      <c r="AO3" s="212"/>
      <c r="AP3" s="212"/>
      <c r="AQ3" s="212"/>
      <c r="AR3" s="212"/>
      <c r="AS3" s="212"/>
      <c r="AT3" s="214"/>
      <c r="AU3" s="215" t="s">
        <v>17</v>
      </c>
      <c r="AV3" s="216"/>
      <c r="AW3" s="216"/>
      <c r="AX3" s="218"/>
      <c r="AY3" s="33">
        <f>$AY$2</f>
        <v>2</v>
      </c>
    </row>
    <row r="4" spans="1:51" ht="24.75" customHeight="1" x14ac:dyDescent="0.15">
      <c r="A4" s="746"/>
      <c r="B4" s="747"/>
      <c r="C4" s="747"/>
      <c r="D4" s="747"/>
      <c r="E4" s="747"/>
      <c r="F4" s="748"/>
      <c r="G4" s="186" t="s">
        <v>654</v>
      </c>
      <c r="H4" s="187"/>
      <c r="I4" s="187"/>
      <c r="J4" s="187"/>
      <c r="K4" s="188"/>
      <c r="L4" s="189" t="s">
        <v>658</v>
      </c>
      <c r="M4" s="190"/>
      <c r="N4" s="190"/>
      <c r="O4" s="190"/>
      <c r="P4" s="190"/>
      <c r="Q4" s="190"/>
      <c r="R4" s="190"/>
      <c r="S4" s="190"/>
      <c r="T4" s="190"/>
      <c r="U4" s="190"/>
      <c r="V4" s="190"/>
      <c r="W4" s="190"/>
      <c r="X4" s="191"/>
      <c r="Y4" s="192">
        <v>163</v>
      </c>
      <c r="Z4" s="193"/>
      <c r="AA4" s="193"/>
      <c r="AB4" s="194"/>
      <c r="AC4" s="186" t="s">
        <v>647</v>
      </c>
      <c r="AD4" s="187"/>
      <c r="AE4" s="187"/>
      <c r="AF4" s="187"/>
      <c r="AG4" s="188"/>
      <c r="AH4" s="189" t="s">
        <v>807</v>
      </c>
      <c r="AI4" s="190"/>
      <c r="AJ4" s="190"/>
      <c r="AK4" s="190"/>
      <c r="AL4" s="190"/>
      <c r="AM4" s="190"/>
      <c r="AN4" s="190"/>
      <c r="AO4" s="190"/>
      <c r="AP4" s="190"/>
      <c r="AQ4" s="190"/>
      <c r="AR4" s="190"/>
      <c r="AS4" s="190"/>
      <c r="AT4" s="191"/>
      <c r="AU4" s="192">
        <v>24</v>
      </c>
      <c r="AV4" s="193"/>
      <c r="AW4" s="193"/>
      <c r="AX4" s="195"/>
      <c r="AY4" s="33">
        <f t="shared" ref="AY4:AY5" si="0">$AY$2</f>
        <v>2</v>
      </c>
    </row>
    <row r="5" spans="1:51" ht="24.75" customHeight="1" thickBot="1" x14ac:dyDescent="0.2">
      <c r="A5" s="746"/>
      <c r="B5" s="747"/>
      <c r="C5" s="747"/>
      <c r="D5" s="747"/>
      <c r="E5" s="747"/>
      <c r="F5" s="748"/>
      <c r="G5" s="172" t="s">
        <v>18</v>
      </c>
      <c r="H5" s="173"/>
      <c r="I5" s="173"/>
      <c r="J5" s="173"/>
      <c r="K5" s="173"/>
      <c r="L5" s="174"/>
      <c r="M5" s="175"/>
      <c r="N5" s="175"/>
      <c r="O5" s="175"/>
      <c r="P5" s="175"/>
      <c r="Q5" s="175"/>
      <c r="R5" s="175"/>
      <c r="S5" s="175"/>
      <c r="T5" s="175"/>
      <c r="U5" s="175"/>
      <c r="V5" s="175"/>
      <c r="W5" s="175"/>
      <c r="X5" s="176"/>
      <c r="Y5" s="177">
        <f>SUM(Y4:AB4)</f>
        <v>163</v>
      </c>
      <c r="Z5" s="178"/>
      <c r="AA5" s="178"/>
      <c r="AB5" s="179"/>
      <c r="AC5" s="172" t="s">
        <v>18</v>
      </c>
      <c r="AD5" s="173"/>
      <c r="AE5" s="173"/>
      <c r="AF5" s="173"/>
      <c r="AG5" s="173"/>
      <c r="AH5" s="174"/>
      <c r="AI5" s="175"/>
      <c r="AJ5" s="175"/>
      <c r="AK5" s="175"/>
      <c r="AL5" s="175"/>
      <c r="AM5" s="175"/>
      <c r="AN5" s="175"/>
      <c r="AO5" s="175"/>
      <c r="AP5" s="175"/>
      <c r="AQ5" s="175"/>
      <c r="AR5" s="175"/>
      <c r="AS5" s="175"/>
      <c r="AT5" s="176"/>
      <c r="AU5" s="177">
        <f>SUM(AU4:AX4)</f>
        <v>24</v>
      </c>
      <c r="AV5" s="178"/>
      <c r="AW5" s="178"/>
      <c r="AX5" s="180"/>
      <c r="AY5" s="33">
        <f t="shared" si="0"/>
        <v>2</v>
      </c>
    </row>
    <row r="6" spans="1:51" ht="30" customHeight="1" x14ac:dyDescent="0.15">
      <c r="A6" s="746"/>
      <c r="B6" s="747"/>
      <c r="C6" s="747"/>
      <c r="D6" s="747"/>
      <c r="E6" s="747"/>
      <c r="F6" s="748"/>
      <c r="G6" s="206" t="s">
        <v>847</v>
      </c>
      <c r="H6" s="207"/>
      <c r="I6" s="207"/>
      <c r="J6" s="207"/>
      <c r="K6" s="207"/>
      <c r="L6" s="207"/>
      <c r="M6" s="207"/>
      <c r="N6" s="207"/>
      <c r="O6" s="207"/>
      <c r="P6" s="207"/>
      <c r="Q6" s="207"/>
      <c r="R6" s="207"/>
      <c r="S6" s="207"/>
      <c r="T6" s="207"/>
      <c r="U6" s="207"/>
      <c r="V6" s="207"/>
      <c r="W6" s="207"/>
      <c r="X6" s="207"/>
      <c r="Y6" s="207"/>
      <c r="Z6" s="207"/>
      <c r="AA6" s="207"/>
      <c r="AB6" s="208"/>
      <c r="AC6" s="206" t="s">
        <v>848</v>
      </c>
      <c r="AD6" s="207"/>
      <c r="AE6" s="207"/>
      <c r="AF6" s="207"/>
      <c r="AG6" s="207"/>
      <c r="AH6" s="207"/>
      <c r="AI6" s="207"/>
      <c r="AJ6" s="207"/>
      <c r="AK6" s="207"/>
      <c r="AL6" s="207"/>
      <c r="AM6" s="207"/>
      <c r="AN6" s="207"/>
      <c r="AO6" s="207"/>
      <c r="AP6" s="207"/>
      <c r="AQ6" s="207"/>
      <c r="AR6" s="207"/>
      <c r="AS6" s="207"/>
      <c r="AT6" s="207"/>
      <c r="AU6" s="207"/>
      <c r="AV6" s="207"/>
      <c r="AW6" s="207"/>
      <c r="AX6" s="219"/>
      <c r="AY6">
        <f>COUNTA($G$8,$AC$8)</f>
        <v>2</v>
      </c>
    </row>
    <row r="7" spans="1:51" ht="25.5" customHeight="1" x14ac:dyDescent="0.15">
      <c r="A7" s="746"/>
      <c r="B7" s="747"/>
      <c r="C7" s="747"/>
      <c r="D7" s="747"/>
      <c r="E7" s="747"/>
      <c r="F7" s="748"/>
      <c r="G7" s="211" t="s">
        <v>15</v>
      </c>
      <c r="H7" s="212"/>
      <c r="I7" s="212"/>
      <c r="J7" s="212"/>
      <c r="K7" s="212"/>
      <c r="L7" s="213" t="s">
        <v>16</v>
      </c>
      <c r="M7" s="212"/>
      <c r="N7" s="212"/>
      <c r="O7" s="212"/>
      <c r="P7" s="212"/>
      <c r="Q7" s="212"/>
      <c r="R7" s="212"/>
      <c r="S7" s="212"/>
      <c r="T7" s="212"/>
      <c r="U7" s="212"/>
      <c r="V7" s="212"/>
      <c r="W7" s="212"/>
      <c r="X7" s="214"/>
      <c r="Y7" s="215" t="s">
        <v>17</v>
      </c>
      <c r="Z7" s="216"/>
      <c r="AA7" s="216"/>
      <c r="AB7" s="217"/>
      <c r="AC7" s="211" t="s">
        <v>15</v>
      </c>
      <c r="AD7" s="212"/>
      <c r="AE7" s="212"/>
      <c r="AF7" s="212"/>
      <c r="AG7" s="212"/>
      <c r="AH7" s="213" t="s">
        <v>16</v>
      </c>
      <c r="AI7" s="212"/>
      <c r="AJ7" s="212"/>
      <c r="AK7" s="212"/>
      <c r="AL7" s="212"/>
      <c r="AM7" s="212"/>
      <c r="AN7" s="212"/>
      <c r="AO7" s="212"/>
      <c r="AP7" s="212"/>
      <c r="AQ7" s="212"/>
      <c r="AR7" s="212"/>
      <c r="AS7" s="212"/>
      <c r="AT7" s="214"/>
      <c r="AU7" s="215" t="s">
        <v>17</v>
      </c>
      <c r="AV7" s="216"/>
      <c r="AW7" s="216"/>
      <c r="AX7" s="218"/>
      <c r="AY7" s="33">
        <f>$AY$6</f>
        <v>2</v>
      </c>
    </row>
    <row r="8" spans="1:51" ht="24.75" customHeight="1" x14ac:dyDescent="0.15">
      <c r="A8" s="746"/>
      <c r="B8" s="747"/>
      <c r="C8" s="747"/>
      <c r="D8" s="747"/>
      <c r="E8" s="747"/>
      <c r="F8" s="748"/>
      <c r="G8" s="186" t="s">
        <v>654</v>
      </c>
      <c r="H8" s="187"/>
      <c r="I8" s="187"/>
      <c r="J8" s="187"/>
      <c r="K8" s="188"/>
      <c r="L8" s="189" t="s">
        <v>659</v>
      </c>
      <c r="M8" s="190"/>
      <c r="N8" s="190"/>
      <c r="O8" s="190"/>
      <c r="P8" s="190"/>
      <c r="Q8" s="190"/>
      <c r="R8" s="190"/>
      <c r="S8" s="190"/>
      <c r="T8" s="190"/>
      <c r="U8" s="190"/>
      <c r="V8" s="190"/>
      <c r="W8" s="190"/>
      <c r="X8" s="191"/>
      <c r="Y8" s="192">
        <v>627</v>
      </c>
      <c r="Z8" s="193"/>
      <c r="AA8" s="193"/>
      <c r="AB8" s="194"/>
      <c r="AC8" s="186" t="s">
        <v>759</v>
      </c>
      <c r="AD8" s="187"/>
      <c r="AE8" s="187"/>
      <c r="AF8" s="187"/>
      <c r="AG8" s="188"/>
      <c r="AH8" s="189" t="s">
        <v>767</v>
      </c>
      <c r="AI8" s="190"/>
      <c r="AJ8" s="190"/>
      <c r="AK8" s="190"/>
      <c r="AL8" s="190"/>
      <c r="AM8" s="190"/>
      <c r="AN8" s="190"/>
      <c r="AO8" s="190"/>
      <c r="AP8" s="190"/>
      <c r="AQ8" s="190"/>
      <c r="AR8" s="190"/>
      <c r="AS8" s="190"/>
      <c r="AT8" s="191"/>
      <c r="AU8" s="192">
        <v>27</v>
      </c>
      <c r="AV8" s="193"/>
      <c r="AW8" s="193"/>
      <c r="AX8" s="195"/>
      <c r="AY8" s="33">
        <f>$AY$6</f>
        <v>2</v>
      </c>
    </row>
    <row r="9" spans="1:51" ht="24.75" customHeight="1" x14ac:dyDescent="0.15">
      <c r="A9" s="746"/>
      <c r="B9" s="747"/>
      <c r="C9" s="747"/>
      <c r="D9" s="747"/>
      <c r="E9" s="747"/>
      <c r="F9" s="748"/>
      <c r="G9" s="196" t="s">
        <v>646</v>
      </c>
      <c r="H9" s="197"/>
      <c r="I9" s="197"/>
      <c r="J9" s="197"/>
      <c r="K9" s="198"/>
      <c r="L9" s="199" t="s">
        <v>660</v>
      </c>
      <c r="M9" s="200"/>
      <c r="N9" s="200"/>
      <c r="O9" s="200"/>
      <c r="P9" s="200"/>
      <c r="Q9" s="200"/>
      <c r="R9" s="200"/>
      <c r="S9" s="200"/>
      <c r="T9" s="200"/>
      <c r="U9" s="200"/>
      <c r="V9" s="200"/>
      <c r="W9" s="200"/>
      <c r="X9" s="201"/>
      <c r="Y9" s="202">
        <v>23</v>
      </c>
      <c r="Z9" s="203"/>
      <c r="AA9" s="203"/>
      <c r="AB9" s="204"/>
      <c r="AC9" s="196" t="s">
        <v>757</v>
      </c>
      <c r="AD9" s="197"/>
      <c r="AE9" s="197"/>
      <c r="AF9" s="197"/>
      <c r="AG9" s="198"/>
      <c r="AH9" s="199" t="s">
        <v>766</v>
      </c>
      <c r="AI9" s="200"/>
      <c r="AJ9" s="200"/>
      <c r="AK9" s="200"/>
      <c r="AL9" s="200"/>
      <c r="AM9" s="200"/>
      <c r="AN9" s="200"/>
      <c r="AO9" s="200"/>
      <c r="AP9" s="200"/>
      <c r="AQ9" s="200"/>
      <c r="AR9" s="200"/>
      <c r="AS9" s="200"/>
      <c r="AT9" s="201"/>
      <c r="AU9" s="202">
        <v>15</v>
      </c>
      <c r="AV9" s="203"/>
      <c r="AW9" s="203"/>
      <c r="AX9" s="205"/>
      <c r="AY9" s="33">
        <f>$AY$6</f>
        <v>2</v>
      </c>
    </row>
    <row r="10" spans="1:51" ht="24.75" customHeight="1" thickBot="1" x14ac:dyDescent="0.2">
      <c r="A10" s="746"/>
      <c r="B10" s="747"/>
      <c r="C10" s="747"/>
      <c r="D10" s="747"/>
      <c r="E10" s="747"/>
      <c r="F10" s="748"/>
      <c r="G10" s="172" t="s">
        <v>18</v>
      </c>
      <c r="H10" s="173"/>
      <c r="I10" s="173"/>
      <c r="J10" s="173"/>
      <c r="K10" s="173"/>
      <c r="L10" s="174"/>
      <c r="M10" s="175"/>
      <c r="N10" s="175"/>
      <c r="O10" s="175"/>
      <c r="P10" s="175"/>
      <c r="Q10" s="175"/>
      <c r="R10" s="175"/>
      <c r="S10" s="175"/>
      <c r="T10" s="175"/>
      <c r="U10" s="175"/>
      <c r="V10" s="175"/>
      <c r="W10" s="175"/>
      <c r="X10" s="176"/>
      <c r="Y10" s="177">
        <f>SUM(Y8:AB9)</f>
        <v>650</v>
      </c>
      <c r="Z10" s="178"/>
      <c r="AA10" s="178"/>
      <c r="AB10" s="179"/>
      <c r="AC10" s="172" t="s">
        <v>18</v>
      </c>
      <c r="AD10" s="173"/>
      <c r="AE10" s="173"/>
      <c r="AF10" s="173"/>
      <c r="AG10" s="173"/>
      <c r="AH10" s="174"/>
      <c r="AI10" s="175"/>
      <c r="AJ10" s="175"/>
      <c r="AK10" s="175"/>
      <c r="AL10" s="175"/>
      <c r="AM10" s="175"/>
      <c r="AN10" s="175"/>
      <c r="AO10" s="175"/>
      <c r="AP10" s="175"/>
      <c r="AQ10" s="175"/>
      <c r="AR10" s="175"/>
      <c r="AS10" s="175"/>
      <c r="AT10" s="176"/>
      <c r="AU10" s="177">
        <f>SUM(AU8:AX9)</f>
        <v>42</v>
      </c>
      <c r="AV10" s="178"/>
      <c r="AW10" s="178"/>
      <c r="AX10" s="180"/>
      <c r="AY10" s="33">
        <f>$AY$6</f>
        <v>2</v>
      </c>
    </row>
    <row r="11" spans="1:51" ht="30" customHeight="1" x14ac:dyDescent="0.15">
      <c r="A11" s="746"/>
      <c r="B11" s="747"/>
      <c r="C11" s="747"/>
      <c r="D11" s="747"/>
      <c r="E11" s="747"/>
      <c r="F11" s="748"/>
      <c r="G11" s="206" t="s">
        <v>849</v>
      </c>
      <c r="H11" s="207"/>
      <c r="I11" s="207"/>
      <c r="J11" s="207"/>
      <c r="K11" s="207"/>
      <c r="L11" s="207"/>
      <c r="M11" s="207"/>
      <c r="N11" s="207"/>
      <c r="O11" s="207"/>
      <c r="P11" s="207"/>
      <c r="Q11" s="207"/>
      <c r="R11" s="207"/>
      <c r="S11" s="207"/>
      <c r="T11" s="207"/>
      <c r="U11" s="207"/>
      <c r="V11" s="207"/>
      <c r="W11" s="207"/>
      <c r="X11" s="207"/>
      <c r="Y11" s="207"/>
      <c r="Z11" s="207"/>
      <c r="AA11" s="207"/>
      <c r="AB11" s="208"/>
      <c r="AC11" s="206" t="s">
        <v>722</v>
      </c>
      <c r="AD11" s="207"/>
      <c r="AE11" s="207"/>
      <c r="AF11" s="207"/>
      <c r="AG11" s="207"/>
      <c r="AH11" s="207"/>
      <c r="AI11" s="207"/>
      <c r="AJ11" s="207"/>
      <c r="AK11" s="207"/>
      <c r="AL11" s="207"/>
      <c r="AM11" s="207"/>
      <c r="AN11" s="207"/>
      <c r="AO11" s="207"/>
      <c r="AP11" s="207"/>
      <c r="AQ11" s="207"/>
      <c r="AR11" s="207"/>
      <c r="AS11" s="207"/>
      <c r="AT11" s="207"/>
      <c r="AU11" s="207"/>
      <c r="AV11" s="207"/>
      <c r="AW11" s="207"/>
      <c r="AX11" s="219"/>
      <c r="AY11">
        <f>COUNTA($G$13,$AC$13)</f>
        <v>2</v>
      </c>
    </row>
    <row r="12" spans="1:51" ht="24.75" customHeight="1" x14ac:dyDescent="0.15">
      <c r="A12" s="746"/>
      <c r="B12" s="747"/>
      <c r="C12" s="747"/>
      <c r="D12" s="747"/>
      <c r="E12" s="747"/>
      <c r="F12" s="748"/>
      <c r="G12" s="211" t="s">
        <v>15</v>
      </c>
      <c r="H12" s="212"/>
      <c r="I12" s="212"/>
      <c r="J12" s="212"/>
      <c r="K12" s="212"/>
      <c r="L12" s="213" t="s">
        <v>16</v>
      </c>
      <c r="M12" s="212"/>
      <c r="N12" s="212"/>
      <c r="O12" s="212"/>
      <c r="P12" s="212"/>
      <c r="Q12" s="212"/>
      <c r="R12" s="212"/>
      <c r="S12" s="212"/>
      <c r="T12" s="212"/>
      <c r="U12" s="212"/>
      <c r="V12" s="212"/>
      <c r="W12" s="212"/>
      <c r="X12" s="214"/>
      <c r="Y12" s="215" t="s">
        <v>17</v>
      </c>
      <c r="Z12" s="216"/>
      <c r="AA12" s="216"/>
      <c r="AB12" s="217"/>
      <c r="AC12" s="211" t="s">
        <v>15</v>
      </c>
      <c r="AD12" s="212"/>
      <c r="AE12" s="212"/>
      <c r="AF12" s="212"/>
      <c r="AG12" s="212"/>
      <c r="AH12" s="213" t="s">
        <v>16</v>
      </c>
      <c r="AI12" s="212"/>
      <c r="AJ12" s="212"/>
      <c r="AK12" s="212"/>
      <c r="AL12" s="212"/>
      <c r="AM12" s="212"/>
      <c r="AN12" s="212"/>
      <c r="AO12" s="212"/>
      <c r="AP12" s="212"/>
      <c r="AQ12" s="212"/>
      <c r="AR12" s="212"/>
      <c r="AS12" s="212"/>
      <c r="AT12" s="214"/>
      <c r="AU12" s="215" t="s">
        <v>17</v>
      </c>
      <c r="AV12" s="216"/>
      <c r="AW12" s="216"/>
      <c r="AX12" s="218"/>
      <c r="AY12" s="33">
        <f t="shared" ref="AY12:AY17" si="1">$AY$11</f>
        <v>2</v>
      </c>
    </row>
    <row r="13" spans="1:51" ht="24.75" customHeight="1" x14ac:dyDescent="0.15">
      <c r="A13" s="746"/>
      <c r="B13" s="747"/>
      <c r="C13" s="747"/>
      <c r="D13" s="747"/>
      <c r="E13" s="747"/>
      <c r="F13" s="748"/>
      <c r="G13" s="186" t="s">
        <v>646</v>
      </c>
      <c r="H13" s="187"/>
      <c r="I13" s="187"/>
      <c r="J13" s="187"/>
      <c r="K13" s="188"/>
      <c r="L13" s="189" t="s">
        <v>768</v>
      </c>
      <c r="M13" s="190"/>
      <c r="N13" s="190"/>
      <c r="O13" s="190"/>
      <c r="P13" s="190"/>
      <c r="Q13" s="190"/>
      <c r="R13" s="190"/>
      <c r="S13" s="190"/>
      <c r="T13" s="190"/>
      <c r="U13" s="190"/>
      <c r="V13" s="190"/>
      <c r="W13" s="190"/>
      <c r="X13" s="191"/>
      <c r="Y13" s="192">
        <v>12</v>
      </c>
      <c r="Z13" s="193"/>
      <c r="AA13" s="193"/>
      <c r="AB13" s="194"/>
      <c r="AC13" s="186" t="s">
        <v>724</v>
      </c>
      <c r="AD13" s="187"/>
      <c r="AE13" s="187"/>
      <c r="AF13" s="187"/>
      <c r="AG13" s="188"/>
      <c r="AH13" s="189" t="s">
        <v>725</v>
      </c>
      <c r="AI13" s="190"/>
      <c r="AJ13" s="190"/>
      <c r="AK13" s="190"/>
      <c r="AL13" s="190"/>
      <c r="AM13" s="190"/>
      <c r="AN13" s="190"/>
      <c r="AO13" s="190"/>
      <c r="AP13" s="190"/>
      <c r="AQ13" s="190"/>
      <c r="AR13" s="190"/>
      <c r="AS13" s="190"/>
      <c r="AT13" s="191"/>
      <c r="AU13" s="192">
        <v>1</v>
      </c>
      <c r="AV13" s="193"/>
      <c r="AW13" s="193"/>
      <c r="AX13" s="195"/>
      <c r="AY13" s="33">
        <f t="shared" si="1"/>
        <v>2</v>
      </c>
    </row>
    <row r="14" spans="1:51" ht="24.75" customHeight="1" x14ac:dyDescent="0.15">
      <c r="A14" s="746"/>
      <c r="B14" s="747"/>
      <c r="C14" s="747"/>
      <c r="D14" s="747"/>
      <c r="E14" s="747"/>
      <c r="F14" s="748"/>
      <c r="G14" s="196" t="s">
        <v>647</v>
      </c>
      <c r="H14" s="197"/>
      <c r="I14" s="197"/>
      <c r="J14" s="197"/>
      <c r="K14" s="198"/>
      <c r="L14" s="199" t="s">
        <v>688</v>
      </c>
      <c r="M14" s="200"/>
      <c r="N14" s="200"/>
      <c r="O14" s="200"/>
      <c r="P14" s="200"/>
      <c r="Q14" s="200"/>
      <c r="R14" s="200"/>
      <c r="S14" s="200"/>
      <c r="T14" s="200"/>
      <c r="U14" s="200"/>
      <c r="V14" s="200"/>
      <c r="W14" s="200"/>
      <c r="X14" s="201"/>
      <c r="Y14" s="202">
        <v>11</v>
      </c>
      <c r="Z14" s="203"/>
      <c r="AA14" s="203"/>
      <c r="AB14" s="204"/>
      <c r="AC14" s="196"/>
      <c r="AD14" s="197"/>
      <c r="AE14" s="197"/>
      <c r="AF14" s="197"/>
      <c r="AG14" s="198"/>
      <c r="AH14" s="199"/>
      <c r="AI14" s="200"/>
      <c r="AJ14" s="200"/>
      <c r="AK14" s="200"/>
      <c r="AL14" s="200"/>
      <c r="AM14" s="200"/>
      <c r="AN14" s="200"/>
      <c r="AO14" s="200"/>
      <c r="AP14" s="200"/>
      <c r="AQ14" s="200"/>
      <c r="AR14" s="200"/>
      <c r="AS14" s="200"/>
      <c r="AT14" s="201"/>
      <c r="AU14" s="202"/>
      <c r="AV14" s="203"/>
      <c r="AW14" s="203"/>
      <c r="AX14" s="205"/>
      <c r="AY14" s="33">
        <f t="shared" si="1"/>
        <v>2</v>
      </c>
    </row>
    <row r="15" spans="1:51" ht="24.75" customHeight="1" x14ac:dyDescent="0.15">
      <c r="A15" s="746"/>
      <c r="B15" s="747"/>
      <c r="C15" s="747"/>
      <c r="D15" s="747"/>
      <c r="E15" s="747"/>
      <c r="F15" s="748"/>
      <c r="G15" s="196" t="s">
        <v>684</v>
      </c>
      <c r="H15" s="197"/>
      <c r="I15" s="197"/>
      <c r="J15" s="197"/>
      <c r="K15" s="198"/>
      <c r="L15" s="199" t="s">
        <v>684</v>
      </c>
      <c r="M15" s="200"/>
      <c r="N15" s="200"/>
      <c r="O15" s="200"/>
      <c r="P15" s="200"/>
      <c r="Q15" s="200"/>
      <c r="R15" s="200"/>
      <c r="S15" s="200"/>
      <c r="T15" s="200"/>
      <c r="U15" s="200"/>
      <c r="V15" s="200"/>
      <c r="W15" s="200"/>
      <c r="X15" s="201"/>
      <c r="Y15" s="202">
        <v>3</v>
      </c>
      <c r="Z15" s="203"/>
      <c r="AA15" s="203"/>
      <c r="AB15" s="204"/>
      <c r="AC15" s="196"/>
      <c r="AD15" s="197"/>
      <c r="AE15" s="197"/>
      <c r="AF15" s="197"/>
      <c r="AG15" s="198"/>
      <c r="AH15" s="199"/>
      <c r="AI15" s="200"/>
      <c r="AJ15" s="200"/>
      <c r="AK15" s="200"/>
      <c r="AL15" s="200"/>
      <c r="AM15" s="200"/>
      <c r="AN15" s="200"/>
      <c r="AO15" s="200"/>
      <c r="AP15" s="200"/>
      <c r="AQ15" s="200"/>
      <c r="AR15" s="200"/>
      <c r="AS15" s="200"/>
      <c r="AT15" s="201"/>
      <c r="AU15" s="202"/>
      <c r="AV15" s="203"/>
      <c r="AW15" s="203"/>
      <c r="AX15" s="205"/>
      <c r="AY15" s="33">
        <f t="shared" si="1"/>
        <v>2</v>
      </c>
    </row>
    <row r="16" spans="1:51" ht="24.75" customHeight="1" x14ac:dyDescent="0.15">
      <c r="A16" s="746"/>
      <c r="B16" s="747"/>
      <c r="C16" s="747"/>
      <c r="D16" s="747"/>
      <c r="E16" s="747"/>
      <c r="F16" s="748"/>
      <c r="G16" s="196" t="s">
        <v>645</v>
      </c>
      <c r="H16" s="752"/>
      <c r="I16" s="752"/>
      <c r="J16" s="752"/>
      <c r="K16" s="753"/>
      <c r="L16" s="199" t="s">
        <v>689</v>
      </c>
      <c r="M16" s="754"/>
      <c r="N16" s="754"/>
      <c r="O16" s="754"/>
      <c r="P16" s="754"/>
      <c r="Q16" s="754"/>
      <c r="R16" s="754"/>
      <c r="S16" s="754"/>
      <c r="T16" s="754"/>
      <c r="U16" s="754"/>
      <c r="V16" s="754"/>
      <c r="W16" s="754"/>
      <c r="X16" s="755"/>
      <c r="Y16" s="202">
        <v>3</v>
      </c>
      <c r="Z16" s="203"/>
      <c r="AA16" s="203"/>
      <c r="AB16" s="204"/>
      <c r="AC16" s="196"/>
      <c r="AD16" s="197"/>
      <c r="AE16" s="197"/>
      <c r="AF16" s="197"/>
      <c r="AG16" s="198"/>
      <c r="AH16" s="199"/>
      <c r="AI16" s="200"/>
      <c r="AJ16" s="200"/>
      <c r="AK16" s="200"/>
      <c r="AL16" s="200"/>
      <c r="AM16" s="200"/>
      <c r="AN16" s="200"/>
      <c r="AO16" s="200"/>
      <c r="AP16" s="200"/>
      <c r="AQ16" s="200"/>
      <c r="AR16" s="200"/>
      <c r="AS16" s="200"/>
      <c r="AT16" s="201"/>
      <c r="AU16" s="202"/>
      <c r="AV16" s="203"/>
      <c r="AW16" s="203"/>
      <c r="AX16" s="205"/>
      <c r="AY16" s="33">
        <f t="shared" si="1"/>
        <v>2</v>
      </c>
    </row>
    <row r="17" spans="1:51" ht="24.75" customHeight="1" thickBot="1" x14ac:dyDescent="0.2">
      <c r="A17" s="746"/>
      <c r="B17" s="747"/>
      <c r="C17" s="747"/>
      <c r="D17" s="747"/>
      <c r="E17" s="747"/>
      <c r="F17" s="748"/>
      <c r="G17" s="172" t="s">
        <v>18</v>
      </c>
      <c r="H17" s="173"/>
      <c r="I17" s="173"/>
      <c r="J17" s="173"/>
      <c r="K17" s="173"/>
      <c r="L17" s="174"/>
      <c r="M17" s="175"/>
      <c r="N17" s="175"/>
      <c r="O17" s="175"/>
      <c r="P17" s="175"/>
      <c r="Q17" s="175"/>
      <c r="R17" s="175"/>
      <c r="S17" s="175"/>
      <c r="T17" s="175"/>
      <c r="U17" s="175"/>
      <c r="V17" s="175"/>
      <c r="W17" s="175"/>
      <c r="X17" s="176"/>
      <c r="Y17" s="177">
        <f>SUM(Y13:AB16)</f>
        <v>29</v>
      </c>
      <c r="Z17" s="178"/>
      <c r="AA17" s="178"/>
      <c r="AB17" s="179"/>
      <c r="AC17" s="172" t="s">
        <v>18</v>
      </c>
      <c r="AD17" s="173"/>
      <c r="AE17" s="173"/>
      <c r="AF17" s="173"/>
      <c r="AG17" s="173"/>
      <c r="AH17" s="174"/>
      <c r="AI17" s="175"/>
      <c r="AJ17" s="175"/>
      <c r="AK17" s="175"/>
      <c r="AL17" s="175"/>
      <c r="AM17" s="175"/>
      <c r="AN17" s="175"/>
      <c r="AO17" s="175"/>
      <c r="AP17" s="175"/>
      <c r="AQ17" s="175"/>
      <c r="AR17" s="175"/>
      <c r="AS17" s="175"/>
      <c r="AT17" s="176"/>
      <c r="AU17" s="177">
        <f>SUM(AU13:AX16)</f>
        <v>1</v>
      </c>
      <c r="AV17" s="178"/>
      <c r="AW17" s="178"/>
      <c r="AX17" s="180"/>
      <c r="AY17" s="33">
        <f t="shared" si="1"/>
        <v>2</v>
      </c>
    </row>
    <row r="18" spans="1:51" ht="30" customHeight="1" x14ac:dyDescent="0.15">
      <c r="A18" s="746"/>
      <c r="B18" s="747"/>
      <c r="C18" s="747"/>
      <c r="D18" s="747"/>
      <c r="E18" s="747"/>
      <c r="F18" s="748"/>
      <c r="G18" s="206" t="s">
        <v>850</v>
      </c>
      <c r="H18" s="207"/>
      <c r="I18" s="207"/>
      <c r="J18" s="207"/>
      <c r="K18" s="207"/>
      <c r="L18" s="207"/>
      <c r="M18" s="207"/>
      <c r="N18" s="207"/>
      <c r="O18" s="207"/>
      <c r="P18" s="207"/>
      <c r="Q18" s="207"/>
      <c r="R18" s="207"/>
      <c r="S18" s="207"/>
      <c r="T18" s="207"/>
      <c r="U18" s="207"/>
      <c r="V18" s="207"/>
      <c r="W18" s="207"/>
      <c r="X18" s="207"/>
      <c r="Y18" s="207"/>
      <c r="Z18" s="207"/>
      <c r="AA18" s="207"/>
      <c r="AB18" s="219"/>
      <c r="AC18" s="206" t="s">
        <v>851</v>
      </c>
      <c r="AD18" s="207"/>
      <c r="AE18" s="207"/>
      <c r="AF18" s="207"/>
      <c r="AG18" s="207"/>
      <c r="AH18" s="207"/>
      <c r="AI18" s="207"/>
      <c r="AJ18" s="207"/>
      <c r="AK18" s="207"/>
      <c r="AL18" s="207"/>
      <c r="AM18" s="207"/>
      <c r="AN18" s="207"/>
      <c r="AO18" s="207"/>
      <c r="AP18" s="207"/>
      <c r="AQ18" s="207"/>
      <c r="AR18" s="207"/>
      <c r="AS18" s="207"/>
      <c r="AT18" s="207"/>
      <c r="AU18" s="207"/>
      <c r="AV18" s="207"/>
      <c r="AW18" s="207"/>
      <c r="AX18" s="219"/>
      <c r="AY18">
        <f>COUNTA($G$20,$AC$20)</f>
        <v>2</v>
      </c>
    </row>
    <row r="19" spans="1:51" ht="24.75" customHeight="1" x14ac:dyDescent="0.15">
      <c r="A19" s="746"/>
      <c r="B19" s="747"/>
      <c r="C19" s="747"/>
      <c r="D19" s="747"/>
      <c r="E19" s="747"/>
      <c r="F19" s="748"/>
      <c r="G19" s="211" t="s">
        <v>15</v>
      </c>
      <c r="H19" s="212"/>
      <c r="I19" s="212"/>
      <c r="J19" s="212"/>
      <c r="K19" s="212"/>
      <c r="L19" s="213" t="s">
        <v>16</v>
      </c>
      <c r="M19" s="212"/>
      <c r="N19" s="212"/>
      <c r="O19" s="212"/>
      <c r="P19" s="212"/>
      <c r="Q19" s="212"/>
      <c r="R19" s="212"/>
      <c r="S19" s="212"/>
      <c r="T19" s="212"/>
      <c r="U19" s="212"/>
      <c r="V19" s="212"/>
      <c r="W19" s="212"/>
      <c r="X19" s="214"/>
      <c r="Y19" s="215" t="s">
        <v>17</v>
      </c>
      <c r="Z19" s="216"/>
      <c r="AA19" s="216"/>
      <c r="AB19" s="217"/>
      <c r="AC19" s="211" t="s">
        <v>15</v>
      </c>
      <c r="AD19" s="212"/>
      <c r="AE19" s="212"/>
      <c r="AF19" s="212"/>
      <c r="AG19" s="212"/>
      <c r="AH19" s="213" t="s">
        <v>16</v>
      </c>
      <c r="AI19" s="212"/>
      <c r="AJ19" s="212"/>
      <c r="AK19" s="212"/>
      <c r="AL19" s="212"/>
      <c r="AM19" s="212"/>
      <c r="AN19" s="212"/>
      <c r="AO19" s="212"/>
      <c r="AP19" s="212"/>
      <c r="AQ19" s="212"/>
      <c r="AR19" s="212"/>
      <c r="AS19" s="212"/>
      <c r="AT19" s="214"/>
      <c r="AU19" s="215" t="s">
        <v>17</v>
      </c>
      <c r="AV19" s="216"/>
      <c r="AW19" s="216"/>
      <c r="AX19" s="218"/>
      <c r="AY19" s="33">
        <f>$AY$18</f>
        <v>2</v>
      </c>
    </row>
    <row r="20" spans="1:51" ht="24.75" customHeight="1" x14ac:dyDescent="0.15">
      <c r="A20" s="746"/>
      <c r="B20" s="747"/>
      <c r="C20" s="747"/>
      <c r="D20" s="747"/>
      <c r="E20" s="747"/>
      <c r="F20" s="748"/>
      <c r="G20" s="186" t="s">
        <v>645</v>
      </c>
      <c r="H20" s="187"/>
      <c r="I20" s="187"/>
      <c r="J20" s="187"/>
      <c r="K20" s="188"/>
      <c r="L20" s="189" t="s">
        <v>690</v>
      </c>
      <c r="M20" s="190"/>
      <c r="N20" s="190"/>
      <c r="O20" s="190"/>
      <c r="P20" s="190"/>
      <c r="Q20" s="190"/>
      <c r="R20" s="190"/>
      <c r="S20" s="190"/>
      <c r="T20" s="190"/>
      <c r="U20" s="190"/>
      <c r="V20" s="190"/>
      <c r="W20" s="190"/>
      <c r="X20" s="191"/>
      <c r="Y20" s="192">
        <v>105</v>
      </c>
      <c r="Z20" s="193"/>
      <c r="AA20" s="193"/>
      <c r="AB20" s="195"/>
      <c r="AC20" s="186" t="s">
        <v>645</v>
      </c>
      <c r="AD20" s="187"/>
      <c r="AE20" s="187"/>
      <c r="AF20" s="187"/>
      <c r="AG20" s="188"/>
      <c r="AH20" s="189" t="s">
        <v>811</v>
      </c>
      <c r="AI20" s="190"/>
      <c r="AJ20" s="190"/>
      <c r="AK20" s="190"/>
      <c r="AL20" s="190"/>
      <c r="AM20" s="190"/>
      <c r="AN20" s="190"/>
      <c r="AO20" s="190"/>
      <c r="AP20" s="190"/>
      <c r="AQ20" s="190"/>
      <c r="AR20" s="190"/>
      <c r="AS20" s="190"/>
      <c r="AT20" s="191"/>
      <c r="AU20" s="192">
        <v>11</v>
      </c>
      <c r="AV20" s="193"/>
      <c r="AW20" s="193"/>
      <c r="AX20" s="195"/>
      <c r="AY20" s="33">
        <f>$AY$18</f>
        <v>2</v>
      </c>
    </row>
    <row r="21" spans="1:51" ht="24.75" customHeight="1" thickBot="1" x14ac:dyDescent="0.2">
      <c r="A21" s="749"/>
      <c r="B21" s="750"/>
      <c r="C21" s="750"/>
      <c r="D21" s="750"/>
      <c r="E21" s="750"/>
      <c r="F21" s="751"/>
      <c r="G21" s="756" t="s">
        <v>18</v>
      </c>
      <c r="H21" s="757"/>
      <c r="I21" s="757"/>
      <c r="J21" s="757"/>
      <c r="K21" s="757"/>
      <c r="L21" s="758"/>
      <c r="M21" s="759"/>
      <c r="N21" s="759"/>
      <c r="O21" s="759"/>
      <c r="P21" s="759"/>
      <c r="Q21" s="759"/>
      <c r="R21" s="759"/>
      <c r="S21" s="759"/>
      <c r="T21" s="759"/>
      <c r="U21" s="759"/>
      <c r="V21" s="759"/>
      <c r="W21" s="759"/>
      <c r="X21" s="760"/>
      <c r="Y21" s="761">
        <f>SUM(Y20:AB20)</f>
        <v>105</v>
      </c>
      <c r="Z21" s="762"/>
      <c r="AA21" s="762"/>
      <c r="AB21" s="763"/>
      <c r="AC21" s="756" t="s">
        <v>18</v>
      </c>
      <c r="AD21" s="757"/>
      <c r="AE21" s="757"/>
      <c r="AF21" s="757"/>
      <c r="AG21" s="757"/>
      <c r="AH21" s="758"/>
      <c r="AI21" s="759"/>
      <c r="AJ21" s="759"/>
      <c r="AK21" s="759"/>
      <c r="AL21" s="759"/>
      <c r="AM21" s="759"/>
      <c r="AN21" s="759"/>
      <c r="AO21" s="759"/>
      <c r="AP21" s="759"/>
      <c r="AQ21" s="759"/>
      <c r="AR21" s="759"/>
      <c r="AS21" s="759"/>
      <c r="AT21" s="760"/>
      <c r="AU21" s="761">
        <f>SUM(AU20:AX20)</f>
        <v>11</v>
      </c>
      <c r="AV21" s="762"/>
      <c r="AW21" s="762"/>
      <c r="AX21" s="764"/>
      <c r="AY21" s="33">
        <f>$AY$18</f>
        <v>2</v>
      </c>
    </row>
    <row r="22" spans="1:51" ht="30" customHeight="1" x14ac:dyDescent="0.15">
      <c r="A22" s="743" t="s">
        <v>26</v>
      </c>
      <c r="B22" s="744"/>
      <c r="C22" s="744"/>
      <c r="D22" s="744"/>
      <c r="E22" s="744"/>
      <c r="F22" s="745"/>
      <c r="G22" s="206" t="s">
        <v>853</v>
      </c>
      <c r="H22" s="207"/>
      <c r="I22" s="207"/>
      <c r="J22" s="207"/>
      <c r="K22" s="207"/>
      <c r="L22" s="207"/>
      <c r="M22" s="207"/>
      <c r="N22" s="207"/>
      <c r="O22" s="207"/>
      <c r="P22" s="207"/>
      <c r="Q22" s="207"/>
      <c r="R22" s="207"/>
      <c r="S22" s="207"/>
      <c r="T22" s="207"/>
      <c r="U22" s="207"/>
      <c r="V22" s="207"/>
      <c r="W22" s="207"/>
      <c r="X22" s="207"/>
      <c r="Y22" s="207"/>
      <c r="Z22" s="207"/>
      <c r="AA22" s="207"/>
      <c r="AB22" s="219"/>
      <c r="AC22" s="206" t="s">
        <v>852</v>
      </c>
      <c r="AD22" s="207"/>
      <c r="AE22" s="207"/>
      <c r="AF22" s="207"/>
      <c r="AG22" s="207"/>
      <c r="AH22" s="207"/>
      <c r="AI22" s="207"/>
      <c r="AJ22" s="207"/>
      <c r="AK22" s="207"/>
      <c r="AL22" s="207"/>
      <c r="AM22" s="207"/>
      <c r="AN22" s="207"/>
      <c r="AO22" s="207"/>
      <c r="AP22" s="207"/>
      <c r="AQ22" s="207"/>
      <c r="AR22" s="207"/>
      <c r="AS22" s="207"/>
      <c r="AT22" s="207"/>
      <c r="AU22" s="207"/>
      <c r="AV22" s="207"/>
      <c r="AW22" s="207"/>
      <c r="AX22" s="219"/>
      <c r="AY22">
        <f>COUNTA($G$24,$AC$24)</f>
        <v>2</v>
      </c>
    </row>
    <row r="23" spans="1:51" ht="24.75" customHeight="1" x14ac:dyDescent="0.15">
      <c r="A23" s="746"/>
      <c r="B23" s="747"/>
      <c r="C23" s="747"/>
      <c r="D23" s="747"/>
      <c r="E23" s="747"/>
      <c r="F23" s="748"/>
      <c r="G23" s="211" t="s">
        <v>15</v>
      </c>
      <c r="H23" s="212"/>
      <c r="I23" s="212"/>
      <c r="J23" s="212"/>
      <c r="K23" s="212"/>
      <c r="L23" s="213" t="s">
        <v>16</v>
      </c>
      <c r="M23" s="212"/>
      <c r="N23" s="212"/>
      <c r="O23" s="212"/>
      <c r="P23" s="212"/>
      <c r="Q23" s="212"/>
      <c r="R23" s="212"/>
      <c r="S23" s="212"/>
      <c r="T23" s="212"/>
      <c r="U23" s="212"/>
      <c r="V23" s="212"/>
      <c r="W23" s="212"/>
      <c r="X23" s="214"/>
      <c r="Y23" s="215" t="s">
        <v>17</v>
      </c>
      <c r="Z23" s="216"/>
      <c r="AA23" s="216"/>
      <c r="AB23" s="217"/>
      <c r="AC23" s="211" t="s">
        <v>15</v>
      </c>
      <c r="AD23" s="212"/>
      <c r="AE23" s="212"/>
      <c r="AF23" s="212"/>
      <c r="AG23" s="212"/>
      <c r="AH23" s="213" t="s">
        <v>16</v>
      </c>
      <c r="AI23" s="212"/>
      <c r="AJ23" s="212"/>
      <c r="AK23" s="212"/>
      <c r="AL23" s="212"/>
      <c r="AM23" s="212"/>
      <c r="AN23" s="212"/>
      <c r="AO23" s="212"/>
      <c r="AP23" s="212"/>
      <c r="AQ23" s="212"/>
      <c r="AR23" s="212"/>
      <c r="AS23" s="212"/>
      <c r="AT23" s="214"/>
      <c r="AU23" s="215" t="s">
        <v>17</v>
      </c>
      <c r="AV23" s="216"/>
      <c r="AW23" s="216"/>
      <c r="AX23" s="218"/>
      <c r="AY23" s="33">
        <f>$AY$22</f>
        <v>2</v>
      </c>
    </row>
    <row r="24" spans="1:51" ht="24.75" customHeight="1" x14ac:dyDescent="0.15">
      <c r="A24" s="746"/>
      <c r="B24" s="747"/>
      <c r="C24" s="747"/>
      <c r="D24" s="747"/>
      <c r="E24" s="747"/>
      <c r="F24" s="748"/>
      <c r="G24" s="186" t="s">
        <v>645</v>
      </c>
      <c r="H24" s="187"/>
      <c r="I24" s="187"/>
      <c r="J24" s="187"/>
      <c r="K24" s="188"/>
      <c r="L24" s="189" t="s">
        <v>812</v>
      </c>
      <c r="M24" s="190"/>
      <c r="N24" s="190"/>
      <c r="O24" s="190"/>
      <c r="P24" s="190"/>
      <c r="Q24" s="190"/>
      <c r="R24" s="190"/>
      <c r="S24" s="190"/>
      <c r="T24" s="190"/>
      <c r="U24" s="190"/>
      <c r="V24" s="190"/>
      <c r="W24" s="190"/>
      <c r="X24" s="191"/>
      <c r="Y24" s="192">
        <v>5</v>
      </c>
      <c r="Z24" s="193"/>
      <c r="AA24" s="193"/>
      <c r="AB24" s="195"/>
      <c r="AC24" s="186" t="s">
        <v>645</v>
      </c>
      <c r="AD24" s="187"/>
      <c r="AE24" s="187"/>
      <c r="AF24" s="187"/>
      <c r="AG24" s="188"/>
      <c r="AH24" s="189" t="s">
        <v>812</v>
      </c>
      <c r="AI24" s="190"/>
      <c r="AJ24" s="190"/>
      <c r="AK24" s="190"/>
      <c r="AL24" s="190"/>
      <c r="AM24" s="190"/>
      <c r="AN24" s="190"/>
      <c r="AO24" s="190"/>
      <c r="AP24" s="190"/>
      <c r="AQ24" s="190"/>
      <c r="AR24" s="190"/>
      <c r="AS24" s="190"/>
      <c r="AT24" s="191"/>
      <c r="AU24" s="192">
        <v>7</v>
      </c>
      <c r="AV24" s="193"/>
      <c r="AW24" s="193"/>
      <c r="AX24" s="195"/>
      <c r="AY24" s="33">
        <f t="shared" ref="AY24:AY25" si="2">$AY$22</f>
        <v>2</v>
      </c>
    </row>
    <row r="25" spans="1:51" ht="24.75" customHeight="1" thickBot="1" x14ac:dyDescent="0.2">
      <c r="A25" s="746"/>
      <c r="B25" s="747"/>
      <c r="C25" s="747"/>
      <c r="D25" s="747"/>
      <c r="E25" s="747"/>
      <c r="F25" s="748"/>
      <c r="G25" s="172" t="s">
        <v>18</v>
      </c>
      <c r="H25" s="173"/>
      <c r="I25" s="173"/>
      <c r="J25" s="173"/>
      <c r="K25" s="173"/>
      <c r="L25" s="174"/>
      <c r="M25" s="175"/>
      <c r="N25" s="175"/>
      <c r="O25" s="175"/>
      <c r="P25" s="175"/>
      <c r="Q25" s="175"/>
      <c r="R25" s="175"/>
      <c r="S25" s="175"/>
      <c r="T25" s="175"/>
      <c r="U25" s="175"/>
      <c r="V25" s="175"/>
      <c r="W25" s="175"/>
      <c r="X25" s="176"/>
      <c r="Y25" s="177">
        <f>SUM(Y24:AB24)</f>
        <v>5</v>
      </c>
      <c r="Z25" s="178"/>
      <c r="AA25" s="178"/>
      <c r="AB25" s="179"/>
      <c r="AC25" s="172" t="s">
        <v>18</v>
      </c>
      <c r="AD25" s="173"/>
      <c r="AE25" s="173"/>
      <c r="AF25" s="173"/>
      <c r="AG25" s="173"/>
      <c r="AH25" s="174"/>
      <c r="AI25" s="175"/>
      <c r="AJ25" s="175"/>
      <c r="AK25" s="175"/>
      <c r="AL25" s="175"/>
      <c r="AM25" s="175"/>
      <c r="AN25" s="175"/>
      <c r="AO25" s="175"/>
      <c r="AP25" s="175"/>
      <c r="AQ25" s="175"/>
      <c r="AR25" s="175"/>
      <c r="AS25" s="175"/>
      <c r="AT25" s="176"/>
      <c r="AU25" s="177">
        <f>SUM(AU24:AX24)</f>
        <v>7</v>
      </c>
      <c r="AV25" s="178"/>
      <c r="AW25" s="178"/>
      <c r="AX25" s="180"/>
      <c r="AY25" s="33">
        <f t="shared" si="2"/>
        <v>2</v>
      </c>
    </row>
    <row r="26" spans="1:51" ht="30" customHeight="1" x14ac:dyDescent="0.15">
      <c r="A26" s="746"/>
      <c r="B26" s="747"/>
      <c r="C26" s="747"/>
      <c r="D26" s="747"/>
      <c r="E26" s="747"/>
      <c r="F26" s="748"/>
      <c r="G26" s="206" t="s">
        <v>854</v>
      </c>
      <c r="H26" s="207"/>
      <c r="I26" s="207"/>
      <c r="J26" s="207"/>
      <c r="K26" s="207"/>
      <c r="L26" s="207"/>
      <c r="M26" s="207"/>
      <c r="N26" s="207"/>
      <c r="O26" s="207"/>
      <c r="P26" s="207"/>
      <c r="Q26" s="207"/>
      <c r="R26" s="207"/>
      <c r="S26" s="207"/>
      <c r="T26" s="207"/>
      <c r="U26" s="207"/>
      <c r="V26" s="207"/>
      <c r="W26" s="207"/>
      <c r="X26" s="207"/>
      <c r="Y26" s="207"/>
      <c r="Z26" s="207"/>
      <c r="AA26" s="207"/>
      <c r="AB26" s="219"/>
      <c r="AC26" s="206" t="s">
        <v>855</v>
      </c>
      <c r="AD26" s="207"/>
      <c r="AE26" s="207"/>
      <c r="AF26" s="207"/>
      <c r="AG26" s="207"/>
      <c r="AH26" s="207"/>
      <c r="AI26" s="207"/>
      <c r="AJ26" s="207"/>
      <c r="AK26" s="207"/>
      <c r="AL26" s="207"/>
      <c r="AM26" s="207"/>
      <c r="AN26" s="207"/>
      <c r="AO26" s="207"/>
      <c r="AP26" s="207"/>
      <c r="AQ26" s="207"/>
      <c r="AR26" s="207"/>
      <c r="AS26" s="207"/>
      <c r="AT26" s="207"/>
      <c r="AU26" s="207"/>
      <c r="AV26" s="207"/>
      <c r="AW26" s="207"/>
      <c r="AX26" s="219"/>
      <c r="AY26">
        <f>COUNTA($G$28,$AC$28)</f>
        <v>2</v>
      </c>
    </row>
    <row r="27" spans="1:51" ht="25.5" customHeight="1" x14ac:dyDescent="0.15">
      <c r="A27" s="746"/>
      <c r="B27" s="747"/>
      <c r="C27" s="747"/>
      <c r="D27" s="747"/>
      <c r="E27" s="747"/>
      <c r="F27" s="748"/>
      <c r="G27" s="211" t="s">
        <v>15</v>
      </c>
      <c r="H27" s="212"/>
      <c r="I27" s="212"/>
      <c r="J27" s="212"/>
      <c r="K27" s="212"/>
      <c r="L27" s="213" t="s">
        <v>16</v>
      </c>
      <c r="M27" s="212"/>
      <c r="N27" s="212"/>
      <c r="O27" s="212"/>
      <c r="P27" s="212"/>
      <c r="Q27" s="212"/>
      <c r="R27" s="212"/>
      <c r="S27" s="212"/>
      <c r="T27" s="212"/>
      <c r="U27" s="212"/>
      <c r="V27" s="212"/>
      <c r="W27" s="212"/>
      <c r="X27" s="214"/>
      <c r="Y27" s="215" t="s">
        <v>17</v>
      </c>
      <c r="Z27" s="216"/>
      <c r="AA27" s="216"/>
      <c r="AB27" s="217"/>
      <c r="AC27" s="211" t="s">
        <v>15</v>
      </c>
      <c r="AD27" s="212"/>
      <c r="AE27" s="212"/>
      <c r="AF27" s="212"/>
      <c r="AG27" s="212"/>
      <c r="AH27" s="213" t="s">
        <v>16</v>
      </c>
      <c r="AI27" s="212"/>
      <c r="AJ27" s="212"/>
      <c r="AK27" s="212"/>
      <c r="AL27" s="212"/>
      <c r="AM27" s="212"/>
      <c r="AN27" s="212"/>
      <c r="AO27" s="212"/>
      <c r="AP27" s="212"/>
      <c r="AQ27" s="212"/>
      <c r="AR27" s="212"/>
      <c r="AS27" s="212"/>
      <c r="AT27" s="214"/>
      <c r="AU27" s="215" t="s">
        <v>17</v>
      </c>
      <c r="AV27" s="216"/>
      <c r="AW27" s="216"/>
      <c r="AX27" s="218"/>
      <c r="AY27" s="33">
        <f>$AY$26</f>
        <v>2</v>
      </c>
    </row>
    <row r="28" spans="1:51" ht="24.75" customHeight="1" x14ac:dyDescent="0.15">
      <c r="A28" s="746"/>
      <c r="B28" s="747"/>
      <c r="C28" s="747"/>
      <c r="D28" s="747"/>
      <c r="E28" s="747"/>
      <c r="F28" s="748"/>
      <c r="G28" s="186" t="s">
        <v>647</v>
      </c>
      <c r="H28" s="187"/>
      <c r="I28" s="187"/>
      <c r="J28" s="187"/>
      <c r="K28" s="188"/>
      <c r="L28" s="189" t="s">
        <v>769</v>
      </c>
      <c r="M28" s="190"/>
      <c r="N28" s="190"/>
      <c r="O28" s="190"/>
      <c r="P28" s="190"/>
      <c r="Q28" s="190"/>
      <c r="R28" s="190"/>
      <c r="S28" s="190"/>
      <c r="T28" s="190"/>
      <c r="U28" s="190"/>
      <c r="V28" s="190"/>
      <c r="W28" s="190"/>
      <c r="X28" s="191"/>
      <c r="Y28" s="192">
        <v>152</v>
      </c>
      <c r="Z28" s="193"/>
      <c r="AA28" s="193"/>
      <c r="AB28" s="195"/>
      <c r="AC28" s="186" t="s">
        <v>645</v>
      </c>
      <c r="AD28" s="187"/>
      <c r="AE28" s="187"/>
      <c r="AF28" s="187"/>
      <c r="AG28" s="188"/>
      <c r="AH28" s="189" t="s">
        <v>692</v>
      </c>
      <c r="AI28" s="190"/>
      <c r="AJ28" s="190"/>
      <c r="AK28" s="190"/>
      <c r="AL28" s="190"/>
      <c r="AM28" s="190"/>
      <c r="AN28" s="190"/>
      <c r="AO28" s="190"/>
      <c r="AP28" s="190"/>
      <c r="AQ28" s="190"/>
      <c r="AR28" s="190"/>
      <c r="AS28" s="190"/>
      <c r="AT28" s="191"/>
      <c r="AU28" s="192">
        <v>71</v>
      </c>
      <c r="AV28" s="193"/>
      <c r="AW28" s="193"/>
      <c r="AX28" s="195"/>
      <c r="AY28" s="33">
        <f>$AY$26</f>
        <v>2</v>
      </c>
    </row>
    <row r="29" spans="1:51" ht="24.75" customHeight="1" thickBot="1" x14ac:dyDescent="0.2">
      <c r="A29" s="746"/>
      <c r="B29" s="747"/>
      <c r="C29" s="747"/>
      <c r="D29" s="747"/>
      <c r="E29" s="747"/>
      <c r="F29" s="748"/>
      <c r="G29" s="172" t="s">
        <v>18</v>
      </c>
      <c r="H29" s="173"/>
      <c r="I29" s="173"/>
      <c r="J29" s="173"/>
      <c r="K29" s="173"/>
      <c r="L29" s="174"/>
      <c r="M29" s="175"/>
      <c r="N29" s="175"/>
      <c r="O29" s="175"/>
      <c r="P29" s="175"/>
      <c r="Q29" s="175"/>
      <c r="R29" s="175"/>
      <c r="S29" s="175"/>
      <c r="T29" s="175"/>
      <c r="U29" s="175"/>
      <c r="V29" s="175"/>
      <c r="W29" s="175"/>
      <c r="X29" s="176"/>
      <c r="Y29" s="177">
        <f>SUM(Y28:AB28)</f>
        <v>152</v>
      </c>
      <c r="Z29" s="178"/>
      <c r="AA29" s="178"/>
      <c r="AB29" s="179"/>
      <c r="AC29" s="172" t="s">
        <v>18</v>
      </c>
      <c r="AD29" s="173"/>
      <c r="AE29" s="173"/>
      <c r="AF29" s="173"/>
      <c r="AG29" s="173"/>
      <c r="AH29" s="174"/>
      <c r="AI29" s="175"/>
      <c r="AJ29" s="175"/>
      <c r="AK29" s="175"/>
      <c r="AL29" s="175"/>
      <c r="AM29" s="175"/>
      <c r="AN29" s="175"/>
      <c r="AO29" s="175"/>
      <c r="AP29" s="175"/>
      <c r="AQ29" s="175"/>
      <c r="AR29" s="175"/>
      <c r="AS29" s="175"/>
      <c r="AT29" s="176"/>
      <c r="AU29" s="177">
        <f>SUM(AU28:AX28)</f>
        <v>71</v>
      </c>
      <c r="AV29" s="178"/>
      <c r="AW29" s="178"/>
      <c r="AX29" s="180"/>
      <c r="AY29" s="33">
        <f>$AY$26</f>
        <v>2</v>
      </c>
    </row>
    <row r="30" spans="1:51" ht="30" customHeight="1" x14ac:dyDescent="0.15">
      <c r="A30" s="746"/>
      <c r="B30" s="747"/>
      <c r="C30" s="747"/>
      <c r="D30" s="747"/>
      <c r="E30" s="747"/>
      <c r="F30" s="748"/>
      <c r="G30" s="206" t="s">
        <v>856</v>
      </c>
      <c r="H30" s="207"/>
      <c r="I30" s="207"/>
      <c r="J30" s="207"/>
      <c r="K30" s="207"/>
      <c r="L30" s="207"/>
      <c r="M30" s="207"/>
      <c r="N30" s="207"/>
      <c r="O30" s="207"/>
      <c r="P30" s="207"/>
      <c r="Q30" s="207"/>
      <c r="R30" s="207"/>
      <c r="S30" s="207"/>
      <c r="T30" s="207"/>
      <c r="U30" s="207"/>
      <c r="V30" s="207"/>
      <c r="W30" s="207"/>
      <c r="X30" s="207"/>
      <c r="Y30" s="207"/>
      <c r="Z30" s="207"/>
      <c r="AA30" s="207"/>
      <c r="AB30" s="219"/>
      <c r="AC30" s="206" t="s">
        <v>857</v>
      </c>
      <c r="AD30" s="207"/>
      <c r="AE30" s="207"/>
      <c r="AF30" s="207"/>
      <c r="AG30" s="207"/>
      <c r="AH30" s="207"/>
      <c r="AI30" s="207"/>
      <c r="AJ30" s="207"/>
      <c r="AK30" s="207"/>
      <c r="AL30" s="207"/>
      <c r="AM30" s="207"/>
      <c r="AN30" s="207"/>
      <c r="AO30" s="207"/>
      <c r="AP30" s="207"/>
      <c r="AQ30" s="207"/>
      <c r="AR30" s="207"/>
      <c r="AS30" s="207"/>
      <c r="AT30" s="207"/>
      <c r="AU30" s="207"/>
      <c r="AV30" s="207"/>
      <c r="AW30" s="207"/>
      <c r="AX30" s="219"/>
      <c r="AY30">
        <f>COUNTA($G$32,$AC$32)</f>
        <v>2</v>
      </c>
    </row>
    <row r="31" spans="1:51" ht="24.75" customHeight="1" x14ac:dyDescent="0.15">
      <c r="A31" s="746"/>
      <c r="B31" s="747"/>
      <c r="C31" s="747"/>
      <c r="D31" s="747"/>
      <c r="E31" s="747"/>
      <c r="F31" s="748"/>
      <c r="G31" s="211" t="s">
        <v>15</v>
      </c>
      <c r="H31" s="212"/>
      <c r="I31" s="212"/>
      <c r="J31" s="212"/>
      <c r="K31" s="212"/>
      <c r="L31" s="213" t="s">
        <v>16</v>
      </c>
      <c r="M31" s="212"/>
      <c r="N31" s="212"/>
      <c r="O31" s="212"/>
      <c r="P31" s="212"/>
      <c r="Q31" s="212"/>
      <c r="R31" s="212"/>
      <c r="S31" s="212"/>
      <c r="T31" s="212"/>
      <c r="U31" s="212"/>
      <c r="V31" s="212"/>
      <c r="W31" s="212"/>
      <c r="X31" s="214"/>
      <c r="Y31" s="215" t="s">
        <v>17</v>
      </c>
      <c r="Z31" s="216"/>
      <c r="AA31" s="216"/>
      <c r="AB31" s="217"/>
      <c r="AC31" s="211" t="s">
        <v>15</v>
      </c>
      <c r="AD31" s="212"/>
      <c r="AE31" s="212"/>
      <c r="AF31" s="212"/>
      <c r="AG31" s="212"/>
      <c r="AH31" s="213" t="s">
        <v>16</v>
      </c>
      <c r="AI31" s="212"/>
      <c r="AJ31" s="212"/>
      <c r="AK31" s="212"/>
      <c r="AL31" s="212"/>
      <c r="AM31" s="212"/>
      <c r="AN31" s="212"/>
      <c r="AO31" s="212"/>
      <c r="AP31" s="212"/>
      <c r="AQ31" s="212"/>
      <c r="AR31" s="212"/>
      <c r="AS31" s="212"/>
      <c r="AT31" s="214"/>
      <c r="AU31" s="215" t="s">
        <v>17</v>
      </c>
      <c r="AV31" s="216"/>
      <c r="AW31" s="216"/>
      <c r="AX31" s="218"/>
      <c r="AY31" s="33">
        <f>$AY$30</f>
        <v>2</v>
      </c>
    </row>
    <row r="32" spans="1:51" ht="24.75" customHeight="1" x14ac:dyDescent="0.15">
      <c r="A32" s="746"/>
      <c r="B32" s="747"/>
      <c r="C32" s="747"/>
      <c r="D32" s="747"/>
      <c r="E32" s="747"/>
      <c r="F32" s="748"/>
      <c r="G32" s="186" t="s">
        <v>686</v>
      </c>
      <c r="H32" s="187"/>
      <c r="I32" s="187"/>
      <c r="J32" s="187"/>
      <c r="K32" s="188"/>
      <c r="L32" s="189" t="s">
        <v>770</v>
      </c>
      <c r="M32" s="190"/>
      <c r="N32" s="190"/>
      <c r="O32" s="190"/>
      <c r="P32" s="190"/>
      <c r="Q32" s="190"/>
      <c r="R32" s="190"/>
      <c r="S32" s="190"/>
      <c r="T32" s="190"/>
      <c r="U32" s="190"/>
      <c r="V32" s="190"/>
      <c r="W32" s="190"/>
      <c r="X32" s="191"/>
      <c r="Y32" s="192">
        <v>18</v>
      </c>
      <c r="Z32" s="193"/>
      <c r="AA32" s="193"/>
      <c r="AB32" s="195"/>
      <c r="AC32" s="186" t="s">
        <v>686</v>
      </c>
      <c r="AD32" s="187"/>
      <c r="AE32" s="187"/>
      <c r="AF32" s="187"/>
      <c r="AG32" s="188"/>
      <c r="AH32" s="189" t="s">
        <v>771</v>
      </c>
      <c r="AI32" s="190"/>
      <c r="AJ32" s="190"/>
      <c r="AK32" s="190"/>
      <c r="AL32" s="190"/>
      <c r="AM32" s="190"/>
      <c r="AN32" s="190"/>
      <c r="AO32" s="190"/>
      <c r="AP32" s="190"/>
      <c r="AQ32" s="190"/>
      <c r="AR32" s="190"/>
      <c r="AS32" s="190"/>
      <c r="AT32" s="191"/>
      <c r="AU32" s="192">
        <v>17</v>
      </c>
      <c r="AV32" s="193"/>
      <c r="AW32" s="193"/>
      <c r="AX32" s="195"/>
      <c r="AY32" s="33">
        <f>$AY$30</f>
        <v>2</v>
      </c>
    </row>
    <row r="33" spans="1:51" ht="24.75" customHeight="1" thickBot="1" x14ac:dyDescent="0.2">
      <c r="A33" s="746"/>
      <c r="B33" s="747"/>
      <c r="C33" s="747"/>
      <c r="D33" s="747"/>
      <c r="E33" s="747"/>
      <c r="F33" s="748"/>
      <c r="G33" s="172" t="s">
        <v>18</v>
      </c>
      <c r="H33" s="173"/>
      <c r="I33" s="173"/>
      <c r="J33" s="173"/>
      <c r="K33" s="173"/>
      <c r="L33" s="174"/>
      <c r="M33" s="175"/>
      <c r="N33" s="175"/>
      <c r="O33" s="175"/>
      <c r="P33" s="175"/>
      <c r="Q33" s="175"/>
      <c r="R33" s="175"/>
      <c r="S33" s="175"/>
      <c r="T33" s="175"/>
      <c r="U33" s="175"/>
      <c r="V33" s="175"/>
      <c r="W33" s="175"/>
      <c r="X33" s="176"/>
      <c r="Y33" s="177">
        <f>SUM(Y32:AB32)</f>
        <v>18</v>
      </c>
      <c r="Z33" s="178"/>
      <c r="AA33" s="178"/>
      <c r="AB33" s="179"/>
      <c r="AC33" s="172" t="s">
        <v>18</v>
      </c>
      <c r="AD33" s="173"/>
      <c r="AE33" s="173"/>
      <c r="AF33" s="173"/>
      <c r="AG33" s="173"/>
      <c r="AH33" s="174"/>
      <c r="AI33" s="175"/>
      <c r="AJ33" s="175"/>
      <c r="AK33" s="175"/>
      <c r="AL33" s="175"/>
      <c r="AM33" s="175"/>
      <c r="AN33" s="175"/>
      <c r="AO33" s="175"/>
      <c r="AP33" s="175"/>
      <c r="AQ33" s="175"/>
      <c r="AR33" s="175"/>
      <c r="AS33" s="175"/>
      <c r="AT33" s="176"/>
      <c r="AU33" s="177">
        <f>SUM(AU32:AX32)</f>
        <v>17</v>
      </c>
      <c r="AV33" s="178"/>
      <c r="AW33" s="178"/>
      <c r="AX33" s="180"/>
      <c r="AY33" s="33">
        <f>$AY$30</f>
        <v>2</v>
      </c>
    </row>
    <row r="34" spans="1:51" ht="30" customHeight="1" x14ac:dyDescent="0.15">
      <c r="A34" s="746"/>
      <c r="B34" s="747"/>
      <c r="C34" s="747"/>
      <c r="D34" s="747"/>
      <c r="E34" s="747"/>
      <c r="F34" s="748"/>
      <c r="G34" s="206" t="s">
        <v>858</v>
      </c>
      <c r="H34" s="207"/>
      <c r="I34" s="207"/>
      <c r="J34" s="207"/>
      <c r="K34" s="207"/>
      <c r="L34" s="207"/>
      <c r="M34" s="207"/>
      <c r="N34" s="207"/>
      <c r="O34" s="207"/>
      <c r="P34" s="207"/>
      <c r="Q34" s="207"/>
      <c r="R34" s="207"/>
      <c r="S34" s="207"/>
      <c r="T34" s="207"/>
      <c r="U34" s="207"/>
      <c r="V34" s="207"/>
      <c r="W34" s="207"/>
      <c r="X34" s="207"/>
      <c r="Y34" s="207"/>
      <c r="Z34" s="207"/>
      <c r="AA34" s="207"/>
      <c r="AB34" s="219"/>
      <c r="AC34" s="206" t="s">
        <v>859</v>
      </c>
      <c r="AD34" s="207"/>
      <c r="AE34" s="207"/>
      <c r="AF34" s="207"/>
      <c r="AG34" s="207"/>
      <c r="AH34" s="207"/>
      <c r="AI34" s="207"/>
      <c r="AJ34" s="207"/>
      <c r="AK34" s="207"/>
      <c r="AL34" s="207"/>
      <c r="AM34" s="207"/>
      <c r="AN34" s="207"/>
      <c r="AO34" s="207"/>
      <c r="AP34" s="207"/>
      <c r="AQ34" s="207"/>
      <c r="AR34" s="207"/>
      <c r="AS34" s="207"/>
      <c r="AT34" s="207"/>
      <c r="AU34" s="207"/>
      <c r="AV34" s="207"/>
      <c r="AW34" s="207"/>
      <c r="AX34" s="219"/>
      <c r="AY34">
        <f>COUNTA($G$36,$AC$36)</f>
        <v>2</v>
      </c>
    </row>
    <row r="35" spans="1:51" ht="24.75" customHeight="1" x14ac:dyDescent="0.15">
      <c r="A35" s="746"/>
      <c r="B35" s="747"/>
      <c r="C35" s="747"/>
      <c r="D35" s="747"/>
      <c r="E35" s="747"/>
      <c r="F35" s="748"/>
      <c r="G35" s="211" t="s">
        <v>15</v>
      </c>
      <c r="H35" s="212"/>
      <c r="I35" s="212"/>
      <c r="J35" s="212"/>
      <c r="K35" s="212"/>
      <c r="L35" s="213" t="s">
        <v>16</v>
      </c>
      <c r="M35" s="212"/>
      <c r="N35" s="212"/>
      <c r="O35" s="212"/>
      <c r="P35" s="212"/>
      <c r="Q35" s="212"/>
      <c r="R35" s="212"/>
      <c r="S35" s="212"/>
      <c r="T35" s="212"/>
      <c r="U35" s="212"/>
      <c r="V35" s="212"/>
      <c r="W35" s="212"/>
      <c r="X35" s="214"/>
      <c r="Y35" s="215" t="s">
        <v>17</v>
      </c>
      <c r="Z35" s="216"/>
      <c r="AA35" s="216"/>
      <c r="AB35" s="217"/>
      <c r="AC35" s="211" t="s">
        <v>15</v>
      </c>
      <c r="AD35" s="212"/>
      <c r="AE35" s="212"/>
      <c r="AF35" s="212"/>
      <c r="AG35" s="212"/>
      <c r="AH35" s="213" t="s">
        <v>16</v>
      </c>
      <c r="AI35" s="212"/>
      <c r="AJ35" s="212"/>
      <c r="AK35" s="212"/>
      <c r="AL35" s="212"/>
      <c r="AM35" s="212"/>
      <c r="AN35" s="212"/>
      <c r="AO35" s="212"/>
      <c r="AP35" s="212"/>
      <c r="AQ35" s="212"/>
      <c r="AR35" s="212"/>
      <c r="AS35" s="212"/>
      <c r="AT35" s="214"/>
      <c r="AU35" s="215" t="s">
        <v>17</v>
      </c>
      <c r="AV35" s="216"/>
      <c r="AW35" s="216"/>
      <c r="AX35" s="218"/>
      <c r="AY35" s="33">
        <f>$AY$34</f>
        <v>2</v>
      </c>
    </row>
    <row r="36" spans="1:51" ht="24.75" customHeight="1" x14ac:dyDescent="0.15">
      <c r="A36" s="746"/>
      <c r="B36" s="747"/>
      <c r="C36" s="747"/>
      <c r="D36" s="747"/>
      <c r="E36" s="747"/>
      <c r="F36" s="748"/>
      <c r="G36" s="186" t="s">
        <v>772</v>
      </c>
      <c r="H36" s="187"/>
      <c r="I36" s="187"/>
      <c r="J36" s="187"/>
      <c r="K36" s="188"/>
      <c r="L36" s="189" t="s">
        <v>773</v>
      </c>
      <c r="M36" s="190"/>
      <c r="N36" s="190"/>
      <c r="O36" s="190"/>
      <c r="P36" s="190"/>
      <c r="Q36" s="190"/>
      <c r="R36" s="190"/>
      <c r="S36" s="190"/>
      <c r="T36" s="190"/>
      <c r="U36" s="190"/>
      <c r="V36" s="190"/>
      <c r="W36" s="190"/>
      <c r="X36" s="191"/>
      <c r="Y36" s="192">
        <v>12</v>
      </c>
      <c r="Z36" s="193"/>
      <c r="AA36" s="193"/>
      <c r="AB36" s="195"/>
      <c r="AC36" s="186" t="s">
        <v>686</v>
      </c>
      <c r="AD36" s="187"/>
      <c r="AE36" s="187"/>
      <c r="AF36" s="187"/>
      <c r="AG36" s="188"/>
      <c r="AH36" s="189" t="s">
        <v>774</v>
      </c>
      <c r="AI36" s="190"/>
      <c r="AJ36" s="190"/>
      <c r="AK36" s="190"/>
      <c r="AL36" s="190"/>
      <c r="AM36" s="190"/>
      <c r="AN36" s="190"/>
      <c r="AO36" s="190"/>
      <c r="AP36" s="190"/>
      <c r="AQ36" s="190"/>
      <c r="AR36" s="190"/>
      <c r="AS36" s="190"/>
      <c r="AT36" s="191"/>
      <c r="AU36" s="192">
        <v>356</v>
      </c>
      <c r="AV36" s="193"/>
      <c r="AW36" s="193"/>
      <c r="AX36" s="195"/>
      <c r="AY36" s="33">
        <f>$AY$34</f>
        <v>2</v>
      </c>
    </row>
    <row r="37" spans="1:51" ht="24.75" customHeight="1" x14ac:dyDescent="0.15">
      <c r="A37" s="746"/>
      <c r="B37" s="747"/>
      <c r="C37" s="747"/>
      <c r="D37" s="747"/>
      <c r="E37" s="747"/>
      <c r="F37" s="748"/>
      <c r="G37" s="196"/>
      <c r="H37" s="197"/>
      <c r="I37" s="197"/>
      <c r="J37" s="197"/>
      <c r="K37" s="198"/>
      <c r="L37" s="199"/>
      <c r="M37" s="200"/>
      <c r="N37" s="200"/>
      <c r="O37" s="200"/>
      <c r="P37" s="200"/>
      <c r="Q37" s="200"/>
      <c r="R37" s="200"/>
      <c r="S37" s="200"/>
      <c r="T37" s="200"/>
      <c r="U37" s="200"/>
      <c r="V37" s="200"/>
      <c r="W37" s="200"/>
      <c r="X37" s="201"/>
      <c r="Y37" s="202"/>
      <c r="Z37" s="203"/>
      <c r="AA37" s="203"/>
      <c r="AB37" s="204"/>
      <c r="AC37" s="196" t="s">
        <v>775</v>
      </c>
      <c r="AD37" s="197"/>
      <c r="AE37" s="197"/>
      <c r="AF37" s="197"/>
      <c r="AG37" s="198"/>
      <c r="AH37" s="199" t="s">
        <v>776</v>
      </c>
      <c r="AI37" s="200"/>
      <c r="AJ37" s="200"/>
      <c r="AK37" s="200"/>
      <c r="AL37" s="200"/>
      <c r="AM37" s="200"/>
      <c r="AN37" s="200"/>
      <c r="AO37" s="200"/>
      <c r="AP37" s="200"/>
      <c r="AQ37" s="200"/>
      <c r="AR37" s="200"/>
      <c r="AS37" s="200"/>
      <c r="AT37" s="201"/>
      <c r="AU37" s="202">
        <v>210</v>
      </c>
      <c r="AV37" s="203"/>
      <c r="AW37" s="203"/>
      <c r="AX37" s="205"/>
      <c r="AY37" s="33">
        <f>$AY$34</f>
        <v>2</v>
      </c>
    </row>
    <row r="38" spans="1:51" ht="24.75" customHeight="1" x14ac:dyDescent="0.15">
      <c r="A38" s="746"/>
      <c r="B38" s="747"/>
      <c r="C38" s="747"/>
      <c r="D38" s="747"/>
      <c r="E38" s="747"/>
      <c r="F38" s="748"/>
      <c r="G38" s="196"/>
      <c r="H38" s="197"/>
      <c r="I38" s="197"/>
      <c r="J38" s="197"/>
      <c r="K38" s="198"/>
      <c r="L38" s="199"/>
      <c r="M38" s="200"/>
      <c r="N38" s="200"/>
      <c r="O38" s="200"/>
      <c r="P38" s="200"/>
      <c r="Q38" s="200"/>
      <c r="R38" s="200"/>
      <c r="S38" s="200"/>
      <c r="T38" s="200"/>
      <c r="U38" s="200"/>
      <c r="V38" s="200"/>
      <c r="W38" s="200"/>
      <c r="X38" s="201"/>
      <c r="Y38" s="202"/>
      <c r="Z38" s="203"/>
      <c r="AA38" s="203"/>
      <c r="AB38" s="204"/>
      <c r="AC38" s="196" t="s">
        <v>772</v>
      </c>
      <c r="AD38" s="197"/>
      <c r="AE38" s="197"/>
      <c r="AF38" s="197"/>
      <c r="AG38" s="198"/>
      <c r="AH38" s="199" t="s">
        <v>777</v>
      </c>
      <c r="AI38" s="200"/>
      <c r="AJ38" s="200"/>
      <c r="AK38" s="200"/>
      <c r="AL38" s="200"/>
      <c r="AM38" s="200"/>
      <c r="AN38" s="200"/>
      <c r="AO38" s="200"/>
      <c r="AP38" s="200"/>
      <c r="AQ38" s="200"/>
      <c r="AR38" s="200"/>
      <c r="AS38" s="200"/>
      <c r="AT38" s="201"/>
      <c r="AU38" s="202">
        <v>20</v>
      </c>
      <c r="AV38" s="203"/>
      <c r="AW38" s="203"/>
      <c r="AX38" s="205"/>
      <c r="AY38" s="33">
        <f>$AY$34</f>
        <v>2</v>
      </c>
    </row>
    <row r="39" spans="1:51" ht="24.75" customHeight="1" thickBot="1" x14ac:dyDescent="0.2">
      <c r="A39" s="749"/>
      <c r="B39" s="750"/>
      <c r="C39" s="750"/>
      <c r="D39" s="750"/>
      <c r="E39" s="750"/>
      <c r="F39" s="751"/>
      <c r="G39" s="756" t="s">
        <v>18</v>
      </c>
      <c r="H39" s="757"/>
      <c r="I39" s="757"/>
      <c r="J39" s="757"/>
      <c r="K39" s="757"/>
      <c r="L39" s="758"/>
      <c r="M39" s="759"/>
      <c r="N39" s="759"/>
      <c r="O39" s="759"/>
      <c r="P39" s="759"/>
      <c r="Q39" s="759"/>
      <c r="R39" s="759"/>
      <c r="S39" s="759"/>
      <c r="T39" s="759"/>
      <c r="U39" s="759"/>
      <c r="V39" s="759"/>
      <c r="W39" s="759"/>
      <c r="X39" s="760"/>
      <c r="Y39" s="761">
        <f>SUM(Y36:AB38)</f>
        <v>12</v>
      </c>
      <c r="Z39" s="762"/>
      <c r="AA39" s="762"/>
      <c r="AB39" s="763"/>
      <c r="AC39" s="756" t="s">
        <v>18</v>
      </c>
      <c r="AD39" s="757"/>
      <c r="AE39" s="757"/>
      <c r="AF39" s="757"/>
      <c r="AG39" s="757"/>
      <c r="AH39" s="758"/>
      <c r="AI39" s="759"/>
      <c r="AJ39" s="759"/>
      <c r="AK39" s="759"/>
      <c r="AL39" s="759"/>
      <c r="AM39" s="759"/>
      <c r="AN39" s="759"/>
      <c r="AO39" s="759"/>
      <c r="AP39" s="759"/>
      <c r="AQ39" s="759"/>
      <c r="AR39" s="759"/>
      <c r="AS39" s="759"/>
      <c r="AT39" s="760"/>
      <c r="AU39" s="761">
        <f>SUM(AU36:AX38)</f>
        <v>586</v>
      </c>
      <c r="AV39" s="762"/>
      <c r="AW39" s="762"/>
      <c r="AX39" s="764"/>
      <c r="AY39" s="33">
        <f>$AY$34</f>
        <v>2</v>
      </c>
    </row>
    <row r="40" spans="1:51" s="36" customFormat="1" ht="24.75" customHeight="1" thickBot="1" x14ac:dyDescent="0.2"/>
    <row r="41" spans="1:51" ht="30" customHeight="1" x14ac:dyDescent="0.15">
      <c r="A41" s="743" t="s">
        <v>26</v>
      </c>
      <c r="B41" s="744"/>
      <c r="C41" s="744"/>
      <c r="D41" s="744"/>
      <c r="E41" s="744"/>
      <c r="F41" s="745"/>
      <c r="G41" s="206" t="s">
        <v>860</v>
      </c>
      <c r="H41" s="207"/>
      <c r="I41" s="207"/>
      <c r="J41" s="207"/>
      <c r="K41" s="207"/>
      <c r="L41" s="207"/>
      <c r="M41" s="207"/>
      <c r="N41" s="207"/>
      <c r="O41" s="207"/>
      <c r="P41" s="207"/>
      <c r="Q41" s="207"/>
      <c r="R41" s="207"/>
      <c r="S41" s="207"/>
      <c r="T41" s="207"/>
      <c r="U41" s="207"/>
      <c r="V41" s="207"/>
      <c r="W41" s="207"/>
      <c r="X41" s="207"/>
      <c r="Y41" s="207"/>
      <c r="Z41" s="207"/>
      <c r="AA41" s="207"/>
      <c r="AB41" s="219"/>
      <c r="AC41" s="206" t="s">
        <v>861</v>
      </c>
      <c r="AD41" s="207"/>
      <c r="AE41" s="207"/>
      <c r="AF41" s="207"/>
      <c r="AG41" s="207"/>
      <c r="AH41" s="207"/>
      <c r="AI41" s="207"/>
      <c r="AJ41" s="207"/>
      <c r="AK41" s="207"/>
      <c r="AL41" s="207"/>
      <c r="AM41" s="207"/>
      <c r="AN41" s="207"/>
      <c r="AO41" s="207"/>
      <c r="AP41" s="207"/>
      <c r="AQ41" s="207"/>
      <c r="AR41" s="207"/>
      <c r="AS41" s="207"/>
      <c r="AT41" s="207"/>
      <c r="AU41" s="207"/>
      <c r="AV41" s="207"/>
      <c r="AW41" s="207"/>
      <c r="AX41" s="219"/>
      <c r="AY41">
        <f>COUNTA($G$43,$AC$43)</f>
        <v>2</v>
      </c>
    </row>
    <row r="42" spans="1:51" ht="24.75" customHeight="1" x14ac:dyDescent="0.15">
      <c r="A42" s="746"/>
      <c r="B42" s="747"/>
      <c r="C42" s="747"/>
      <c r="D42" s="747"/>
      <c r="E42" s="747"/>
      <c r="F42" s="748"/>
      <c r="G42" s="211" t="s">
        <v>15</v>
      </c>
      <c r="H42" s="212"/>
      <c r="I42" s="212"/>
      <c r="J42" s="212"/>
      <c r="K42" s="212"/>
      <c r="L42" s="213" t="s">
        <v>16</v>
      </c>
      <c r="M42" s="212"/>
      <c r="N42" s="212"/>
      <c r="O42" s="212"/>
      <c r="P42" s="212"/>
      <c r="Q42" s="212"/>
      <c r="R42" s="212"/>
      <c r="S42" s="212"/>
      <c r="T42" s="212"/>
      <c r="U42" s="212"/>
      <c r="V42" s="212"/>
      <c r="W42" s="212"/>
      <c r="X42" s="214"/>
      <c r="Y42" s="215" t="s">
        <v>17</v>
      </c>
      <c r="Z42" s="216"/>
      <c r="AA42" s="216"/>
      <c r="AB42" s="217"/>
      <c r="AC42" s="211" t="s">
        <v>15</v>
      </c>
      <c r="AD42" s="212"/>
      <c r="AE42" s="212"/>
      <c r="AF42" s="212"/>
      <c r="AG42" s="212"/>
      <c r="AH42" s="213" t="s">
        <v>16</v>
      </c>
      <c r="AI42" s="212"/>
      <c r="AJ42" s="212"/>
      <c r="AK42" s="212"/>
      <c r="AL42" s="212"/>
      <c r="AM42" s="212"/>
      <c r="AN42" s="212"/>
      <c r="AO42" s="212"/>
      <c r="AP42" s="212"/>
      <c r="AQ42" s="212"/>
      <c r="AR42" s="212"/>
      <c r="AS42" s="212"/>
      <c r="AT42" s="214"/>
      <c r="AU42" s="215" t="s">
        <v>17</v>
      </c>
      <c r="AV42" s="216"/>
      <c r="AW42" s="216"/>
      <c r="AX42" s="218"/>
      <c r="AY42" s="33">
        <f>$AY$41</f>
        <v>2</v>
      </c>
    </row>
    <row r="43" spans="1:51" ht="24.75" customHeight="1" x14ac:dyDescent="0.15">
      <c r="A43" s="746"/>
      <c r="B43" s="747"/>
      <c r="C43" s="747"/>
      <c r="D43" s="747"/>
      <c r="E43" s="747"/>
      <c r="F43" s="748"/>
      <c r="G43" s="186" t="s">
        <v>648</v>
      </c>
      <c r="H43" s="187"/>
      <c r="I43" s="187"/>
      <c r="J43" s="187"/>
      <c r="K43" s="188"/>
      <c r="L43" s="189" t="s">
        <v>650</v>
      </c>
      <c r="M43" s="190"/>
      <c r="N43" s="190"/>
      <c r="O43" s="190"/>
      <c r="P43" s="190"/>
      <c r="Q43" s="190"/>
      <c r="R43" s="190"/>
      <c r="S43" s="190"/>
      <c r="T43" s="190"/>
      <c r="U43" s="190"/>
      <c r="V43" s="190"/>
      <c r="W43" s="190"/>
      <c r="X43" s="191"/>
      <c r="Y43" s="192">
        <v>102</v>
      </c>
      <c r="Z43" s="193"/>
      <c r="AA43" s="193"/>
      <c r="AB43" s="195"/>
      <c r="AC43" s="186" t="s">
        <v>775</v>
      </c>
      <c r="AD43" s="187"/>
      <c r="AE43" s="187"/>
      <c r="AF43" s="187"/>
      <c r="AG43" s="188"/>
      <c r="AH43" s="189" t="s">
        <v>776</v>
      </c>
      <c r="AI43" s="190"/>
      <c r="AJ43" s="190"/>
      <c r="AK43" s="190"/>
      <c r="AL43" s="190"/>
      <c r="AM43" s="190"/>
      <c r="AN43" s="190"/>
      <c r="AO43" s="190"/>
      <c r="AP43" s="190"/>
      <c r="AQ43" s="190"/>
      <c r="AR43" s="190"/>
      <c r="AS43" s="190"/>
      <c r="AT43" s="191"/>
      <c r="AU43" s="192">
        <v>105</v>
      </c>
      <c r="AV43" s="193"/>
      <c r="AW43" s="193"/>
      <c r="AX43" s="195"/>
      <c r="AY43" s="33">
        <f>$AY$41</f>
        <v>2</v>
      </c>
    </row>
    <row r="44" spans="1:51" ht="24.75" customHeight="1" x14ac:dyDescent="0.15">
      <c r="A44" s="746"/>
      <c r="B44" s="747"/>
      <c r="C44" s="747"/>
      <c r="D44" s="747"/>
      <c r="E44" s="747"/>
      <c r="F44" s="748"/>
      <c r="G44" s="196" t="s">
        <v>772</v>
      </c>
      <c r="H44" s="197"/>
      <c r="I44" s="197"/>
      <c r="J44" s="197"/>
      <c r="K44" s="198"/>
      <c r="L44" s="199" t="s">
        <v>652</v>
      </c>
      <c r="M44" s="200"/>
      <c r="N44" s="200"/>
      <c r="O44" s="200"/>
      <c r="P44" s="200"/>
      <c r="Q44" s="200"/>
      <c r="R44" s="200"/>
      <c r="S44" s="200"/>
      <c r="T44" s="200"/>
      <c r="U44" s="200"/>
      <c r="V44" s="200"/>
      <c r="W44" s="200"/>
      <c r="X44" s="201"/>
      <c r="Y44" s="202">
        <v>35</v>
      </c>
      <c r="Z44" s="203"/>
      <c r="AA44" s="203"/>
      <c r="AB44" s="205"/>
      <c r="AC44" s="196" t="s">
        <v>772</v>
      </c>
      <c r="AD44" s="197"/>
      <c r="AE44" s="197"/>
      <c r="AF44" s="197"/>
      <c r="AG44" s="198"/>
      <c r="AH44" s="199" t="s">
        <v>777</v>
      </c>
      <c r="AI44" s="200"/>
      <c r="AJ44" s="200"/>
      <c r="AK44" s="200"/>
      <c r="AL44" s="200"/>
      <c r="AM44" s="200"/>
      <c r="AN44" s="200"/>
      <c r="AO44" s="200"/>
      <c r="AP44" s="200"/>
      <c r="AQ44" s="200"/>
      <c r="AR44" s="200"/>
      <c r="AS44" s="200"/>
      <c r="AT44" s="201"/>
      <c r="AU44" s="202">
        <v>35</v>
      </c>
      <c r="AV44" s="203"/>
      <c r="AW44" s="203"/>
      <c r="AX44" s="205"/>
      <c r="AY44" s="33">
        <f>$AY$41</f>
        <v>2</v>
      </c>
    </row>
    <row r="45" spans="1:51" ht="24.75" customHeight="1" x14ac:dyDescent="0.15">
      <c r="A45" s="746"/>
      <c r="B45" s="747"/>
      <c r="C45" s="747"/>
      <c r="D45" s="747"/>
      <c r="E45" s="747"/>
      <c r="F45" s="748"/>
      <c r="G45" s="196" t="s">
        <v>778</v>
      </c>
      <c r="H45" s="197"/>
      <c r="I45" s="197"/>
      <c r="J45" s="197"/>
      <c r="K45" s="198"/>
      <c r="L45" s="199" t="s">
        <v>774</v>
      </c>
      <c r="M45" s="200"/>
      <c r="N45" s="200"/>
      <c r="O45" s="200"/>
      <c r="P45" s="200"/>
      <c r="Q45" s="200"/>
      <c r="R45" s="200"/>
      <c r="S45" s="200"/>
      <c r="T45" s="200"/>
      <c r="U45" s="200"/>
      <c r="V45" s="200"/>
      <c r="W45" s="200"/>
      <c r="X45" s="201"/>
      <c r="Y45" s="202">
        <v>15</v>
      </c>
      <c r="Z45" s="203"/>
      <c r="AA45" s="203"/>
      <c r="AB45" s="204"/>
      <c r="AC45" s="196" t="s">
        <v>778</v>
      </c>
      <c r="AD45" s="197"/>
      <c r="AE45" s="197"/>
      <c r="AF45" s="197"/>
      <c r="AG45" s="198"/>
      <c r="AH45" s="199" t="s">
        <v>774</v>
      </c>
      <c r="AI45" s="200"/>
      <c r="AJ45" s="200"/>
      <c r="AK45" s="200"/>
      <c r="AL45" s="200"/>
      <c r="AM45" s="200"/>
      <c r="AN45" s="200"/>
      <c r="AO45" s="200"/>
      <c r="AP45" s="200"/>
      <c r="AQ45" s="200"/>
      <c r="AR45" s="200"/>
      <c r="AS45" s="200"/>
      <c r="AT45" s="201"/>
      <c r="AU45" s="202">
        <v>20</v>
      </c>
      <c r="AV45" s="203"/>
      <c r="AW45" s="203"/>
      <c r="AX45" s="205"/>
      <c r="AY45" s="33">
        <f>$AY$41</f>
        <v>2</v>
      </c>
    </row>
    <row r="46" spans="1:51" ht="24.75" customHeight="1" thickBot="1" x14ac:dyDescent="0.2">
      <c r="A46" s="746"/>
      <c r="B46" s="747"/>
      <c r="C46" s="747"/>
      <c r="D46" s="747"/>
      <c r="E46" s="747"/>
      <c r="F46" s="748"/>
      <c r="G46" s="172" t="s">
        <v>18</v>
      </c>
      <c r="H46" s="173"/>
      <c r="I46" s="173"/>
      <c r="J46" s="173"/>
      <c r="K46" s="173"/>
      <c r="L46" s="174"/>
      <c r="M46" s="175"/>
      <c r="N46" s="175"/>
      <c r="O46" s="175"/>
      <c r="P46" s="175"/>
      <c r="Q46" s="175"/>
      <c r="R46" s="175"/>
      <c r="S46" s="175"/>
      <c r="T46" s="175"/>
      <c r="U46" s="175"/>
      <c r="V46" s="175"/>
      <c r="W46" s="175"/>
      <c r="X46" s="176"/>
      <c r="Y46" s="177">
        <f>SUM(Y43:AB45)</f>
        <v>152</v>
      </c>
      <c r="Z46" s="178"/>
      <c r="AA46" s="178"/>
      <c r="AB46" s="179"/>
      <c r="AC46" s="172" t="s">
        <v>18</v>
      </c>
      <c r="AD46" s="173"/>
      <c r="AE46" s="173"/>
      <c r="AF46" s="173"/>
      <c r="AG46" s="173"/>
      <c r="AH46" s="174"/>
      <c r="AI46" s="175"/>
      <c r="AJ46" s="175"/>
      <c r="AK46" s="175"/>
      <c r="AL46" s="175"/>
      <c r="AM46" s="175"/>
      <c r="AN46" s="175"/>
      <c r="AO46" s="175"/>
      <c r="AP46" s="175"/>
      <c r="AQ46" s="175"/>
      <c r="AR46" s="175"/>
      <c r="AS46" s="175"/>
      <c r="AT46" s="176"/>
      <c r="AU46" s="177">
        <f>SUM(AU43:AX45)</f>
        <v>160</v>
      </c>
      <c r="AV46" s="178"/>
      <c r="AW46" s="178"/>
      <c r="AX46" s="180"/>
      <c r="AY46" s="33">
        <f>$AY$41</f>
        <v>2</v>
      </c>
    </row>
    <row r="47" spans="1:51" ht="30" customHeight="1" x14ac:dyDescent="0.15">
      <c r="A47" s="746"/>
      <c r="B47" s="747"/>
      <c r="C47" s="747"/>
      <c r="D47" s="747"/>
      <c r="E47" s="747"/>
      <c r="F47" s="748"/>
      <c r="G47" s="206" t="s">
        <v>862</v>
      </c>
      <c r="H47" s="207"/>
      <c r="I47" s="207"/>
      <c r="J47" s="207"/>
      <c r="K47" s="207"/>
      <c r="L47" s="207"/>
      <c r="M47" s="207"/>
      <c r="N47" s="207"/>
      <c r="O47" s="207"/>
      <c r="P47" s="207"/>
      <c r="Q47" s="207"/>
      <c r="R47" s="207"/>
      <c r="S47" s="207"/>
      <c r="T47" s="207"/>
      <c r="U47" s="207"/>
      <c r="V47" s="207"/>
      <c r="W47" s="207"/>
      <c r="X47" s="207"/>
      <c r="Y47" s="207"/>
      <c r="Z47" s="207"/>
      <c r="AA47" s="207"/>
      <c r="AB47" s="208"/>
      <c r="AC47" s="206" t="s">
        <v>863</v>
      </c>
      <c r="AD47" s="207"/>
      <c r="AE47" s="207"/>
      <c r="AF47" s="207"/>
      <c r="AG47" s="207"/>
      <c r="AH47" s="207"/>
      <c r="AI47" s="207"/>
      <c r="AJ47" s="207"/>
      <c r="AK47" s="207"/>
      <c r="AL47" s="207"/>
      <c r="AM47" s="207"/>
      <c r="AN47" s="207"/>
      <c r="AO47" s="207"/>
      <c r="AP47" s="207"/>
      <c r="AQ47" s="207"/>
      <c r="AR47" s="207"/>
      <c r="AS47" s="207"/>
      <c r="AT47" s="207"/>
      <c r="AU47" s="207"/>
      <c r="AV47" s="207"/>
      <c r="AW47" s="207"/>
      <c r="AX47" s="219"/>
      <c r="AY47">
        <f>COUNTA($G$49,$AC$49)</f>
        <v>2</v>
      </c>
    </row>
    <row r="48" spans="1:51" ht="25.5" customHeight="1" x14ac:dyDescent="0.15">
      <c r="A48" s="746"/>
      <c r="B48" s="747"/>
      <c r="C48" s="747"/>
      <c r="D48" s="747"/>
      <c r="E48" s="747"/>
      <c r="F48" s="748"/>
      <c r="G48" s="211" t="s">
        <v>15</v>
      </c>
      <c r="H48" s="212"/>
      <c r="I48" s="212"/>
      <c r="J48" s="212"/>
      <c r="K48" s="212"/>
      <c r="L48" s="213" t="s">
        <v>16</v>
      </c>
      <c r="M48" s="212"/>
      <c r="N48" s="212"/>
      <c r="O48" s="212"/>
      <c r="P48" s="212"/>
      <c r="Q48" s="212"/>
      <c r="R48" s="212"/>
      <c r="S48" s="212"/>
      <c r="T48" s="212"/>
      <c r="U48" s="212"/>
      <c r="V48" s="212"/>
      <c r="W48" s="212"/>
      <c r="X48" s="214"/>
      <c r="Y48" s="215" t="s">
        <v>17</v>
      </c>
      <c r="Z48" s="216"/>
      <c r="AA48" s="216"/>
      <c r="AB48" s="217"/>
      <c r="AC48" s="211" t="s">
        <v>15</v>
      </c>
      <c r="AD48" s="212"/>
      <c r="AE48" s="212"/>
      <c r="AF48" s="212"/>
      <c r="AG48" s="212"/>
      <c r="AH48" s="213" t="s">
        <v>16</v>
      </c>
      <c r="AI48" s="212"/>
      <c r="AJ48" s="212"/>
      <c r="AK48" s="212"/>
      <c r="AL48" s="212"/>
      <c r="AM48" s="212"/>
      <c r="AN48" s="212"/>
      <c r="AO48" s="212"/>
      <c r="AP48" s="212"/>
      <c r="AQ48" s="212"/>
      <c r="AR48" s="212"/>
      <c r="AS48" s="212"/>
      <c r="AT48" s="214"/>
      <c r="AU48" s="215" t="s">
        <v>17</v>
      </c>
      <c r="AV48" s="216"/>
      <c r="AW48" s="216"/>
      <c r="AX48" s="218"/>
      <c r="AY48" s="33">
        <f>$AY$47</f>
        <v>2</v>
      </c>
    </row>
    <row r="49" spans="1:51" ht="24.75" customHeight="1" x14ac:dyDescent="0.15">
      <c r="A49" s="746"/>
      <c r="B49" s="747"/>
      <c r="C49" s="747"/>
      <c r="D49" s="747"/>
      <c r="E49" s="747"/>
      <c r="F49" s="748"/>
      <c r="G49" s="186" t="s">
        <v>775</v>
      </c>
      <c r="H49" s="187"/>
      <c r="I49" s="187"/>
      <c r="J49" s="187"/>
      <c r="K49" s="188"/>
      <c r="L49" s="189" t="s">
        <v>776</v>
      </c>
      <c r="M49" s="190"/>
      <c r="N49" s="190"/>
      <c r="O49" s="190"/>
      <c r="P49" s="190"/>
      <c r="Q49" s="190"/>
      <c r="R49" s="190"/>
      <c r="S49" s="190"/>
      <c r="T49" s="190"/>
      <c r="U49" s="190"/>
      <c r="V49" s="190"/>
      <c r="W49" s="190"/>
      <c r="X49" s="191"/>
      <c r="Y49" s="192">
        <v>128</v>
      </c>
      <c r="Z49" s="193"/>
      <c r="AA49" s="193"/>
      <c r="AB49" s="195"/>
      <c r="AC49" s="186" t="s">
        <v>779</v>
      </c>
      <c r="AD49" s="187"/>
      <c r="AE49" s="187"/>
      <c r="AF49" s="187"/>
      <c r="AG49" s="188"/>
      <c r="AH49" s="189" t="s">
        <v>780</v>
      </c>
      <c r="AI49" s="190"/>
      <c r="AJ49" s="190"/>
      <c r="AK49" s="190"/>
      <c r="AL49" s="190"/>
      <c r="AM49" s="190"/>
      <c r="AN49" s="190"/>
      <c r="AO49" s="190"/>
      <c r="AP49" s="190"/>
      <c r="AQ49" s="190"/>
      <c r="AR49" s="190"/>
      <c r="AS49" s="190"/>
      <c r="AT49" s="191"/>
      <c r="AU49" s="192">
        <v>300</v>
      </c>
      <c r="AV49" s="193"/>
      <c r="AW49" s="193"/>
      <c r="AX49" s="195"/>
      <c r="AY49" s="33">
        <f>$AY$47</f>
        <v>2</v>
      </c>
    </row>
    <row r="50" spans="1:51" ht="24.75" customHeight="1" x14ac:dyDescent="0.15">
      <c r="A50" s="746"/>
      <c r="B50" s="747"/>
      <c r="C50" s="747"/>
      <c r="D50" s="747"/>
      <c r="E50" s="747"/>
      <c r="F50" s="748"/>
      <c r="G50" s="196" t="s">
        <v>647</v>
      </c>
      <c r="H50" s="197"/>
      <c r="I50" s="197"/>
      <c r="J50" s="197"/>
      <c r="K50" s="198"/>
      <c r="L50" s="199" t="s">
        <v>651</v>
      </c>
      <c r="M50" s="200"/>
      <c r="N50" s="200"/>
      <c r="O50" s="200"/>
      <c r="P50" s="200"/>
      <c r="Q50" s="200"/>
      <c r="R50" s="200"/>
      <c r="S50" s="200"/>
      <c r="T50" s="200"/>
      <c r="U50" s="200"/>
      <c r="V50" s="200"/>
      <c r="W50" s="200"/>
      <c r="X50" s="201"/>
      <c r="Y50" s="202">
        <v>69</v>
      </c>
      <c r="Z50" s="203"/>
      <c r="AA50" s="203"/>
      <c r="AB50" s="205"/>
      <c r="AC50" s="196" t="s">
        <v>778</v>
      </c>
      <c r="AD50" s="197"/>
      <c r="AE50" s="197"/>
      <c r="AF50" s="197"/>
      <c r="AG50" s="198"/>
      <c r="AH50" s="199" t="s">
        <v>774</v>
      </c>
      <c r="AI50" s="200"/>
      <c r="AJ50" s="200"/>
      <c r="AK50" s="200"/>
      <c r="AL50" s="200"/>
      <c r="AM50" s="200"/>
      <c r="AN50" s="200"/>
      <c r="AO50" s="200"/>
      <c r="AP50" s="200"/>
      <c r="AQ50" s="200"/>
      <c r="AR50" s="200"/>
      <c r="AS50" s="200"/>
      <c r="AT50" s="201"/>
      <c r="AU50" s="202">
        <v>20</v>
      </c>
      <c r="AV50" s="203"/>
      <c r="AW50" s="203"/>
      <c r="AX50" s="205"/>
      <c r="AY50" s="33">
        <f>$AY$47</f>
        <v>2</v>
      </c>
    </row>
    <row r="51" spans="1:51" ht="24.75" customHeight="1" x14ac:dyDescent="0.15">
      <c r="A51" s="746"/>
      <c r="B51" s="747"/>
      <c r="C51" s="747"/>
      <c r="D51" s="747"/>
      <c r="E51" s="747"/>
      <c r="F51" s="748"/>
      <c r="G51" s="196" t="s">
        <v>778</v>
      </c>
      <c r="H51" s="197"/>
      <c r="I51" s="197"/>
      <c r="J51" s="197"/>
      <c r="K51" s="198"/>
      <c r="L51" s="199" t="s">
        <v>774</v>
      </c>
      <c r="M51" s="200"/>
      <c r="N51" s="200"/>
      <c r="O51" s="200"/>
      <c r="P51" s="200"/>
      <c r="Q51" s="200"/>
      <c r="R51" s="200"/>
      <c r="S51" s="200"/>
      <c r="T51" s="200"/>
      <c r="U51" s="200"/>
      <c r="V51" s="200"/>
      <c r="W51" s="200"/>
      <c r="X51" s="201"/>
      <c r="Y51" s="202">
        <v>60</v>
      </c>
      <c r="Z51" s="203"/>
      <c r="AA51" s="203"/>
      <c r="AB51" s="204"/>
      <c r="AC51" s="196" t="s">
        <v>647</v>
      </c>
      <c r="AD51" s="197"/>
      <c r="AE51" s="197"/>
      <c r="AF51" s="197"/>
      <c r="AG51" s="198"/>
      <c r="AH51" s="199" t="s">
        <v>691</v>
      </c>
      <c r="AI51" s="200"/>
      <c r="AJ51" s="200"/>
      <c r="AK51" s="200"/>
      <c r="AL51" s="200"/>
      <c r="AM51" s="200"/>
      <c r="AN51" s="200"/>
      <c r="AO51" s="200"/>
      <c r="AP51" s="200"/>
      <c r="AQ51" s="200"/>
      <c r="AR51" s="200"/>
      <c r="AS51" s="200"/>
      <c r="AT51" s="201"/>
      <c r="AU51" s="202">
        <v>20</v>
      </c>
      <c r="AV51" s="203"/>
      <c r="AW51" s="203"/>
      <c r="AX51" s="205"/>
      <c r="AY51" s="33">
        <f>$AY$47</f>
        <v>2</v>
      </c>
    </row>
    <row r="52" spans="1:51" ht="24.75" customHeight="1" thickBot="1" x14ac:dyDescent="0.2">
      <c r="A52" s="746"/>
      <c r="B52" s="747"/>
      <c r="C52" s="747"/>
      <c r="D52" s="747"/>
      <c r="E52" s="747"/>
      <c r="F52" s="748"/>
      <c r="G52" s="172" t="s">
        <v>18</v>
      </c>
      <c r="H52" s="173"/>
      <c r="I52" s="173"/>
      <c r="J52" s="173"/>
      <c r="K52" s="173"/>
      <c r="L52" s="174"/>
      <c r="M52" s="175"/>
      <c r="N52" s="175"/>
      <c r="O52" s="175"/>
      <c r="P52" s="175"/>
      <c r="Q52" s="175"/>
      <c r="R52" s="175"/>
      <c r="S52" s="175"/>
      <c r="T52" s="175"/>
      <c r="U52" s="175"/>
      <c r="V52" s="175"/>
      <c r="W52" s="175"/>
      <c r="X52" s="176"/>
      <c r="Y52" s="177">
        <f>SUM(Y49:AB51)</f>
        <v>257</v>
      </c>
      <c r="Z52" s="178"/>
      <c r="AA52" s="178"/>
      <c r="AB52" s="179"/>
      <c r="AC52" s="172" t="s">
        <v>18</v>
      </c>
      <c r="AD52" s="173"/>
      <c r="AE52" s="173"/>
      <c r="AF52" s="173"/>
      <c r="AG52" s="173"/>
      <c r="AH52" s="174"/>
      <c r="AI52" s="175"/>
      <c r="AJ52" s="175"/>
      <c r="AK52" s="175"/>
      <c r="AL52" s="175"/>
      <c r="AM52" s="175"/>
      <c r="AN52" s="175"/>
      <c r="AO52" s="175"/>
      <c r="AP52" s="175"/>
      <c r="AQ52" s="175"/>
      <c r="AR52" s="175"/>
      <c r="AS52" s="175"/>
      <c r="AT52" s="176"/>
      <c r="AU52" s="177">
        <f>SUM(AU49:AX51)</f>
        <v>340</v>
      </c>
      <c r="AV52" s="178"/>
      <c r="AW52" s="178"/>
      <c r="AX52" s="180"/>
      <c r="AY52" s="33">
        <f>$AY$47</f>
        <v>2</v>
      </c>
    </row>
    <row r="53" spans="1:51" ht="30" customHeight="1" x14ac:dyDescent="0.15">
      <c r="A53" s="746"/>
      <c r="B53" s="747"/>
      <c r="C53" s="747"/>
      <c r="D53" s="747"/>
      <c r="E53" s="747"/>
      <c r="F53" s="748"/>
      <c r="G53" s="206" t="s">
        <v>864</v>
      </c>
      <c r="H53" s="207"/>
      <c r="I53" s="207"/>
      <c r="J53" s="207"/>
      <c r="K53" s="207"/>
      <c r="L53" s="207"/>
      <c r="M53" s="207"/>
      <c r="N53" s="207"/>
      <c r="O53" s="207"/>
      <c r="P53" s="207"/>
      <c r="Q53" s="207"/>
      <c r="R53" s="207"/>
      <c r="S53" s="207"/>
      <c r="T53" s="207"/>
      <c r="U53" s="207"/>
      <c r="V53" s="207"/>
      <c r="W53" s="207"/>
      <c r="X53" s="207"/>
      <c r="Y53" s="207"/>
      <c r="Z53" s="207"/>
      <c r="AA53" s="207"/>
      <c r="AB53" s="208"/>
      <c r="AC53" s="206" t="s">
        <v>804</v>
      </c>
      <c r="AD53" s="207"/>
      <c r="AE53" s="207"/>
      <c r="AF53" s="207"/>
      <c r="AG53" s="207"/>
      <c r="AH53" s="207"/>
      <c r="AI53" s="207"/>
      <c r="AJ53" s="207"/>
      <c r="AK53" s="207"/>
      <c r="AL53" s="207"/>
      <c r="AM53" s="207"/>
      <c r="AN53" s="207"/>
      <c r="AO53" s="207"/>
      <c r="AP53" s="207"/>
      <c r="AQ53" s="207"/>
      <c r="AR53" s="207"/>
      <c r="AS53" s="207"/>
      <c r="AT53" s="207"/>
      <c r="AU53" s="207"/>
      <c r="AV53" s="207"/>
      <c r="AW53" s="207"/>
      <c r="AX53" s="219"/>
      <c r="AY53">
        <f>COUNTA($G$55,$AC$55)</f>
        <v>2</v>
      </c>
    </row>
    <row r="54" spans="1:51" ht="24.75" customHeight="1" x14ac:dyDescent="0.15">
      <c r="A54" s="746"/>
      <c r="B54" s="747"/>
      <c r="C54" s="747"/>
      <c r="D54" s="747"/>
      <c r="E54" s="747"/>
      <c r="F54" s="748"/>
      <c r="G54" s="211" t="s">
        <v>15</v>
      </c>
      <c r="H54" s="212"/>
      <c r="I54" s="212"/>
      <c r="J54" s="212"/>
      <c r="K54" s="212"/>
      <c r="L54" s="213" t="s">
        <v>16</v>
      </c>
      <c r="M54" s="212"/>
      <c r="N54" s="212"/>
      <c r="O54" s="212"/>
      <c r="P54" s="212"/>
      <c r="Q54" s="212"/>
      <c r="R54" s="212"/>
      <c r="S54" s="212"/>
      <c r="T54" s="212"/>
      <c r="U54" s="212"/>
      <c r="V54" s="212"/>
      <c r="W54" s="212"/>
      <c r="X54" s="214"/>
      <c r="Y54" s="215" t="s">
        <v>17</v>
      </c>
      <c r="Z54" s="216"/>
      <c r="AA54" s="216"/>
      <c r="AB54" s="217"/>
      <c r="AC54" s="211" t="s">
        <v>15</v>
      </c>
      <c r="AD54" s="212"/>
      <c r="AE54" s="212"/>
      <c r="AF54" s="212"/>
      <c r="AG54" s="212"/>
      <c r="AH54" s="213" t="s">
        <v>16</v>
      </c>
      <c r="AI54" s="212"/>
      <c r="AJ54" s="212"/>
      <c r="AK54" s="212"/>
      <c r="AL54" s="212"/>
      <c r="AM54" s="212"/>
      <c r="AN54" s="212"/>
      <c r="AO54" s="212"/>
      <c r="AP54" s="212"/>
      <c r="AQ54" s="212"/>
      <c r="AR54" s="212"/>
      <c r="AS54" s="212"/>
      <c r="AT54" s="214"/>
      <c r="AU54" s="215" t="s">
        <v>17</v>
      </c>
      <c r="AV54" s="216"/>
      <c r="AW54" s="216"/>
      <c r="AX54" s="218"/>
      <c r="AY54" s="33">
        <f>$AY$53</f>
        <v>2</v>
      </c>
    </row>
    <row r="55" spans="1:51" ht="24.75" customHeight="1" x14ac:dyDescent="0.15">
      <c r="A55" s="746"/>
      <c r="B55" s="747"/>
      <c r="C55" s="747"/>
      <c r="D55" s="747"/>
      <c r="E55" s="747"/>
      <c r="F55" s="748"/>
      <c r="G55" s="186" t="s">
        <v>775</v>
      </c>
      <c r="H55" s="187"/>
      <c r="I55" s="187"/>
      <c r="J55" s="187"/>
      <c r="K55" s="188"/>
      <c r="L55" s="189" t="s">
        <v>776</v>
      </c>
      <c r="M55" s="190"/>
      <c r="N55" s="190"/>
      <c r="O55" s="190"/>
      <c r="P55" s="190"/>
      <c r="Q55" s="190"/>
      <c r="R55" s="190"/>
      <c r="S55" s="190"/>
      <c r="T55" s="190"/>
      <c r="U55" s="190"/>
      <c r="V55" s="190"/>
      <c r="W55" s="190"/>
      <c r="X55" s="191"/>
      <c r="Y55" s="192">
        <v>131</v>
      </c>
      <c r="Z55" s="193"/>
      <c r="AA55" s="193"/>
      <c r="AB55" s="195"/>
      <c r="AC55" s="186" t="s">
        <v>661</v>
      </c>
      <c r="AD55" s="187"/>
      <c r="AE55" s="187"/>
      <c r="AF55" s="187"/>
      <c r="AG55" s="188"/>
      <c r="AH55" s="189" t="s">
        <v>662</v>
      </c>
      <c r="AI55" s="190"/>
      <c r="AJ55" s="190"/>
      <c r="AK55" s="190"/>
      <c r="AL55" s="190"/>
      <c r="AM55" s="190"/>
      <c r="AN55" s="190"/>
      <c r="AO55" s="190"/>
      <c r="AP55" s="190"/>
      <c r="AQ55" s="190"/>
      <c r="AR55" s="190"/>
      <c r="AS55" s="190"/>
      <c r="AT55" s="191"/>
      <c r="AU55" s="192">
        <v>1082</v>
      </c>
      <c r="AV55" s="193"/>
      <c r="AW55" s="193"/>
      <c r="AX55" s="195"/>
      <c r="AY55" s="33">
        <f>$AY$53</f>
        <v>2</v>
      </c>
    </row>
    <row r="56" spans="1:51" ht="24.75" customHeight="1" x14ac:dyDescent="0.15">
      <c r="A56" s="746"/>
      <c r="B56" s="747"/>
      <c r="C56" s="747"/>
      <c r="D56" s="747"/>
      <c r="E56" s="747"/>
      <c r="F56" s="748"/>
      <c r="G56" s="196" t="s">
        <v>647</v>
      </c>
      <c r="H56" s="197"/>
      <c r="I56" s="197"/>
      <c r="J56" s="197"/>
      <c r="K56" s="198"/>
      <c r="L56" s="199" t="s">
        <v>649</v>
      </c>
      <c r="M56" s="200"/>
      <c r="N56" s="200"/>
      <c r="O56" s="200"/>
      <c r="P56" s="200"/>
      <c r="Q56" s="200"/>
      <c r="R56" s="200"/>
      <c r="S56" s="200"/>
      <c r="T56" s="200"/>
      <c r="U56" s="200"/>
      <c r="V56" s="200"/>
      <c r="W56" s="200"/>
      <c r="X56" s="201"/>
      <c r="Y56" s="202">
        <v>40</v>
      </c>
      <c r="Z56" s="203"/>
      <c r="AA56" s="203"/>
      <c r="AB56" s="205"/>
      <c r="AC56" s="196"/>
      <c r="AD56" s="197"/>
      <c r="AE56" s="197"/>
      <c r="AF56" s="197"/>
      <c r="AG56" s="198"/>
      <c r="AH56" s="199"/>
      <c r="AI56" s="200"/>
      <c r="AJ56" s="200"/>
      <c r="AK56" s="200"/>
      <c r="AL56" s="200"/>
      <c r="AM56" s="200"/>
      <c r="AN56" s="200"/>
      <c r="AO56" s="200"/>
      <c r="AP56" s="200"/>
      <c r="AQ56" s="200"/>
      <c r="AR56" s="200"/>
      <c r="AS56" s="200"/>
      <c r="AT56" s="201"/>
      <c r="AU56" s="202"/>
      <c r="AV56" s="203"/>
      <c r="AW56" s="203"/>
      <c r="AX56" s="205"/>
      <c r="AY56" s="33">
        <f>$AY$53</f>
        <v>2</v>
      </c>
    </row>
    <row r="57" spans="1:51" ht="24.75" customHeight="1" x14ac:dyDescent="0.15">
      <c r="A57" s="746"/>
      <c r="B57" s="747"/>
      <c r="C57" s="747"/>
      <c r="D57" s="747"/>
      <c r="E57" s="747"/>
      <c r="F57" s="748"/>
      <c r="G57" s="196" t="s">
        <v>778</v>
      </c>
      <c r="H57" s="197"/>
      <c r="I57" s="197"/>
      <c r="J57" s="197"/>
      <c r="K57" s="198"/>
      <c r="L57" s="199" t="s">
        <v>774</v>
      </c>
      <c r="M57" s="200"/>
      <c r="N57" s="200"/>
      <c r="O57" s="200"/>
      <c r="P57" s="200"/>
      <c r="Q57" s="200"/>
      <c r="R57" s="200"/>
      <c r="S57" s="200"/>
      <c r="T57" s="200"/>
      <c r="U57" s="200"/>
      <c r="V57" s="200"/>
      <c r="W57" s="200"/>
      <c r="X57" s="201"/>
      <c r="Y57" s="202">
        <v>20</v>
      </c>
      <c r="Z57" s="203"/>
      <c r="AA57" s="203"/>
      <c r="AB57" s="204"/>
      <c r="AC57" s="196"/>
      <c r="AD57" s="197"/>
      <c r="AE57" s="197"/>
      <c r="AF57" s="197"/>
      <c r="AG57" s="198"/>
      <c r="AH57" s="199"/>
      <c r="AI57" s="200"/>
      <c r="AJ57" s="200"/>
      <c r="AK57" s="200"/>
      <c r="AL57" s="200"/>
      <c r="AM57" s="200"/>
      <c r="AN57" s="200"/>
      <c r="AO57" s="200"/>
      <c r="AP57" s="200"/>
      <c r="AQ57" s="200"/>
      <c r="AR57" s="200"/>
      <c r="AS57" s="200"/>
      <c r="AT57" s="201"/>
      <c r="AU57" s="202"/>
      <c r="AV57" s="203"/>
      <c r="AW57" s="203"/>
      <c r="AX57" s="205"/>
      <c r="AY57" s="33">
        <f>$AY$53</f>
        <v>2</v>
      </c>
    </row>
    <row r="58" spans="1:51" ht="24.75" customHeight="1" thickBot="1" x14ac:dyDescent="0.2">
      <c r="A58" s="746"/>
      <c r="B58" s="747"/>
      <c r="C58" s="747"/>
      <c r="D58" s="747"/>
      <c r="E58" s="747"/>
      <c r="F58" s="748"/>
      <c r="G58" s="172" t="s">
        <v>18</v>
      </c>
      <c r="H58" s="173"/>
      <c r="I58" s="173"/>
      <c r="J58" s="173"/>
      <c r="K58" s="173"/>
      <c r="L58" s="174"/>
      <c r="M58" s="175"/>
      <c r="N58" s="175"/>
      <c r="O58" s="175"/>
      <c r="P58" s="175"/>
      <c r="Q58" s="175"/>
      <c r="R58" s="175"/>
      <c r="S58" s="175"/>
      <c r="T58" s="175"/>
      <c r="U58" s="175"/>
      <c r="V58" s="175"/>
      <c r="W58" s="175"/>
      <c r="X58" s="176"/>
      <c r="Y58" s="177">
        <f>SUM(Y55:AB57)</f>
        <v>191</v>
      </c>
      <c r="Z58" s="178"/>
      <c r="AA58" s="178"/>
      <c r="AB58" s="179"/>
      <c r="AC58" s="172" t="s">
        <v>18</v>
      </c>
      <c r="AD58" s="173"/>
      <c r="AE58" s="173"/>
      <c r="AF58" s="173"/>
      <c r="AG58" s="173"/>
      <c r="AH58" s="174"/>
      <c r="AI58" s="175"/>
      <c r="AJ58" s="175"/>
      <c r="AK58" s="175"/>
      <c r="AL58" s="175"/>
      <c r="AM58" s="175"/>
      <c r="AN58" s="175"/>
      <c r="AO58" s="175"/>
      <c r="AP58" s="175"/>
      <c r="AQ58" s="175"/>
      <c r="AR58" s="175"/>
      <c r="AS58" s="175"/>
      <c r="AT58" s="176"/>
      <c r="AU58" s="177">
        <f>SUM(AU55:AX57)</f>
        <v>1082</v>
      </c>
      <c r="AV58" s="178"/>
      <c r="AW58" s="178"/>
      <c r="AX58" s="180"/>
      <c r="AY58" s="33">
        <f>$AY$53</f>
        <v>2</v>
      </c>
    </row>
    <row r="59" spans="1:51" ht="30" customHeight="1" x14ac:dyDescent="0.15">
      <c r="A59" s="746"/>
      <c r="B59" s="747"/>
      <c r="C59" s="747"/>
      <c r="D59" s="747"/>
      <c r="E59" s="747"/>
      <c r="F59" s="748"/>
      <c r="G59" s="206" t="s">
        <v>865</v>
      </c>
      <c r="H59" s="207"/>
      <c r="I59" s="207"/>
      <c r="J59" s="207"/>
      <c r="K59" s="207"/>
      <c r="L59" s="207"/>
      <c r="M59" s="207"/>
      <c r="N59" s="207"/>
      <c r="O59" s="207"/>
      <c r="P59" s="207"/>
      <c r="Q59" s="207"/>
      <c r="R59" s="207"/>
      <c r="S59" s="207"/>
      <c r="T59" s="207"/>
      <c r="U59" s="207"/>
      <c r="V59" s="207"/>
      <c r="W59" s="207"/>
      <c r="X59" s="207"/>
      <c r="Y59" s="207"/>
      <c r="Z59" s="207"/>
      <c r="AA59" s="207"/>
      <c r="AB59" s="208"/>
      <c r="AC59" s="206" t="s">
        <v>808</v>
      </c>
      <c r="AD59" s="207"/>
      <c r="AE59" s="207"/>
      <c r="AF59" s="207"/>
      <c r="AG59" s="207"/>
      <c r="AH59" s="207"/>
      <c r="AI59" s="207"/>
      <c r="AJ59" s="207"/>
      <c r="AK59" s="207"/>
      <c r="AL59" s="207"/>
      <c r="AM59" s="207"/>
      <c r="AN59" s="207"/>
      <c r="AO59" s="207"/>
      <c r="AP59" s="207"/>
      <c r="AQ59" s="207"/>
      <c r="AR59" s="207"/>
      <c r="AS59" s="207"/>
      <c r="AT59" s="207"/>
      <c r="AU59" s="207"/>
      <c r="AV59" s="207"/>
      <c r="AW59" s="207"/>
      <c r="AX59" s="219"/>
      <c r="AY59">
        <f>COUNTA($G$61,$AC$61)</f>
        <v>2</v>
      </c>
    </row>
    <row r="60" spans="1:51" ht="24.75" customHeight="1" x14ac:dyDescent="0.15">
      <c r="A60" s="746"/>
      <c r="B60" s="747"/>
      <c r="C60" s="747"/>
      <c r="D60" s="747"/>
      <c r="E60" s="747"/>
      <c r="F60" s="748"/>
      <c r="G60" s="211" t="s">
        <v>15</v>
      </c>
      <c r="H60" s="212"/>
      <c r="I60" s="212"/>
      <c r="J60" s="212"/>
      <c r="K60" s="212"/>
      <c r="L60" s="213" t="s">
        <v>16</v>
      </c>
      <c r="M60" s="212"/>
      <c r="N60" s="212"/>
      <c r="O60" s="212"/>
      <c r="P60" s="212"/>
      <c r="Q60" s="212"/>
      <c r="R60" s="212"/>
      <c r="S60" s="212"/>
      <c r="T60" s="212"/>
      <c r="U60" s="212"/>
      <c r="V60" s="212"/>
      <c r="W60" s="212"/>
      <c r="X60" s="214"/>
      <c r="Y60" s="215" t="s">
        <v>17</v>
      </c>
      <c r="Z60" s="216"/>
      <c r="AA60" s="216"/>
      <c r="AB60" s="217"/>
      <c r="AC60" s="211" t="s">
        <v>15</v>
      </c>
      <c r="AD60" s="212"/>
      <c r="AE60" s="212"/>
      <c r="AF60" s="212"/>
      <c r="AG60" s="212"/>
      <c r="AH60" s="213" t="s">
        <v>16</v>
      </c>
      <c r="AI60" s="212"/>
      <c r="AJ60" s="212"/>
      <c r="AK60" s="212"/>
      <c r="AL60" s="212"/>
      <c r="AM60" s="212"/>
      <c r="AN60" s="212"/>
      <c r="AO60" s="212"/>
      <c r="AP60" s="212"/>
      <c r="AQ60" s="212"/>
      <c r="AR60" s="212"/>
      <c r="AS60" s="212"/>
      <c r="AT60" s="214"/>
      <c r="AU60" s="215" t="s">
        <v>17</v>
      </c>
      <c r="AV60" s="216"/>
      <c r="AW60" s="216"/>
      <c r="AX60" s="218"/>
      <c r="AY60" s="33">
        <f>$AY$59</f>
        <v>2</v>
      </c>
    </row>
    <row r="61" spans="1:51" ht="24.75" customHeight="1" x14ac:dyDescent="0.15">
      <c r="A61" s="746"/>
      <c r="B61" s="747"/>
      <c r="C61" s="747"/>
      <c r="D61" s="747"/>
      <c r="E61" s="747"/>
      <c r="F61" s="748"/>
      <c r="G61" s="186" t="s">
        <v>645</v>
      </c>
      <c r="H61" s="187"/>
      <c r="I61" s="187"/>
      <c r="J61" s="187"/>
      <c r="K61" s="188"/>
      <c r="L61" s="189" t="s">
        <v>669</v>
      </c>
      <c r="M61" s="190"/>
      <c r="N61" s="190"/>
      <c r="O61" s="190"/>
      <c r="P61" s="190"/>
      <c r="Q61" s="190"/>
      <c r="R61" s="190"/>
      <c r="S61" s="190"/>
      <c r="T61" s="190"/>
      <c r="U61" s="190"/>
      <c r="V61" s="190"/>
      <c r="W61" s="190"/>
      <c r="X61" s="191"/>
      <c r="Y61" s="192">
        <v>12</v>
      </c>
      <c r="Z61" s="193"/>
      <c r="AA61" s="193"/>
      <c r="AB61" s="195"/>
      <c r="AC61" s="186" t="s">
        <v>729</v>
      </c>
      <c r="AD61" s="187"/>
      <c r="AE61" s="187"/>
      <c r="AF61" s="187"/>
      <c r="AG61" s="188"/>
      <c r="AH61" s="189" t="s">
        <v>730</v>
      </c>
      <c r="AI61" s="190"/>
      <c r="AJ61" s="190"/>
      <c r="AK61" s="190"/>
      <c r="AL61" s="190"/>
      <c r="AM61" s="190"/>
      <c r="AN61" s="190"/>
      <c r="AO61" s="190"/>
      <c r="AP61" s="190"/>
      <c r="AQ61" s="190"/>
      <c r="AR61" s="190"/>
      <c r="AS61" s="190"/>
      <c r="AT61" s="191"/>
      <c r="AU61" s="192">
        <v>30</v>
      </c>
      <c r="AV61" s="193"/>
      <c r="AW61" s="193"/>
      <c r="AX61" s="195"/>
      <c r="AY61" s="33">
        <f>$AY$59</f>
        <v>2</v>
      </c>
    </row>
    <row r="62" spans="1:51" ht="24.75" customHeight="1" thickBot="1" x14ac:dyDescent="0.2">
      <c r="A62" s="749"/>
      <c r="B62" s="750"/>
      <c r="C62" s="750"/>
      <c r="D62" s="750"/>
      <c r="E62" s="750"/>
      <c r="F62" s="751"/>
      <c r="G62" s="756" t="s">
        <v>18</v>
      </c>
      <c r="H62" s="757"/>
      <c r="I62" s="757"/>
      <c r="J62" s="757"/>
      <c r="K62" s="757"/>
      <c r="L62" s="758"/>
      <c r="M62" s="759"/>
      <c r="N62" s="759"/>
      <c r="O62" s="759"/>
      <c r="P62" s="759"/>
      <c r="Q62" s="759"/>
      <c r="R62" s="759"/>
      <c r="S62" s="759"/>
      <c r="T62" s="759"/>
      <c r="U62" s="759"/>
      <c r="V62" s="759"/>
      <c r="W62" s="759"/>
      <c r="X62" s="760"/>
      <c r="Y62" s="761">
        <f>SUM(Y61:AB61)</f>
        <v>12</v>
      </c>
      <c r="Z62" s="762"/>
      <c r="AA62" s="762"/>
      <c r="AB62" s="763"/>
      <c r="AC62" s="756" t="s">
        <v>18</v>
      </c>
      <c r="AD62" s="757"/>
      <c r="AE62" s="757"/>
      <c r="AF62" s="757"/>
      <c r="AG62" s="757"/>
      <c r="AH62" s="758"/>
      <c r="AI62" s="759"/>
      <c r="AJ62" s="759"/>
      <c r="AK62" s="759"/>
      <c r="AL62" s="759"/>
      <c r="AM62" s="759"/>
      <c r="AN62" s="759"/>
      <c r="AO62" s="759"/>
      <c r="AP62" s="759"/>
      <c r="AQ62" s="759"/>
      <c r="AR62" s="759"/>
      <c r="AS62" s="759"/>
      <c r="AT62" s="760"/>
      <c r="AU62" s="761">
        <f>SUM(AU61:AX61)</f>
        <v>30</v>
      </c>
      <c r="AV62" s="762"/>
      <c r="AW62" s="762"/>
      <c r="AX62" s="764"/>
      <c r="AY62" s="33">
        <f>$AY$59</f>
        <v>2</v>
      </c>
    </row>
    <row r="63" spans="1:51" s="36" customFormat="1" ht="24.75" customHeight="1" thickBot="1" x14ac:dyDescent="0.2"/>
    <row r="64" spans="1:51" ht="30" customHeight="1" x14ac:dyDescent="0.15">
      <c r="A64" s="743" t="s">
        <v>26</v>
      </c>
      <c r="B64" s="744"/>
      <c r="C64" s="744"/>
      <c r="D64" s="744"/>
      <c r="E64" s="744"/>
      <c r="F64" s="745"/>
      <c r="G64" s="206" t="s">
        <v>866</v>
      </c>
      <c r="H64" s="207"/>
      <c r="I64" s="207"/>
      <c r="J64" s="207"/>
      <c r="K64" s="207"/>
      <c r="L64" s="207"/>
      <c r="M64" s="207"/>
      <c r="N64" s="207"/>
      <c r="O64" s="207"/>
      <c r="P64" s="207"/>
      <c r="Q64" s="207"/>
      <c r="R64" s="207"/>
      <c r="S64" s="207"/>
      <c r="T64" s="207"/>
      <c r="U64" s="207"/>
      <c r="V64" s="207"/>
      <c r="W64" s="207"/>
      <c r="X64" s="207"/>
      <c r="Y64" s="207"/>
      <c r="Z64" s="207"/>
      <c r="AA64" s="207"/>
      <c r="AB64" s="208"/>
      <c r="AC64" s="206" t="s">
        <v>867</v>
      </c>
      <c r="AD64" s="207"/>
      <c r="AE64" s="207"/>
      <c r="AF64" s="207"/>
      <c r="AG64" s="207"/>
      <c r="AH64" s="207"/>
      <c r="AI64" s="207"/>
      <c r="AJ64" s="207"/>
      <c r="AK64" s="207"/>
      <c r="AL64" s="207"/>
      <c r="AM64" s="207"/>
      <c r="AN64" s="207"/>
      <c r="AO64" s="207"/>
      <c r="AP64" s="207"/>
      <c r="AQ64" s="207"/>
      <c r="AR64" s="207"/>
      <c r="AS64" s="207"/>
      <c r="AT64" s="207"/>
      <c r="AU64" s="207"/>
      <c r="AV64" s="207"/>
      <c r="AW64" s="207"/>
      <c r="AX64" s="219"/>
      <c r="AY64">
        <f>COUNTA($G$66,$AC$66)</f>
        <v>2</v>
      </c>
    </row>
    <row r="65" spans="1:51" ht="24.75" customHeight="1" x14ac:dyDescent="0.15">
      <c r="A65" s="746"/>
      <c r="B65" s="747"/>
      <c r="C65" s="747"/>
      <c r="D65" s="747"/>
      <c r="E65" s="747"/>
      <c r="F65" s="748"/>
      <c r="G65" s="211" t="s">
        <v>15</v>
      </c>
      <c r="H65" s="212"/>
      <c r="I65" s="212"/>
      <c r="J65" s="212"/>
      <c r="K65" s="212"/>
      <c r="L65" s="213" t="s">
        <v>16</v>
      </c>
      <c r="M65" s="212"/>
      <c r="N65" s="212"/>
      <c r="O65" s="212"/>
      <c r="P65" s="212"/>
      <c r="Q65" s="212"/>
      <c r="R65" s="212"/>
      <c r="S65" s="212"/>
      <c r="T65" s="212"/>
      <c r="U65" s="212"/>
      <c r="V65" s="212"/>
      <c r="W65" s="212"/>
      <c r="X65" s="214"/>
      <c r="Y65" s="215" t="s">
        <v>17</v>
      </c>
      <c r="Z65" s="216"/>
      <c r="AA65" s="216"/>
      <c r="AB65" s="217"/>
      <c r="AC65" s="211" t="s">
        <v>15</v>
      </c>
      <c r="AD65" s="212"/>
      <c r="AE65" s="212"/>
      <c r="AF65" s="212"/>
      <c r="AG65" s="212"/>
      <c r="AH65" s="213" t="s">
        <v>16</v>
      </c>
      <c r="AI65" s="212"/>
      <c r="AJ65" s="212"/>
      <c r="AK65" s="212"/>
      <c r="AL65" s="212"/>
      <c r="AM65" s="212"/>
      <c r="AN65" s="212"/>
      <c r="AO65" s="212"/>
      <c r="AP65" s="212"/>
      <c r="AQ65" s="212"/>
      <c r="AR65" s="212"/>
      <c r="AS65" s="212"/>
      <c r="AT65" s="214"/>
      <c r="AU65" s="215" t="s">
        <v>17</v>
      </c>
      <c r="AV65" s="216"/>
      <c r="AW65" s="216"/>
      <c r="AX65" s="218"/>
      <c r="AY65" s="33">
        <f>$AY$64</f>
        <v>2</v>
      </c>
    </row>
    <row r="66" spans="1:51" ht="24.75" customHeight="1" x14ac:dyDescent="0.15">
      <c r="A66" s="746"/>
      <c r="B66" s="747"/>
      <c r="C66" s="747"/>
      <c r="D66" s="747"/>
      <c r="E66" s="747"/>
      <c r="F66" s="748"/>
      <c r="G66" s="186" t="s">
        <v>647</v>
      </c>
      <c r="H66" s="187"/>
      <c r="I66" s="187"/>
      <c r="J66" s="187"/>
      <c r="K66" s="188"/>
      <c r="L66" s="189" t="s">
        <v>781</v>
      </c>
      <c r="M66" s="190"/>
      <c r="N66" s="190"/>
      <c r="O66" s="190"/>
      <c r="P66" s="190"/>
      <c r="Q66" s="190"/>
      <c r="R66" s="190"/>
      <c r="S66" s="190"/>
      <c r="T66" s="190"/>
      <c r="U66" s="190"/>
      <c r="V66" s="190"/>
      <c r="W66" s="190"/>
      <c r="X66" s="191"/>
      <c r="Y66" s="192">
        <v>322</v>
      </c>
      <c r="Z66" s="193"/>
      <c r="AA66" s="193"/>
      <c r="AB66" s="195"/>
      <c r="AC66" s="186" t="s">
        <v>782</v>
      </c>
      <c r="AD66" s="187"/>
      <c r="AE66" s="187"/>
      <c r="AF66" s="187"/>
      <c r="AG66" s="188"/>
      <c r="AH66" s="189" t="s">
        <v>781</v>
      </c>
      <c r="AI66" s="190"/>
      <c r="AJ66" s="190"/>
      <c r="AK66" s="190"/>
      <c r="AL66" s="190"/>
      <c r="AM66" s="190"/>
      <c r="AN66" s="190"/>
      <c r="AO66" s="190"/>
      <c r="AP66" s="190"/>
      <c r="AQ66" s="190"/>
      <c r="AR66" s="190"/>
      <c r="AS66" s="190"/>
      <c r="AT66" s="191"/>
      <c r="AU66" s="192">
        <v>203</v>
      </c>
      <c r="AV66" s="193"/>
      <c r="AW66" s="193"/>
      <c r="AX66" s="195"/>
      <c r="AY66" s="33">
        <f>$AY$64</f>
        <v>2</v>
      </c>
    </row>
    <row r="67" spans="1:51" ht="24.75" customHeight="1" thickBot="1" x14ac:dyDescent="0.2">
      <c r="A67" s="746"/>
      <c r="B67" s="747"/>
      <c r="C67" s="747"/>
      <c r="D67" s="747"/>
      <c r="E67" s="747"/>
      <c r="F67" s="748"/>
      <c r="G67" s="172" t="s">
        <v>18</v>
      </c>
      <c r="H67" s="173"/>
      <c r="I67" s="173"/>
      <c r="J67" s="173"/>
      <c r="K67" s="173"/>
      <c r="L67" s="174"/>
      <c r="M67" s="175"/>
      <c r="N67" s="175"/>
      <c r="O67" s="175"/>
      <c r="P67" s="175"/>
      <c r="Q67" s="175"/>
      <c r="R67" s="175"/>
      <c r="S67" s="175"/>
      <c r="T67" s="175"/>
      <c r="U67" s="175"/>
      <c r="V67" s="175"/>
      <c r="W67" s="175"/>
      <c r="X67" s="176"/>
      <c r="Y67" s="177">
        <f>SUM(Y66:AB66)</f>
        <v>322</v>
      </c>
      <c r="Z67" s="178"/>
      <c r="AA67" s="178"/>
      <c r="AB67" s="179"/>
      <c r="AC67" s="172" t="s">
        <v>18</v>
      </c>
      <c r="AD67" s="173"/>
      <c r="AE67" s="173"/>
      <c r="AF67" s="173"/>
      <c r="AG67" s="173"/>
      <c r="AH67" s="174"/>
      <c r="AI67" s="175"/>
      <c r="AJ67" s="175"/>
      <c r="AK67" s="175"/>
      <c r="AL67" s="175"/>
      <c r="AM67" s="175"/>
      <c r="AN67" s="175"/>
      <c r="AO67" s="175"/>
      <c r="AP67" s="175"/>
      <c r="AQ67" s="175"/>
      <c r="AR67" s="175"/>
      <c r="AS67" s="175"/>
      <c r="AT67" s="176"/>
      <c r="AU67" s="177">
        <f>SUM(AU66:AX66)</f>
        <v>203</v>
      </c>
      <c r="AV67" s="178"/>
      <c r="AW67" s="178"/>
      <c r="AX67" s="180"/>
      <c r="AY67" s="33">
        <f>$AY$64</f>
        <v>2</v>
      </c>
    </row>
    <row r="68" spans="1:51" ht="30" customHeight="1" x14ac:dyDescent="0.15">
      <c r="A68" s="746"/>
      <c r="B68" s="747"/>
      <c r="C68" s="747"/>
      <c r="D68" s="747"/>
      <c r="E68" s="747"/>
      <c r="F68" s="748"/>
      <c r="G68" s="206" t="s">
        <v>868</v>
      </c>
      <c r="H68" s="207"/>
      <c r="I68" s="207"/>
      <c r="J68" s="207"/>
      <c r="K68" s="207"/>
      <c r="L68" s="207"/>
      <c r="M68" s="207"/>
      <c r="N68" s="207"/>
      <c r="O68" s="207"/>
      <c r="P68" s="207"/>
      <c r="Q68" s="207"/>
      <c r="R68" s="207"/>
      <c r="S68" s="207"/>
      <c r="T68" s="207"/>
      <c r="U68" s="207"/>
      <c r="V68" s="207"/>
      <c r="W68" s="207"/>
      <c r="X68" s="207"/>
      <c r="Y68" s="207"/>
      <c r="Z68" s="207"/>
      <c r="AA68" s="207"/>
      <c r="AB68" s="208"/>
      <c r="AC68" s="206" t="s">
        <v>806</v>
      </c>
      <c r="AD68" s="207"/>
      <c r="AE68" s="207"/>
      <c r="AF68" s="207"/>
      <c r="AG68" s="207"/>
      <c r="AH68" s="207"/>
      <c r="AI68" s="207"/>
      <c r="AJ68" s="207"/>
      <c r="AK68" s="207"/>
      <c r="AL68" s="207"/>
      <c r="AM68" s="207"/>
      <c r="AN68" s="207"/>
      <c r="AO68" s="207"/>
      <c r="AP68" s="207"/>
      <c r="AQ68" s="207"/>
      <c r="AR68" s="207"/>
      <c r="AS68" s="207"/>
      <c r="AT68" s="207"/>
      <c r="AU68" s="207"/>
      <c r="AV68" s="207"/>
      <c r="AW68" s="207"/>
      <c r="AX68" s="219"/>
      <c r="AY68">
        <f>COUNTA($G$70,$AC$70)</f>
        <v>2</v>
      </c>
    </row>
    <row r="69" spans="1:51" ht="25.5" customHeight="1" x14ac:dyDescent="0.15">
      <c r="A69" s="746"/>
      <c r="B69" s="747"/>
      <c r="C69" s="747"/>
      <c r="D69" s="747"/>
      <c r="E69" s="747"/>
      <c r="F69" s="748"/>
      <c r="G69" s="211" t="s">
        <v>15</v>
      </c>
      <c r="H69" s="212"/>
      <c r="I69" s="212"/>
      <c r="J69" s="212"/>
      <c r="K69" s="212"/>
      <c r="L69" s="213" t="s">
        <v>16</v>
      </c>
      <c r="M69" s="212"/>
      <c r="N69" s="212"/>
      <c r="O69" s="212"/>
      <c r="P69" s="212"/>
      <c r="Q69" s="212"/>
      <c r="R69" s="212"/>
      <c r="S69" s="212"/>
      <c r="T69" s="212"/>
      <c r="U69" s="212"/>
      <c r="V69" s="212"/>
      <c r="W69" s="212"/>
      <c r="X69" s="214"/>
      <c r="Y69" s="215" t="s">
        <v>17</v>
      </c>
      <c r="Z69" s="216"/>
      <c r="AA69" s="216"/>
      <c r="AB69" s="217"/>
      <c r="AC69" s="211" t="s">
        <v>15</v>
      </c>
      <c r="AD69" s="212"/>
      <c r="AE69" s="212"/>
      <c r="AF69" s="212"/>
      <c r="AG69" s="212"/>
      <c r="AH69" s="213" t="s">
        <v>16</v>
      </c>
      <c r="AI69" s="212"/>
      <c r="AJ69" s="212"/>
      <c r="AK69" s="212"/>
      <c r="AL69" s="212"/>
      <c r="AM69" s="212"/>
      <c r="AN69" s="212"/>
      <c r="AO69" s="212"/>
      <c r="AP69" s="212"/>
      <c r="AQ69" s="212"/>
      <c r="AR69" s="212"/>
      <c r="AS69" s="212"/>
      <c r="AT69" s="214"/>
      <c r="AU69" s="215" t="s">
        <v>17</v>
      </c>
      <c r="AV69" s="216"/>
      <c r="AW69" s="216"/>
      <c r="AX69" s="218"/>
      <c r="AY69" s="33">
        <f>$AY$68</f>
        <v>2</v>
      </c>
    </row>
    <row r="70" spans="1:51" ht="24.75" customHeight="1" x14ac:dyDescent="0.15">
      <c r="A70" s="746"/>
      <c r="B70" s="747"/>
      <c r="C70" s="747"/>
      <c r="D70" s="747"/>
      <c r="E70" s="747"/>
      <c r="F70" s="748"/>
      <c r="G70" s="186" t="s">
        <v>772</v>
      </c>
      <c r="H70" s="187"/>
      <c r="I70" s="187"/>
      <c r="J70" s="187"/>
      <c r="K70" s="188"/>
      <c r="L70" s="189" t="s">
        <v>649</v>
      </c>
      <c r="M70" s="190"/>
      <c r="N70" s="190"/>
      <c r="O70" s="190"/>
      <c r="P70" s="190"/>
      <c r="Q70" s="190"/>
      <c r="R70" s="190"/>
      <c r="S70" s="190"/>
      <c r="T70" s="190"/>
      <c r="U70" s="190"/>
      <c r="V70" s="190"/>
      <c r="W70" s="190"/>
      <c r="X70" s="191"/>
      <c r="Y70" s="192">
        <v>9</v>
      </c>
      <c r="Z70" s="193"/>
      <c r="AA70" s="193"/>
      <c r="AB70" s="195"/>
      <c r="AC70" s="186" t="s">
        <v>686</v>
      </c>
      <c r="AD70" s="187"/>
      <c r="AE70" s="187"/>
      <c r="AF70" s="187"/>
      <c r="AG70" s="188"/>
      <c r="AH70" s="189" t="s">
        <v>783</v>
      </c>
      <c r="AI70" s="190"/>
      <c r="AJ70" s="190"/>
      <c r="AK70" s="190"/>
      <c r="AL70" s="190"/>
      <c r="AM70" s="190"/>
      <c r="AN70" s="190"/>
      <c r="AO70" s="190"/>
      <c r="AP70" s="190"/>
      <c r="AQ70" s="190"/>
      <c r="AR70" s="190"/>
      <c r="AS70" s="190"/>
      <c r="AT70" s="191"/>
      <c r="AU70" s="192">
        <v>9</v>
      </c>
      <c r="AV70" s="193"/>
      <c r="AW70" s="193"/>
      <c r="AX70" s="195"/>
      <c r="AY70" s="33">
        <f>$AY$68</f>
        <v>2</v>
      </c>
    </row>
    <row r="71" spans="1:51" ht="24.75" customHeight="1" thickBot="1" x14ac:dyDescent="0.2">
      <c r="A71" s="746"/>
      <c r="B71" s="747"/>
      <c r="C71" s="747"/>
      <c r="D71" s="747"/>
      <c r="E71" s="747"/>
      <c r="F71" s="748"/>
      <c r="G71" s="172" t="s">
        <v>18</v>
      </c>
      <c r="H71" s="173"/>
      <c r="I71" s="173"/>
      <c r="J71" s="173"/>
      <c r="K71" s="173"/>
      <c r="L71" s="174"/>
      <c r="M71" s="175"/>
      <c r="N71" s="175"/>
      <c r="O71" s="175"/>
      <c r="P71" s="175"/>
      <c r="Q71" s="175"/>
      <c r="R71" s="175"/>
      <c r="S71" s="175"/>
      <c r="T71" s="175"/>
      <c r="U71" s="175"/>
      <c r="V71" s="175"/>
      <c r="W71" s="175"/>
      <c r="X71" s="176"/>
      <c r="Y71" s="177">
        <f>SUM(Y70:AB70)</f>
        <v>9</v>
      </c>
      <c r="Z71" s="178"/>
      <c r="AA71" s="178"/>
      <c r="AB71" s="179"/>
      <c r="AC71" s="172" t="s">
        <v>18</v>
      </c>
      <c r="AD71" s="173"/>
      <c r="AE71" s="173"/>
      <c r="AF71" s="173"/>
      <c r="AG71" s="173"/>
      <c r="AH71" s="174"/>
      <c r="AI71" s="175"/>
      <c r="AJ71" s="175"/>
      <c r="AK71" s="175"/>
      <c r="AL71" s="175"/>
      <c r="AM71" s="175"/>
      <c r="AN71" s="175"/>
      <c r="AO71" s="175"/>
      <c r="AP71" s="175"/>
      <c r="AQ71" s="175"/>
      <c r="AR71" s="175"/>
      <c r="AS71" s="175"/>
      <c r="AT71" s="176"/>
      <c r="AU71" s="177">
        <f>SUM(AU70:AX70)</f>
        <v>9</v>
      </c>
      <c r="AV71" s="178"/>
      <c r="AW71" s="178"/>
      <c r="AX71" s="180"/>
      <c r="AY71" s="33">
        <f>$AY$68</f>
        <v>2</v>
      </c>
    </row>
    <row r="72" spans="1:51" ht="30" customHeight="1" x14ac:dyDescent="0.15">
      <c r="A72" s="746"/>
      <c r="B72" s="747"/>
      <c r="C72" s="747"/>
      <c r="D72" s="747"/>
      <c r="E72" s="747"/>
      <c r="F72" s="748"/>
      <c r="G72" s="206" t="s">
        <v>869</v>
      </c>
      <c r="H72" s="207"/>
      <c r="I72" s="207"/>
      <c r="J72" s="207"/>
      <c r="K72" s="207"/>
      <c r="L72" s="207"/>
      <c r="M72" s="207"/>
      <c r="N72" s="207"/>
      <c r="O72" s="207"/>
      <c r="P72" s="207"/>
      <c r="Q72" s="207"/>
      <c r="R72" s="207"/>
      <c r="S72" s="207"/>
      <c r="T72" s="207"/>
      <c r="U72" s="207"/>
      <c r="V72" s="207"/>
      <c r="W72" s="207"/>
      <c r="X72" s="207"/>
      <c r="Y72" s="207"/>
      <c r="Z72" s="207"/>
      <c r="AA72" s="207"/>
      <c r="AB72" s="208"/>
      <c r="AC72" s="206" t="s">
        <v>870</v>
      </c>
      <c r="AD72" s="207"/>
      <c r="AE72" s="207"/>
      <c r="AF72" s="207"/>
      <c r="AG72" s="207"/>
      <c r="AH72" s="207"/>
      <c r="AI72" s="207"/>
      <c r="AJ72" s="207"/>
      <c r="AK72" s="207"/>
      <c r="AL72" s="207"/>
      <c r="AM72" s="207"/>
      <c r="AN72" s="207"/>
      <c r="AO72" s="207"/>
      <c r="AP72" s="207"/>
      <c r="AQ72" s="207"/>
      <c r="AR72" s="207"/>
      <c r="AS72" s="207"/>
      <c r="AT72" s="207"/>
      <c r="AU72" s="207"/>
      <c r="AV72" s="207"/>
      <c r="AW72" s="207"/>
      <c r="AX72" s="219"/>
      <c r="AY72">
        <f>COUNTA($G$74,$AC$74)</f>
        <v>2</v>
      </c>
    </row>
    <row r="73" spans="1:51" ht="24.75" customHeight="1" x14ac:dyDescent="0.15">
      <c r="A73" s="746"/>
      <c r="B73" s="747"/>
      <c r="C73" s="747"/>
      <c r="D73" s="747"/>
      <c r="E73" s="747"/>
      <c r="F73" s="748"/>
      <c r="G73" s="211" t="s">
        <v>15</v>
      </c>
      <c r="H73" s="212"/>
      <c r="I73" s="212"/>
      <c r="J73" s="212"/>
      <c r="K73" s="212"/>
      <c r="L73" s="213" t="s">
        <v>16</v>
      </c>
      <c r="M73" s="212"/>
      <c r="N73" s="212"/>
      <c r="O73" s="212"/>
      <c r="P73" s="212"/>
      <c r="Q73" s="212"/>
      <c r="R73" s="212"/>
      <c r="S73" s="212"/>
      <c r="T73" s="212"/>
      <c r="U73" s="212"/>
      <c r="V73" s="212"/>
      <c r="W73" s="212"/>
      <c r="X73" s="214"/>
      <c r="Y73" s="215" t="s">
        <v>17</v>
      </c>
      <c r="Z73" s="216"/>
      <c r="AA73" s="216"/>
      <c r="AB73" s="217"/>
      <c r="AC73" s="211" t="s">
        <v>15</v>
      </c>
      <c r="AD73" s="212"/>
      <c r="AE73" s="212"/>
      <c r="AF73" s="212"/>
      <c r="AG73" s="212"/>
      <c r="AH73" s="213" t="s">
        <v>16</v>
      </c>
      <c r="AI73" s="212"/>
      <c r="AJ73" s="212"/>
      <c r="AK73" s="212"/>
      <c r="AL73" s="212"/>
      <c r="AM73" s="212"/>
      <c r="AN73" s="212"/>
      <c r="AO73" s="212"/>
      <c r="AP73" s="212"/>
      <c r="AQ73" s="212"/>
      <c r="AR73" s="212"/>
      <c r="AS73" s="212"/>
      <c r="AT73" s="214"/>
      <c r="AU73" s="215" t="s">
        <v>17</v>
      </c>
      <c r="AV73" s="216"/>
      <c r="AW73" s="216"/>
      <c r="AX73" s="218"/>
      <c r="AY73" s="33">
        <f>$AY$72</f>
        <v>2</v>
      </c>
    </row>
    <row r="74" spans="1:51" ht="24.75" customHeight="1" x14ac:dyDescent="0.15">
      <c r="A74" s="746"/>
      <c r="B74" s="747"/>
      <c r="C74" s="747"/>
      <c r="D74" s="747"/>
      <c r="E74" s="747"/>
      <c r="F74" s="748"/>
      <c r="G74" s="186" t="s">
        <v>647</v>
      </c>
      <c r="H74" s="187"/>
      <c r="I74" s="187"/>
      <c r="J74" s="187"/>
      <c r="K74" s="188"/>
      <c r="L74" s="189" t="s">
        <v>784</v>
      </c>
      <c r="M74" s="190"/>
      <c r="N74" s="190"/>
      <c r="O74" s="190"/>
      <c r="P74" s="190"/>
      <c r="Q74" s="190"/>
      <c r="R74" s="190"/>
      <c r="S74" s="190"/>
      <c r="T74" s="190"/>
      <c r="U74" s="190"/>
      <c r="V74" s="190"/>
      <c r="W74" s="190"/>
      <c r="X74" s="191"/>
      <c r="Y74" s="192">
        <v>4</v>
      </c>
      <c r="Z74" s="193"/>
      <c r="AA74" s="193"/>
      <c r="AB74" s="194"/>
      <c r="AC74" s="186" t="s">
        <v>664</v>
      </c>
      <c r="AD74" s="187"/>
      <c r="AE74" s="187"/>
      <c r="AF74" s="187"/>
      <c r="AG74" s="188"/>
      <c r="AH74" s="189" t="s">
        <v>665</v>
      </c>
      <c r="AI74" s="190"/>
      <c r="AJ74" s="190"/>
      <c r="AK74" s="190"/>
      <c r="AL74" s="190"/>
      <c r="AM74" s="190"/>
      <c r="AN74" s="190"/>
      <c r="AO74" s="190"/>
      <c r="AP74" s="190"/>
      <c r="AQ74" s="190"/>
      <c r="AR74" s="190"/>
      <c r="AS74" s="190"/>
      <c r="AT74" s="191"/>
      <c r="AU74" s="192">
        <v>3</v>
      </c>
      <c r="AV74" s="193"/>
      <c r="AW74" s="193"/>
      <c r="AX74" s="195"/>
      <c r="AY74" s="33">
        <f>$AY$72</f>
        <v>2</v>
      </c>
    </row>
    <row r="75" spans="1:51" ht="24.75" customHeight="1" thickBot="1" x14ac:dyDescent="0.2">
      <c r="A75" s="746"/>
      <c r="B75" s="747"/>
      <c r="C75" s="747"/>
      <c r="D75" s="747"/>
      <c r="E75" s="747"/>
      <c r="F75" s="748"/>
      <c r="G75" s="172" t="s">
        <v>18</v>
      </c>
      <c r="H75" s="173"/>
      <c r="I75" s="173"/>
      <c r="J75" s="173"/>
      <c r="K75" s="173"/>
      <c r="L75" s="174"/>
      <c r="M75" s="175"/>
      <c r="N75" s="175"/>
      <c r="O75" s="175"/>
      <c r="P75" s="175"/>
      <c r="Q75" s="175"/>
      <c r="R75" s="175"/>
      <c r="S75" s="175"/>
      <c r="T75" s="175"/>
      <c r="U75" s="175"/>
      <c r="V75" s="175"/>
      <c r="W75" s="175"/>
      <c r="X75" s="176"/>
      <c r="Y75" s="177">
        <f>SUM(Y74:AB74)</f>
        <v>4</v>
      </c>
      <c r="Z75" s="178"/>
      <c r="AA75" s="178"/>
      <c r="AB75" s="179"/>
      <c r="AC75" s="172" t="s">
        <v>18</v>
      </c>
      <c r="AD75" s="173"/>
      <c r="AE75" s="173"/>
      <c r="AF75" s="173"/>
      <c r="AG75" s="173"/>
      <c r="AH75" s="174"/>
      <c r="AI75" s="175"/>
      <c r="AJ75" s="175"/>
      <c r="AK75" s="175"/>
      <c r="AL75" s="175"/>
      <c r="AM75" s="175"/>
      <c r="AN75" s="175"/>
      <c r="AO75" s="175"/>
      <c r="AP75" s="175"/>
      <c r="AQ75" s="175"/>
      <c r="AR75" s="175"/>
      <c r="AS75" s="175"/>
      <c r="AT75" s="176"/>
      <c r="AU75" s="177">
        <f>SUM(AU74:AX74)</f>
        <v>3</v>
      </c>
      <c r="AV75" s="178"/>
      <c r="AW75" s="178"/>
      <c r="AX75" s="180"/>
      <c r="AY75" s="33">
        <f>$AY$72</f>
        <v>2</v>
      </c>
    </row>
    <row r="76" spans="1:51" ht="30" customHeight="1" x14ac:dyDescent="0.15">
      <c r="A76" s="746"/>
      <c r="B76" s="747"/>
      <c r="C76" s="747"/>
      <c r="D76" s="747"/>
      <c r="E76" s="747"/>
      <c r="F76" s="748"/>
      <c r="G76" s="206" t="s">
        <v>871</v>
      </c>
      <c r="H76" s="207"/>
      <c r="I76" s="207"/>
      <c r="J76" s="207"/>
      <c r="K76" s="207"/>
      <c r="L76" s="207"/>
      <c r="M76" s="207"/>
      <c r="N76" s="207"/>
      <c r="O76" s="207"/>
      <c r="P76" s="207"/>
      <c r="Q76" s="207"/>
      <c r="R76" s="207"/>
      <c r="S76" s="207"/>
      <c r="T76" s="207"/>
      <c r="U76" s="207"/>
      <c r="V76" s="207"/>
      <c r="W76" s="207"/>
      <c r="X76" s="207"/>
      <c r="Y76" s="207"/>
      <c r="Z76" s="207"/>
      <c r="AA76" s="207"/>
      <c r="AB76" s="208"/>
      <c r="AC76" s="206"/>
      <c r="AD76" s="207"/>
      <c r="AE76" s="207"/>
      <c r="AF76" s="207"/>
      <c r="AG76" s="207"/>
      <c r="AH76" s="207"/>
      <c r="AI76" s="207"/>
      <c r="AJ76" s="207"/>
      <c r="AK76" s="207"/>
      <c r="AL76" s="207"/>
      <c r="AM76" s="207"/>
      <c r="AN76" s="207"/>
      <c r="AO76" s="207"/>
      <c r="AP76" s="207"/>
      <c r="AQ76" s="207"/>
      <c r="AR76" s="207"/>
      <c r="AS76" s="207"/>
      <c r="AT76" s="207"/>
      <c r="AU76" s="207"/>
      <c r="AV76" s="207"/>
      <c r="AW76" s="207"/>
      <c r="AX76" s="219"/>
      <c r="AY76">
        <f>COUNTA($G$78,$AC$78)</f>
        <v>1</v>
      </c>
    </row>
    <row r="77" spans="1:51" ht="24.75" customHeight="1" x14ac:dyDescent="0.15">
      <c r="A77" s="746"/>
      <c r="B77" s="747"/>
      <c r="C77" s="747"/>
      <c r="D77" s="747"/>
      <c r="E77" s="747"/>
      <c r="F77" s="748"/>
      <c r="G77" s="211" t="s">
        <v>15</v>
      </c>
      <c r="H77" s="212"/>
      <c r="I77" s="212"/>
      <c r="J77" s="212"/>
      <c r="K77" s="212"/>
      <c r="L77" s="213" t="s">
        <v>16</v>
      </c>
      <c r="M77" s="212"/>
      <c r="N77" s="212"/>
      <c r="O77" s="212"/>
      <c r="P77" s="212"/>
      <c r="Q77" s="212"/>
      <c r="R77" s="212"/>
      <c r="S77" s="212"/>
      <c r="T77" s="212"/>
      <c r="U77" s="212"/>
      <c r="V77" s="212"/>
      <c r="W77" s="212"/>
      <c r="X77" s="214"/>
      <c r="Y77" s="215" t="s">
        <v>17</v>
      </c>
      <c r="Z77" s="216"/>
      <c r="AA77" s="216"/>
      <c r="AB77" s="217"/>
      <c r="AC77" s="211" t="s">
        <v>15</v>
      </c>
      <c r="AD77" s="212"/>
      <c r="AE77" s="212"/>
      <c r="AF77" s="212"/>
      <c r="AG77" s="212"/>
      <c r="AH77" s="213" t="s">
        <v>16</v>
      </c>
      <c r="AI77" s="212"/>
      <c r="AJ77" s="212"/>
      <c r="AK77" s="212"/>
      <c r="AL77" s="212"/>
      <c r="AM77" s="212"/>
      <c r="AN77" s="212"/>
      <c r="AO77" s="212"/>
      <c r="AP77" s="212"/>
      <c r="AQ77" s="212"/>
      <c r="AR77" s="212"/>
      <c r="AS77" s="212"/>
      <c r="AT77" s="214"/>
      <c r="AU77" s="215" t="s">
        <v>17</v>
      </c>
      <c r="AV77" s="216"/>
      <c r="AW77" s="216"/>
      <c r="AX77" s="218"/>
      <c r="AY77" s="33">
        <f>$AY$76</f>
        <v>1</v>
      </c>
    </row>
    <row r="78" spans="1:51" ht="24.75" customHeight="1" x14ac:dyDescent="0.15">
      <c r="A78" s="746"/>
      <c r="B78" s="747"/>
      <c r="C78" s="747"/>
      <c r="D78" s="747"/>
      <c r="E78" s="747"/>
      <c r="F78" s="748"/>
      <c r="G78" s="186" t="s">
        <v>664</v>
      </c>
      <c r="H78" s="187"/>
      <c r="I78" s="187"/>
      <c r="J78" s="187"/>
      <c r="K78" s="188"/>
      <c r="L78" s="189" t="s">
        <v>665</v>
      </c>
      <c r="M78" s="190"/>
      <c r="N78" s="190"/>
      <c r="O78" s="190"/>
      <c r="P78" s="190"/>
      <c r="Q78" s="190"/>
      <c r="R78" s="190"/>
      <c r="S78" s="190"/>
      <c r="T78" s="190"/>
      <c r="U78" s="190"/>
      <c r="V78" s="190"/>
      <c r="W78" s="190"/>
      <c r="X78" s="191"/>
      <c r="Y78" s="192">
        <v>3</v>
      </c>
      <c r="Z78" s="193"/>
      <c r="AA78" s="193"/>
      <c r="AB78" s="194"/>
      <c r="AC78" s="186"/>
      <c r="AD78" s="187"/>
      <c r="AE78" s="187"/>
      <c r="AF78" s="187"/>
      <c r="AG78" s="188"/>
      <c r="AH78" s="189"/>
      <c r="AI78" s="190"/>
      <c r="AJ78" s="190"/>
      <c r="AK78" s="190"/>
      <c r="AL78" s="190"/>
      <c r="AM78" s="190"/>
      <c r="AN78" s="190"/>
      <c r="AO78" s="190"/>
      <c r="AP78" s="190"/>
      <c r="AQ78" s="190"/>
      <c r="AR78" s="190"/>
      <c r="AS78" s="190"/>
      <c r="AT78" s="191"/>
      <c r="AU78" s="192"/>
      <c r="AV78" s="193"/>
      <c r="AW78" s="193"/>
      <c r="AX78" s="195"/>
      <c r="AY78" s="33">
        <f>$AY$76</f>
        <v>1</v>
      </c>
    </row>
    <row r="79" spans="1:51" ht="24.75" customHeight="1" thickBot="1" x14ac:dyDescent="0.2">
      <c r="A79" s="749"/>
      <c r="B79" s="750"/>
      <c r="C79" s="750"/>
      <c r="D79" s="750"/>
      <c r="E79" s="750"/>
      <c r="F79" s="751"/>
      <c r="G79" s="756" t="s">
        <v>18</v>
      </c>
      <c r="H79" s="757"/>
      <c r="I79" s="757"/>
      <c r="J79" s="757"/>
      <c r="K79" s="757"/>
      <c r="L79" s="758"/>
      <c r="M79" s="759"/>
      <c r="N79" s="759"/>
      <c r="O79" s="759"/>
      <c r="P79" s="759"/>
      <c r="Q79" s="759"/>
      <c r="R79" s="759"/>
      <c r="S79" s="759"/>
      <c r="T79" s="759"/>
      <c r="U79" s="759"/>
      <c r="V79" s="759"/>
      <c r="W79" s="759"/>
      <c r="X79" s="760"/>
      <c r="Y79" s="761">
        <f>SUM(Y78:AB78)</f>
        <v>3</v>
      </c>
      <c r="Z79" s="762"/>
      <c r="AA79" s="762"/>
      <c r="AB79" s="763"/>
      <c r="AC79" s="756" t="s">
        <v>18</v>
      </c>
      <c r="AD79" s="757"/>
      <c r="AE79" s="757"/>
      <c r="AF79" s="757"/>
      <c r="AG79" s="757"/>
      <c r="AH79" s="758"/>
      <c r="AI79" s="759"/>
      <c r="AJ79" s="759"/>
      <c r="AK79" s="759"/>
      <c r="AL79" s="759"/>
      <c r="AM79" s="759"/>
      <c r="AN79" s="759"/>
      <c r="AO79" s="759"/>
      <c r="AP79" s="759"/>
      <c r="AQ79" s="759"/>
      <c r="AR79" s="759"/>
      <c r="AS79" s="759"/>
      <c r="AT79" s="760"/>
      <c r="AU79" s="761">
        <f>SUM(AU78:AX78)</f>
        <v>0</v>
      </c>
      <c r="AV79" s="762"/>
      <c r="AW79" s="762"/>
      <c r="AX79" s="764"/>
      <c r="AY79" s="33">
        <f>$AY$76</f>
        <v>1</v>
      </c>
    </row>
    <row r="80" spans="1:51" s="36" customFormat="1" ht="24.75" customHeight="1" x14ac:dyDescent="0.15"/>
    <row r="81" spans="1:50" ht="24.75" customHeight="1" x14ac:dyDescent="0.15">
      <c r="A81" s="37"/>
      <c r="B81" s="37"/>
      <c r="C81" s="37"/>
      <c r="D81" s="37"/>
      <c r="E81" s="37"/>
      <c r="F81" s="37"/>
      <c r="G81" s="38"/>
      <c r="H81" s="38"/>
      <c r="I81" s="38"/>
      <c r="J81" s="38"/>
      <c r="K81" s="38"/>
      <c r="L81" s="39"/>
      <c r="M81" s="38"/>
      <c r="N81" s="38"/>
      <c r="O81" s="38"/>
      <c r="P81" s="38"/>
      <c r="Q81" s="38"/>
      <c r="R81" s="38"/>
      <c r="S81" s="38"/>
      <c r="T81" s="38"/>
      <c r="U81" s="38"/>
      <c r="V81" s="38"/>
      <c r="W81" s="38"/>
      <c r="X81" s="38"/>
      <c r="Y81" s="40"/>
      <c r="Z81" s="40"/>
      <c r="AA81" s="40"/>
      <c r="AB81" s="40"/>
      <c r="AC81" s="38"/>
      <c r="AD81" s="38"/>
      <c r="AE81" s="38"/>
      <c r="AF81" s="38"/>
      <c r="AG81" s="38"/>
      <c r="AH81" s="39"/>
      <c r="AI81" s="38"/>
      <c r="AJ81" s="38"/>
      <c r="AK81" s="38"/>
      <c r="AL81" s="38"/>
      <c r="AM81" s="38"/>
      <c r="AN81" s="38"/>
      <c r="AO81" s="38"/>
      <c r="AP81" s="38"/>
      <c r="AQ81" s="38"/>
      <c r="AR81" s="38"/>
      <c r="AS81" s="38"/>
      <c r="AT81" s="38"/>
      <c r="AU81" s="40"/>
      <c r="AV81" s="40"/>
      <c r="AW81" s="40"/>
      <c r="AX81" s="40"/>
    </row>
  </sheetData>
  <sheetProtection formatRows="0"/>
  <mergeCells count="396">
    <mergeCell ref="G79:K79"/>
    <mergeCell ref="L79:X79"/>
    <mergeCell ref="Y79:AB79"/>
    <mergeCell ref="AC79:AG79"/>
    <mergeCell ref="AH79:AT79"/>
    <mergeCell ref="AU79:AX79"/>
    <mergeCell ref="G78:K78"/>
    <mergeCell ref="L78:X78"/>
    <mergeCell ref="Y78:AB78"/>
    <mergeCell ref="AC78:AG78"/>
    <mergeCell ref="AH78:AT78"/>
    <mergeCell ref="AU78:AX78"/>
    <mergeCell ref="G76:AB76"/>
    <mergeCell ref="AC76:AX76"/>
    <mergeCell ref="G77:K77"/>
    <mergeCell ref="L77:X77"/>
    <mergeCell ref="Y77:AB77"/>
    <mergeCell ref="AC77:AG77"/>
    <mergeCell ref="AH77:AT77"/>
    <mergeCell ref="AU77:AX77"/>
    <mergeCell ref="G75:K75"/>
    <mergeCell ref="L75:X75"/>
    <mergeCell ref="Y75:AB75"/>
    <mergeCell ref="AC75:AG75"/>
    <mergeCell ref="AH75:AT75"/>
    <mergeCell ref="AU75:AX75"/>
    <mergeCell ref="G74:K74"/>
    <mergeCell ref="L74:X74"/>
    <mergeCell ref="Y74:AB74"/>
    <mergeCell ref="AC74:AG74"/>
    <mergeCell ref="AH74:AT74"/>
    <mergeCell ref="AU74:AX74"/>
    <mergeCell ref="G72:AB72"/>
    <mergeCell ref="AC72:AX72"/>
    <mergeCell ref="G73:K73"/>
    <mergeCell ref="L73:X73"/>
    <mergeCell ref="Y73:AB73"/>
    <mergeCell ref="AC73:AG73"/>
    <mergeCell ref="AH73:AT73"/>
    <mergeCell ref="AU73:AX73"/>
    <mergeCell ref="L67:X67"/>
    <mergeCell ref="Y67:AB67"/>
    <mergeCell ref="AC67:AG67"/>
    <mergeCell ref="AH67:AT67"/>
    <mergeCell ref="AU67:AX67"/>
    <mergeCell ref="G71:K71"/>
    <mergeCell ref="L71:X71"/>
    <mergeCell ref="Y71:AB71"/>
    <mergeCell ref="AC71:AG71"/>
    <mergeCell ref="AH71:AT71"/>
    <mergeCell ref="AU71:AX71"/>
    <mergeCell ref="G70:K70"/>
    <mergeCell ref="L70:X70"/>
    <mergeCell ref="Y70:AB70"/>
    <mergeCell ref="AC70:AG70"/>
    <mergeCell ref="AH70:AT70"/>
    <mergeCell ref="AU70:AX70"/>
    <mergeCell ref="L66:X66"/>
    <mergeCell ref="Y66:AB66"/>
    <mergeCell ref="AC66:AG66"/>
    <mergeCell ref="AH66:AT66"/>
    <mergeCell ref="AU66:AX66"/>
    <mergeCell ref="A64:F79"/>
    <mergeCell ref="G64:AB64"/>
    <mergeCell ref="AC64:AX64"/>
    <mergeCell ref="G65:K65"/>
    <mergeCell ref="L65:X65"/>
    <mergeCell ref="Y65:AB65"/>
    <mergeCell ref="AC65:AG65"/>
    <mergeCell ref="AH65:AT65"/>
    <mergeCell ref="AU65:AX65"/>
    <mergeCell ref="G66:K66"/>
    <mergeCell ref="G68:AB68"/>
    <mergeCell ref="AC68:AX68"/>
    <mergeCell ref="G69:K69"/>
    <mergeCell ref="L69:X69"/>
    <mergeCell ref="Y69:AB69"/>
    <mergeCell ref="AC69:AG69"/>
    <mergeCell ref="AH69:AT69"/>
    <mergeCell ref="AU69:AX69"/>
    <mergeCell ref="G67:K67"/>
    <mergeCell ref="G62:K62"/>
    <mergeCell ref="L62:X62"/>
    <mergeCell ref="Y62:AB62"/>
    <mergeCell ref="AC62:AG62"/>
    <mergeCell ref="AH62:AT62"/>
    <mergeCell ref="AU62:AX62"/>
    <mergeCell ref="G61:K61"/>
    <mergeCell ref="L61:X61"/>
    <mergeCell ref="Y61:AB61"/>
    <mergeCell ref="AC61:AG61"/>
    <mergeCell ref="AH61:AT61"/>
    <mergeCell ref="AU61:AX61"/>
    <mergeCell ref="G59:AB59"/>
    <mergeCell ref="AC59:AX59"/>
    <mergeCell ref="G60:K60"/>
    <mergeCell ref="L60:X60"/>
    <mergeCell ref="Y60:AB60"/>
    <mergeCell ref="AC60:AG60"/>
    <mergeCell ref="AH60:AT60"/>
    <mergeCell ref="AU60:AX60"/>
    <mergeCell ref="G58:K58"/>
    <mergeCell ref="L58:X58"/>
    <mergeCell ref="Y58:AB58"/>
    <mergeCell ref="AC58:AG58"/>
    <mergeCell ref="AH58:AT58"/>
    <mergeCell ref="AU58:AX58"/>
    <mergeCell ref="G57:K57"/>
    <mergeCell ref="L57:X57"/>
    <mergeCell ref="Y57:AB57"/>
    <mergeCell ref="AC57:AG57"/>
    <mergeCell ref="AH57:AT57"/>
    <mergeCell ref="AU57:AX57"/>
    <mergeCell ref="G56:K56"/>
    <mergeCell ref="L56:X56"/>
    <mergeCell ref="Y56:AB56"/>
    <mergeCell ref="AC56:AG56"/>
    <mergeCell ref="AH56:AT56"/>
    <mergeCell ref="AU56:AX56"/>
    <mergeCell ref="G55:K55"/>
    <mergeCell ref="L55:X55"/>
    <mergeCell ref="Y55:AB55"/>
    <mergeCell ref="AC55:AG55"/>
    <mergeCell ref="AH55:AT55"/>
    <mergeCell ref="AU55:AX55"/>
    <mergeCell ref="G53:AB53"/>
    <mergeCell ref="AC53:AX53"/>
    <mergeCell ref="G54:K54"/>
    <mergeCell ref="L54:X54"/>
    <mergeCell ref="Y54:AB54"/>
    <mergeCell ref="AC54:AG54"/>
    <mergeCell ref="AH54:AT54"/>
    <mergeCell ref="AU54:AX54"/>
    <mergeCell ref="G52:K52"/>
    <mergeCell ref="L52:X52"/>
    <mergeCell ref="Y52:AB52"/>
    <mergeCell ref="AC52:AG52"/>
    <mergeCell ref="AH52:AT52"/>
    <mergeCell ref="AU52:AX52"/>
    <mergeCell ref="G51:K51"/>
    <mergeCell ref="L51:X51"/>
    <mergeCell ref="Y51:AB51"/>
    <mergeCell ref="AC51:AG51"/>
    <mergeCell ref="AH51:AT51"/>
    <mergeCell ref="AU51:AX51"/>
    <mergeCell ref="G50:K50"/>
    <mergeCell ref="L50:X50"/>
    <mergeCell ref="Y50:AB50"/>
    <mergeCell ref="AC50:AG50"/>
    <mergeCell ref="AH50:AT50"/>
    <mergeCell ref="AU50:AX50"/>
    <mergeCell ref="G49:K49"/>
    <mergeCell ref="L49:X49"/>
    <mergeCell ref="Y49:AB49"/>
    <mergeCell ref="AC49:AG49"/>
    <mergeCell ref="AH49:AT49"/>
    <mergeCell ref="AU49:AX49"/>
    <mergeCell ref="Y44:AB44"/>
    <mergeCell ref="AC44:AG44"/>
    <mergeCell ref="AH44:AT44"/>
    <mergeCell ref="G47:AB47"/>
    <mergeCell ref="AC47:AX47"/>
    <mergeCell ref="G48:K48"/>
    <mergeCell ref="L48:X48"/>
    <mergeCell ref="Y48:AB48"/>
    <mergeCell ref="AC48:AG48"/>
    <mergeCell ref="AH48:AT48"/>
    <mergeCell ref="AU48:AX48"/>
    <mergeCell ref="G46:K46"/>
    <mergeCell ref="L46:X46"/>
    <mergeCell ref="Y46:AB46"/>
    <mergeCell ref="AC46:AG46"/>
    <mergeCell ref="AH46:AT46"/>
    <mergeCell ref="AU46:AX46"/>
    <mergeCell ref="A41:F62"/>
    <mergeCell ref="G41:AB41"/>
    <mergeCell ref="AC41:AX41"/>
    <mergeCell ref="G42:K42"/>
    <mergeCell ref="L42:X42"/>
    <mergeCell ref="Y42:AB42"/>
    <mergeCell ref="AC42:AG42"/>
    <mergeCell ref="AH42:AT42"/>
    <mergeCell ref="AU42:AX42"/>
    <mergeCell ref="G43:K43"/>
    <mergeCell ref="AU44:AX44"/>
    <mergeCell ref="G45:K45"/>
    <mergeCell ref="L45:X45"/>
    <mergeCell ref="Y45:AB45"/>
    <mergeCell ref="AC45:AG45"/>
    <mergeCell ref="AH45:AT45"/>
    <mergeCell ref="AU45:AX45"/>
    <mergeCell ref="L43:X43"/>
    <mergeCell ref="Y43:AB43"/>
    <mergeCell ref="AC43:AG43"/>
    <mergeCell ref="AH43:AT43"/>
    <mergeCell ref="AU43:AX43"/>
    <mergeCell ref="G44:K44"/>
    <mergeCell ref="L44:X44"/>
    <mergeCell ref="G39:K39"/>
    <mergeCell ref="L39:X39"/>
    <mergeCell ref="Y39:AB39"/>
    <mergeCell ref="AC39:AG39"/>
    <mergeCell ref="AH39:AT39"/>
    <mergeCell ref="AU39:AX39"/>
    <mergeCell ref="G38:K38"/>
    <mergeCell ref="L38:X38"/>
    <mergeCell ref="Y38:AB38"/>
    <mergeCell ref="AC38:AG38"/>
    <mergeCell ref="AH38:AT38"/>
    <mergeCell ref="AU38:AX38"/>
    <mergeCell ref="G37:K37"/>
    <mergeCell ref="L37:X37"/>
    <mergeCell ref="Y37:AB37"/>
    <mergeCell ref="AC37:AG37"/>
    <mergeCell ref="AH37:AT37"/>
    <mergeCell ref="AU37:AX37"/>
    <mergeCell ref="G36:K36"/>
    <mergeCell ref="L36:X36"/>
    <mergeCell ref="Y36:AB36"/>
    <mergeCell ref="AC36:AG36"/>
    <mergeCell ref="AH36:AT36"/>
    <mergeCell ref="AU36:AX36"/>
    <mergeCell ref="G34:AB34"/>
    <mergeCell ref="AC34:AX34"/>
    <mergeCell ref="G35:K35"/>
    <mergeCell ref="L35:X35"/>
    <mergeCell ref="Y35:AB35"/>
    <mergeCell ref="AC35:AG35"/>
    <mergeCell ref="AH35:AT35"/>
    <mergeCell ref="AU35:AX35"/>
    <mergeCell ref="G33:K33"/>
    <mergeCell ref="L33:X33"/>
    <mergeCell ref="Y33:AB33"/>
    <mergeCell ref="AC33:AG33"/>
    <mergeCell ref="AH33:AT33"/>
    <mergeCell ref="AU33:AX33"/>
    <mergeCell ref="G32:K32"/>
    <mergeCell ref="L32:X32"/>
    <mergeCell ref="Y32:AB32"/>
    <mergeCell ref="AC32:AG32"/>
    <mergeCell ref="AH32:AT32"/>
    <mergeCell ref="AU32:AX32"/>
    <mergeCell ref="G30:AB30"/>
    <mergeCell ref="AC30:AX30"/>
    <mergeCell ref="G31:K31"/>
    <mergeCell ref="L31:X31"/>
    <mergeCell ref="Y31:AB31"/>
    <mergeCell ref="AC31:AG31"/>
    <mergeCell ref="AH31:AT31"/>
    <mergeCell ref="AU31:AX31"/>
    <mergeCell ref="L25:X25"/>
    <mergeCell ref="Y25:AB25"/>
    <mergeCell ref="AC25:AG25"/>
    <mergeCell ref="AH25:AT25"/>
    <mergeCell ref="AU25:AX25"/>
    <mergeCell ref="G29:K29"/>
    <mergeCell ref="L29:X29"/>
    <mergeCell ref="Y29:AB29"/>
    <mergeCell ref="AC29:AG29"/>
    <mergeCell ref="AH29:AT29"/>
    <mergeCell ref="AU29:AX29"/>
    <mergeCell ref="G28:K28"/>
    <mergeCell ref="L28:X28"/>
    <mergeCell ref="Y28:AB28"/>
    <mergeCell ref="AC28:AG28"/>
    <mergeCell ref="AH28:AT28"/>
    <mergeCell ref="AU28:AX28"/>
    <mergeCell ref="L24:X24"/>
    <mergeCell ref="Y24:AB24"/>
    <mergeCell ref="AC24:AG24"/>
    <mergeCell ref="AH24:AT24"/>
    <mergeCell ref="AU24:AX24"/>
    <mergeCell ref="A22:F39"/>
    <mergeCell ref="G22:AB22"/>
    <mergeCell ref="AC22:AX22"/>
    <mergeCell ref="G23:K23"/>
    <mergeCell ref="L23:X23"/>
    <mergeCell ref="Y23:AB23"/>
    <mergeCell ref="AC23:AG23"/>
    <mergeCell ref="AH23:AT23"/>
    <mergeCell ref="AU23:AX23"/>
    <mergeCell ref="G24:K24"/>
    <mergeCell ref="G26:AB26"/>
    <mergeCell ref="AC26:AX26"/>
    <mergeCell ref="G27:K27"/>
    <mergeCell ref="L27:X27"/>
    <mergeCell ref="Y27:AB27"/>
    <mergeCell ref="AC27:AG27"/>
    <mergeCell ref="AH27:AT27"/>
    <mergeCell ref="AU27:AX27"/>
    <mergeCell ref="G25:K25"/>
    <mergeCell ref="G21:K21"/>
    <mergeCell ref="L21:X21"/>
    <mergeCell ref="Y21:AB21"/>
    <mergeCell ref="AC21:AG21"/>
    <mergeCell ref="AH21:AT21"/>
    <mergeCell ref="AU21:AX21"/>
    <mergeCell ref="G20:K20"/>
    <mergeCell ref="L20:X20"/>
    <mergeCell ref="Y20:AB20"/>
    <mergeCell ref="AC20:AG20"/>
    <mergeCell ref="AH20:AT20"/>
    <mergeCell ref="AU20:AX20"/>
    <mergeCell ref="G18:AB18"/>
    <mergeCell ref="AC18:AX18"/>
    <mergeCell ref="G19:K19"/>
    <mergeCell ref="L19:X19"/>
    <mergeCell ref="Y19:AB19"/>
    <mergeCell ref="AC19:AG19"/>
    <mergeCell ref="AH19:AT19"/>
    <mergeCell ref="AU19:AX19"/>
    <mergeCell ref="G17:K17"/>
    <mergeCell ref="L17:X17"/>
    <mergeCell ref="Y17:AB17"/>
    <mergeCell ref="AC17:AG17"/>
    <mergeCell ref="AH17:AT17"/>
    <mergeCell ref="AU17:AX17"/>
    <mergeCell ref="G16:K16"/>
    <mergeCell ref="L16:X16"/>
    <mergeCell ref="Y16:AB16"/>
    <mergeCell ref="AC16:AG16"/>
    <mergeCell ref="AH16:AT16"/>
    <mergeCell ref="AU16:AX16"/>
    <mergeCell ref="G15:K15"/>
    <mergeCell ref="L15:X15"/>
    <mergeCell ref="Y15:AB15"/>
    <mergeCell ref="AC15:AG15"/>
    <mergeCell ref="AH15:AT15"/>
    <mergeCell ref="AU15:AX15"/>
    <mergeCell ref="G14:K14"/>
    <mergeCell ref="L14:X14"/>
    <mergeCell ref="Y14:AB14"/>
    <mergeCell ref="AC14:AG14"/>
    <mergeCell ref="AH14:AT14"/>
    <mergeCell ref="AU14:AX14"/>
    <mergeCell ref="G13:K13"/>
    <mergeCell ref="L13:X13"/>
    <mergeCell ref="Y13:AB13"/>
    <mergeCell ref="AC13:AG13"/>
    <mergeCell ref="AH13:AT13"/>
    <mergeCell ref="AU13:AX13"/>
    <mergeCell ref="G11:AB11"/>
    <mergeCell ref="AC11:AX11"/>
    <mergeCell ref="G12:K12"/>
    <mergeCell ref="L12:X12"/>
    <mergeCell ref="Y12:AB12"/>
    <mergeCell ref="AC12:AG12"/>
    <mergeCell ref="AH12:AT12"/>
    <mergeCell ref="AU12:AX12"/>
    <mergeCell ref="G10:K10"/>
    <mergeCell ref="L10:X10"/>
    <mergeCell ref="Y10:AB10"/>
    <mergeCell ref="AC10:AG10"/>
    <mergeCell ref="AH10:AT10"/>
    <mergeCell ref="AU10:AX10"/>
    <mergeCell ref="L5:X5"/>
    <mergeCell ref="Y5:AB5"/>
    <mergeCell ref="AC5:AG5"/>
    <mergeCell ref="AH5:AT5"/>
    <mergeCell ref="AU5:AX5"/>
    <mergeCell ref="G9:K9"/>
    <mergeCell ref="L9:X9"/>
    <mergeCell ref="Y9:AB9"/>
    <mergeCell ref="AC9:AG9"/>
    <mergeCell ref="AH9:AT9"/>
    <mergeCell ref="AU9:AX9"/>
    <mergeCell ref="G8:K8"/>
    <mergeCell ref="L8:X8"/>
    <mergeCell ref="Y8:AB8"/>
    <mergeCell ref="AC8:AG8"/>
    <mergeCell ref="AH8:AT8"/>
    <mergeCell ref="AU8:AX8"/>
    <mergeCell ref="L4:X4"/>
    <mergeCell ref="Y4:AB4"/>
    <mergeCell ref="AC4:AG4"/>
    <mergeCell ref="AH4:AT4"/>
    <mergeCell ref="AU4:AX4"/>
    <mergeCell ref="A2:F21"/>
    <mergeCell ref="G2:AB2"/>
    <mergeCell ref="AC2:AX2"/>
    <mergeCell ref="G3:K3"/>
    <mergeCell ref="L3:X3"/>
    <mergeCell ref="Y3:AB3"/>
    <mergeCell ref="AC3:AG3"/>
    <mergeCell ref="AH3:AT3"/>
    <mergeCell ref="AU3:AX3"/>
    <mergeCell ref="G4:K4"/>
    <mergeCell ref="G6:AB6"/>
    <mergeCell ref="AC6:AX6"/>
    <mergeCell ref="G7:K7"/>
    <mergeCell ref="L7:X7"/>
    <mergeCell ref="Y7:AB7"/>
    <mergeCell ref="AC7:AG7"/>
    <mergeCell ref="AH7:AT7"/>
    <mergeCell ref="AU7:AX7"/>
    <mergeCell ref="G5:K5"/>
  </mergeCells>
  <phoneticPr fontId="5"/>
  <conditionalFormatting sqref="Y5">
    <cfRule type="expression" dxfId="489" priority="485">
      <formula>IF(RIGHT(TEXT(Y5,"0.#"),1)=".",FALSE,TRUE)</formula>
    </cfRule>
    <cfRule type="expression" dxfId="488" priority="486">
      <formula>IF(RIGHT(TEXT(Y5,"0.#"),1)=".",TRUE,FALSE)</formula>
    </cfRule>
  </conditionalFormatting>
  <conditionalFormatting sqref="AU5">
    <cfRule type="expression" dxfId="487" priority="479">
      <formula>IF(RIGHT(TEXT(AU5,"0.#"),1)=".",FALSE,TRUE)</formula>
    </cfRule>
    <cfRule type="expression" dxfId="486" priority="480">
      <formula>IF(RIGHT(TEXT(AU5,"0.#"),1)=".",TRUE,FALSE)</formula>
    </cfRule>
  </conditionalFormatting>
  <conditionalFormatting sqref="Y10">
    <cfRule type="expression" dxfId="485" priority="473">
      <formula>IF(RIGHT(TEXT(Y10,"0.#"),1)=".",FALSE,TRUE)</formula>
    </cfRule>
    <cfRule type="expression" dxfId="484" priority="474">
      <formula>IF(RIGHT(TEXT(Y10,"0.#"),1)=".",TRUE,FALSE)</formula>
    </cfRule>
  </conditionalFormatting>
  <conditionalFormatting sqref="AU10">
    <cfRule type="expression" dxfId="483" priority="467">
      <formula>IF(RIGHT(TEXT(AU10,"0.#"),1)=".",FALSE,TRUE)</formula>
    </cfRule>
    <cfRule type="expression" dxfId="482" priority="468">
      <formula>IF(RIGHT(TEXT(AU10,"0.#"),1)=".",TRUE,FALSE)</formula>
    </cfRule>
  </conditionalFormatting>
  <conditionalFormatting sqref="Y14">
    <cfRule type="expression" dxfId="481" priority="463">
      <formula>IF(RIGHT(TEXT(Y14,"0.#"),1)=".",FALSE,TRUE)</formula>
    </cfRule>
    <cfRule type="expression" dxfId="480" priority="464">
      <formula>IF(RIGHT(TEXT(Y14,"0.#"),1)=".",TRUE,FALSE)</formula>
    </cfRule>
  </conditionalFormatting>
  <conditionalFormatting sqref="Y17">
    <cfRule type="expression" dxfId="479" priority="461">
      <formula>IF(RIGHT(TEXT(Y17,"0.#"),1)=".",FALSE,TRUE)</formula>
    </cfRule>
    <cfRule type="expression" dxfId="478" priority="462">
      <formula>IF(RIGHT(TEXT(Y17,"0.#"),1)=".",TRUE,FALSE)</formula>
    </cfRule>
  </conditionalFormatting>
  <conditionalFormatting sqref="Y13">
    <cfRule type="expression" dxfId="477" priority="459">
      <formula>IF(RIGHT(TEXT(Y13,"0.#"),1)=".",FALSE,TRUE)</formula>
    </cfRule>
    <cfRule type="expression" dxfId="476" priority="460">
      <formula>IF(RIGHT(TEXT(Y13,"0.#"),1)=".",TRUE,FALSE)</formula>
    </cfRule>
  </conditionalFormatting>
  <conditionalFormatting sqref="AU14">
    <cfRule type="expression" dxfId="475" priority="457">
      <formula>IF(RIGHT(TEXT(AU14,"0.#"),1)=".",FALSE,TRUE)</formula>
    </cfRule>
    <cfRule type="expression" dxfId="474" priority="458">
      <formula>IF(RIGHT(TEXT(AU14,"0.#"),1)=".",TRUE,FALSE)</formula>
    </cfRule>
  </conditionalFormatting>
  <conditionalFormatting sqref="AU17">
    <cfRule type="expression" dxfId="473" priority="455">
      <formula>IF(RIGHT(TEXT(AU17,"0.#"),1)=".",FALSE,TRUE)</formula>
    </cfRule>
    <cfRule type="expression" dxfId="472" priority="456">
      <formula>IF(RIGHT(TEXT(AU17,"0.#"),1)=".",TRUE,FALSE)</formula>
    </cfRule>
  </conditionalFormatting>
  <conditionalFormatting sqref="AU15:AU16 AU13">
    <cfRule type="expression" dxfId="471" priority="453">
      <formula>IF(RIGHT(TEXT(AU13,"0.#"),1)=".",FALSE,TRUE)</formula>
    </cfRule>
    <cfRule type="expression" dxfId="470" priority="454">
      <formula>IF(RIGHT(TEXT(AU13,"0.#"),1)=".",TRUE,FALSE)</formula>
    </cfRule>
  </conditionalFormatting>
  <conditionalFormatting sqref="Y21">
    <cfRule type="expression" dxfId="469" priority="449">
      <formula>IF(RIGHT(TEXT(Y21,"0.#"),1)=".",FALSE,TRUE)</formula>
    </cfRule>
    <cfRule type="expression" dxfId="468" priority="450">
      <formula>IF(RIGHT(TEXT(Y21,"0.#"),1)=".",TRUE,FALSE)</formula>
    </cfRule>
  </conditionalFormatting>
  <conditionalFormatting sqref="AU21">
    <cfRule type="expression" dxfId="467" priority="443">
      <formula>IF(RIGHT(TEXT(AU21,"0.#"),1)=".",FALSE,TRUE)</formula>
    </cfRule>
    <cfRule type="expression" dxfId="466" priority="444">
      <formula>IF(RIGHT(TEXT(AU21,"0.#"),1)=".",TRUE,FALSE)</formula>
    </cfRule>
  </conditionalFormatting>
  <conditionalFormatting sqref="Y25">
    <cfRule type="expression" dxfId="465" priority="437">
      <formula>IF(RIGHT(TEXT(Y25,"0.#"),1)=".",FALSE,TRUE)</formula>
    </cfRule>
    <cfRule type="expression" dxfId="464" priority="438">
      <formula>IF(RIGHT(TEXT(Y25,"0.#"),1)=".",TRUE,FALSE)</formula>
    </cfRule>
  </conditionalFormatting>
  <conditionalFormatting sqref="AU25">
    <cfRule type="expression" dxfId="463" priority="431">
      <formula>IF(RIGHT(TEXT(AU25,"0.#"),1)=".",FALSE,TRUE)</formula>
    </cfRule>
    <cfRule type="expression" dxfId="462" priority="432">
      <formula>IF(RIGHT(TEXT(AU25,"0.#"),1)=".",TRUE,FALSE)</formula>
    </cfRule>
  </conditionalFormatting>
  <conditionalFormatting sqref="Y29">
    <cfRule type="expression" dxfId="461" priority="425">
      <formula>IF(RIGHT(TEXT(Y29,"0.#"),1)=".",FALSE,TRUE)</formula>
    </cfRule>
    <cfRule type="expression" dxfId="460" priority="426">
      <formula>IF(RIGHT(TEXT(Y29,"0.#"),1)=".",TRUE,FALSE)</formula>
    </cfRule>
  </conditionalFormatting>
  <conditionalFormatting sqref="AU29">
    <cfRule type="expression" dxfId="459" priority="419">
      <formula>IF(RIGHT(TEXT(AU29,"0.#"),1)=".",FALSE,TRUE)</formula>
    </cfRule>
    <cfRule type="expression" dxfId="458" priority="420">
      <formula>IF(RIGHT(TEXT(AU29,"0.#"),1)=".",TRUE,FALSE)</formula>
    </cfRule>
  </conditionalFormatting>
  <conditionalFormatting sqref="Y33">
    <cfRule type="expression" dxfId="457" priority="413">
      <formula>IF(RIGHT(TEXT(Y33,"0.#"),1)=".",FALSE,TRUE)</formula>
    </cfRule>
    <cfRule type="expression" dxfId="456" priority="414">
      <formula>IF(RIGHT(TEXT(Y33,"0.#"),1)=".",TRUE,FALSE)</formula>
    </cfRule>
  </conditionalFormatting>
  <conditionalFormatting sqref="AU33">
    <cfRule type="expression" dxfId="455" priority="407">
      <formula>IF(RIGHT(TEXT(AU33,"0.#"),1)=".",FALSE,TRUE)</formula>
    </cfRule>
    <cfRule type="expression" dxfId="454" priority="408">
      <formula>IF(RIGHT(TEXT(AU33,"0.#"),1)=".",TRUE,FALSE)</formula>
    </cfRule>
  </conditionalFormatting>
  <conditionalFormatting sqref="Y37">
    <cfRule type="expression" dxfId="453" priority="403">
      <formula>IF(RIGHT(TEXT(Y37,"0.#"),1)=".",FALSE,TRUE)</formula>
    </cfRule>
    <cfRule type="expression" dxfId="452" priority="404">
      <formula>IF(RIGHT(TEXT(Y37,"0.#"),1)=".",TRUE,FALSE)</formula>
    </cfRule>
  </conditionalFormatting>
  <conditionalFormatting sqref="Y39">
    <cfRule type="expression" dxfId="451" priority="401">
      <formula>IF(RIGHT(TEXT(Y39,"0.#"),1)=".",FALSE,TRUE)</formula>
    </cfRule>
    <cfRule type="expression" dxfId="450" priority="402">
      <formula>IF(RIGHT(TEXT(Y39,"0.#"),1)=".",TRUE,FALSE)</formula>
    </cfRule>
  </conditionalFormatting>
  <conditionalFormatting sqref="Y38">
    <cfRule type="expression" dxfId="449" priority="399">
      <formula>IF(RIGHT(TEXT(Y38,"0.#"),1)=".",FALSE,TRUE)</formula>
    </cfRule>
    <cfRule type="expression" dxfId="448" priority="400">
      <formula>IF(RIGHT(TEXT(Y38,"0.#"),1)=".",TRUE,FALSE)</formula>
    </cfRule>
  </conditionalFormatting>
  <conditionalFormatting sqref="AU37">
    <cfRule type="expression" dxfId="447" priority="397">
      <formula>IF(RIGHT(TEXT(AU37,"0.#"),1)=".",FALSE,TRUE)</formula>
    </cfRule>
    <cfRule type="expression" dxfId="446" priority="398">
      <formula>IF(RIGHT(TEXT(AU37,"0.#"),1)=".",TRUE,FALSE)</formula>
    </cfRule>
  </conditionalFormatting>
  <conditionalFormatting sqref="AU39">
    <cfRule type="expression" dxfId="445" priority="395">
      <formula>IF(RIGHT(TEXT(AU39,"0.#"),1)=".",FALSE,TRUE)</formula>
    </cfRule>
    <cfRule type="expression" dxfId="444" priority="396">
      <formula>IF(RIGHT(TEXT(AU39,"0.#"),1)=".",TRUE,FALSE)</formula>
    </cfRule>
  </conditionalFormatting>
  <conditionalFormatting sqref="AU38">
    <cfRule type="expression" dxfId="443" priority="393">
      <formula>IF(RIGHT(TEXT(AU38,"0.#"),1)=".",FALSE,TRUE)</formula>
    </cfRule>
    <cfRule type="expression" dxfId="442" priority="394">
      <formula>IF(RIGHT(TEXT(AU38,"0.#"),1)=".",TRUE,FALSE)</formula>
    </cfRule>
  </conditionalFormatting>
  <conditionalFormatting sqref="Y46">
    <cfRule type="expression" dxfId="441" priority="389">
      <formula>IF(RIGHT(TEXT(Y46,"0.#"),1)=".",FALSE,TRUE)</formula>
    </cfRule>
    <cfRule type="expression" dxfId="440" priority="390">
      <formula>IF(RIGHT(TEXT(Y46,"0.#"),1)=".",TRUE,FALSE)</formula>
    </cfRule>
  </conditionalFormatting>
  <conditionalFormatting sqref="Y45">
    <cfRule type="expression" dxfId="439" priority="387">
      <formula>IF(RIGHT(TEXT(Y45,"0.#"),1)=".",FALSE,TRUE)</formula>
    </cfRule>
    <cfRule type="expression" dxfId="438" priority="388">
      <formula>IF(RIGHT(TEXT(Y45,"0.#"),1)=".",TRUE,FALSE)</formula>
    </cfRule>
  </conditionalFormatting>
  <conditionalFormatting sqref="AU46">
    <cfRule type="expression" dxfId="437" priority="383">
      <formula>IF(RIGHT(TEXT(AU46,"0.#"),1)=".",FALSE,TRUE)</formula>
    </cfRule>
    <cfRule type="expression" dxfId="436" priority="384">
      <formula>IF(RIGHT(TEXT(AU46,"0.#"),1)=".",TRUE,FALSE)</formula>
    </cfRule>
  </conditionalFormatting>
  <conditionalFormatting sqref="Y52">
    <cfRule type="expression" dxfId="435" priority="365">
      <formula>IF(RIGHT(TEXT(Y52,"0.#"),1)=".",FALSE,TRUE)</formula>
    </cfRule>
    <cfRule type="expression" dxfId="434" priority="366">
      <formula>IF(RIGHT(TEXT(Y52,"0.#"),1)=".",TRUE,FALSE)</formula>
    </cfRule>
  </conditionalFormatting>
  <conditionalFormatting sqref="AU52">
    <cfRule type="expression" dxfId="433" priority="359">
      <formula>IF(RIGHT(TEXT(AU52,"0.#"),1)=".",FALSE,TRUE)</formula>
    </cfRule>
    <cfRule type="expression" dxfId="432" priority="360">
      <formula>IF(RIGHT(TEXT(AU52,"0.#"),1)=".",TRUE,FALSE)</formula>
    </cfRule>
  </conditionalFormatting>
  <conditionalFormatting sqref="Y58">
    <cfRule type="expression" dxfId="431" priority="345">
      <formula>IF(RIGHT(TEXT(Y58,"0.#"),1)=".",FALSE,TRUE)</formula>
    </cfRule>
    <cfRule type="expression" dxfId="430" priority="346">
      <formula>IF(RIGHT(TEXT(Y58,"0.#"),1)=".",TRUE,FALSE)</formula>
    </cfRule>
  </conditionalFormatting>
  <conditionalFormatting sqref="AU58">
    <cfRule type="expression" dxfId="429" priority="339">
      <formula>IF(RIGHT(TEXT(AU58,"0.#"),1)=".",FALSE,TRUE)</formula>
    </cfRule>
    <cfRule type="expression" dxfId="428" priority="340">
      <formula>IF(RIGHT(TEXT(AU58,"0.#"),1)=".",TRUE,FALSE)</formula>
    </cfRule>
  </conditionalFormatting>
  <conditionalFormatting sqref="Y62">
    <cfRule type="expression" dxfId="427" priority="333">
      <formula>IF(RIGHT(TEXT(Y62,"0.#"),1)=".",FALSE,TRUE)</formula>
    </cfRule>
    <cfRule type="expression" dxfId="426" priority="334">
      <formula>IF(RIGHT(TEXT(Y62,"0.#"),1)=".",TRUE,FALSE)</formula>
    </cfRule>
  </conditionalFormatting>
  <conditionalFormatting sqref="AU62">
    <cfRule type="expression" dxfId="425" priority="327">
      <formula>IF(RIGHT(TEXT(AU62,"0.#"),1)=".",FALSE,TRUE)</formula>
    </cfRule>
    <cfRule type="expression" dxfId="424" priority="328">
      <formula>IF(RIGHT(TEXT(AU62,"0.#"),1)=".",TRUE,FALSE)</formula>
    </cfRule>
  </conditionalFormatting>
  <conditionalFormatting sqref="Y67">
    <cfRule type="expression" dxfId="423" priority="321">
      <formula>IF(RIGHT(TEXT(Y67,"0.#"),1)=".",FALSE,TRUE)</formula>
    </cfRule>
    <cfRule type="expression" dxfId="422" priority="322">
      <formula>IF(RIGHT(TEXT(Y67,"0.#"),1)=".",TRUE,FALSE)</formula>
    </cfRule>
  </conditionalFormatting>
  <conditionalFormatting sqref="AU67">
    <cfRule type="expression" dxfId="421" priority="315">
      <formula>IF(RIGHT(TEXT(AU67,"0.#"),1)=".",FALSE,TRUE)</formula>
    </cfRule>
    <cfRule type="expression" dxfId="420" priority="316">
      <formula>IF(RIGHT(TEXT(AU67,"0.#"),1)=".",TRUE,FALSE)</formula>
    </cfRule>
  </conditionalFormatting>
  <conditionalFormatting sqref="Y71">
    <cfRule type="expression" dxfId="419" priority="309">
      <formula>IF(RIGHT(TEXT(Y71,"0.#"),1)=".",FALSE,TRUE)</formula>
    </cfRule>
    <cfRule type="expression" dxfId="418" priority="310">
      <formula>IF(RIGHT(TEXT(Y71,"0.#"),1)=".",TRUE,FALSE)</formula>
    </cfRule>
  </conditionalFormatting>
  <conditionalFormatting sqref="AU71">
    <cfRule type="expression" dxfId="417" priority="303">
      <formula>IF(RIGHT(TEXT(AU71,"0.#"),1)=".",FALSE,TRUE)</formula>
    </cfRule>
    <cfRule type="expression" dxfId="416" priority="304">
      <formula>IF(RIGHT(TEXT(AU71,"0.#"),1)=".",TRUE,FALSE)</formula>
    </cfRule>
  </conditionalFormatting>
  <conditionalFormatting sqref="Y75">
    <cfRule type="expression" dxfId="415" priority="297">
      <formula>IF(RIGHT(TEXT(Y75,"0.#"),1)=".",FALSE,TRUE)</formula>
    </cfRule>
    <cfRule type="expression" dxfId="414" priority="298">
      <formula>IF(RIGHT(TEXT(Y75,"0.#"),1)=".",TRUE,FALSE)</formula>
    </cfRule>
  </conditionalFormatting>
  <conditionalFormatting sqref="AU75">
    <cfRule type="expression" dxfId="413" priority="291">
      <formula>IF(RIGHT(TEXT(AU75,"0.#"),1)=".",FALSE,TRUE)</formula>
    </cfRule>
    <cfRule type="expression" dxfId="412" priority="292">
      <formula>IF(RIGHT(TEXT(AU75,"0.#"),1)=".",TRUE,FALSE)</formula>
    </cfRule>
  </conditionalFormatting>
  <conditionalFormatting sqref="Y79">
    <cfRule type="expression" dxfId="411" priority="285">
      <formula>IF(RIGHT(TEXT(Y79,"0.#"),1)=".",FALSE,TRUE)</formula>
    </cfRule>
    <cfRule type="expression" dxfId="410" priority="286">
      <formula>IF(RIGHT(TEXT(Y79,"0.#"),1)=".",TRUE,FALSE)</formula>
    </cfRule>
  </conditionalFormatting>
  <conditionalFormatting sqref="AU79">
    <cfRule type="expression" dxfId="409" priority="279">
      <formula>IF(RIGHT(TEXT(AU79,"0.#"),1)=".",FALSE,TRUE)</formula>
    </cfRule>
    <cfRule type="expression" dxfId="408" priority="280">
      <formula>IF(RIGHT(TEXT(AU79,"0.#"),1)=".",TRUE,FALSE)</formula>
    </cfRule>
  </conditionalFormatting>
  <conditionalFormatting sqref="Y4">
    <cfRule type="expression" dxfId="407" priority="215">
      <formula>IF(RIGHT(TEXT(Y4,"0.#"),1)=".",FALSE,TRUE)</formula>
    </cfRule>
    <cfRule type="expression" dxfId="406" priority="216">
      <formula>IF(RIGHT(TEXT(Y4,"0.#"),1)=".",TRUE,FALSE)</formula>
    </cfRule>
  </conditionalFormatting>
  <conditionalFormatting sqref="AU4">
    <cfRule type="expression" dxfId="405" priority="213">
      <formula>IF(RIGHT(TEXT(AU4,"0.#"),1)=".",FALSE,TRUE)</formula>
    </cfRule>
    <cfRule type="expression" dxfId="404" priority="214">
      <formula>IF(RIGHT(TEXT(AU4,"0.#"),1)=".",TRUE,FALSE)</formula>
    </cfRule>
  </conditionalFormatting>
  <conditionalFormatting sqref="Y9">
    <cfRule type="expression" dxfId="403" priority="211">
      <formula>IF(RIGHT(TEXT(Y9,"0.#"),1)=".",FALSE,TRUE)</formula>
    </cfRule>
    <cfRule type="expression" dxfId="402" priority="212">
      <formula>IF(RIGHT(TEXT(Y9,"0.#"),1)=".",TRUE,FALSE)</formula>
    </cfRule>
  </conditionalFormatting>
  <conditionalFormatting sqref="Y8">
    <cfRule type="expression" dxfId="401" priority="209">
      <formula>IF(RIGHT(TEXT(Y8,"0.#"),1)=".",FALSE,TRUE)</formula>
    </cfRule>
    <cfRule type="expression" dxfId="400" priority="210">
      <formula>IF(RIGHT(TEXT(Y8,"0.#"),1)=".",TRUE,FALSE)</formula>
    </cfRule>
  </conditionalFormatting>
  <conditionalFormatting sqref="AU9">
    <cfRule type="expression" dxfId="399" priority="207">
      <formula>IF(RIGHT(TEXT(AU9,"0.#"),1)=".",FALSE,TRUE)</formula>
    </cfRule>
    <cfRule type="expression" dxfId="398" priority="208">
      <formula>IF(RIGHT(TEXT(AU9,"0.#"),1)=".",TRUE,FALSE)</formula>
    </cfRule>
  </conditionalFormatting>
  <conditionalFormatting sqref="AU8">
    <cfRule type="expression" dxfId="397" priority="205">
      <formula>IF(RIGHT(TEXT(AU8,"0.#"),1)=".",FALSE,TRUE)</formula>
    </cfRule>
    <cfRule type="expression" dxfId="396" priority="206">
      <formula>IF(RIGHT(TEXT(AU8,"0.#"),1)=".",TRUE,FALSE)</formula>
    </cfRule>
  </conditionalFormatting>
  <conditionalFormatting sqref="AU70">
    <cfRule type="expression" dxfId="395" priority="169">
      <formula>IF(RIGHT(TEXT(AU70,"0.#"),1)=".",FALSE,TRUE)</formula>
    </cfRule>
    <cfRule type="expression" dxfId="394" priority="170">
      <formula>IF(RIGHT(TEXT(AU70,"0.#"),1)=".",TRUE,FALSE)</formula>
    </cfRule>
  </conditionalFormatting>
  <conditionalFormatting sqref="Y78">
    <cfRule type="expression" dxfId="393" priority="135">
      <formula>IF(RIGHT(TEXT(Y78,"0.#"),1)=".",FALSE,TRUE)</formula>
    </cfRule>
    <cfRule type="expression" dxfId="392" priority="136">
      <formula>IF(RIGHT(TEXT(Y78,"0.#"),1)=".",TRUE,FALSE)</formula>
    </cfRule>
  </conditionalFormatting>
  <conditionalFormatting sqref="AU78">
    <cfRule type="expression" dxfId="391" priority="133">
      <formula>IF(RIGHT(TEXT(AU78,"0.#"),1)=".",FALSE,TRUE)</formula>
    </cfRule>
    <cfRule type="expression" dxfId="390" priority="134">
      <formula>IF(RIGHT(TEXT(AU78,"0.#"),1)=".",TRUE,FALSE)</formula>
    </cfRule>
  </conditionalFormatting>
  <conditionalFormatting sqref="Y74">
    <cfRule type="expression" dxfId="389" priority="125">
      <formula>IF(RIGHT(TEXT(Y74,"0.#"),1)=".",FALSE,TRUE)</formula>
    </cfRule>
    <cfRule type="expression" dxfId="388" priority="126">
      <formula>IF(RIGHT(TEXT(Y74,"0.#"),1)=".",TRUE,FALSE)</formula>
    </cfRule>
  </conditionalFormatting>
  <conditionalFormatting sqref="Y70">
    <cfRule type="expression" dxfId="387" priority="115">
      <formula>IF(RIGHT(TEXT(Y70,"0.#"),1)=".",FALSE,TRUE)</formula>
    </cfRule>
    <cfRule type="expression" dxfId="386" priority="116">
      <formula>IF(RIGHT(TEXT(Y70,"0.#"),1)=".",TRUE,FALSE)</formula>
    </cfRule>
  </conditionalFormatting>
  <conditionalFormatting sqref="Y66">
    <cfRule type="expression" dxfId="385" priority="109">
      <formula>IF(RIGHT(TEXT(Y66,"0.#"),1)=".",FALSE,TRUE)</formula>
    </cfRule>
    <cfRule type="expression" dxfId="384" priority="110">
      <formula>IF(RIGHT(TEXT(Y66,"0.#"),1)=".",TRUE,FALSE)</formula>
    </cfRule>
  </conditionalFormatting>
  <conditionalFormatting sqref="Y43">
    <cfRule type="expression" dxfId="383" priority="83">
      <formula>IF(RIGHT(TEXT(Y43,"0.#"),1)=".",FALSE,TRUE)</formula>
    </cfRule>
    <cfRule type="expression" dxfId="382" priority="84">
      <formula>IF(RIGHT(TEXT(Y43,"0.#"),1)=".",TRUE,FALSE)</formula>
    </cfRule>
  </conditionalFormatting>
  <conditionalFormatting sqref="Y36">
    <cfRule type="expression" dxfId="381" priority="79">
      <formula>IF(RIGHT(TEXT(Y36,"0.#"),1)=".",FALSE,TRUE)</formula>
    </cfRule>
    <cfRule type="expression" dxfId="380" priority="80">
      <formula>IF(RIGHT(TEXT(Y36,"0.#"),1)=".",TRUE,FALSE)</formula>
    </cfRule>
  </conditionalFormatting>
  <conditionalFormatting sqref="Y32">
    <cfRule type="expression" dxfId="379" priority="75">
      <formula>IF(RIGHT(TEXT(Y32,"0.#"),1)=".",FALSE,TRUE)</formula>
    </cfRule>
    <cfRule type="expression" dxfId="378" priority="76">
      <formula>IF(RIGHT(TEXT(Y32,"0.#"),1)=".",TRUE,FALSE)</formula>
    </cfRule>
  </conditionalFormatting>
  <conditionalFormatting sqref="Y28">
    <cfRule type="expression" dxfId="377" priority="71">
      <formula>IF(RIGHT(TEXT(Y28,"0.#"),1)=".",FALSE,TRUE)</formula>
    </cfRule>
    <cfRule type="expression" dxfId="376" priority="72">
      <formula>IF(RIGHT(TEXT(Y28,"0.#"),1)=".",TRUE,FALSE)</formula>
    </cfRule>
  </conditionalFormatting>
  <conditionalFormatting sqref="Y24">
    <cfRule type="expression" dxfId="375" priority="67">
      <formula>IF(RIGHT(TEXT(Y24,"0.#"),1)=".",FALSE,TRUE)</formula>
    </cfRule>
    <cfRule type="expression" dxfId="374" priority="68">
      <formula>IF(RIGHT(TEXT(Y24,"0.#"),1)=".",TRUE,FALSE)</formula>
    </cfRule>
  </conditionalFormatting>
  <conditionalFormatting sqref="Y20">
    <cfRule type="expression" dxfId="373" priority="63">
      <formula>IF(RIGHT(TEXT(Y20,"0.#"),1)=".",FALSE,TRUE)</formula>
    </cfRule>
    <cfRule type="expression" dxfId="372" priority="64">
      <formula>IF(RIGHT(TEXT(Y20,"0.#"),1)=".",TRUE,FALSE)</formula>
    </cfRule>
  </conditionalFormatting>
  <conditionalFormatting sqref="Y16">
    <cfRule type="expression" dxfId="371" priority="61">
      <formula>IF(RIGHT(TEXT(Y16,"0.#"),1)=".",FALSE,TRUE)</formula>
    </cfRule>
    <cfRule type="expression" dxfId="370" priority="62">
      <formula>IF(RIGHT(TEXT(Y16,"0.#"),1)=".",TRUE,FALSE)</formula>
    </cfRule>
  </conditionalFormatting>
  <conditionalFormatting sqref="Y15">
    <cfRule type="expression" dxfId="369" priority="59">
      <formula>IF(RIGHT(TEXT(Y15,"0.#"),1)=".",FALSE,TRUE)</formula>
    </cfRule>
    <cfRule type="expression" dxfId="368" priority="60">
      <formula>IF(RIGHT(TEXT(Y15,"0.#"),1)=".",TRUE,FALSE)</formula>
    </cfRule>
  </conditionalFormatting>
  <conditionalFormatting sqref="Y44">
    <cfRule type="expression" dxfId="367" priority="57">
      <formula>IF(RIGHT(TEXT(Y44,"0.#"),1)=".",FALSE,TRUE)</formula>
    </cfRule>
    <cfRule type="expression" dxfId="366" priority="58">
      <formula>IF(RIGHT(TEXT(Y44,"0.#"),1)=".",TRUE,FALSE)</formula>
    </cfRule>
  </conditionalFormatting>
  <conditionalFormatting sqref="Y50">
    <cfRule type="expression" dxfId="365" priority="55">
      <formula>IF(RIGHT(TEXT(Y50,"0.#"),1)=".",FALSE,TRUE)</formula>
    </cfRule>
    <cfRule type="expression" dxfId="364" priority="56">
      <formula>IF(RIGHT(TEXT(Y50,"0.#"),1)=".",TRUE,FALSE)</formula>
    </cfRule>
  </conditionalFormatting>
  <conditionalFormatting sqref="Y49">
    <cfRule type="expression" dxfId="363" priority="53">
      <formula>IF(RIGHT(TEXT(Y49,"0.#"),1)=".",FALSE,TRUE)</formula>
    </cfRule>
    <cfRule type="expression" dxfId="362" priority="54">
      <formula>IF(RIGHT(TEXT(Y49,"0.#"),1)=".",TRUE,FALSE)</formula>
    </cfRule>
  </conditionalFormatting>
  <conditionalFormatting sqref="Y51">
    <cfRule type="expression" dxfId="361" priority="51">
      <formula>IF(RIGHT(TEXT(Y51,"0.#"),1)=".",FALSE,TRUE)</formula>
    </cfRule>
    <cfRule type="expression" dxfId="360" priority="52">
      <formula>IF(RIGHT(TEXT(Y51,"0.#"),1)=".",TRUE,FALSE)</formula>
    </cfRule>
  </conditionalFormatting>
  <conditionalFormatting sqref="Y56">
    <cfRule type="expression" dxfId="359" priority="47">
      <formula>IF(RIGHT(TEXT(Y56,"0.#"),1)=".",FALSE,TRUE)</formula>
    </cfRule>
    <cfRule type="expression" dxfId="358" priority="48">
      <formula>IF(RIGHT(TEXT(Y56,"0.#"),1)=".",TRUE,FALSE)</formula>
    </cfRule>
  </conditionalFormatting>
  <conditionalFormatting sqref="Y55">
    <cfRule type="expression" dxfId="357" priority="45">
      <formula>IF(RIGHT(TEXT(Y55,"0.#"),1)=".",FALSE,TRUE)</formula>
    </cfRule>
    <cfRule type="expression" dxfId="356" priority="46">
      <formula>IF(RIGHT(TEXT(Y55,"0.#"),1)=".",TRUE,FALSE)</formula>
    </cfRule>
  </conditionalFormatting>
  <conditionalFormatting sqref="Y57">
    <cfRule type="expression" dxfId="355" priority="43">
      <formula>IF(RIGHT(TEXT(Y57,"0.#"),1)=".",FALSE,TRUE)</formula>
    </cfRule>
    <cfRule type="expression" dxfId="354" priority="44">
      <formula>IF(RIGHT(TEXT(Y57,"0.#"),1)=".",TRUE,FALSE)</formula>
    </cfRule>
  </conditionalFormatting>
  <conditionalFormatting sqref="Y61">
    <cfRule type="expression" dxfId="353" priority="39">
      <formula>IF(RIGHT(TEXT(Y61,"0.#"),1)=".",FALSE,TRUE)</formula>
    </cfRule>
    <cfRule type="expression" dxfId="352" priority="40">
      <formula>IF(RIGHT(TEXT(Y61,"0.#"),1)=".",TRUE,FALSE)</formula>
    </cfRule>
  </conditionalFormatting>
  <conditionalFormatting sqref="AU61">
    <cfRule type="expression" dxfId="351" priority="37">
      <formula>IF(RIGHT(TEXT(AU61,"0.#"),1)=".",FALSE,TRUE)</formula>
    </cfRule>
    <cfRule type="expression" dxfId="350" priority="38">
      <formula>IF(RIGHT(TEXT(AU61,"0.#"),1)=".",TRUE,FALSE)</formula>
    </cfRule>
  </conditionalFormatting>
  <conditionalFormatting sqref="AU20">
    <cfRule type="expression" dxfId="349" priority="31">
      <formula>IF(RIGHT(TEXT(AU20,"0.#"),1)=".",FALSE,TRUE)</formula>
    </cfRule>
    <cfRule type="expression" dxfId="348" priority="32">
      <formula>IF(RIGHT(TEXT(AU20,"0.#"),1)=".",TRUE,FALSE)</formula>
    </cfRule>
  </conditionalFormatting>
  <conditionalFormatting sqref="AU24">
    <cfRule type="expression" dxfId="347" priority="29">
      <formula>IF(RIGHT(TEXT(AU24,"0.#"),1)=".",FALSE,TRUE)</formula>
    </cfRule>
    <cfRule type="expression" dxfId="346" priority="30">
      <formula>IF(RIGHT(TEXT(AU24,"0.#"),1)=".",TRUE,FALSE)</formula>
    </cfRule>
  </conditionalFormatting>
  <conditionalFormatting sqref="AU28">
    <cfRule type="expression" dxfId="345" priority="27">
      <formula>IF(RIGHT(TEXT(AU28,"0.#"),1)=".",FALSE,TRUE)</formula>
    </cfRule>
    <cfRule type="expression" dxfId="344" priority="28">
      <formula>IF(RIGHT(TEXT(AU28,"0.#"),1)=".",TRUE,FALSE)</formula>
    </cfRule>
  </conditionalFormatting>
  <conditionalFormatting sqref="AU32">
    <cfRule type="expression" dxfId="343" priority="25">
      <formula>IF(RIGHT(TEXT(AU32,"0.#"),1)=".",FALSE,TRUE)</formula>
    </cfRule>
    <cfRule type="expression" dxfId="342" priority="26">
      <formula>IF(RIGHT(TEXT(AU32,"0.#"),1)=".",TRUE,FALSE)</formula>
    </cfRule>
  </conditionalFormatting>
  <conditionalFormatting sqref="AU36">
    <cfRule type="expression" dxfId="341" priority="23">
      <formula>IF(RIGHT(TEXT(AU36,"0.#"),1)=".",FALSE,TRUE)</formula>
    </cfRule>
    <cfRule type="expression" dxfId="340" priority="24">
      <formula>IF(RIGHT(TEXT(AU36,"0.#"),1)=".",TRUE,FALSE)</formula>
    </cfRule>
  </conditionalFormatting>
  <conditionalFormatting sqref="AU43">
    <cfRule type="expression" dxfId="339" priority="21">
      <formula>IF(RIGHT(TEXT(AU43,"0.#"),1)=".",FALSE,TRUE)</formula>
    </cfRule>
    <cfRule type="expression" dxfId="338" priority="22">
      <formula>IF(RIGHT(TEXT(AU43,"0.#"),1)=".",TRUE,FALSE)</formula>
    </cfRule>
  </conditionalFormatting>
  <conditionalFormatting sqref="AU44">
    <cfRule type="expression" dxfId="337" priority="19">
      <formula>IF(RIGHT(TEXT(AU44,"0.#"),1)=".",FALSE,TRUE)</formula>
    </cfRule>
    <cfRule type="expression" dxfId="336" priority="20">
      <formula>IF(RIGHT(TEXT(AU44,"0.#"),1)=".",TRUE,FALSE)</formula>
    </cfRule>
  </conditionalFormatting>
  <conditionalFormatting sqref="AU45">
    <cfRule type="expression" dxfId="335" priority="17">
      <formula>IF(RIGHT(TEXT(AU45,"0.#"),1)=".",FALSE,TRUE)</formula>
    </cfRule>
    <cfRule type="expression" dxfId="334" priority="18">
      <formula>IF(RIGHT(TEXT(AU45,"0.#"),1)=".",TRUE,FALSE)</formula>
    </cfRule>
  </conditionalFormatting>
  <conditionalFormatting sqref="AU49">
    <cfRule type="expression" dxfId="333" priority="15">
      <formula>IF(RIGHT(TEXT(AU49,"0.#"),1)=".",FALSE,TRUE)</formula>
    </cfRule>
    <cfRule type="expression" dxfId="332" priority="16">
      <formula>IF(RIGHT(TEXT(AU49,"0.#"),1)=".",TRUE,FALSE)</formula>
    </cfRule>
  </conditionalFormatting>
  <conditionalFormatting sqref="AU50">
    <cfRule type="expression" dxfId="331" priority="13">
      <formula>IF(RIGHT(TEXT(AU50,"0.#"),1)=".",FALSE,TRUE)</formula>
    </cfRule>
    <cfRule type="expression" dxfId="330" priority="14">
      <formula>IF(RIGHT(TEXT(AU50,"0.#"),1)=".",TRUE,FALSE)</formula>
    </cfRule>
  </conditionalFormatting>
  <conditionalFormatting sqref="AU51">
    <cfRule type="expression" dxfId="329" priority="11">
      <formula>IF(RIGHT(TEXT(AU51,"0.#"),1)=".",FALSE,TRUE)</formula>
    </cfRule>
    <cfRule type="expression" dxfId="328" priority="12">
      <formula>IF(RIGHT(TEXT(AU51,"0.#"),1)=".",TRUE,FALSE)</formula>
    </cfRule>
  </conditionalFormatting>
  <conditionalFormatting sqref="AU55">
    <cfRule type="expression" dxfId="327" priority="9">
      <formula>IF(RIGHT(TEXT(AU55,"0.#"),1)=".",FALSE,TRUE)</formula>
    </cfRule>
    <cfRule type="expression" dxfId="326" priority="10">
      <formula>IF(RIGHT(TEXT(AU55,"0.#"),1)=".",TRUE,FALSE)</formula>
    </cfRule>
  </conditionalFormatting>
  <conditionalFormatting sqref="AU56">
    <cfRule type="expression" dxfId="325" priority="7">
      <formula>IF(RIGHT(TEXT(AU56,"0.#"),1)=".",FALSE,TRUE)</formula>
    </cfRule>
    <cfRule type="expression" dxfId="324" priority="8">
      <formula>IF(RIGHT(TEXT(AU56,"0.#"),1)=".",TRUE,FALSE)</formula>
    </cfRule>
  </conditionalFormatting>
  <conditionalFormatting sqref="AU57">
    <cfRule type="expression" dxfId="323" priority="5">
      <formula>IF(RIGHT(TEXT(AU57,"0.#"),1)=".",FALSE,TRUE)</formula>
    </cfRule>
    <cfRule type="expression" dxfId="322" priority="6">
      <formula>IF(RIGHT(TEXT(AU57,"0.#"),1)=".",TRUE,FALSE)</formula>
    </cfRule>
  </conditionalFormatting>
  <conditionalFormatting sqref="AU66">
    <cfRule type="expression" dxfId="321" priority="3">
      <formula>IF(RIGHT(TEXT(AU66,"0.#"),1)=".",FALSE,TRUE)</formula>
    </cfRule>
    <cfRule type="expression" dxfId="320" priority="4">
      <formula>IF(RIGHT(TEXT(AU66,"0.#"),1)=".",TRUE,FALSE)</formula>
    </cfRule>
  </conditionalFormatting>
  <conditionalFormatting sqref="AU74">
    <cfRule type="expression" dxfId="319" priority="1">
      <formula>IF(RIGHT(TEXT(AU74,"0.#"),1)=".",FALSE,TRUE)</formula>
    </cfRule>
    <cfRule type="expression" dxfId="318" priority="2">
      <formula>IF(RIGHT(TEXT(AU74,"0.#"),1)=".",TRUE,FALSE)</formula>
    </cfRule>
  </conditionalFormatting>
  <dataValidations count="1">
    <dataValidation type="custom" imeMode="disabled" allowBlank="1" showInputMessage="1" showErrorMessage="1" sqref="Y66:AB66 Y49:AB51 Y55:AB57 Y78:AB78 AU78:AX78 Y4:AB4 AU4:AX4 Y8:AB9 AU8:AX9 AU55:AX57 Y13:AB16 AU13:AX16 Y74:AB74 Y20:AB20 AU20:AX20 AU74:AX74 Y24:AB24 AU24:AX24 Y61:AB61 Y28:AB28 AU28:AX28 Y70:AB70 Y32:AB32 AU32:AX32 AU70:AX70 Y36:AB38 AU36:AX38 AU61:AX61 Y43:AB45 AU43:AX45 AU66:AX66 AU49:AX51 CL17:CO20 BP17:BS20">
      <formula1>OR(ISNUMBER(Y4), Y4="-")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firstHeader>&amp;R&amp;"-,太字"&amp;18別紙２</firstHeader>
  </headerFooter>
  <rowBreaks count="1" manualBreakCount="1">
    <brk id="39" max="5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174"/>
  <sheetViews>
    <sheetView view="pageBreakPreview" zoomScale="85" zoomScaleNormal="75" zoomScaleSheetLayoutView="85" zoomScalePageLayoutView="70" workbookViewId="0"/>
  </sheetViews>
  <sheetFormatPr defaultColWidth="9" defaultRowHeight="13.5" x14ac:dyDescent="0.15"/>
  <cols>
    <col min="1" max="2" width="2.625" style="33" customWidth="1"/>
    <col min="3" max="33" width="2.625" style="65" customWidth="1"/>
    <col min="34" max="37" width="3.5" style="65" customWidth="1"/>
    <col min="38" max="41" width="2.625" style="65" customWidth="1"/>
    <col min="42" max="50" width="3.25" style="66" customWidth="1"/>
    <col min="51" max="51" width="11.125" style="33" hidden="1" customWidth="1"/>
    <col min="52" max="56" width="2.25" style="33" customWidth="1"/>
    <col min="57" max="60" width="9" style="33"/>
    <col min="61" max="61" width="27.875" style="33" customWidth="1"/>
    <col min="62" max="62" width="12.25" style="33" customWidth="1"/>
    <col min="63" max="16384" width="9" style="33"/>
  </cols>
  <sheetData>
    <row r="1" spans="1:51" ht="23.25" customHeight="1" x14ac:dyDescent="0.15">
      <c r="P1" s="66"/>
      <c r="Q1" s="66"/>
      <c r="R1" s="66"/>
      <c r="S1" s="66"/>
      <c r="T1" s="66"/>
      <c r="U1" s="66"/>
      <c r="V1" s="66"/>
      <c r="W1" s="66"/>
      <c r="X1" s="66"/>
      <c r="Y1" s="67"/>
      <c r="Z1" s="67"/>
      <c r="AA1" s="67"/>
      <c r="AB1" s="67"/>
      <c r="AC1" s="67"/>
      <c r="AD1" s="67"/>
      <c r="AE1" s="67"/>
      <c r="AF1" s="67"/>
      <c r="AG1" s="67"/>
      <c r="AH1" s="67"/>
      <c r="AI1" s="67"/>
      <c r="AJ1" s="67"/>
      <c r="AK1" s="67"/>
      <c r="AL1" s="67"/>
      <c r="AM1" s="67"/>
      <c r="AN1" s="67"/>
      <c r="AO1" s="67"/>
      <c r="AP1" s="68"/>
      <c r="AQ1" s="68"/>
      <c r="AR1" s="68"/>
      <c r="AS1" s="68"/>
      <c r="AT1" s="68"/>
      <c r="AU1" s="68"/>
      <c r="AV1" s="68"/>
      <c r="AW1" s="69"/>
    </row>
    <row r="2" spans="1:51" x14ac:dyDescent="0.15">
      <c r="A2" s="9"/>
      <c r="B2" s="49" t="s">
        <v>240</v>
      </c>
      <c r="C2" s="53"/>
      <c r="D2" s="53"/>
      <c r="E2" s="53"/>
      <c r="F2" s="53"/>
      <c r="G2" s="53"/>
      <c r="H2" s="53"/>
      <c r="I2" s="53"/>
      <c r="J2" s="53"/>
      <c r="K2" s="53"/>
      <c r="L2" s="53"/>
      <c r="M2" s="53"/>
      <c r="N2" s="53"/>
      <c r="O2" s="53"/>
      <c r="P2" s="58"/>
      <c r="Q2" s="58"/>
      <c r="R2" s="58"/>
      <c r="S2" s="58"/>
      <c r="T2" s="58"/>
      <c r="U2" s="58"/>
      <c r="V2" s="58"/>
      <c r="W2" s="58"/>
      <c r="X2" s="58"/>
      <c r="Y2" s="59"/>
      <c r="Z2" s="59"/>
      <c r="AA2" s="59"/>
      <c r="AB2" s="59"/>
      <c r="AC2" s="59"/>
      <c r="AD2" s="59"/>
      <c r="AE2" s="59"/>
      <c r="AF2" s="59"/>
      <c r="AG2" s="59"/>
      <c r="AH2" s="59"/>
      <c r="AI2" s="59"/>
      <c r="AJ2" s="59"/>
      <c r="AK2" s="59"/>
      <c r="AL2" s="59"/>
      <c r="AM2" s="59"/>
      <c r="AN2" s="59"/>
      <c r="AO2" s="59"/>
      <c r="AP2" s="58"/>
      <c r="AQ2" s="58"/>
      <c r="AR2" s="58"/>
      <c r="AS2" s="58"/>
      <c r="AT2" s="58"/>
      <c r="AU2" s="58"/>
      <c r="AV2" s="58"/>
      <c r="AW2" s="58"/>
      <c r="AX2" s="58"/>
      <c r="AY2">
        <f>COUNTA($C$4)</f>
        <v>1</v>
      </c>
    </row>
    <row r="3" spans="1:51" customFormat="1" ht="59.25" customHeight="1" x14ac:dyDescent="0.15">
      <c r="A3" s="144"/>
      <c r="B3" s="144"/>
      <c r="C3" s="144" t="s">
        <v>24</v>
      </c>
      <c r="D3" s="144"/>
      <c r="E3" s="144"/>
      <c r="F3" s="144"/>
      <c r="G3" s="144"/>
      <c r="H3" s="144"/>
      <c r="I3" s="144"/>
      <c r="J3" s="766" t="s">
        <v>221</v>
      </c>
      <c r="K3" s="767"/>
      <c r="L3" s="767"/>
      <c r="M3" s="767"/>
      <c r="N3" s="767"/>
      <c r="O3" s="767"/>
      <c r="P3" s="147" t="s">
        <v>25</v>
      </c>
      <c r="Q3" s="147"/>
      <c r="R3" s="147"/>
      <c r="S3" s="147"/>
      <c r="T3" s="147"/>
      <c r="U3" s="147"/>
      <c r="V3" s="147"/>
      <c r="W3" s="147"/>
      <c r="X3" s="147"/>
      <c r="Y3" s="148" t="s">
        <v>254</v>
      </c>
      <c r="Z3" s="149"/>
      <c r="AA3" s="149"/>
      <c r="AB3" s="149"/>
      <c r="AC3" s="766" t="s">
        <v>248</v>
      </c>
      <c r="AD3" s="766"/>
      <c r="AE3" s="766"/>
      <c r="AF3" s="766"/>
      <c r="AG3" s="766"/>
      <c r="AH3" s="148" t="s">
        <v>214</v>
      </c>
      <c r="AI3" s="144"/>
      <c r="AJ3" s="144"/>
      <c r="AK3" s="144"/>
      <c r="AL3" s="144" t="s">
        <v>19</v>
      </c>
      <c r="AM3" s="144"/>
      <c r="AN3" s="144"/>
      <c r="AO3" s="150"/>
      <c r="AP3" s="765" t="s">
        <v>222</v>
      </c>
      <c r="AQ3" s="765"/>
      <c r="AR3" s="765"/>
      <c r="AS3" s="765"/>
      <c r="AT3" s="765"/>
      <c r="AU3" s="765"/>
      <c r="AV3" s="765"/>
      <c r="AW3" s="765"/>
      <c r="AX3" s="765"/>
      <c r="AY3">
        <f>$AY$2</f>
        <v>1</v>
      </c>
    </row>
    <row r="4" spans="1:51" ht="46.15" customHeight="1" x14ac:dyDescent="0.15">
      <c r="A4" s="772">
        <v>1</v>
      </c>
      <c r="B4" s="772">
        <v>1</v>
      </c>
      <c r="C4" s="159" t="s">
        <v>872</v>
      </c>
      <c r="D4" s="160"/>
      <c r="E4" s="160"/>
      <c r="F4" s="160"/>
      <c r="G4" s="160"/>
      <c r="H4" s="160"/>
      <c r="I4" s="160"/>
      <c r="J4" s="161">
        <v>3010001035099</v>
      </c>
      <c r="K4" s="162"/>
      <c r="L4" s="162"/>
      <c r="M4" s="162"/>
      <c r="N4" s="162"/>
      <c r="O4" s="162"/>
      <c r="P4" s="163" t="s">
        <v>726</v>
      </c>
      <c r="Q4" s="164"/>
      <c r="R4" s="164"/>
      <c r="S4" s="164"/>
      <c r="T4" s="164"/>
      <c r="U4" s="164"/>
      <c r="V4" s="164"/>
      <c r="W4" s="164"/>
      <c r="X4" s="164"/>
      <c r="Y4" s="165">
        <v>163</v>
      </c>
      <c r="Z4" s="166"/>
      <c r="AA4" s="166"/>
      <c r="AB4" s="167"/>
      <c r="AC4" s="768" t="s">
        <v>265</v>
      </c>
      <c r="AD4" s="768"/>
      <c r="AE4" s="768"/>
      <c r="AF4" s="768"/>
      <c r="AG4" s="768"/>
      <c r="AH4" s="152">
        <v>3</v>
      </c>
      <c r="AI4" s="153"/>
      <c r="AJ4" s="153"/>
      <c r="AK4" s="153"/>
      <c r="AL4" s="154" t="s">
        <v>727</v>
      </c>
      <c r="AM4" s="155"/>
      <c r="AN4" s="155"/>
      <c r="AO4" s="156"/>
      <c r="AP4" s="157" t="s">
        <v>727</v>
      </c>
      <c r="AQ4" s="157"/>
      <c r="AR4" s="157"/>
      <c r="AS4" s="157"/>
      <c r="AT4" s="157"/>
      <c r="AU4" s="157"/>
      <c r="AV4" s="157"/>
      <c r="AW4" s="157"/>
      <c r="AX4" s="157"/>
      <c r="AY4">
        <f>$AY$2</f>
        <v>1</v>
      </c>
    </row>
    <row r="5" spans="1:51" x14ac:dyDescent="0.15">
      <c r="A5" s="41"/>
      <c r="B5" s="41"/>
      <c r="P5" s="66"/>
      <c r="Q5" s="66"/>
      <c r="R5" s="66"/>
      <c r="S5" s="66"/>
      <c r="T5" s="66"/>
      <c r="U5" s="66"/>
      <c r="V5" s="66"/>
      <c r="W5" s="66"/>
      <c r="X5" s="66"/>
      <c r="Y5" s="67"/>
      <c r="Z5" s="67"/>
      <c r="AA5" s="67"/>
      <c r="AB5" s="67"/>
      <c r="AC5" s="67"/>
      <c r="AD5" s="67"/>
      <c r="AE5" s="67"/>
      <c r="AF5" s="67"/>
      <c r="AG5" s="67"/>
      <c r="AH5" s="67"/>
      <c r="AI5" s="67"/>
      <c r="AJ5" s="67"/>
      <c r="AK5" s="67"/>
      <c r="AL5" s="67"/>
      <c r="AM5" s="67"/>
      <c r="AN5" s="67"/>
      <c r="AO5" s="67"/>
      <c r="AY5">
        <f>COUNTA($C$8)</f>
        <v>1</v>
      </c>
    </row>
    <row r="6" spans="1:51" x14ac:dyDescent="0.15">
      <c r="A6" s="9"/>
      <c r="B6" s="49" t="s">
        <v>241</v>
      </c>
      <c r="C6" s="53"/>
      <c r="D6" s="53"/>
      <c r="E6" s="53"/>
      <c r="F6" s="53"/>
      <c r="G6" s="53"/>
      <c r="H6" s="53"/>
      <c r="I6" s="53"/>
      <c r="J6" s="53"/>
      <c r="K6" s="53"/>
      <c r="L6" s="53"/>
      <c r="M6" s="53"/>
      <c r="N6" s="53"/>
      <c r="O6" s="53"/>
      <c r="P6" s="58"/>
      <c r="Q6" s="58"/>
      <c r="R6" s="58"/>
      <c r="S6" s="58"/>
      <c r="T6" s="58"/>
      <c r="U6" s="58"/>
      <c r="V6" s="58"/>
      <c r="W6" s="58"/>
      <c r="X6" s="58"/>
      <c r="Y6" s="59"/>
      <c r="Z6" s="59"/>
      <c r="AA6" s="59"/>
      <c r="AB6" s="59"/>
      <c r="AC6" s="59"/>
      <c r="AD6" s="59"/>
      <c r="AE6" s="59"/>
      <c r="AF6" s="59"/>
      <c r="AG6" s="59"/>
      <c r="AH6" s="59"/>
      <c r="AI6" s="59"/>
      <c r="AJ6" s="59"/>
      <c r="AK6" s="59"/>
      <c r="AL6" s="59"/>
      <c r="AM6" s="59"/>
      <c r="AN6" s="59"/>
      <c r="AO6" s="59"/>
      <c r="AP6" s="58"/>
      <c r="AQ6" s="58"/>
      <c r="AR6" s="58"/>
      <c r="AS6" s="58"/>
      <c r="AT6" s="58"/>
      <c r="AU6" s="58"/>
      <c r="AV6" s="58"/>
      <c r="AW6" s="58"/>
      <c r="AX6" s="58"/>
      <c r="AY6">
        <f>$AY$5</f>
        <v>1</v>
      </c>
    </row>
    <row r="7" spans="1:51" customFormat="1" ht="59.25" customHeight="1" x14ac:dyDescent="0.15">
      <c r="A7" s="144"/>
      <c r="B7" s="144"/>
      <c r="C7" s="144" t="s">
        <v>24</v>
      </c>
      <c r="D7" s="144"/>
      <c r="E7" s="144"/>
      <c r="F7" s="144"/>
      <c r="G7" s="144"/>
      <c r="H7" s="144"/>
      <c r="I7" s="144"/>
      <c r="J7" s="766" t="s">
        <v>221</v>
      </c>
      <c r="K7" s="767"/>
      <c r="L7" s="767"/>
      <c r="M7" s="767"/>
      <c r="N7" s="767"/>
      <c r="O7" s="767"/>
      <c r="P7" s="147" t="s">
        <v>25</v>
      </c>
      <c r="Q7" s="147"/>
      <c r="R7" s="147"/>
      <c r="S7" s="147"/>
      <c r="T7" s="147"/>
      <c r="U7" s="147"/>
      <c r="V7" s="147"/>
      <c r="W7" s="147"/>
      <c r="X7" s="147"/>
      <c r="Y7" s="148" t="s">
        <v>254</v>
      </c>
      <c r="Z7" s="149"/>
      <c r="AA7" s="149"/>
      <c r="AB7" s="149"/>
      <c r="AC7" s="766" t="s">
        <v>248</v>
      </c>
      <c r="AD7" s="766"/>
      <c r="AE7" s="766"/>
      <c r="AF7" s="766"/>
      <c r="AG7" s="766"/>
      <c r="AH7" s="148" t="s">
        <v>214</v>
      </c>
      <c r="AI7" s="144"/>
      <c r="AJ7" s="144"/>
      <c r="AK7" s="144"/>
      <c r="AL7" s="144" t="s">
        <v>19</v>
      </c>
      <c r="AM7" s="144"/>
      <c r="AN7" s="144"/>
      <c r="AO7" s="150"/>
      <c r="AP7" s="765" t="s">
        <v>222</v>
      </c>
      <c r="AQ7" s="765"/>
      <c r="AR7" s="765"/>
      <c r="AS7" s="765"/>
      <c r="AT7" s="765"/>
      <c r="AU7" s="765"/>
      <c r="AV7" s="765"/>
      <c r="AW7" s="765"/>
      <c r="AX7" s="765"/>
      <c r="AY7">
        <f>$AY$5</f>
        <v>1</v>
      </c>
    </row>
    <row r="8" spans="1:51" ht="58.5" customHeight="1" x14ac:dyDescent="0.15">
      <c r="A8" s="772">
        <v>1</v>
      </c>
      <c r="B8" s="772">
        <v>1</v>
      </c>
      <c r="C8" s="159" t="s">
        <v>873</v>
      </c>
      <c r="D8" s="160"/>
      <c r="E8" s="160"/>
      <c r="F8" s="160"/>
      <c r="G8" s="160"/>
      <c r="H8" s="160"/>
      <c r="I8" s="160"/>
      <c r="J8" s="161">
        <v>9011001059883</v>
      </c>
      <c r="K8" s="162"/>
      <c r="L8" s="162"/>
      <c r="M8" s="162"/>
      <c r="N8" s="162"/>
      <c r="O8" s="162"/>
      <c r="P8" s="163" t="s">
        <v>701</v>
      </c>
      <c r="Q8" s="164"/>
      <c r="R8" s="164"/>
      <c r="S8" s="164"/>
      <c r="T8" s="164"/>
      <c r="U8" s="164"/>
      <c r="V8" s="164"/>
      <c r="W8" s="164"/>
      <c r="X8" s="164"/>
      <c r="Y8" s="165">
        <v>24</v>
      </c>
      <c r="Z8" s="166"/>
      <c r="AA8" s="166"/>
      <c r="AB8" s="167"/>
      <c r="AC8" s="168" t="s">
        <v>266</v>
      </c>
      <c r="AD8" s="169"/>
      <c r="AE8" s="169"/>
      <c r="AF8" s="169"/>
      <c r="AG8" s="169"/>
      <c r="AH8" s="152">
        <v>1</v>
      </c>
      <c r="AI8" s="153"/>
      <c r="AJ8" s="153"/>
      <c r="AK8" s="153"/>
      <c r="AL8" s="154" t="s">
        <v>723</v>
      </c>
      <c r="AM8" s="155"/>
      <c r="AN8" s="155"/>
      <c r="AO8" s="156"/>
      <c r="AP8" s="157" t="s">
        <v>723</v>
      </c>
      <c r="AQ8" s="157"/>
      <c r="AR8" s="157"/>
      <c r="AS8" s="157"/>
      <c r="AT8" s="157"/>
      <c r="AU8" s="157"/>
      <c r="AV8" s="157"/>
      <c r="AW8" s="157"/>
      <c r="AX8" s="157"/>
      <c r="AY8">
        <f>$AY$5</f>
        <v>1</v>
      </c>
    </row>
    <row r="9" spans="1:51" x14ac:dyDescent="0.15">
      <c r="P9" s="66"/>
      <c r="Q9" s="66"/>
      <c r="R9" s="66"/>
      <c r="S9" s="66"/>
      <c r="T9" s="66"/>
      <c r="U9" s="66"/>
      <c r="V9" s="66"/>
      <c r="W9" s="66"/>
      <c r="X9" s="66"/>
      <c r="Y9" s="67"/>
      <c r="Z9" s="67"/>
      <c r="AA9" s="67"/>
      <c r="AB9" s="67"/>
      <c r="AC9" s="67"/>
      <c r="AD9" s="67"/>
      <c r="AE9" s="67"/>
      <c r="AF9" s="67"/>
      <c r="AG9" s="67"/>
      <c r="AH9" s="67"/>
      <c r="AI9" s="67"/>
      <c r="AJ9" s="67"/>
      <c r="AK9" s="67"/>
      <c r="AL9" s="67"/>
      <c r="AM9" s="67"/>
      <c r="AN9" s="67"/>
      <c r="AO9" s="67"/>
      <c r="AY9">
        <f>COUNTA($C$12)</f>
        <v>1</v>
      </c>
    </row>
    <row r="10" spans="1:51" x14ac:dyDescent="0.15">
      <c r="A10" s="9"/>
      <c r="B10" s="49" t="s">
        <v>172</v>
      </c>
      <c r="C10" s="53"/>
      <c r="D10" s="53"/>
      <c r="E10" s="53"/>
      <c r="F10" s="53"/>
      <c r="G10" s="53"/>
      <c r="H10" s="53"/>
      <c r="I10" s="53"/>
      <c r="J10" s="53"/>
      <c r="K10" s="53"/>
      <c r="L10" s="53"/>
      <c r="M10" s="53"/>
      <c r="N10" s="53"/>
      <c r="O10" s="53"/>
      <c r="P10" s="58"/>
      <c r="Q10" s="58"/>
      <c r="R10" s="58"/>
      <c r="S10" s="58"/>
      <c r="T10" s="58"/>
      <c r="U10" s="58"/>
      <c r="V10" s="58"/>
      <c r="W10" s="58"/>
      <c r="X10" s="58"/>
      <c r="Y10" s="59"/>
      <c r="Z10" s="59"/>
      <c r="AA10" s="59"/>
      <c r="AB10" s="59"/>
      <c r="AC10" s="59"/>
      <c r="AD10" s="59"/>
      <c r="AE10" s="59"/>
      <c r="AF10" s="59"/>
      <c r="AG10" s="59"/>
      <c r="AH10" s="59"/>
      <c r="AI10" s="59"/>
      <c r="AJ10" s="59"/>
      <c r="AK10" s="59"/>
      <c r="AL10" s="59"/>
      <c r="AM10" s="59"/>
      <c r="AN10" s="59"/>
      <c r="AO10" s="59"/>
      <c r="AP10" s="58"/>
      <c r="AQ10" s="58"/>
      <c r="AR10" s="58"/>
      <c r="AS10" s="58"/>
      <c r="AT10" s="58"/>
      <c r="AU10" s="58"/>
      <c r="AV10" s="58"/>
      <c r="AW10" s="58"/>
      <c r="AX10" s="58"/>
      <c r="AY10" s="33">
        <f>$AY$9</f>
        <v>1</v>
      </c>
    </row>
    <row r="11" spans="1:51" customFormat="1" ht="59.25" customHeight="1" x14ac:dyDescent="0.15">
      <c r="A11" s="144"/>
      <c r="B11" s="144"/>
      <c r="C11" s="144" t="s">
        <v>24</v>
      </c>
      <c r="D11" s="144"/>
      <c r="E11" s="144"/>
      <c r="F11" s="144"/>
      <c r="G11" s="144"/>
      <c r="H11" s="144"/>
      <c r="I11" s="144"/>
      <c r="J11" s="766" t="s">
        <v>221</v>
      </c>
      <c r="K11" s="767"/>
      <c r="L11" s="767"/>
      <c r="M11" s="767"/>
      <c r="N11" s="767"/>
      <c r="O11" s="767"/>
      <c r="P11" s="147" t="s">
        <v>25</v>
      </c>
      <c r="Q11" s="147"/>
      <c r="R11" s="147"/>
      <c r="S11" s="147"/>
      <c r="T11" s="147"/>
      <c r="U11" s="147"/>
      <c r="V11" s="147"/>
      <c r="W11" s="147"/>
      <c r="X11" s="147"/>
      <c r="Y11" s="148" t="s">
        <v>254</v>
      </c>
      <c r="Z11" s="149"/>
      <c r="AA11" s="149"/>
      <c r="AB11" s="149"/>
      <c r="AC11" s="766" t="s">
        <v>248</v>
      </c>
      <c r="AD11" s="766"/>
      <c r="AE11" s="766"/>
      <c r="AF11" s="766"/>
      <c r="AG11" s="766"/>
      <c r="AH11" s="148" t="s">
        <v>214</v>
      </c>
      <c r="AI11" s="144"/>
      <c r="AJ11" s="144"/>
      <c r="AK11" s="144"/>
      <c r="AL11" s="144" t="s">
        <v>19</v>
      </c>
      <c r="AM11" s="144"/>
      <c r="AN11" s="144"/>
      <c r="AO11" s="150"/>
      <c r="AP11" s="765" t="s">
        <v>222</v>
      </c>
      <c r="AQ11" s="765"/>
      <c r="AR11" s="765"/>
      <c r="AS11" s="765"/>
      <c r="AT11" s="765"/>
      <c r="AU11" s="765"/>
      <c r="AV11" s="765"/>
      <c r="AW11" s="765"/>
      <c r="AX11" s="765"/>
      <c r="AY11" s="33">
        <f>$AY$9</f>
        <v>1</v>
      </c>
    </row>
    <row r="12" spans="1:51" ht="63.75" customHeight="1" x14ac:dyDescent="0.15">
      <c r="A12" s="772">
        <v>1</v>
      </c>
      <c r="B12" s="772">
        <v>1</v>
      </c>
      <c r="C12" s="159" t="s">
        <v>844</v>
      </c>
      <c r="D12" s="160"/>
      <c r="E12" s="160"/>
      <c r="F12" s="160"/>
      <c r="G12" s="160"/>
      <c r="H12" s="160"/>
      <c r="I12" s="160"/>
      <c r="J12" s="161">
        <v>5010401143788</v>
      </c>
      <c r="K12" s="162"/>
      <c r="L12" s="162"/>
      <c r="M12" s="162"/>
      <c r="N12" s="162"/>
      <c r="O12" s="162"/>
      <c r="P12" s="163" t="s">
        <v>702</v>
      </c>
      <c r="Q12" s="164"/>
      <c r="R12" s="164"/>
      <c r="S12" s="164"/>
      <c r="T12" s="164"/>
      <c r="U12" s="164"/>
      <c r="V12" s="164"/>
      <c r="W12" s="164"/>
      <c r="X12" s="164"/>
      <c r="Y12" s="165">
        <v>650</v>
      </c>
      <c r="Z12" s="166"/>
      <c r="AA12" s="166"/>
      <c r="AB12" s="167"/>
      <c r="AC12" s="168" t="s">
        <v>266</v>
      </c>
      <c r="AD12" s="169"/>
      <c r="AE12" s="169"/>
      <c r="AF12" s="169"/>
      <c r="AG12" s="169"/>
      <c r="AH12" s="152">
        <v>2</v>
      </c>
      <c r="AI12" s="153"/>
      <c r="AJ12" s="153"/>
      <c r="AK12" s="153"/>
      <c r="AL12" s="154" t="s">
        <v>723</v>
      </c>
      <c r="AM12" s="155"/>
      <c r="AN12" s="155"/>
      <c r="AO12" s="156"/>
      <c r="AP12" s="157" t="s">
        <v>723</v>
      </c>
      <c r="AQ12" s="157"/>
      <c r="AR12" s="157"/>
      <c r="AS12" s="157"/>
      <c r="AT12" s="157"/>
      <c r="AU12" s="157"/>
      <c r="AV12" s="157"/>
      <c r="AW12" s="157"/>
      <c r="AX12" s="157"/>
      <c r="AY12" s="33">
        <f>$AY$9</f>
        <v>1</v>
      </c>
    </row>
    <row r="13" spans="1:51" x14ac:dyDescent="0.15">
      <c r="P13" s="66"/>
      <c r="Q13" s="66"/>
      <c r="R13" s="66"/>
      <c r="S13" s="66"/>
      <c r="T13" s="66"/>
      <c r="U13" s="66"/>
      <c r="V13" s="66"/>
      <c r="W13" s="66"/>
      <c r="X13" s="66"/>
      <c r="Y13" s="67"/>
      <c r="Z13" s="67"/>
      <c r="AA13" s="67"/>
      <c r="AB13" s="67"/>
      <c r="AC13" s="67"/>
      <c r="AD13" s="67"/>
      <c r="AE13" s="67"/>
      <c r="AF13" s="67"/>
      <c r="AG13" s="67"/>
      <c r="AH13" s="67"/>
      <c r="AI13" s="67"/>
      <c r="AJ13" s="67"/>
      <c r="AK13" s="67"/>
      <c r="AL13" s="67"/>
      <c r="AM13" s="67"/>
      <c r="AN13" s="67"/>
      <c r="AO13" s="67"/>
      <c r="AY13">
        <f>COUNTA($C$16)</f>
        <v>1</v>
      </c>
    </row>
    <row r="14" spans="1:51" x14ac:dyDescent="0.15">
      <c r="A14" s="9"/>
      <c r="B14" s="49" t="s">
        <v>173</v>
      </c>
      <c r="C14" s="53"/>
      <c r="D14" s="53"/>
      <c r="E14" s="53"/>
      <c r="F14" s="53"/>
      <c r="G14" s="53"/>
      <c r="H14" s="53"/>
      <c r="I14" s="53"/>
      <c r="J14" s="53"/>
      <c r="K14" s="53"/>
      <c r="L14" s="53"/>
      <c r="M14" s="53"/>
      <c r="N14" s="53"/>
      <c r="O14" s="53"/>
      <c r="P14" s="58"/>
      <c r="Q14" s="58"/>
      <c r="R14" s="58"/>
      <c r="S14" s="58"/>
      <c r="T14" s="58"/>
      <c r="U14" s="58"/>
      <c r="V14" s="58"/>
      <c r="W14" s="58"/>
      <c r="X14" s="58"/>
      <c r="Y14" s="59"/>
      <c r="Z14" s="59"/>
      <c r="AA14" s="59"/>
      <c r="AB14" s="59"/>
      <c r="AC14" s="59"/>
      <c r="AD14" s="59"/>
      <c r="AE14" s="59"/>
      <c r="AF14" s="59"/>
      <c r="AG14" s="59"/>
      <c r="AH14" s="59"/>
      <c r="AI14" s="59"/>
      <c r="AJ14" s="59"/>
      <c r="AK14" s="59"/>
      <c r="AL14" s="59"/>
      <c r="AM14" s="59"/>
      <c r="AN14" s="59"/>
      <c r="AO14" s="59"/>
      <c r="AP14" s="58"/>
      <c r="AQ14" s="58"/>
      <c r="AR14" s="58"/>
      <c r="AS14" s="58"/>
      <c r="AT14" s="58"/>
      <c r="AU14" s="58"/>
      <c r="AV14" s="58"/>
      <c r="AW14" s="58"/>
      <c r="AX14" s="58"/>
      <c r="AY14" s="33">
        <f>$AY$13</f>
        <v>1</v>
      </c>
    </row>
    <row r="15" spans="1:51" customFormat="1" ht="59.25" customHeight="1" x14ac:dyDescent="0.15">
      <c r="A15" s="144"/>
      <c r="B15" s="144"/>
      <c r="C15" s="144" t="s">
        <v>24</v>
      </c>
      <c r="D15" s="144"/>
      <c r="E15" s="144"/>
      <c r="F15" s="144"/>
      <c r="G15" s="144"/>
      <c r="H15" s="144"/>
      <c r="I15" s="144"/>
      <c r="J15" s="766" t="s">
        <v>221</v>
      </c>
      <c r="K15" s="767"/>
      <c r="L15" s="767"/>
      <c r="M15" s="767"/>
      <c r="N15" s="767"/>
      <c r="O15" s="767"/>
      <c r="P15" s="147" t="s">
        <v>25</v>
      </c>
      <c r="Q15" s="147"/>
      <c r="R15" s="147"/>
      <c r="S15" s="147"/>
      <c r="T15" s="147"/>
      <c r="U15" s="147"/>
      <c r="V15" s="147"/>
      <c r="W15" s="147"/>
      <c r="X15" s="147"/>
      <c r="Y15" s="148" t="s">
        <v>254</v>
      </c>
      <c r="Z15" s="149"/>
      <c r="AA15" s="149"/>
      <c r="AB15" s="149"/>
      <c r="AC15" s="766" t="s">
        <v>248</v>
      </c>
      <c r="AD15" s="766"/>
      <c r="AE15" s="766"/>
      <c r="AF15" s="766"/>
      <c r="AG15" s="766"/>
      <c r="AH15" s="148" t="s">
        <v>214</v>
      </c>
      <c r="AI15" s="144"/>
      <c r="AJ15" s="144"/>
      <c r="AK15" s="144"/>
      <c r="AL15" s="144" t="s">
        <v>19</v>
      </c>
      <c r="AM15" s="144"/>
      <c r="AN15" s="144"/>
      <c r="AO15" s="150"/>
      <c r="AP15" s="765" t="s">
        <v>222</v>
      </c>
      <c r="AQ15" s="765"/>
      <c r="AR15" s="765"/>
      <c r="AS15" s="765"/>
      <c r="AT15" s="765"/>
      <c r="AU15" s="765"/>
      <c r="AV15" s="765"/>
      <c r="AW15" s="765"/>
      <c r="AX15" s="765"/>
      <c r="AY15" s="33">
        <f>$AY$13</f>
        <v>1</v>
      </c>
    </row>
    <row r="16" spans="1:51" ht="42.6" customHeight="1" x14ac:dyDescent="0.15">
      <c r="A16" s="772">
        <v>1</v>
      </c>
      <c r="B16" s="772">
        <v>1</v>
      </c>
      <c r="C16" s="159" t="s">
        <v>874</v>
      </c>
      <c r="D16" s="160"/>
      <c r="E16" s="160"/>
      <c r="F16" s="160"/>
      <c r="G16" s="160"/>
      <c r="H16" s="160"/>
      <c r="I16" s="160"/>
      <c r="J16" s="161">
        <v>2010401056670</v>
      </c>
      <c r="K16" s="162"/>
      <c r="L16" s="162"/>
      <c r="M16" s="162"/>
      <c r="N16" s="162"/>
      <c r="O16" s="162"/>
      <c r="P16" s="163" t="s">
        <v>668</v>
      </c>
      <c r="Q16" s="164"/>
      <c r="R16" s="164"/>
      <c r="S16" s="164"/>
      <c r="T16" s="164"/>
      <c r="U16" s="164"/>
      <c r="V16" s="164"/>
      <c r="W16" s="164"/>
      <c r="X16" s="164"/>
      <c r="Y16" s="165">
        <v>41</v>
      </c>
      <c r="Z16" s="166"/>
      <c r="AA16" s="166"/>
      <c r="AB16" s="167"/>
      <c r="AC16" s="168" t="s">
        <v>266</v>
      </c>
      <c r="AD16" s="169"/>
      <c r="AE16" s="169"/>
      <c r="AF16" s="169"/>
      <c r="AG16" s="169"/>
      <c r="AH16" s="152">
        <v>1</v>
      </c>
      <c r="AI16" s="153"/>
      <c r="AJ16" s="153"/>
      <c r="AK16" s="153"/>
      <c r="AL16" s="154" t="s">
        <v>723</v>
      </c>
      <c r="AM16" s="155"/>
      <c r="AN16" s="155"/>
      <c r="AO16" s="156"/>
      <c r="AP16" s="157" t="s">
        <v>723</v>
      </c>
      <c r="AQ16" s="157"/>
      <c r="AR16" s="157"/>
      <c r="AS16" s="157"/>
      <c r="AT16" s="157"/>
      <c r="AU16" s="157"/>
      <c r="AV16" s="157"/>
      <c r="AW16" s="157"/>
      <c r="AX16" s="157"/>
      <c r="AY16" s="33">
        <f>$AY$13</f>
        <v>1</v>
      </c>
    </row>
    <row r="17" spans="1:51" x14ac:dyDescent="0.15">
      <c r="P17" s="66"/>
      <c r="Q17" s="66"/>
      <c r="R17" s="66"/>
      <c r="S17" s="66"/>
      <c r="T17" s="66"/>
      <c r="U17" s="66"/>
      <c r="V17" s="66"/>
      <c r="W17" s="66"/>
      <c r="X17" s="66"/>
      <c r="Y17" s="67"/>
      <c r="Z17" s="67"/>
      <c r="AA17" s="67"/>
      <c r="AB17" s="67"/>
      <c r="AC17" s="67"/>
      <c r="AD17" s="67"/>
      <c r="AE17" s="67"/>
      <c r="AF17" s="67"/>
      <c r="AG17" s="67"/>
      <c r="AH17" s="67"/>
      <c r="AI17" s="67"/>
      <c r="AJ17" s="67"/>
      <c r="AK17" s="67"/>
      <c r="AL17" s="67"/>
      <c r="AM17" s="67"/>
      <c r="AN17" s="67"/>
      <c r="AO17" s="67"/>
      <c r="AY17">
        <f>COUNTA($C$20)</f>
        <v>1</v>
      </c>
    </row>
    <row r="18" spans="1:51" x14ac:dyDescent="0.15">
      <c r="A18" s="9"/>
      <c r="B18" s="49" t="s">
        <v>174</v>
      </c>
      <c r="C18" s="53"/>
      <c r="D18" s="53"/>
      <c r="E18" s="53"/>
      <c r="F18" s="53"/>
      <c r="G18" s="53"/>
      <c r="H18" s="53"/>
      <c r="I18" s="53"/>
      <c r="J18" s="53"/>
      <c r="K18" s="53"/>
      <c r="L18" s="53"/>
      <c r="M18" s="53"/>
      <c r="N18" s="53"/>
      <c r="O18" s="53"/>
      <c r="P18" s="58"/>
      <c r="Q18" s="58"/>
      <c r="R18" s="58"/>
      <c r="S18" s="58"/>
      <c r="T18" s="58"/>
      <c r="U18" s="58"/>
      <c r="V18" s="58"/>
      <c r="W18" s="58"/>
      <c r="X18" s="58"/>
      <c r="Y18" s="59"/>
      <c r="Z18" s="59"/>
      <c r="AA18" s="59"/>
      <c r="AB18" s="59"/>
      <c r="AC18" s="59"/>
      <c r="AD18" s="59"/>
      <c r="AE18" s="59"/>
      <c r="AF18" s="59"/>
      <c r="AG18" s="59"/>
      <c r="AH18" s="59"/>
      <c r="AI18" s="59"/>
      <c r="AJ18" s="59"/>
      <c r="AK18" s="59"/>
      <c r="AL18" s="59"/>
      <c r="AM18" s="59"/>
      <c r="AN18" s="59"/>
      <c r="AO18" s="59"/>
      <c r="AP18" s="58"/>
      <c r="AQ18" s="58"/>
      <c r="AR18" s="58"/>
      <c r="AS18" s="58"/>
      <c r="AT18" s="58"/>
      <c r="AU18" s="58"/>
      <c r="AV18" s="58"/>
      <c r="AW18" s="58"/>
      <c r="AX18" s="58"/>
      <c r="AY18" s="33">
        <f>$AY$17</f>
        <v>1</v>
      </c>
    </row>
    <row r="19" spans="1:51" customFormat="1" ht="59.25" customHeight="1" x14ac:dyDescent="0.15">
      <c r="A19" s="144"/>
      <c r="B19" s="144"/>
      <c r="C19" s="144" t="s">
        <v>24</v>
      </c>
      <c r="D19" s="144"/>
      <c r="E19" s="144"/>
      <c r="F19" s="144"/>
      <c r="G19" s="144"/>
      <c r="H19" s="144"/>
      <c r="I19" s="144"/>
      <c r="J19" s="766" t="s">
        <v>221</v>
      </c>
      <c r="K19" s="767"/>
      <c r="L19" s="767"/>
      <c r="M19" s="767"/>
      <c r="N19" s="767"/>
      <c r="O19" s="767"/>
      <c r="P19" s="147" t="s">
        <v>25</v>
      </c>
      <c r="Q19" s="147"/>
      <c r="R19" s="147"/>
      <c r="S19" s="147"/>
      <c r="T19" s="147"/>
      <c r="U19" s="147"/>
      <c r="V19" s="147"/>
      <c r="W19" s="147"/>
      <c r="X19" s="147"/>
      <c r="Y19" s="148" t="s">
        <v>254</v>
      </c>
      <c r="Z19" s="149"/>
      <c r="AA19" s="149"/>
      <c r="AB19" s="149"/>
      <c r="AC19" s="766" t="s">
        <v>248</v>
      </c>
      <c r="AD19" s="766"/>
      <c r="AE19" s="766"/>
      <c r="AF19" s="766"/>
      <c r="AG19" s="766"/>
      <c r="AH19" s="148" t="s">
        <v>214</v>
      </c>
      <c r="AI19" s="144"/>
      <c r="AJ19" s="144"/>
      <c r="AK19" s="144"/>
      <c r="AL19" s="144" t="s">
        <v>19</v>
      </c>
      <c r="AM19" s="144"/>
      <c r="AN19" s="144"/>
      <c r="AO19" s="150"/>
      <c r="AP19" s="765" t="s">
        <v>222</v>
      </c>
      <c r="AQ19" s="765"/>
      <c r="AR19" s="765"/>
      <c r="AS19" s="765"/>
      <c r="AT19" s="765"/>
      <c r="AU19" s="765"/>
      <c r="AV19" s="765"/>
      <c r="AW19" s="765"/>
      <c r="AX19" s="765"/>
      <c r="AY19" s="33">
        <f>$AY$17</f>
        <v>1</v>
      </c>
    </row>
    <row r="20" spans="1:51" ht="40.9" customHeight="1" x14ac:dyDescent="0.15">
      <c r="A20" s="772">
        <v>1</v>
      </c>
      <c r="B20" s="772">
        <v>1</v>
      </c>
      <c r="C20" s="159" t="s">
        <v>875</v>
      </c>
      <c r="D20" s="160"/>
      <c r="E20" s="160"/>
      <c r="F20" s="160"/>
      <c r="G20" s="160"/>
      <c r="H20" s="160"/>
      <c r="I20" s="160"/>
      <c r="J20" s="161">
        <v>3010005021418</v>
      </c>
      <c r="K20" s="162"/>
      <c r="L20" s="162"/>
      <c r="M20" s="162"/>
      <c r="N20" s="162"/>
      <c r="O20" s="162"/>
      <c r="P20" s="163" t="s">
        <v>703</v>
      </c>
      <c r="Q20" s="164"/>
      <c r="R20" s="164"/>
      <c r="S20" s="164"/>
      <c r="T20" s="164"/>
      <c r="U20" s="164"/>
      <c r="V20" s="164"/>
      <c r="W20" s="164"/>
      <c r="X20" s="164"/>
      <c r="Y20" s="165">
        <v>29</v>
      </c>
      <c r="Z20" s="166"/>
      <c r="AA20" s="166"/>
      <c r="AB20" s="167"/>
      <c r="AC20" s="768" t="s">
        <v>266</v>
      </c>
      <c r="AD20" s="768"/>
      <c r="AE20" s="768"/>
      <c r="AF20" s="768"/>
      <c r="AG20" s="768"/>
      <c r="AH20" s="152">
        <v>3</v>
      </c>
      <c r="AI20" s="153"/>
      <c r="AJ20" s="153"/>
      <c r="AK20" s="153"/>
      <c r="AL20" s="154" t="s">
        <v>694</v>
      </c>
      <c r="AM20" s="155"/>
      <c r="AN20" s="155"/>
      <c r="AO20" s="156"/>
      <c r="AP20" s="157" t="s">
        <v>694</v>
      </c>
      <c r="AQ20" s="157"/>
      <c r="AR20" s="157"/>
      <c r="AS20" s="157"/>
      <c r="AT20" s="157"/>
      <c r="AU20" s="157"/>
      <c r="AV20" s="157"/>
      <c r="AW20" s="157"/>
      <c r="AX20" s="157"/>
      <c r="AY20" s="33">
        <f>$AY$17</f>
        <v>1</v>
      </c>
    </row>
    <row r="21" spans="1:51" x14ac:dyDescent="0.15">
      <c r="P21" s="66"/>
      <c r="Q21" s="66"/>
      <c r="R21" s="66"/>
      <c r="S21" s="66"/>
      <c r="T21" s="66"/>
      <c r="U21" s="66"/>
      <c r="V21" s="66"/>
      <c r="W21" s="66"/>
      <c r="X21" s="66"/>
      <c r="Y21" s="67"/>
      <c r="Z21" s="67"/>
      <c r="AA21" s="67"/>
      <c r="AB21" s="67"/>
      <c r="AC21" s="67"/>
      <c r="AD21" s="67"/>
      <c r="AE21" s="67"/>
      <c r="AF21" s="67"/>
      <c r="AG21" s="67"/>
      <c r="AH21" s="67"/>
      <c r="AI21" s="67"/>
      <c r="AJ21" s="67"/>
      <c r="AK21" s="67"/>
      <c r="AL21" s="67"/>
      <c r="AM21" s="67"/>
      <c r="AN21" s="67"/>
      <c r="AO21" s="67"/>
      <c r="AY21">
        <f>COUNTA($C$24)</f>
        <v>1</v>
      </c>
    </row>
    <row r="22" spans="1:51" x14ac:dyDescent="0.15">
      <c r="A22" s="9"/>
      <c r="B22" s="49" t="s">
        <v>175</v>
      </c>
      <c r="C22" s="53"/>
      <c r="D22" s="53"/>
      <c r="E22" s="53"/>
      <c r="F22" s="53"/>
      <c r="G22" s="53"/>
      <c r="H22" s="53"/>
      <c r="I22" s="53"/>
      <c r="J22" s="53"/>
      <c r="K22" s="53"/>
      <c r="L22" s="53"/>
      <c r="M22" s="53"/>
      <c r="N22" s="53"/>
      <c r="O22" s="53"/>
      <c r="P22" s="58"/>
      <c r="Q22" s="58"/>
      <c r="R22" s="58"/>
      <c r="S22" s="58"/>
      <c r="T22" s="58"/>
      <c r="U22" s="58"/>
      <c r="V22" s="58"/>
      <c r="W22" s="58"/>
      <c r="X22" s="58"/>
      <c r="Y22" s="59"/>
      <c r="Z22" s="59"/>
      <c r="AA22" s="59"/>
      <c r="AB22" s="59"/>
      <c r="AC22" s="59"/>
      <c r="AD22" s="59"/>
      <c r="AE22" s="59"/>
      <c r="AF22" s="59"/>
      <c r="AG22" s="59"/>
      <c r="AH22" s="59"/>
      <c r="AI22" s="59"/>
      <c r="AJ22" s="59"/>
      <c r="AK22" s="59"/>
      <c r="AL22" s="59"/>
      <c r="AM22" s="59"/>
      <c r="AN22" s="59"/>
      <c r="AO22" s="59"/>
      <c r="AP22" s="58"/>
      <c r="AQ22" s="58"/>
      <c r="AR22" s="58"/>
      <c r="AS22" s="58"/>
      <c r="AT22" s="58"/>
      <c r="AU22" s="58"/>
      <c r="AV22" s="58"/>
      <c r="AW22" s="58"/>
      <c r="AX22" s="58"/>
      <c r="AY22" s="33">
        <f>$AY$21</f>
        <v>1</v>
      </c>
    </row>
    <row r="23" spans="1:51" customFormat="1" ht="59.25" customHeight="1" x14ac:dyDescent="0.15">
      <c r="A23" s="144"/>
      <c r="B23" s="144"/>
      <c r="C23" s="144" t="s">
        <v>24</v>
      </c>
      <c r="D23" s="144"/>
      <c r="E23" s="144"/>
      <c r="F23" s="144"/>
      <c r="G23" s="144"/>
      <c r="H23" s="144"/>
      <c r="I23" s="144"/>
      <c r="J23" s="766" t="s">
        <v>221</v>
      </c>
      <c r="K23" s="767"/>
      <c r="L23" s="767"/>
      <c r="M23" s="767"/>
      <c r="N23" s="767"/>
      <c r="O23" s="767"/>
      <c r="P23" s="147" t="s">
        <v>25</v>
      </c>
      <c r="Q23" s="147"/>
      <c r="R23" s="147"/>
      <c r="S23" s="147"/>
      <c r="T23" s="147"/>
      <c r="U23" s="147"/>
      <c r="V23" s="147"/>
      <c r="W23" s="147"/>
      <c r="X23" s="147"/>
      <c r="Y23" s="148" t="s">
        <v>254</v>
      </c>
      <c r="Z23" s="149"/>
      <c r="AA23" s="149"/>
      <c r="AB23" s="149"/>
      <c r="AC23" s="766" t="s">
        <v>248</v>
      </c>
      <c r="AD23" s="766"/>
      <c r="AE23" s="766"/>
      <c r="AF23" s="766"/>
      <c r="AG23" s="766"/>
      <c r="AH23" s="148" t="s">
        <v>214</v>
      </c>
      <c r="AI23" s="144"/>
      <c r="AJ23" s="144"/>
      <c r="AK23" s="144"/>
      <c r="AL23" s="144" t="s">
        <v>19</v>
      </c>
      <c r="AM23" s="144"/>
      <c r="AN23" s="144"/>
      <c r="AO23" s="150"/>
      <c r="AP23" s="765" t="s">
        <v>222</v>
      </c>
      <c r="AQ23" s="765"/>
      <c r="AR23" s="765"/>
      <c r="AS23" s="765"/>
      <c r="AT23" s="765"/>
      <c r="AU23" s="765"/>
      <c r="AV23" s="765"/>
      <c r="AW23" s="765"/>
      <c r="AX23" s="765"/>
      <c r="AY23" s="33">
        <f>$AY$21</f>
        <v>1</v>
      </c>
    </row>
    <row r="24" spans="1:51" ht="26.25" customHeight="1" x14ac:dyDescent="0.15">
      <c r="A24" s="772">
        <v>1</v>
      </c>
      <c r="B24" s="772">
        <v>1</v>
      </c>
      <c r="C24" s="159" t="s">
        <v>704</v>
      </c>
      <c r="D24" s="160"/>
      <c r="E24" s="160"/>
      <c r="F24" s="160"/>
      <c r="G24" s="160"/>
      <c r="H24" s="160"/>
      <c r="I24" s="160"/>
      <c r="J24" s="161" t="s">
        <v>694</v>
      </c>
      <c r="K24" s="162"/>
      <c r="L24" s="162"/>
      <c r="M24" s="162"/>
      <c r="N24" s="162"/>
      <c r="O24" s="162"/>
      <c r="P24" s="163" t="s">
        <v>705</v>
      </c>
      <c r="Q24" s="164"/>
      <c r="R24" s="164"/>
      <c r="S24" s="164"/>
      <c r="T24" s="164"/>
      <c r="U24" s="164"/>
      <c r="V24" s="164"/>
      <c r="W24" s="164"/>
      <c r="X24" s="164"/>
      <c r="Y24" s="165">
        <v>1</v>
      </c>
      <c r="Z24" s="166"/>
      <c r="AA24" s="166"/>
      <c r="AB24" s="167"/>
      <c r="AC24" s="768" t="s">
        <v>73</v>
      </c>
      <c r="AD24" s="768"/>
      <c r="AE24" s="768"/>
      <c r="AF24" s="768"/>
      <c r="AG24" s="768"/>
      <c r="AH24" s="152" t="s">
        <v>694</v>
      </c>
      <c r="AI24" s="153"/>
      <c r="AJ24" s="153"/>
      <c r="AK24" s="153"/>
      <c r="AL24" s="154" t="s">
        <v>694</v>
      </c>
      <c r="AM24" s="155"/>
      <c r="AN24" s="155"/>
      <c r="AO24" s="156"/>
      <c r="AP24" s="157" t="s">
        <v>694</v>
      </c>
      <c r="AQ24" s="157"/>
      <c r="AR24" s="157"/>
      <c r="AS24" s="157"/>
      <c r="AT24" s="157"/>
      <c r="AU24" s="157"/>
      <c r="AV24" s="157"/>
      <c r="AW24" s="157"/>
      <c r="AX24" s="157"/>
      <c r="AY24" s="33">
        <f>$AY$21</f>
        <v>1</v>
      </c>
    </row>
    <row r="25" spans="1:51" x14ac:dyDescent="0.15">
      <c r="P25" s="66"/>
      <c r="Q25" s="66"/>
      <c r="R25" s="66"/>
      <c r="S25" s="66"/>
      <c r="T25" s="66"/>
      <c r="U25" s="66"/>
      <c r="V25" s="66"/>
      <c r="W25" s="66"/>
      <c r="X25" s="66"/>
      <c r="Y25" s="67"/>
      <c r="Z25" s="67"/>
      <c r="AA25" s="67"/>
      <c r="AB25" s="67"/>
      <c r="AC25" s="67"/>
      <c r="AD25" s="67"/>
      <c r="AE25" s="67"/>
      <c r="AF25" s="67"/>
      <c r="AG25" s="67"/>
      <c r="AH25" s="67"/>
      <c r="AI25" s="67"/>
      <c r="AJ25" s="67"/>
      <c r="AK25" s="67"/>
      <c r="AL25" s="67"/>
      <c r="AM25" s="67"/>
      <c r="AN25" s="67"/>
      <c r="AO25" s="67"/>
      <c r="AY25">
        <f>COUNTA($C$28)</f>
        <v>1</v>
      </c>
    </row>
    <row r="26" spans="1:51" x14ac:dyDescent="0.15">
      <c r="A26" s="9"/>
      <c r="B26" s="49" t="s">
        <v>176</v>
      </c>
      <c r="C26" s="53"/>
      <c r="D26" s="53"/>
      <c r="E26" s="53"/>
      <c r="F26" s="53"/>
      <c r="G26" s="53"/>
      <c r="H26" s="53"/>
      <c r="I26" s="53"/>
      <c r="J26" s="53"/>
      <c r="K26" s="53"/>
      <c r="L26" s="53"/>
      <c r="M26" s="53"/>
      <c r="N26" s="53"/>
      <c r="O26" s="53"/>
      <c r="P26" s="58"/>
      <c r="Q26" s="58"/>
      <c r="R26" s="58"/>
      <c r="S26" s="58"/>
      <c r="T26" s="58"/>
      <c r="U26" s="58"/>
      <c r="V26" s="58"/>
      <c r="W26" s="58"/>
      <c r="X26" s="58"/>
      <c r="Y26" s="59"/>
      <c r="Z26" s="59"/>
      <c r="AA26" s="59"/>
      <c r="AB26" s="59"/>
      <c r="AC26" s="59"/>
      <c r="AD26" s="59"/>
      <c r="AE26" s="59"/>
      <c r="AF26" s="59"/>
      <c r="AG26" s="59"/>
      <c r="AH26" s="59"/>
      <c r="AI26" s="59"/>
      <c r="AJ26" s="59"/>
      <c r="AK26" s="59"/>
      <c r="AL26" s="59"/>
      <c r="AM26" s="59"/>
      <c r="AN26" s="59"/>
      <c r="AO26" s="59"/>
      <c r="AP26" s="58"/>
      <c r="AQ26" s="58"/>
      <c r="AR26" s="58"/>
      <c r="AS26" s="58"/>
      <c r="AT26" s="58"/>
      <c r="AU26" s="58"/>
      <c r="AV26" s="58"/>
      <c r="AW26" s="58"/>
      <c r="AX26" s="58"/>
      <c r="AY26" s="33">
        <f>$AY$25</f>
        <v>1</v>
      </c>
    </row>
    <row r="27" spans="1:51" customFormat="1" ht="59.25" customHeight="1" x14ac:dyDescent="0.15">
      <c r="A27" s="144"/>
      <c r="B27" s="144"/>
      <c r="C27" s="144" t="s">
        <v>24</v>
      </c>
      <c r="D27" s="144"/>
      <c r="E27" s="144"/>
      <c r="F27" s="144"/>
      <c r="G27" s="144"/>
      <c r="H27" s="144"/>
      <c r="I27" s="144"/>
      <c r="J27" s="766" t="s">
        <v>221</v>
      </c>
      <c r="K27" s="767"/>
      <c r="L27" s="767"/>
      <c r="M27" s="767"/>
      <c r="N27" s="767"/>
      <c r="O27" s="767"/>
      <c r="P27" s="147" t="s">
        <v>25</v>
      </c>
      <c r="Q27" s="147"/>
      <c r="R27" s="147"/>
      <c r="S27" s="147"/>
      <c r="T27" s="147"/>
      <c r="U27" s="147"/>
      <c r="V27" s="147"/>
      <c r="W27" s="147"/>
      <c r="X27" s="147"/>
      <c r="Y27" s="148" t="s">
        <v>254</v>
      </c>
      <c r="Z27" s="149"/>
      <c r="AA27" s="149"/>
      <c r="AB27" s="149"/>
      <c r="AC27" s="766" t="s">
        <v>248</v>
      </c>
      <c r="AD27" s="766"/>
      <c r="AE27" s="766"/>
      <c r="AF27" s="766"/>
      <c r="AG27" s="766"/>
      <c r="AH27" s="148" t="s">
        <v>214</v>
      </c>
      <c r="AI27" s="144"/>
      <c r="AJ27" s="144"/>
      <c r="AK27" s="144"/>
      <c r="AL27" s="144" t="s">
        <v>19</v>
      </c>
      <c r="AM27" s="144"/>
      <c r="AN27" s="144"/>
      <c r="AO27" s="150"/>
      <c r="AP27" s="765" t="s">
        <v>222</v>
      </c>
      <c r="AQ27" s="765"/>
      <c r="AR27" s="765"/>
      <c r="AS27" s="765"/>
      <c r="AT27" s="765"/>
      <c r="AU27" s="765"/>
      <c r="AV27" s="765"/>
      <c r="AW27" s="765"/>
      <c r="AX27" s="765"/>
      <c r="AY27" s="33">
        <f>$AY$25</f>
        <v>1</v>
      </c>
    </row>
    <row r="28" spans="1:51" ht="54" customHeight="1" x14ac:dyDescent="0.15">
      <c r="A28" s="772">
        <v>1</v>
      </c>
      <c r="B28" s="772">
        <v>1</v>
      </c>
      <c r="C28" s="159" t="s">
        <v>876</v>
      </c>
      <c r="D28" s="160"/>
      <c r="E28" s="160"/>
      <c r="F28" s="160"/>
      <c r="G28" s="160"/>
      <c r="H28" s="160"/>
      <c r="I28" s="160"/>
      <c r="J28" s="161">
        <v>6010005018774</v>
      </c>
      <c r="K28" s="162"/>
      <c r="L28" s="162"/>
      <c r="M28" s="162"/>
      <c r="N28" s="162"/>
      <c r="O28" s="162"/>
      <c r="P28" s="163" t="s">
        <v>786</v>
      </c>
      <c r="Q28" s="164"/>
      <c r="R28" s="164"/>
      <c r="S28" s="164"/>
      <c r="T28" s="164"/>
      <c r="U28" s="164"/>
      <c r="V28" s="164"/>
      <c r="W28" s="164"/>
      <c r="X28" s="164"/>
      <c r="Y28" s="165">
        <v>105</v>
      </c>
      <c r="Z28" s="166"/>
      <c r="AA28" s="166"/>
      <c r="AB28" s="167"/>
      <c r="AC28" s="168" t="s">
        <v>73</v>
      </c>
      <c r="AD28" s="169"/>
      <c r="AE28" s="169"/>
      <c r="AF28" s="169"/>
      <c r="AG28" s="169"/>
      <c r="AH28" s="170" t="s">
        <v>295</v>
      </c>
      <c r="AI28" s="171"/>
      <c r="AJ28" s="171"/>
      <c r="AK28" s="171"/>
      <c r="AL28" s="154" t="s">
        <v>723</v>
      </c>
      <c r="AM28" s="155"/>
      <c r="AN28" s="155"/>
      <c r="AO28" s="156"/>
      <c r="AP28" s="157" t="s">
        <v>723</v>
      </c>
      <c r="AQ28" s="157"/>
      <c r="AR28" s="157"/>
      <c r="AS28" s="157"/>
      <c r="AT28" s="157"/>
      <c r="AU28" s="157"/>
      <c r="AV28" s="157"/>
      <c r="AW28" s="157"/>
      <c r="AX28" s="157"/>
      <c r="AY28" s="33">
        <f>$AY$25</f>
        <v>1</v>
      </c>
    </row>
    <row r="29" spans="1:51" ht="54" customHeight="1" x14ac:dyDescent="0.15">
      <c r="A29" s="772">
        <v>2</v>
      </c>
      <c r="B29" s="772">
        <v>1</v>
      </c>
      <c r="C29" s="159" t="s">
        <v>877</v>
      </c>
      <c r="D29" s="160"/>
      <c r="E29" s="160"/>
      <c r="F29" s="160"/>
      <c r="G29" s="160"/>
      <c r="H29" s="160"/>
      <c r="I29" s="160"/>
      <c r="J29" s="161">
        <v>6010001033273</v>
      </c>
      <c r="K29" s="162"/>
      <c r="L29" s="162"/>
      <c r="M29" s="162"/>
      <c r="N29" s="162"/>
      <c r="O29" s="162"/>
      <c r="P29" s="163" t="s">
        <v>786</v>
      </c>
      <c r="Q29" s="164"/>
      <c r="R29" s="164"/>
      <c r="S29" s="164"/>
      <c r="T29" s="164"/>
      <c r="U29" s="164"/>
      <c r="V29" s="164"/>
      <c r="W29" s="164"/>
      <c r="X29" s="164"/>
      <c r="Y29" s="165">
        <v>17</v>
      </c>
      <c r="Z29" s="166"/>
      <c r="AA29" s="166"/>
      <c r="AB29" s="167"/>
      <c r="AC29" s="168" t="s">
        <v>73</v>
      </c>
      <c r="AD29" s="169"/>
      <c r="AE29" s="169"/>
      <c r="AF29" s="169"/>
      <c r="AG29" s="169"/>
      <c r="AH29" s="152" t="s">
        <v>295</v>
      </c>
      <c r="AI29" s="153"/>
      <c r="AJ29" s="153"/>
      <c r="AK29" s="153"/>
      <c r="AL29" s="154" t="s">
        <v>295</v>
      </c>
      <c r="AM29" s="155"/>
      <c r="AN29" s="155"/>
      <c r="AO29" s="156"/>
      <c r="AP29" s="157" t="s">
        <v>295</v>
      </c>
      <c r="AQ29" s="157"/>
      <c r="AR29" s="157"/>
      <c r="AS29" s="157"/>
      <c r="AT29" s="157"/>
      <c r="AU29" s="157"/>
      <c r="AV29" s="157"/>
      <c r="AW29" s="157"/>
      <c r="AX29" s="157"/>
      <c r="AY29">
        <f>COUNTA($C$29)</f>
        <v>1</v>
      </c>
    </row>
    <row r="30" spans="1:51" ht="54" customHeight="1" x14ac:dyDescent="0.15">
      <c r="A30" s="772">
        <v>3</v>
      </c>
      <c r="B30" s="772">
        <v>1</v>
      </c>
      <c r="C30" s="159" t="s">
        <v>878</v>
      </c>
      <c r="D30" s="160"/>
      <c r="E30" s="160"/>
      <c r="F30" s="160"/>
      <c r="G30" s="160"/>
      <c r="H30" s="160"/>
      <c r="I30" s="160"/>
      <c r="J30" s="161">
        <v>3011001061960</v>
      </c>
      <c r="K30" s="162"/>
      <c r="L30" s="162"/>
      <c r="M30" s="162"/>
      <c r="N30" s="162"/>
      <c r="O30" s="162"/>
      <c r="P30" s="163" t="s">
        <v>786</v>
      </c>
      <c r="Q30" s="164"/>
      <c r="R30" s="164"/>
      <c r="S30" s="164"/>
      <c r="T30" s="164"/>
      <c r="U30" s="164"/>
      <c r="V30" s="164"/>
      <c r="W30" s="164"/>
      <c r="X30" s="164"/>
      <c r="Y30" s="165">
        <v>3</v>
      </c>
      <c r="Z30" s="166"/>
      <c r="AA30" s="166"/>
      <c r="AB30" s="167"/>
      <c r="AC30" s="168" t="s">
        <v>73</v>
      </c>
      <c r="AD30" s="169"/>
      <c r="AE30" s="169"/>
      <c r="AF30" s="169"/>
      <c r="AG30" s="169"/>
      <c r="AH30" s="152" t="s">
        <v>295</v>
      </c>
      <c r="AI30" s="153"/>
      <c r="AJ30" s="153"/>
      <c r="AK30" s="153"/>
      <c r="AL30" s="154" t="s">
        <v>295</v>
      </c>
      <c r="AM30" s="155"/>
      <c r="AN30" s="155"/>
      <c r="AO30" s="156"/>
      <c r="AP30" s="157" t="s">
        <v>295</v>
      </c>
      <c r="AQ30" s="157"/>
      <c r="AR30" s="157"/>
      <c r="AS30" s="157"/>
      <c r="AT30" s="157"/>
      <c r="AU30" s="157"/>
      <c r="AV30" s="157"/>
      <c r="AW30" s="157"/>
      <c r="AX30" s="157"/>
      <c r="AY30">
        <f>COUNTA($C$30)</f>
        <v>1</v>
      </c>
    </row>
    <row r="31" spans="1:51" x14ac:dyDescent="0.15">
      <c r="P31" s="66"/>
      <c r="Q31" s="66"/>
      <c r="R31" s="66"/>
      <c r="S31" s="66"/>
      <c r="T31" s="66"/>
      <c r="U31" s="66"/>
      <c r="V31" s="66"/>
      <c r="W31" s="66"/>
      <c r="X31" s="66"/>
      <c r="Y31" s="67"/>
      <c r="Z31" s="67"/>
      <c r="AA31" s="67"/>
      <c r="AB31" s="67"/>
      <c r="AC31" s="67"/>
      <c r="AD31" s="67"/>
      <c r="AE31" s="67"/>
      <c r="AF31" s="67"/>
      <c r="AG31" s="67"/>
      <c r="AH31" s="67"/>
      <c r="AI31" s="67"/>
      <c r="AJ31" s="67"/>
      <c r="AK31" s="67"/>
      <c r="AL31" s="67"/>
      <c r="AM31" s="67"/>
      <c r="AN31" s="67"/>
      <c r="AO31" s="67"/>
      <c r="AY31">
        <f>COUNTA($C$34)</f>
        <v>1</v>
      </c>
    </row>
    <row r="32" spans="1:51" x14ac:dyDescent="0.15">
      <c r="A32" s="9"/>
      <c r="B32" s="49" t="s">
        <v>177</v>
      </c>
      <c r="C32" s="53"/>
      <c r="D32" s="53"/>
      <c r="E32" s="53"/>
      <c r="F32" s="53"/>
      <c r="G32" s="53"/>
      <c r="H32" s="53"/>
      <c r="I32" s="53"/>
      <c r="J32" s="53"/>
      <c r="K32" s="53"/>
      <c r="L32" s="53"/>
      <c r="M32" s="53"/>
      <c r="N32" s="53"/>
      <c r="O32" s="53"/>
      <c r="P32" s="58"/>
      <c r="Q32" s="58"/>
      <c r="R32" s="58"/>
      <c r="S32" s="58"/>
      <c r="T32" s="58"/>
      <c r="U32" s="58"/>
      <c r="V32" s="58"/>
      <c r="W32" s="58"/>
      <c r="X32" s="58"/>
      <c r="Y32" s="59"/>
      <c r="Z32" s="59"/>
      <c r="AA32" s="59"/>
      <c r="AB32" s="59"/>
      <c r="AC32" s="59"/>
      <c r="AD32" s="59"/>
      <c r="AE32" s="59"/>
      <c r="AF32" s="59"/>
      <c r="AG32" s="59"/>
      <c r="AH32" s="59"/>
      <c r="AI32" s="59"/>
      <c r="AJ32" s="59"/>
      <c r="AK32" s="59"/>
      <c r="AL32" s="59"/>
      <c r="AM32" s="59"/>
      <c r="AN32" s="59"/>
      <c r="AO32" s="59"/>
      <c r="AP32" s="58"/>
      <c r="AQ32" s="58"/>
      <c r="AR32" s="58"/>
      <c r="AS32" s="58"/>
      <c r="AT32" s="58"/>
      <c r="AU32" s="58"/>
      <c r="AV32" s="58"/>
      <c r="AW32" s="58"/>
      <c r="AX32" s="58"/>
      <c r="AY32" s="80">
        <f>$AY$31</f>
        <v>1</v>
      </c>
    </row>
    <row r="33" spans="1:51" customFormat="1" ht="59.25" customHeight="1" x14ac:dyDescent="0.15">
      <c r="A33" s="144"/>
      <c r="B33" s="144"/>
      <c r="C33" s="144" t="s">
        <v>24</v>
      </c>
      <c r="D33" s="144"/>
      <c r="E33" s="144"/>
      <c r="F33" s="144"/>
      <c r="G33" s="144"/>
      <c r="H33" s="144"/>
      <c r="I33" s="144"/>
      <c r="J33" s="766" t="s">
        <v>221</v>
      </c>
      <c r="K33" s="767"/>
      <c r="L33" s="767"/>
      <c r="M33" s="767"/>
      <c r="N33" s="767"/>
      <c r="O33" s="767"/>
      <c r="P33" s="147" t="s">
        <v>25</v>
      </c>
      <c r="Q33" s="147"/>
      <c r="R33" s="147"/>
      <c r="S33" s="147"/>
      <c r="T33" s="147"/>
      <c r="U33" s="147"/>
      <c r="V33" s="147"/>
      <c r="W33" s="147"/>
      <c r="X33" s="147"/>
      <c r="Y33" s="148" t="s">
        <v>254</v>
      </c>
      <c r="Z33" s="149"/>
      <c r="AA33" s="149"/>
      <c r="AB33" s="149"/>
      <c r="AC33" s="766" t="s">
        <v>248</v>
      </c>
      <c r="AD33" s="766"/>
      <c r="AE33" s="766"/>
      <c r="AF33" s="766"/>
      <c r="AG33" s="766"/>
      <c r="AH33" s="148" t="s">
        <v>214</v>
      </c>
      <c r="AI33" s="144"/>
      <c r="AJ33" s="144"/>
      <c r="AK33" s="144"/>
      <c r="AL33" s="144" t="s">
        <v>19</v>
      </c>
      <c r="AM33" s="144"/>
      <c r="AN33" s="144"/>
      <c r="AO33" s="150"/>
      <c r="AP33" s="765" t="s">
        <v>222</v>
      </c>
      <c r="AQ33" s="765"/>
      <c r="AR33" s="765"/>
      <c r="AS33" s="765"/>
      <c r="AT33" s="765"/>
      <c r="AU33" s="765"/>
      <c r="AV33" s="765"/>
      <c r="AW33" s="765"/>
      <c r="AX33" s="765"/>
      <c r="AY33" s="80">
        <f>$AY$31</f>
        <v>1</v>
      </c>
    </row>
    <row r="34" spans="1:51" ht="53.25" customHeight="1" x14ac:dyDescent="0.15">
      <c r="A34" s="772">
        <v>1</v>
      </c>
      <c r="B34" s="772">
        <v>1</v>
      </c>
      <c r="C34" s="159" t="s">
        <v>879</v>
      </c>
      <c r="D34" s="160"/>
      <c r="E34" s="160"/>
      <c r="F34" s="160"/>
      <c r="G34" s="160"/>
      <c r="H34" s="160"/>
      <c r="I34" s="160"/>
      <c r="J34" s="161">
        <v>1011101043225</v>
      </c>
      <c r="K34" s="162"/>
      <c r="L34" s="162"/>
      <c r="M34" s="162"/>
      <c r="N34" s="162"/>
      <c r="O34" s="162"/>
      <c r="P34" s="163" t="s">
        <v>788</v>
      </c>
      <c r="Q34" s="164"/>
      <c r="R34" s="164"/>
      <c r="S34" s="164"/>
      <c r="T34" s="164"/>
      <c r="U34" s="164"/>
      <c r="V34" s="164"/>
      <c r="W34" s="164"/>
      <c r="X34" s="164"/>
      <c r="Y34" s="165">
        <v>11.1</v>
      </c>
      <c r="Z34" s="166"/>
      <c r="AA34" s="166"/>
      <c r="AB34" s="167"/>
      <c r="AC34" s="168" t="s">
        <v>73</v>
      </c>
      <c r="AD34" s="169"/>
      <c r="AE34" s="169"/>
      <c r="AF34" s="169"/>
      <c r="AG34" s="169"/>
      <c r="AH34" s="152" t="s">
        <v>785</v>
      </c>
      <c r="AI34" s="153"/>
      <c r="AJ34" s="153"/>
      <c r="AK34" s="153"/>
      <c r="AL34" s="154" t="s">
        <v>785</v>
      </c>
      <c r="AM34" s="155"/>
      <c r="AN34" s="155"/>
      <c r="AO34" s="156"/>
      <c r="AP34" s="157" t="s">
        <v>785</v>
      </c>
      <c r="AQ34" s="157"/>
      <c r="AR34" s="157"/>
      <c r="AS34" s="157"/>
      <c r="AT34" s="157"/>
      <c r="AU34" s="157"/>
      <c r="AV34" s="157"/>
      <c r="AW34" s="157"/>
      <c r="AX34" s="157"/>
      <c r="AY34">
        <f>$AY$31</f>
        <v>1</v>
      </c>
    </row>
    <row r="35" spans="1:51" ht="53.25" customHeight="1" x14ac:dyDescent="0.15">
      <c r="A35" s="772">
        <v>2</v>
      </c>
      <c r="B35" s="772">
        <v>1</v>
      </c>
      <c r="C35" s="159" t="s">
        <v>787</v>
      </c>
      <c r="D35" s="160"/>
      <c r="E35" s="160"/>
      <c r="F35" s="160"/>
      <c r="G35" s="160"/>
      <c r="H35" s="160"/>
      <c r="I35" s="160"/>
      <c r="J35" s="161" t="s">
        <v>798</v>
      </c>
      <c r="K35" s="162"/>
      <c r="L35" s="162"/>
      <c r="M35" s="162"/>
      <c r="N35" s="162"/>
      <c r="O35" s="162"/>
      <c r="P35" s="163" t="s">
        <v>788</v>
      </c>
      <c r="Q35" s="164"/>
      <c r="R35" s="164"/>
      <c r="S35" s="164"/>
      <c r="T35" s="164"/>
      <c r="U35" s="164"/>
      <c r="V35" s="164"/>
      <c r="W35" s="164"/>
      <c r="X35" s="164"/>
      <c r="Y35" s="165">
        <v>5</v>
      </c>
      <c r="Z35" s="166"/>
      <c r="AA35" s="166"/>
      <c r="AB35" s="167"/>
      <c r="AC35" s="768" t="s">
        <v>73</v>
      </c>
      <c r="AD35" s="768"/>
      <c r="AE35" s="768"/>
      <c r="AF35" s="768"/>
      <c r="AG35" s="768"/>
      <c r="AH35" s="152" t="s">
        <v>785</v>
      </c>
      <c r="AI35" s="153"/>
      <c r="AJ35" s="153"/>
      <c r="AK35" s="153"/>
      <c r="AL35" s="154" t="s">
        <v>785</v>
      </c>
      <c r="AM35" s="155"/>
      <c r="AN35" s="155"/>
      <c r="AO35" s="156"/>
      <c r="AP35" s="157" t="s">
        <v>785</v>
      </c>
      <c r="AQ35" s="157"/>
      <c r="AR35" s="157"/>
      <c r="AS35" s="157"/>
      <c r="AT35" s="157"/>
      <c r="AU35" s="157"/>
      <c r="AV35" s="157"/>
      <c r="AW35" s="157"/>
      <c r="AX35" s="157"/>
      <c r="AY35">
        <f>COUNTA($C$35)</f>
        <v>1</v>
      </c>
    </row>
    <row r="36" spans="1:51" ht="53.25" customHeight="1" x14ac:dyDescent="0.15">
      <c r="A36" s="772">
        <v>3</v>
      </c>
      <c r="B36" s="772">
        <v>1</v>
      </c>
      <c r="C36" s="159" t="s">
        <v>880</v>
      </c>
      <c r="D36" s="160"/>
      <c r="E36" s="160"/>
      <c r="F36" s="160"/>
      <c r="G36" s="160"/>
      <c r="H36" s="160"/>
      <c r="I36" s="160"/>
      <c r="J36" s="161">
        <v>9010001135587</v>
      </c>
      <c r="K36" s="162"/>
      <c r="L36" s="162"/>
      <c r="M36" s="162"/>
      <c r="N36" s="162"/>
      <c r="O36" s="162"/>
      <c r="P36" s="163" t="s">
        <v>788</v>
      </c>
      <c r="Q36" s="164"/>
      <c r="R36" s="164"/>
      <c r="S36" s="164"/>
      <c r="T36" s="164"/>
      <c r="U36" s="164"/>
      <c r="V36" s="164"/>
      <c r="W36" s="164"/>
      <c r="X36" s="164"/>
      <c r="Y36" s="165">
        <v>2.8</v>
      </c>
      <c r="Z36" s="166"/>
      <c r="AA36" s="166"/>
      <c r="AB36" s="167"/>
      <c r="AC36" s="768" t="s">
        <v>73</v>
      </c>
      <c r="AD36" s="768"/>
      <c r="AE36" s="768"/>
      <c r="AF36" s="768"/>
      <c r="AG36" s="768"/>
      <c r="AH36" s="152" t="s">
        <v>785</v>
      </c>
      <c r="AI36" s="153"/>
      <c r="AJ36" s="153"/>
      <c r="AK36" s="153"/>
      <c r="AL36" s="154" t="s">
        <v>785</v>
      </c>
      <c r="AM36" s="155"/>
      <c r="AN36" s="155"/>
      <c r="AO36" s="156"/>
      <c r="AP36" s="157" t="s">
        <v>785</v>
      </c>
      <c r="AQ36" s="157"/>
      <c r="AR36" s="157"/>
      <c r="AS36" s="157"/>
      <c r="AT36" s="157"/>
      <c r="AU36" s="157"/>
      <c r="AV36" s="157"/>
      <c r="AW36" s="157"/>
      <c r="AX36" s="157"/>
      <c r="AY36">
        <f>COUNTA($C$36)</f>
        <v>1</v>
      </c>
    </row>
    <row r="37" spans="1:51" ht="53.25" customHeight="1" x14ac:dyDescent="0.15">
      <c r="A37" s="772">
        <v>4</v>
      </c>
      <c r="B37" s="772">
        <v>1</v>
      </c>
      <c r="C37" s="159" t="s">
        <v>881</v>
      </c>
      <c r="D37" s="160"/>
      <c r="E37" s="160"/>
      <c r="F37" s="160"/>
      <c r="G37" s="160"/>
      <c r="H37" s="160"/>
      <c r="I37" s="160"/>
      <c r="J37" s="161">
        <v>8010901016994</v>
      </c>
      <c r="K37" s="162"/>
      <c r="L37" s="162"/>
      <c r="M37" s="162"/>
      <c r="N37" s="162"/>
      <c r="O37" s="162"/>
      <c r="P37" s="163" t="s">
        <v>788</v>
      </c>
      <c r="Q37" s="164"/>
      <c r="R37" s="164"/>
      <c r="S37" s="164"/>
      <c r="T37" s="164"/>
      <c r="U37" s="164"/>
      <c r="V37" s="164"/>
      <c r="W37" s="164"/>
      <c r="X37" s="164"/>
      <c r="Y37" s="165">
        <v>0.3</v>
      </c>
      <c r="Z37" s="166"/>
      <c r="AA37" s="166"/>
      <c r="AB37" s="167"/>
      <c r="AC37" s="768" t="s">
        <v>73</v>
      </c>
      <c r="AD37" s="768"/>
      <c r="AE37" s="768"/>
      <c r="AF37" s="768"/>
      <c r="AG37" s="768"/>
      <c r="AH37" s="152" t="s">
        <v>785</v>
      </c>
      <c r="AI37" s="153"/>
      <c r="AJ37" s="153"/>
      <c r="AK37" s="153"/>
      <c r="AL37" s="154" t="s">
        <v>785</v>
      </c>
      <c r="AM37" s="155"/>
      <c r="AN37" s="155"/>
      <c r="AO37" s="156"/>
      <c r="AP37" s="157" t="s">
        <v>785</v>
      </c>
      <c r="AQ37" s="157"/>
      <c r="AR37" s="157"/>
      <c r="AS37" s="157"/>
      <c r="AT37" s="157"/>
      <c r="AU37" s="157"/>
      <c r="AV37" s="157"/>
      <c r="AW37" s="157"/>
      <c r="AX37" s="157"/>
      <c r="AY37">
        <f>COUNTA($C$37)</f>
        <v>1</v>
      </c>
    </row>
    <row r="38" spans="1:51" x14ac:dyDescent="0.15">
      <c r="P38" s="66"/>
      <c r="Q38" s="66"/>
      <c r="R38" s="66"/>
      <c r="S38" s="66"/>
      <c r="T38" s="66"/>
      <c r="U38" s="66"/>
      <c r="V38" s="66"/>
      <c r="W38" s="66"/>
      <c r="X38" s="66"/>
      <c r="Y38" s="67"/>
      <c r="Z38" s="67"/>
      <c r="AA38" s="67"/>
      <c r="AB38" s="67"/>
      <c r="AC38" s="67"/>
      <c r="AD38" s="67"/>
      <c r="AE38" s="67"/>
      <c r="AF38" s="67"/>
      <c r="AG38" s="67"/>
      <c r="AH38" s="67"/>
      <c r="AI38" s="67"/>
      <c r="AJ38" s="67"/>
      <c r="AK38" s="67"/>
      <c r="AL38" s="67"/>
      <c r="AM38" s="67"/>
      <c r="AN38" s="67"/>
      <c r="AO38" s="67"/>
      <c r="AY38">
        <f>COUNTA($C$41)</f>
        <v>1</v>
      </c>
    </row>
    <row r="39" spans="1:51" x14ac:dyDescent="0.15">
      <c r="A39" s="9"/>
      <c r="B39" s="49" t="s">
        <v>178</v>
      </c>
      <c r="C39" s="53"/>
      <c r="D39" s="53"/>
      <c r="E39" s="53"/>
      <c r="F39" s="53"/>
      <c r="G39" s="53"/>
      <c r="H39" s="53"/>
      <c r="I39" s="53"/>
      <c r="J39" s="53"/>
      <c r="K39" s="53"/>
      <c r="L39" s="53"/>
      <c r="M39" s="53"/>
      <c r="N39" s="53"/>
      <c r="O39" s="53"/>
      <c r="P39" s="58"/>
      <c r="Q39" s="58"/>
      <c r="R39" s="58"/>
      <c r="S39" s="58"/>
      <c r="T39" s="58"/>
      <c r="U39" s="58"/>
      <c r="V39" s="58"/>
      <c r="W39" s="58"/>
      <c r="X39" s="58"/>
      <c r="Y39" s="59"/>
      <c r="Z39" s="59"/>
      <c r="AA39" s="59"/>
      <c r="AB39" s="59"/>
      <c r="AC39" s="59"/>
      <c r="AD39" s="59"/>
      <c r="AE39" s="59"/>
      <c r="AF39" s="59"/>
      <c r="AG39" s="59"/>
      <c r="AH39" s="59"/>
      <c r="AI39" s="59"/>
      <c r="AJ39" s="59"/>
      <c r="AK39" s="59"/>
      <c r="AL39" s="59"/>
      <c r="AM39" s="59"/>
      <c r="AN39" s="59"/>
      <c r="AO39" s="59"/>
      <c r="AP39" s="58"/>
      <c r="AQ39" s="58"/>
      <c r="AR39" s="58"/>
      <c r="AS39" s="58"/>
      <c r="AT39" s="58"/>
      <c r="AU39" s="58"/>
      <c r="AV39" s="58"/>
      <c r="AW39" s="58"/>
      <c r="AX39" s="58"/>
      <c r="AY39" s="33">
        <f>$AY$38</f>
        <v>1</v>
      </c>
    </row>
    <row r="40" spans="1:51" customFormat="1" ht="59.25" customHeight="1" x14ac:dyDescent="0.15">
      <c r="A40" s="144"/>
      <c r="B40" s="144"/>
      <c r="C40" s="144" t="s">
        <v>24</v>
      </c>
      <c r="D40" s="144"/>
      <c r="E40" s="144"/>
      <c r="F40" s="144"/>
      <c r="G40" s="144"/>
      <c r="H40" s="144"/>
      <c r="I40" s="144"/>
      <c r="J40" s="766" t="s">
        <v>221</v>
      </c>
      <c r="K40" s="767"/>
      <c r="L40" s="767"/>
      <c r="M40" s="767"/>
      <c r="N40" s="767"/>
      <c r="O40" s="767"/>
      <c r="P40" s="147" t="s">
        <v>25</v>
      </c>
      <c r="Q40" s="147"/>
      <c r="R40" s="147"/>
      <c r="S40" s="147"/>
      <c r="T40" s="147"/>
      <c r="U40" s="147"/>
      <c r="V40" s="147"/>
      <c r="W40" s="147"/>
      <c r="X40" s="147"/>
      <c r="Y40" s="148" t="s">
        <v>254</v>
      </c>
      <c r="Z40" s="149"/>
      <c r="AA40" s="149"/>
      <c r="AB40" s="149"/>
      <c r="AC40" s="766" t="s">
        <v>248</v>
      </c>
      <c r="AD40" s="766"/>
      <c r="AE40" s="766"/>
      <c r="AF40" s="766"/>
      <c r="AG40" s="766"/>
      <c r="AH40" s="148" t="s">
        <v>214</v>
      </c>
      <c r="AI40" s="144"/>
      <c r="AJ40" s="144"/>
      <c r="AK40" s="144"/>
      <c r="AL40" s="144" t="s">
        <v>19</v>
      </c>
      <c r="AM40" s="144"/>
      <c r="AN40" s="144"/>
      <c r="AO40" s="150"/>
      <c r="AP40" s="765" t="s">
        <v>222</v>
      </c>
      <c r="AQ40" s="765"/>
      <c r="AR40" s="765"/>
      <c r="AS40" s="765"/>
      <c r="AT40" s="765"/>
      <c r="AU40" s="765"/>
      <c r="AV40" s="765"/>
      <c r="AW40" s="765"/>
      <c r="AX40" s="765"/>
      <c r="AY40" s="33">
        <f>$AY$38</f>
        <v>1</v>
      </c>
    </row>
    <row r="41" spans="1:51" ht="56.25" customHeight="1" x14ac:dyDescent="0.15">
      <c r="A41" s="772">
        <v>1</v>
      </c>
      <c r="B41" s="772">
        <v>1</v>
      </c>
      <c r="C41" s="159" t="s">
        <v>882</v>
      </c>
      <c r="D41" s="160"/>
      <c r="E41" s="160"/>
      <c r="F41" s="160"/>
      <c r="G41" s="160"/>
      <c r="H41" s="160"/>
      <c r="I41" s="160"/>
      <c r="J41" s="161">
        <v>9010801026259</v>
      </c>
      <c r="K41" s="162"/>
      <c r="L41" s="162"/>
      <c r="M41" s="162"/>
      <c r="N41" s="162"/>
      <c r="O41" s="162"/>
      <c r="P41" s="163" t="s">
        <v>801</v>
      </c>
      <c r="Q41" s="164"/>
      <c r="R41" s="164"/>
      <c r="S41" s="164"/>
      <c r="T41" s="164"/>
      <c r="U41" s="164"/>
      <c r="V41" s="164"/>
      <c r="W41" s="164"/>
      <c r="X41" s="164"/>
      <c r="Y41" s="165">
        <v>5</v>
      </c>
      <c r="Z41" s="166"/>
      <c r="AA41" s="166"/>
      <c r="AB41" s="167"/>
      <c r="AC41" s="168" t="s">
        <v>73</v>
      </c>
      <c r="AD41" s="169"/>
      <c r="AE41" s="169"/>
      <c r="AF41" s="169"/>
      <c r="AG41" s="169"/>
      <c r="AH41" s="152" t="s">
        <v>785</v>
      </c>
      <c r="AI41" s="153"/>
      <c r="AJ41" s="153"/>
      <c r="AK41" s="153"/>
      <c r="AL41" s="154" t="s">
        <v>785</v>
      </c>
      <c r="AM41" s="155"/>
      <c r="AN41" s="155"/>
      <c r="AO41" s="156"/>
      <c r="AP41" s="157" t="s">
        <v>295</v>
      </c>
      <c r="AQ41" s="157"/>
      <c r="AR41" s="157"/>
      <c r="AS41" s="157"/>
      <c r="AT41" s="157"/>
      <c r="AU41" s="157"/>
      <c r="AV41" s="157"/>
      <c r="AW41" s="157"/>
      <c r="AX41" s="157"/>
      <c r="AY41" s="33">
        <f>$AY$38</f>
        <v>1</v>
      </c>
    </row>
    <row r="42" spans="1:51" x14ac:dyDescent="0.15">
      <c r="A42" s="41"/>
      <c r="B42" s="41"/>
      <c r="P42" s="66"/>
      <c r="Q42" s="66"/>
      <c r="R42" s="66"/>
      <c r="S42" s="66"/>
      <c r="T42" s="66"/>
      <c r="U42" s="66"/>
      <c r="V42" s="66"/>
      <c r="W42" s="66"/>
      <c r="X42" s="66"/>
      <c r="Y42" s="67"/>
      <c r="Z42" s="67"/>
      <c r="AA42" s="67"/>
      <c r="AB42" s="67"/>
      <c r="AC42" s="67"/>
      <c r="AD42" s="67"/>
      <c r="AE42" s="67"/>
      <c r="AF42" s="67"/>
      <c r="AG42" s="67"/>
      <c r="AH42" s="67"/>
      <c r="AI42" s="67"/>
      <c r="AJ42" s="67"/>
      <c r="AK42" s="67"/>
      <c r="AL42" s="67"/>
      <c r="AM42" s="67"/>
      <c r="AN42" s="67"/>
      <c r="AO42" s="67"/>
      <c r="AY42">
        <f>COUNTA($C$45)</f>
        <v>1</v>
      </c>
    </row>
    <row r="43" spans="1:51" x14ac:dyDescent="0.15">
      <c r="A43" s="9"/>
      <c r="B43" s="49" t="s">
        <v>179</v>
      </c>
      <c r="C43" s="53"/>
      <c r="D43" s="53"/>
      <c r="E43" s="53"/>
      <c r="F43" s="53"/>
      <c r="G43" s="53"/>
      <c r="H43" s="53"/>
      <c r="I43" s="53"/>
      <c r="J43" s="53"/>
      <c r="K43" s="53"/>
      <c r="L43" s="53"/>
      <c r="M43" s="53"/>
      <c r="N43" s="53"/>
      <c r="O43" s="53"/>
      <c r="P43" s="58"/>
      <c r="Q43" s="58"/>
      <c r="R43" s="58"/>
      <c r="S43" s="58"/>
      <c r="T43" s="58"/>
      <c r="U43" s="58"/>
      <c r="V43" s="58"/>
      <c r="W43" s="58"/>
      <c r="X43" s="58"/>
      <c r="Y43" s="59"/>
      <c r="Z43" s="59"/>
      <c r="AA43" s="59"/>
      <c r="AB43" s="59"/>
      <c r="AC43" s="59"/>
      <c r="AD43" s="59"/>
      <c r="AE43" s="59"/>
      <c r="AF43" s="59"/>
      <c r="AG43" s="59"/>
      <c r="AH43" s="59"/>
      <c r="AI43" s="59"/>
      <c r="AJ43" s="59"/>
      <c r="AK43" s="59"/>
      <c r="AL43" s="59"/>
      <c r="AM43" s="59"/>
      <c r="AN43" s="59"/>
      <c r="AO43" s="59"/>
      <c r="AP43" s="58"/>
      <c r="AQ43" s="58"/>
      <c r="AR43" s="58"/>
      <c r="AS43" s="58"/>
      <c r="AT43" s="58"/>
      <c r="AU43" s="58"/>
      <c r="AV43" s="58"/>
      <c r="AW43" s="58"/>
      <c r="AX43" s="58"/>
      <c r="AY43" s="33">
        <f>$AY$42</f>
        <v>1</v>
      </c>
    </row>
    <row r="44" spans="1:51" customFormat="1" ht="59.25" customHeight="1" x14ac:dyDescent="0.15">
      <c r="A44" s="144"/>
      <c r="B44" s="144"/>
      <c r="C44" s="144" t="s">
        <v>24</v>
      </c>
      <c r="D44" s="144"/>
      <c r="E44" s="144"/>
      <c r="F44" s="144"/>
      <c r="G44" s="144"/>
      <c r="H44" s="144"/>
      <c r="I44" s="144"/>
      <c r="J44" s="766" t="s">
        <v>221</v>
      </c>
      <c r="K44" s="767"/>
      <c r="L44" s="767"/>
      <c r="M44" s="767"/>
      <c r="N44" s="767"/>
      <c r="O44" s="767"/>
      <c r="P44" s="147" t="s">
        <v>25</v>
      </c>
      <c r="Q44" s="147"/>
      <c r="R44" s="147"/>
      <c r="S44" s="147"/>
      <c r="T44" s="147"/>
      <c r="U44" s="147"/>
      <c r="V44" s="147"/>
      <c r="W44" s="147"/>
      <c r="X44" s="147"/>
      <c r="Y44" s="148" t="s">
        <v>254</v>
      </c>
      <c r="Z44" s="149"/>
      <c r="AA44" s="149"/>
      <c r="AB44" s="149"/>
      <c r="AC44" s="766" t="s">
        <v>248</v>
      </c>
      <c r="AD44" s="766"/>
      <c r="AE44" s="766"/>
      <c r="AF44" s="766"/>
      <c r="AG44" s="766"/>
      <c r="AH44" s="148" t="s">
        <v>214</v>
      </c>
      <c r="AI44" s="144"/>
      <c r="AJ44" s="144"/>
      <c r="AK44" s="144"/>
      <c r="AL44" s="144" t="s">
        <v>19</v>
      </c>
      <c r="AM44" s="144"/>
      <c r="AN44" s="144"/>
      <c r="AO44" s="150"/>
      <c r="AP44" s="765" t="s">
        <v>222</v>
      </c>
      <c r="AQ44" s="765"/>
      <c r="AR44" s="765"/>
      <c r="AS44" s="765"/>
      <c r="AT44" s="765"/>
      <c r="AU44" s="765"/>
      <c r="AV44" s="765"/>
      <c r="AW44" s="765"/>
      <c r="AX44" s="765"/>
      <c r="AY44" s="33">
        <f>$AY$42</f>
        <v>1</v>
      </c>
    </row>
    <row r="45" spans="1:51" ht="76.5" customHeight="1" x14ac:dyDescent="0.15">
      <c r="A45" s="772">
        <v>1</v>
      </c>
      <c r="B45" s="772">
        <v>1</v>
      </c>
      <c r="C45" s="159" t="s">
        <v>883</v>
      </c>
      <c r="D45" s="160"/>
      <c r="E45" s="160"/>
      <c r="F45" s="160"/>
      <c r="G45" s="160"/>
      <c r="H45" s="160"/>
      <c r="I45" s="160"/>
      <c r="J45" s="161">
        <v>1011101043225</v>
      </c>
      <c r="K45" s="162"/>
      <c r="L45" s="162"/>
      <c r="M45" s="162"/>
      <c r="N45" s="162"/>
      <c r="O45" s="162"/>
      <c r="P45" s="163" t="s">
        <v>789</v>
      </c>
      <c r="Q45" s="164"/>
      <c r="R45" s="164"/>
      <c r="S45" s="164"/>
      <c r="T45" s="164"/>
      <c r="U45" s="164"/>
      <c r="V45" s="164"/>
      <c r="W45" s="164"/>
      <c r="X45" s="164"/>
      <c r="Y45" s="165">
        <v>6.6</v>
      </c>
      <c r="Z45" s="166"/>
      <c r="AA45" s="166"/>
      <c r="AB45" s="167"/>
      <c r="AC45" s="168" t="s">
        <v>73</v>
      </c>
      <c r="AD45" s="169"/>
      <c r="AE45" s="169"/>
      <c r="AF45" s="169"/>
      <c r="AG45" s="169"/>
      <c r="AH45" s="152" t="s">
        <v>723</v>
      </c>
      <c r="AI45" s="153"/>
      <c r="AJ45" s="153"/>
      <c r="AK45" s="153"/>
      <c r="AL45" s="154" t="s">
        <v>723</v>
      </c>
      <c r="AM45" s="155"/>
      <c r="AN45" s="155"/>
      <c r="AO45" s="156"/>
      <c r="AP45" s="157" t="s">
        <v>723</v>
      </c>
      <c r="AQ45" s="157"/>
      <c r="AR45" s="157"/>
      <c r="AS45" s="157"/>
      <c r="AT45" s="157"/>
      <c r="AU45" s="157"/>
      <c r="AV45" s="157"/>
      <c r="AW45" s="157"/>
      <c r="AX45" s="157"/>
      <c r="AY45" s="33">
        <f>$AY$42</f>
        <v>1</v>
      </c>
    </row>
    <row r="46" spans="1:51" ht="76.5" customHeight="1" x14ac:dyDescent="0.15">
      <c r="A46" s="772">
        <v>2</v>
      </c>
      <c r="B46" s="772">
        <v>1</v>
      </c>
      <c r="C46" s="159" t="s">
        <v>884</v>
      </c>
      <c r="D46" s="160"/>
      <c r="E46" s="160"/>
      <c r="F46" s="160"/>
      <c r="G46" s="160"/>
      <c r="H46" s="160"/>
      <c r="I46" s="160"/>
      <c r="J46" s="161">
        <v>2021001046185</v>
      </c>
      <c r="K46" s="162"/>
      <c r="L46" s="162"/>
      <c r="M46" s="162"/>
      <c r="N46" s="162"/>
      <c r="O46" s="162"/>
      <c r="P46" s="163" t="s">
        <v>789</v>
      </c>
      <c r="Q46" s="164"/>
      <c r="R46" s="164"/>
      <c r="S46" s="164"/>
      <c r="T46" s="164"/>
      <c r="U46" s="164"/>
      <c r="V46" s="164"/>
      <c r="W46" s="164"/>
      <c r="X46" s="164"/>
      <c r="Y46" s="165">
        <v>1.1000000000000001</v>
      </c>
      <c r="Z46" s="166"/>
      <c r="AA46" s="166"/>
      <c r="AB46" s="167"/>
      <c r="AC46" s="768" t="s">
        <v>73</v>
      </c>
      <c r="AD46" s="768"/>
      <c r="AE46" s="768"/>
      <c r="AF46" s="768"/>
      <c r="AG46" s="768"/>
      <c r="AH46" s="152" t="s">
        <v>785</v>
      </c>
      <c r="AI46" s="153"/>
      <c r="AJ46" s="153"/>
      <c r="AK46" s="153"/>
      <c r="AL46" s="154" t="s">
        <v>785</v>
      </c>
      <c r="AM46" s="155"/>
      <c r="AN46" s="155"/>
      <c r="AO46" s="156"/>
      <c r="AP46" s="157" t="s">
        <v>785</v>
      </c>
      <c r="AQ46" s="157"/>
      <c r="AR46" s="157"/>
      <c r="AS46" s="157"/>
      <c r="AT46" s="157"/>
      <c r="AU46" s="157"/>
      <c r="AV46" s="157"/>
      <c r="AW46" s="157"/>
      <c r="AX46" s="157"/>
      <c r="AY46">
        <f>COUNTA($C$46)</f>
        <v>1</v>
      </c>
    </row>
    <row r="47" spans="1:51" x14ac:dyDescent="0.15">
      <c r="P47" s="66"/>
      <c r="Q47" s="66"/>
      <c r="R47" s="66"/>
      <c r="S47" s="66"/>
      <c r="T47" s="66"/>
      <c r="U47" s="66"/>
      <c r="V47" s="66"/>
      <c r="W47" s="66"/>
      <c r="X47" s="66"/>
      <c r="Y47" s="67"/>
      <c r="Z47" s="67"/>
      <c r="AA47" s="67"/>
      <c r="AB47" s="67"/>
      <c r="AC47" s="67"/>
      <c r="AD47" s="67"/>
      <c r="AE47" s="67"/>
      <c r="AF47" s="67"/>
      <c r="AG47" s="67"/>
      <c r="AH47" s="67"/>
      <c r="AI47" s="67"/>
      <c r="AJ47" s="67"/>
      <c r="AK47" s="67"/>
      <c r="AL47" s="67"/>
      <c r="AM47" s="67"/>
      <c r="AN47" s="67"/>
      <c r="AO47" s="67"/>
      <c r="AY47">
        <f>COUNTA($C$50)</f>
        <v>1</v>
      </c>
    </row>
    <row r="48" spans="1:51" x14ac:dyDescent="0.15">
      <c r="A48" s="9"/>
      <c r="B48" s="49" t="s">
        <v>180</v>
      </c>
      <c r="C48" s="53"/>
      <c r="D48" s="53"/>
      <c r="E48" s="53"/>
      <c r="F48" s="53"/>
      <c r="G48" s="53"/>
      <c r="H48" s="53"/>
      <c r="I48" s="53"/>
      <c r="J48" s="53"/>
      <c r="K48" s="53"/>
      <c r="L48" s="53"/>
      <c r="M48" s="53"/>
      <c r="N48" s="53"/>
      <c r="O48" s="53"/>
      <c r="P48" s="58"/>
      <c r="Q48" s="58"/>
      <c r="R48" s="58"/>
      <c r="S48" s="58"/>
      <c r="T48" s="58"/>
      <c r="U48" s="58"/>
      <c r="V48" s="58"/>
      <c r="W48" s="58"/>
      <c r="X48" s="58"/>
      <c r="Y48" s="59"/>
      <c r="Z48" s="59"/>
      <c r="AA48" s="59"/>
      <c r="AB48" s="59"/>
      <c r="AC48" s="59"/>
      <c r="AD48" s="59"/>
      <c r="AE48" s="59"/>
      <c r="AF48" s="59"/>
      <c r="AG48" s="59"/>
      <c r="AH48" s="59"/>
      <c r="AI48" s="59"/>
      <c r="AJ48" s="59"/>
      <c r="AK48" s="59"/>
      <c r="AL48" s="59"/>
      <c r="AM48" s="59"/>
      <c r="AN48" s="59"/>
      <c r="AO48" s="59"/>
      <c r="AP48" s="58"/>
      <c r="AQ48" s="58"/>
      <c r="AR48" s="58"/>
      <c r="AS48" s="58"/>
      <c r="AT48" s="58"/>
      <c r="AU48" s="58"/>
      <c r="AV48" s="58"/>
      <c r="AW48" s="58"/>
      <c r="AX48" s="58"/>
      <c r="AY48" s="33">
        <f>$AY$47</f>
        <v>1</v>
      </c>
    </row>
    <row r="49" spans="1:51" customFormat="1" ht="59.25" customHeight="1" x14ac:dyDescent="0.15">
      <c r="A49" s="144"/>
      <c r="B49" s="144"/>
      <c r="C49" s="144" t="s">
        <v>24</v>
      </c>
      <c r="D49" s="144"/>
      <c r="E49" s="144"/>
      <c r="F49" s="144"/>
      <c r="G49" s="144"/>
      <c r="H49" s="144"/>
      <c r="I49" s="144"/>
      <c r="J49" s="766" t="s">
        <v>221</v>
      </c>
      <c r="K49" s="767"/>
      <c r="L49" s="767"/>
      <c r="M49" s="767"/>
      <c r="N49" s="767"/>
      <c r="O49" s="767"/>
      <c r="P49" s="147" t="s">
        <v>25</v>
      </c>
      <c r="Q49" s="147"/>
      <c r="R49" s="147"/>
      <c r="S49" s="147"/>
      <c r="T49" s="147"/>
      <c r="U49" s="147"/>
      <c r="V49" s="147"/>
      <c r="W49" s="147"/>
      <c r="X49" s="147"/>
      <c r="Y49" s="148" t="s">
        <v>254</v>
      </c>
      <c r="Z49" s="149"/>
      <c r="AA49" s="149"/>
      <c r="AB49" s="149"/>
      <c r="AC49" s="766" t="s">
        <v>248</v>
      </c>
      <c r="AD49" s="766"/>
      <c r="AE49" s="766"/>
      <c r="AF49" s="766"/>
      <c r="AG49" s="766"/>
      <c r="AH49" s="148" t="s">
        <v>214</v>
      </c>
      <c r="AI49" s="144"/>
      <c r="AJ49" s="144"/>
      <c r="AK49" s="144"/>
      <c r="AL49" s="144" t="s">
        <v>19</v>
      </c>
      <c r="AM49" s="144"/>
      <c r="AN49" s="144"/>
      <c r="AO49" s="150"/>
      <c r="AP49" s="765" t="s">
        <v>222</v>
      </c>
      <c r="AQ49" s="765"/>
      <c r="AR49" s="765"/>
      <c r="AS49" s="765"/>
      <c r="AT49" s="765"/>
      <c r="AU49" s="765"/>
      <c r="AV49" s="765"/>
      <c r="AW49" s="765"/>
      <c r="AX49" s="765"/>
      <c r="AY49" s="33">
        <f>$AY$47</f>
        <v>1</v>
      </c>
    </row>
    <row r="50" spans="1:51" ht="31.15" customHeight="1" x14ac:dyDescent="0.15">
      <c r="A50" s="772">
        <v>1</v>
      </c>
      <c r="B50" s="772">
        <v>1</v>
      </c>
      <c r="C50" s="159" t="s">
        <v>885</v>
      </c>
      <c r="D50" s="160"/>
      <c r="E50" s="160"/>
      <c r="F50" s="160"/>
      <c r="G50" s="160"/>
      <c r="H50" s="160"/>
      <c r="I50" s="160"/>
      <c r="J50" s="161">
        <v>5011001102168</v>
      </c>
      <c r="K50" s="162"/>
      <c r="L50" s="162"/>
      <c r="M50" s="162"/>
      <c r="N50" s="162"/>
      <c r="O50" s="162"/>
      <c r="P50" s="163" t="s">
        <v>707</v>
      </c>
      <c r="Q50" s="164"/>
      <c r="R50" s="164"/>
      <c r="S50" s="164"/>
      <c r="T50" s="164"/>
      <c r="U50" s="164"/>
      <c r="V50" s="164"/>
      <c r="W50" s="164"/>
      <c r="X50" s="164"/>
      <c r="Y50" s="165">
        <v>152</v>
      </c>
      <c r="Z50" s="166"/>
      <c r="AA50" s="166"/>
      <c r="AB50" s="167"/>
      <c r="AC50" s="168" t="s">
        <v>73</v>
      </c>
      <c r="AD50" s="169"/>
      <c r="AE50" s="169"/>
      <c r="AF50" s="169"/>
      <c r="AG50" s="169"/>
      <c r="AH50" s="152" t="s">
        <v>295</v>
      </c>
      <c r="AI50" s="153"/>
      <c r="AJ50" s="153"/>
      <c r="AK50" s="153"/>
      <c r="AL50" s="154" t="s">
        <v>295</v>
      </c>
      <c r="AM50" s="155"/>
      <c r="AN50" s="155"/>
      <c r="AO50" s="156"/>
      <c r="AP50" s="157" t="s">
        <v>295</v>
      </c>
      <c r="AQ50" s="157"/>
      <c r="AR50" s="157"/>
      <c r="AS50" s="157"/>
      <c r="AT50" s="157"/>
      <c r="AU50" s="157"/>
      <c r="AV50" s="157"/>
      <c r="AW50" s="157"/>
      <c r="AX50" s="157"/>
      <c r="AY50" s="33">
        <f>$AY$47</f>
        <v>1</v>
      </c>
    </row>
    <row r="51" spans="1:51" ht="31.15" customHeight="1" x14ac:dyDescent="0.15">
      <c r="A51" s="772">
        <v>2</v>
      </c>
      <c r="B51" s="772">
        <v>1</v>
      </c>
      <c r="C51" s="159" t="s">
        <v>874</v>
      </c>
      <c r="D51" s="160"/>
      <c r="E51" s="160"/>
      <c r="F51" s="160"/>
      <c r="G51" s="160"/>
      <c r="H51" s="160"/>
      <c r="I51" s="160"/>
      <c r="J51" s="161">
        <v>2010401056670</v>
      </c>
      <c r="K51" s="162"/>
      <c r="L51" s="162"/>
      <c r="M51" s="162"/>
      <c r="N51" s="162"/>
      <c r="O51" s="162"/>
      <c r="P51" s="163" t="s">
        <v>707</v>
      </c>
      <c r="Q51" s="164"/>
      <c r="R51" s="164"/>
      <c r="S51" s="164"/>
      <c r="T51" s="164"/>
      <c r="U51" s="164"/>
      <c r="V51" s="164"/>
      <c r="W51" s="164"/>
      <c r="X51" s="164"/>
      <c r="Y51" s="165">
        <v>3</v>
      </c>
      <c r="Z51" s="166"/>
      <c r="AA51" s="166"/>
      <c r="AB51" s="167"/>
      <c r="AC51" s="168" t="s">
        <v>73</v>
      </c>
      <c r="AD51" s="169"/>
      <c r="AE51" s="169"/>
      <c r="AF51" s="169"/>
      <c r="AG51" s="169"/>
      <c r="AH51" s="152" t="s">
        <v>295</v>
      </c>
      <c r="AI51" s="153"/>
      <c r="AJ51" s="153"/>
      <c r="AK51" s="153"/>
      <c r="AL51" s="154" t="s">
        <v>295</v>
      </c>
      <c r="AM51" s="155"/>
      <c r="AN51" s="155"/>
      <c r="AO51" s="156"/>
      <c r="AP51" s="157" t="s">
        <v>295</v>
      </c>
      <c r="AQ51" s="157"/>
      <c r="AR51" s="157"/>
      <c r="AS51" s="157"/>
      <c r="AT51" s="157"/>
      <c r="AU51" s="157"/>
      <c r="AV51" s="157"/>
      <c r="AW51" s="157"/>
      <c r="AX51" s="157"/>
      <c r="AY51">
        <f>COUNTA($C$51)</f>
        <v>1</v>
      </c>
    </row>
    <row r="52" spans="1:51" x14ac:dyDescent="0.15">
      <c r="P52" s="66"/>
      <c r="Q52" s="66"/>
      <c r="R52" s="66"/>
      <c r="S52" s="66"/>
      <c r="T52" s="66"/>
      <c r="U52" s="66"/>
      <c r="V52" s="66"/>
      <c r="W52" s="66"/>
      <c r="X52" s="66"/>
      <c r="Y52" s="67"/>
      <c r="Z52" s="67"/>
      <c r="AA52" s="67"/>
      <c r="AB52" s="67"/>
      <c r="AC52" s="67"/>
      <c r="AD52" s="67"/>
      <c r="AE52" s="67"/>
      <c r="AF52" s="67"/>
      <c r="AG52" s="67"/>
      <c r="AH52" s="67"/>
      <c r="AI52" s="67"/>
      <c r="AJ52" s="67"/>
      <c r="AK52" s="67"/>
      <c r="AL52" s="67"/>
      <c r="AM52" s="67"/>
      <c r="AN52" s="67"/>
      <c r="AO52" s="67"/>
      <c r="AY52">
        <f>COUNTA($C$55)</f>
        <v>1</v>
      </c>
    </row>
    <row r="53" spans="1:51" x14ac:dyDescent="0.15">
      <c r="A53" s="9"/>
      <c r="B53" s="49" t="s">
        <v>181</v>
      </c>
      <c r="C53" s="53"/>
      <c r="D53" s="53"/>
      <c r="E53" s="53"/>
      <c r="F53" s="53"/>
      <c r="G53" s="53"/>
      <c r="H53" s="53"/>
      <c r="I53" s="53"/>
      <c r="J53" s="53"/>
      <c r="K53" s="53"/>
      <c r="L53" s="53"/>
      <c r="M53" s="53"/>
      <c r="N53" s="53"/>
      <c r="O53" s="53"/>
      <c r="P53" s="58"/>
      <c r="Q53" s="58"/>
      <c r="R53" s="58"/>
      <c r="S53" s="58"/>
      <c r="T53" s="58"/>
      <c r="U53" s="58"/>
      <c r="V53" s="58"/>
      <c r="W53" s="58"/>
      <c r="X53" s="58"/>
      <c r="Y53" s="59"/>
      <c r="Z53" s="59"/>
      <c r="AA53" s="59"/>
      <c r="AB53" s="59"/>
      <c r="AC53" s="59"/>
      <c r="AD53" s="59"/>
      <c r="AE53" s="59"/>
      <c r="AF53" s="59"/>
      <c r="AG53" s="59"/>
      <c r="AH53" s="59"/>
      <c r="AI53" s="59"/>
      <c r="AJ53" s="59"/>
      <c r="AK53" s="59"/>
      <c r="AL53" s="59"/>
      <c r="AM53" s="59"/>
      <c r="AN53" s="59"/>
      <c r="AO53" s="59"/>
      <c r="AP53" s="58"/>
      <c r="AQ53" s="58"/>
      <c r="AR53" s="58"/>
      <c r="AS53" s="58"/>
      <c r="AT53" s="58"/>
      <c r="AU53" s="58"/>
      <c r="AV53" s="58"/>
      <c r="AW53" s="58"/>
      <c r="AX53" s="58"/>
      <c r="AY53" s="33">
        <f>$AY$52</f>
        <v>1</v>
      </c>
    </row>
    <row r="54" spans="1:51" customFormat="1" ht="59.25" customHeight="1" x14ac:dyDescent="0.15">
      <c r="A54" s="144"/>
      <c r="B54" s="144"/>
      <c r="C54" s="144" t="s">
        <v>24</v>
      </c>
      <c r="D54" s="144"/>
      <c r="E54" s="144"/>
      <c r="F54" s="144"/>
      <c r="G54" s="144"/>
      <c r="H54" s="144"/>
      <c r="I54" s="144"/>
      <c r="J54" s="766" t="s">
        <v>221</v>
      </c>
      <c r="K54" s="767"/>
      <c r="L54" s="767"/>
      <c r="M54" s="767"/>
      <c r="N54" s="767"/>
      <c r="O54" s="767"/>
      <c r="P54" s="147" t="s">
        <v>25</v>
      </c>
      <c r="Q54" s="147"/>
      <c r="R54" s="147"/>
      <c r="S54" s="147"/>
      <c r="T54" s="147"/>
      <c r="U54" s="147"/>
      <c r="V54" s="147"/>
      <c r="W54" s="147"/>
      <c r="X54" s="147"/>
      <c r="Y54" s="148" t="s">
        <v>254</v>
      </c>
      <c r="Z54" s="149"/>
      <c r="AA54" s="149"/>
      <c r="AB54" s="149"/>
      <c r="AC54" s="766" t="s">
        <v>248</v>
      </c>
      <c r="AD54" s="766"/>
      <c r="AE54" s="766"/>
      <c r="AF54" s="766"/>
      <c r="AG54" s="766"/>
      <c r="AH54" s="148" t="s">
        <v>214</v>
      </c>
      <c r="AI54" s="144"/>
      <c r="AJ54" s="144"/>
      <c r="AK54" s="144"/>
      <c r="AL54" s="144" t="s">
        <v>19</v>
      </c>
      <c r="AM54" s="144"/>
      <c r="AN54" s="144"/>
      <c r="AO54" s="150"/>
      <c r="AP54" s="765" t="s">
        <v>222</v>
      </c>
      <c r="AQ54" s="765"/>
      <c r="AR54" s="765"/>
      <c r="AS54" s="765"/>
      <c r="AT54" s="765"/>
      <c r="AU54" s="765"/>
      <c r="AV54" s="765"/>
      <c r="AW54" s="765"/>
      <c r="AX54" s="765"/>
      <c r="AY54" s="33">
        <f>$AY$52</f>
        <v>1</v>
      </c>
    </row>
    <row r="55" spans="1:51" ht="26.25" customHeight="1" x14ac:dyDescent="0.15">
      <c r="A55" s="772">
        <v>1</v>
      </c>
      <c r="B55" s="772">
        <v>1</v>
      </c>
      <c r="C55" s="159" t="s">
        <v>873</v>
      </c>
      <c r="D55" s="160"/>
      <c r="E55" s="160"/>
      <c r="F55" s="160"/>
      <c r="G55" s="160"/>
      <c r="H55" s="160"/>
      <c r="I55" s="160"/>
      <c r="J55" s="161">
        <v>9011001059883</v>
      </c>
      <c r="K55" s="162"/>
      <c r="L55" s="162"/>
      <c r="M55" s="162"/>
      <c r="N55" s="162"/>
      <c r="O55" s="162"/>
      <c r="P55" s="163" t="s">
        <v>708</v>
      </c>
      <c r="Q55" s="164"/>
      <c r="R55" s="164"/>
      <c r="S55" s="164"/>
      <c r="T55" s="164"/>
      <c r="U55" s="164"/>
      <c r="V55" s="164"/>
      <c r="W55" s="164"/>
      <c r="X55" s="164"/>
      <c r="Y55" s="165">
        <v>71</v>
      </c>
      <c r="Z55" s="166"/>
      <c r="AA55" s="166"/>
      <c r="AB55" s="167"/>
      <c r="AC55" s="168" t="s">
        <v>73</v>
      </c>
      <c r="AD55" s="169"/>
      <c r="AE55" s="169"/>
      <c r="AF55" s="169"/>
      <c r="AG55" s="169"/>
      <c r="AH55" s="152" t="s">
        <v>723</v>
      </c>
      <c r="AI55" s="153"/>
      <c r="AJ55" s="153"/>
      <c r="AK55" s="153"/>
      <c r="AL55" s="154" t="s">
        <v>723</v>
      </c>
      <c r="AM55" s="155"/>
      <c r="AN55" s="155"/>
      <c r="AO55" s="156"/>
      <c r="AP55" s="157" t="s">
        <v>723</v>
      </c>
      <c r="AQ55" s="157"/>
      <c r="AR55" s="157"/>
      <c r="AS55" s="157"/>
      <c r="AT55" s="157"/>
      <c r="AU55" s="157"/>
      <c r="AV55" s="157"/>
      <c r="AW55" s="157"/>
      <c r="AX55" s="157"/>
      <c r="AY55" s="33">
        <f>$AY$52</f>
        <v>1</v>
      </c>
    </row>
    <row r="56" spans="1:51" ht="26.25" customHeight="1" x14ac:dyDescent="0.15">
      <c r="A56" s="772">
        <v>2</v>
      </c>
      <c r="B56" s="772">
        <v>1</v>
      </c>
      <c r="C56" s="159" t="s">
        <v>886</v>
      </c>
      <c r="D56" s="160"/>
      <c r="E56" s="160"/>
      <c r="F56" s="160"/>
      <c r="G56" s="160"/>
      <c r="H56" s="160"/>
      <c r="I56" s="160"/>
      <c r="J56" s="161">
        <v>9010401078972</v>
      </c>
      <c r="K56" s="162"/>
      <c r="L56" s="162"/>
      <c r="M56" s="162"/>
      <c r="N56" s="162"/>
      <c r="O56" s="162"/>
      <c r="P56" s="163" t="s">
        <v>708</v>
      </c>
      <c r="Q56" s="164"/>
      <c r="R56" s="164"/>
      <c r="S56" s="164"/>
      <c r="T56" s="164"/>
      <c r="U56" s="164"/>
      <c r="V56" s="164"/>
      <c r="W56" s="164"/>
      <c r="X56" s="164"/>
      <c r="Y56" s="165">
        <v>25</v>
      </c>
      <c r="Z56" s="166"/>
      <c r="AA56" s="166"/>
      <c r="AB56" s="167"/>
      <c r="AC56" s="168" t="s">
        <v>73</v>
      </c>
      <c r="AD56" s="169"/>
      <c r="AE56" s="169"/>
      <c r="AF56" s="169"/>
      <c r="AG56" s="169"/>
      <c r="AH56" s="152" t="s">
        <v>295</v>
      </c>
      <c r="AI56" s="153"/>
      <c r="AJ56" s="153"/>
      <c r="AK56" s="153"/>
      <c r="AL56" s="154" t="s">
        <v>295</v>
      </c>
      <c r="AM56" s="155"/>
      <c r="AN56" s="155"/>
      <c r="AO56" s="156"/>
      <c r="AP56" s="157" t="s">
        <v>295</v>
      </c>
      <c r="AQ56" s="157"/>
      <c r="AR56" s="157"/>
      <c r="AS56" s="157"/>
      <c r="AT56" s="157"/>
      <c r="AU56" s="157"/>
      <c r="AV56" s="157"/>
      <c r="AW56" s="157"/>
      <c r="AX56" s="157"/>
      <c r="AY56">
        <f>COUNTA($C$56)</f>
        <v>1</v>
      </c>
    </row>
    <row r="57" spans="1:51" ht="26.25" customHeight="1" x14ac:dyDescent="0.15">
      <c r="A57" s="772">
        <v>3</v>
      </c>
      <c r="B57" s="772">
        <v>1</v>
      </c>
      <c r="C57" s="159" t="s">
        <v>887</v>
      </c>
      <c r="D57" s="160"/>
      <c r="E57" s="160"/>
      <c r="F57" s="160"/>
      <c r="G57" s="160"/>
      <c r="H57" s="160"/>
      <c r="I57" s="160"/>
      <c r="J57" s="161">
        <v>2010001050792</v>
      </c>
      <c r="K57" s="162"/>
      <c r="L57" s="162"/>
      <c r="M57" s="162"/>
      <c r="N57" s="162"/>
      <c r="O57" s="162"/>
      <c r="P57" s="163" t="s">
        <v>708</v>
      </c>
      <c r="Q57" s="164"/>
      <c r="R57" s="164"/>
      <c r="S57" s="164"/>
      <c r="T57" s="164"/>
      <c r="U57" s="164"/>
      <c r="V57" s="164"/>
      <c r="W57" s="164"/>
      <c r="X57" s="164"/>
      <c r="Y57" s="165">
        <v>2</v>
      </c>
      <c r="Z57" s="166"/>
      <c r="AA57" s="166"/>
      <c r="AB57" s="167"/>
      <c r="AC57" s="168" t="s">
        <v>73</v>
      </c>
      <c r="AD57" s="169"/>
      <c r="AE57" s="169"/>
      <c r="AF57" s="169"/>
      <c r="AG57" s="169"/>
      <c r="AH57" s="152" t="s">
        <v>295</v>
      </c>
      <c r="AI57" s="153"/>
      <c r="AJ57" s="153"/>
      <c r="AK57" s="153"/>
      <c r="AL57" s="154" t="s">
        <v>295</v>
      </c>
      <c r="AM57" s="155"/>
      <c r="AN57" s="155"/>
      <c r="AO57" s="156"/>
      <c r="AP57" s="157" t="s">
        <v>295</v>
      </c>
      <c r="AQ57" s="157"/>
      <c r="AR57" s="157"/>
      <c r="AS57" s="157"/>
      <c r="AT57" s="157"/>
      <c r="AU57" s="157"/>
      <c r="AV57" s="157"/>
      <c r="AW57" s="157"/>
      <c r="AX57" s="157"/>
      <c r="AY57">
        <f>COUNTA($C$57)</f>
        <v>1</v>
      </c>
    </row>
    <row r="58" spans="1:51" x14ac:dyDescent="0.15">
      <c r="P58" s="66"/>
      <c r="Q58" s="66"/>
      <c r="R58" s="66"/>
      <c r="S58" s="66"/>
      <c r="T58" s="66"/>
      <c r="U58" s="66"/>
      <c r="V58" s="66"/>
      <c r="W58" s="66"/>
      <c r="X58" s="66"/>
      <c r="Y58" s="67"/>
      <c r="Z58" s="67"/>
      <c r="AA58" s="67"/>
      <c r="AB58" s="67"/>
      <c r="AC58" s="67"/>
      <c r="AD58" s="67"/>
      <c r="AE58" s="67"/>
      <c r="AF58" s="67"/>
      <c r="AG58" s="67"/>
      <c r="AH58" s="67"/>
      <c r="AI58" s="67"/>
      <c r="AJ58" s="67"/>
      <c r="AK58" s="67"/>
      <c r="AL58" s="67"/>
      <c r="AM58" s="67"/>
      <c r="AN58" s="67"/>
      <c r="AO58" s="67"/>
      <c r="AY58">
        <f>COUNTA($C$61)</f>
        <v>1</v>
      </c>
    </row>
    <row r="59" spans="1:51" x14ac:dyDescent="0.15">
      <c r="A59" s="9"/>
      <c r="B59" s="49" t="s">
        <v>182</v>
      </c>
      <c r="C59" s="53"/>
      <c r="D59" s="53"/>
      <c r="E59" s="53"/>
      <c r="F59" s="53"/>
      <c r="G59" s="53"/>
      <c r="H59" s="53"/>
      <c r="I59" s="53"/>
      <c r="J59" s="53"/>
      <c r="K59" s="53"/>
      <c r="L59" s="53"/>
      <c r="M59" s="53"/>
      <c r="N59" s="53"/>
      <c r="O59" s="53"/>
      <c r="P59" s="58"/>
      <c r="Q59" s="58"/>
      <c r="R59" s="58"/>
      <c r="S59" s="58"/>
      <c r="T59" s="58"/>
      <c r="U59" s="58"/>
      <c r="V59" s="58"/>
      <c r="W59" s="58"/>
      <c r="X59" s="58"/>
      <c r="Y59" s="59"/>
      <c r="Z59" s="59"/>
      <c r="AA59" s="59"/>
      <c r="AB59" s="59"/>
      <c r="AC59" s="59"/>
      <c r="AD59" s="59"/>
      <c r="AE59" s="59"/>
      <c r="AF59" s="59"/>
      <c r="AG59" s="59"/>
      <c r="AH59" s="59"/>
      <c r="AI59" s="59"/>
      <c r="AJ59" s="59"/>
      <c r="AK59" s="59"/>
      <c r="AL59" s="59"/>
      <c r="AM59" s="59"/>
      <c r="AN59" s="59"/>
      <c r="AO59" s="59"/>
      <c r="AP59" s="58"/>
      <c r="AQ59" s="58"/>
      <c r="AR59" s="58"/>
      <c r="AS59" s="58"/>
      <c r="AT59" s="58"/>
      <c r="AU59" s="58"/>
      <c r="AV59" s="58"/>
      <c r="AW59" s="58"/>
      <c r="AX59" s="58"/>
      <c r="AY59" s="33">
        <f>$AY$58</f>
        <v>1</v>
      </c>
    </row>
    <row r="60" spans="1:51" customFormat="1" ht="59.25" customHeight="1" x14ac:dyDescent="0.15">
      <c r="A60" s="144"/>
      <c r="B60" s="144"/>
      <c r="C60" s="144" t="s">
        <v>24</v>
      </c>
      <c r="D60" s="144"/>
      <c r="E60" s="144"/>
      <c r="F60" s="144"/>
      <c r="G60" s="144"/>
      <c r="H60" s="144"/>
      <c r="I60" s="144"/>
      <c r="J60" s="766" t="s">
        <v>221</v>
      </c>
      <c r="K60" s="767"/>
      <c r="L60" s="767"/>
      <c r="M60" s="767"/>
      <c r="N60" s="767"/>
      <c r="O60" s="767"/>
      <c r="P60" s="147" t="s">
        <v>25</v>
      </c>
      <c r="Q60" s="147"/>
      <c r="R60" s="147"/>
      <c r="S60" s="147"/>
      <c r="T60" s="147"/>
      <c r="U60" s="147"/>
      <c r="V60" s="147"/>
      <c r="W60" s="147"/>
      <c r="X60" s="147"/>
      <c r="Y60" s="148" t="s">
        <v>254</v>
      </c>
      <c r="Z60" s="149"/>
      <c r="AA60" s="149"/>
      <c r="AB60" s="149"/>
      <c r="AC60" s="766" t="s">
        <v>248</v>
      </c>
      <c r="AD60" s="766"/>
      <c r="AE60" s="766"/>
      <c r="AF60" s="766"/>
      <c r="AG60" s="766"/>
      <c r="AH60" s="148" t="s">
        <v>214</v>
      </c>
      <c r="AI60" s="144"/>
      <c r="AJ60" s="144"/>
      <c r="AK60" s="144"/>
      <c r="AL60" s="144" t="s">
        <v>19</v>
      </c>
      <c r="AM60" s="144"/>
      <c r="AN60" s="144"/>
      <c r="AO60" s="150"/>
      <c r="AP60" s="765" t="s">
        <v>222</v>
      </c>
      <c r="AQ60" s="765"/>
      <c r="AR60" s="765"/>
      <c r="AS60" s="765"/>
      <c r="AT60" s="765"/>
      <c r="AU60" s="765"/>
      <c r="AV60" s="765"/>
      <c r="AW60" s="765"/>
      <c r="AX60" s="765"/>
      <c r="AY60" s="33">
        <f>$AY$58</f>
        <v>1</v>
      </c>
    </row>
    <row r="61" spans="1:51" ht="74.25" customHeight="1" x14ac:dyDescent="0.15">
      <c r="A61" s="772">
        <v>1</v>
      </c>
      <c r="B61" s="772">
        <v>1</v>
      </c>
      <c r="C61" s="159" t="s">
        <v>839</v>
      </c>
      <c r="D61" s="160"/>
      <c r="E61" s="160"/>
      <c r="F61" s="160"/>
      <c r="G61" s="160"/>
      <c r="H61" s="160"/>
      <c r="I61" s="160"/>
      <c r="J61" s="161">
        <v>1010401085687</v>
      </c>
      <c r="K61" s="162"/>
      <c r="L61" s="162"/>
      <c r="M61" s="162"/>
      <c r="N61" s="162"/>
      <c r="O61" s="162"/>
      <c r="P61" s="163" t="s">
        <v>709</v>
      </c>
      <c r="Q61" s="164"/>
      <c r="R61" s="164"/>
      <c r="S61" s="164"/>
      <c r="T61" s="164"/>
      <c r="U61" s="164"/>
      <c r="V61" s="164"/>
      <c r="W61" s="164"/>
      <c r="X61" s="164"/>
      <c r="Y61" s="165">
        <v>18</v>
      </c>
      <c r="Z61" s="166"/>
      <c r="AA61" s="166"/>
      <c r="AB61" s="167"/>
      <c r="AC61" s="168" t="s">
        <v>73</v>
      </c>
      <c r="AD61" s="169"/>
      <c r="AE61" s="169"/>
      <c r="AF61" s="169"/>
      <c r="AG61" s="169"/>
      <c r="AH61" s="152" t="s">
        <v>295</v>
      </c>
      <c r="AI61" s="153"/>
      <c r="AJ61" s="153"/>
      <c r="AK61" s="153"/>
      <c r="AL61" s="154" t="s">
        <v>295</v>
      </c>
      <c r="AM61" s="155"/>
      <c r="AN61" s="155"/>
      <c r="AO61" s="156"/>
      <c r="AP61" s="157" t="s">
        <v>295</v>
      </c>
      <c r="AQ61" s="157"/>
      <c r="AR61" s="157"/>
      <c r="AS61" s="157"/>
      <c r="AT61" s="157"/>
      <c r="AU61" s="157"/>
      <c r="AV61" s="157"/>
      <c r="AW61" s="157"/>
      <c r="AX61" s="157"/>
      <c r="AY61" s="33">
        <f>$AY$58</f>
        <v>1</v>
      </c>
    </row>
    <row r="62" spans="1:51" ht="74.25" customHeight="1" x14ac:dyDescent="0.15">
      <c r="A62" s="772">
        <v>2</v>
      </c>
      <c r="B62" s="772">
        <v>1</v>
      </c>
      <c r="C62" s="159" t="s">
        <v>888</v>
      </c>
      <c r="D62" s="160"/>
      <c r="E62" s="160"/>
      <c r="F62" s="160"/>
      <c r="G62" s="160"/>
      <c r="H62" s="160"/>
      <c r="I62" s="160"/>
      <c r="J62" s="161">
        <v>3010001072646</v>
      </c>
      <c r="K62" s="162"/>
      <c r="L62" s="162"/>
      <c r="M62" s="162"/>
      <c r="N62" s="162"/>
      <c r="O62" s="162"/>
      <c r="P62" s="163" t="s">
        <v>709</v>
      </c>
      <c r="Q62" s="164"/>
      <c r="R62" s="164"/>
      <c r="S62" s="164"/>
      <c r="T62" s="164"/>
      <c r="U62" s="164"/>
      <c r="V62" s="164"/>
      <c r="W62" s="164"/>
      <c r="X62" s="164"/>
      <c r="Y62" s="165">
        <v>5</v>
      </c>
      <c r="Z62" s="166"/>
      <c r="AA62" s="166"/>
      <c r="AB62" s="167"/>
      <c r="AC62" s="168" t="s">
        <v>73</v>
      </c>
      <c r="AD62" s="169"/>
      <c r="AE62" s="169"/>
      <c r="AF62" s="169"/>
      <c r="AG62" s="169"/>
      <c r="AH62" s="152" t="s">
        <v>295</v>
      </c>
      <c r="AI62" s="153"/>
      <c r="AJ62" s="153"/>
      <c r="AK62" s="153"/>
      <c r="AL62" s="154" t="s">
        <v>295</v>
      </c>
      <c r="AM62" s="155"/>
      <c r="AN62" s="155"/>
      <c r="AO62" s="156"/>
      <c r="AP62" s="157" t="s">
        <v>295</v>
      </c>
      <c r="AQ62" s="157"/>
      <c r="AR62" s="157"/>
      <c r="AS62" s="157"/>
      <c r="AT62" s="157"/>
      <c r="AU62" s="157"/>
      <c r="AV62" s="157"/>
      <c r="AW62" s="157"/>
      <c r="AX62" s="157"/>
      <c r="AY62">
        <f>COUNTA($C$62)</f>
        <v>1</v>
      </c>
    </row>
    <row r="63" spans="1:51" x14ac:dyDescent="0.15">
      <c r="P63" s="66"/>
      <c r="Q63" s="66"/>
      <c r="R63" s="66"/>
      <c r="S63" s="66"/>
      <c r="T63" s="66"/>
      <c r="U63" s="66"/>
      <c r="V63" s="66"/>
      <c r="W63" s="66"/>
      <c r="X63" s="66"/>
      <c r="Y63" s="67"/>
      <c r="Z63" s="67"/>
      <c r="AA63" s="67"/>
      <c r="AB63" s="67"/>
      <c r="AC63" s="67"/>
      <c r="AD63" s="67"/>
      <c r="AE63" s="67"/>
      <c r="AF63" s="67"/>
      <c r="AG63" s="67"/>
      <c r="AH63" s="67"/>
      <c r="AI63" s="67"/>
      <c r="AJ63" s="67"/>
      <c r="AK63" s="67"/>
      <c r="AL63" s="67"/>
      <c r="AM63" s="67"/>
      <c r="AN63" s="67"/>
      <c r="AO63" s="67"/>
      <c r="AY63">
        <f>COUNTA($C$66)</f>
        <v>1</v>
      </c>
    </row>
    <row r="64" spans="1:51" x14ac:dyDescent="0.15">
      <c r="A64" s="9"/>
      <c r="B64" s="49" t="s">
        <v>183</v>
      </c>
      <c r="C64" s="53"/>
      <c r="D64" s="53"/>
      <c r="E64" s="53"/>
      <c r="F64" s="53"/>
      <c r="G64" s="53"/>
      <c r="H64" s="53"/>
      <c r="I64" s="53"/>
      <c r="J64" s="53"/>
      <c r="K64" s="53"/>
      <c r="L64" s="53"/>
      <c r="M64" s="53"/>
      <c r="N64" s="53"/>
      <c r="O64" s="53"/>
      <c r="P64" s="58"/>
      <c r="Q64" s="58"/>
      <c r="R64" s="58"/>
      <c r="S64" s="58"/>
      <c r="T64" s="58"/>
      <c r="U64" s="58"/>
      <c r="V64" s="58"/>
      <c r="W64" s="58"/>
      <c r="X64" s="58"/>
      <c r="Y64" s="59"/>
      <c r="Z64" s="59"/>
      <c r="AA64" s="59"/>
      <c r="AB64" s="59"/>
      <c r="AC64" s="59"/>
      <c r="AD64" s="59"/>
      <c r="AE64" s="59"/>
      <c r="AF64" s="59"/>
      <c r="AG64" s="59"/>
      <c r="AH64" s="59"/>
      <c r="AI64" s="59"/>
      <c r="AJ64" s="59"/>
      <c r="AK64" s="59"/>
      <c r="AL64" s="59"/>
      <c r="AM64" s="59"/>
      <c r="AN64" s="59"/>
      <c r="AO64" s="59"/>
      <c r="AP64" s="58"/>
      <c r="AQ64" s="58"/>
      <c r="AR64" s="58"/>
      <c r="AS64" s="58"/>
      <c r="AT64" s="58"/>
      <c r="AU64" s="58"/>
      <c r="AV64" s="58"/>
      <c r="AW64" s="58"/>
      <c r="AX64" s="58"/>
      <c r="AY64" s="33">
        <f>$AY$63</f>
        <v>1</v>
      </c>
    </row>
    <row r="65" spans="1:51" customFormat="1" ht="59.25" customHeight="1" x14ac:dyDescent="0.15">
      <c r="A65" s="144"/>
      <c r="B65" s="144"/>
      <c r="C65" s="144" t="s">
        <v>24</v>
      </c>
      <c r="D65" s="144"/>
      <c r="E65" s="144"/>
      <c r="F65" s="144"/>
      <c r="G65" s="144"/>
      <c r="H65" s="144"/>
      <c r="I65" s="144"/>
      <c r="J65" s="766" t="s">
        <v>221</v>
      </c>
      <c r="K65" s="767"/>
      <c r="L65" s="767"/>
      <c r="M65" s="767"/>
      <c r="N65" s="767"/>
      <c r="O65" s="767"/>
      <c r="P65" s="147" t="s">
        <v>25</v>
      </c>
      <c r="Q65" s="147"/>
      <c r="R65" s="147"/>
      <c r="S65" s="147"/>
      <c r="T65" s="147"/>
      <c r="U65" s="147"/>
      <c r="V65" s="147"/>
      <c r="W65" s="147"/>
      <c r="X65" s="147"/>
      <c r="Y65" s="148" t="s">
        <v>254</v>
      </c>
      <c r="Z65" s="149"/>
      <c r="AA65" s="149"/>
      <c r="AB65" s="149"/>
      <c r="AC65" s="766" t="s">
        <v>248</v>
      </c>
      <c r="AD65" s="766"/>
      <c r="AE65" s="766"/>
      <c r="AF65" s="766"/>
      <c r="AG65" s="766"/>
      <c r="AH65" s="148" t="s">
        <v>214</v>
      </c>
      <c r="AI65" s="144"/>
      <c r="AJ65" s="144"/>
      <c r="AK65" s="144"/>
      <c r="AL65" s="144" t="s">
        <v>19</v>
      </c>
      <c r="AM65" s="144"/>
      <c r="AN65" s="144"/>
      <c r="AO65" s="150"/>
      <c r="AP65" s="765" t="s">
        <v>222</v>
      </c>
      <c r="AQ65" s="765"/>
      <c r="AR65" s="765"/>
      <c r="AS65" s="765"/>
      <c r="AT65" s="765"/>
      <c r="AU65" s="765"/>
      <c r="AV65" s="765"/>
      <c r="AW65" s="765"/>
      <c r="AX65" s="765"/>
      <c r="AY65" s="33">
        <f>$AY$63</f>
        <v>1</v>
      </c>
    </row>
    <row r="66" spans="1:51" ht="39" customHeight="1" x14ac:dyDescent="0.15">
      <c r="A66" s="772">
        <v>1</v>
      </c>
      <c r="B66" s="772">
        <v>1</v>
      </c>
      <c r="C66" s="159" t="s">
        <v>889</v>
      </c>
      <c r="D66" s="160"/>
      <c r="E66" s="160"/>
      <c r="F66" s="160"/>
      <c r="G66" s="160"/>
      <c r="H66" s="160"/>
      <c r="I66" s="160"/>
      <c r="J66" s="161">
        <v>4011101073005</v>
      </c>
      <c r="K66" s="162"/>
      <c r="L66" s="162"/>
      <c r="M66" s="162"/>
      <c r="N66" s="162"/>
      <c r="O66" s="162"/>
      <c r="P66" s="163" t="s">
        <v>710</v>
      </c>
      <c r="Q66" s="164"/>
      <c r="R66" s="164"/>
      <c r="S66" s="164"/>
      <c r="T66" s="164"/>
      <c r="U66" s="164"/>
      <c r="V66" s="164"/>
      <c r="W66" s="164"/>
      <c r="X66" s="164"/>
      <c r="Y66" s="165">
        <v>17</v>
      </c>
      <c r="Z66" s="166"/>
      <c r="AA66" s="166"/>
      <c r="AB66" s="167"/>
      <c r="AC66" s="168" t="s">
        <v>73</v>
      </c>
      <c r="AD66" s="169"/>
      <c r="AE66" s="169"/>
      <c r="AF66" s="169"/>
      <c r="AG66" s="169"/>
      <c r="AH66" s="152" t="s">
        <v>785</v>
      </c>
      <c r="AI66" s="153"/>
      <c r="AJ66" s="153"/>
      <c r="AK66" s="153"/>
      <c r="AL66" s="154" t="s">
        <v>785</v>
      </c>
      <c r="AM66" s="155"/>
      <c r="AN66" s="155"/>
      <c r="AO66" s="156"/>
      <c r="AP66" s="157" t="s">
        <v>785</v>
      </c>
      <c r="AQ66" s="157"/>
      <c r="AR66" s="157"/>
      <c r="AS66" s="157"/>
      <c r="AT66" s="157"/>
      <c r="AU66" s="157"/>
      <c r="AV66" s="157"/>
      <c r="AW66" s="157"/>
      <c r="AX66" s="157"/>
      <c r="AY66" s="33">
        <f>$AY$63</f>
        <v>1</v>
      </c>
    </row>
    <row r="67" spans="1:51" ht="39" customHeight="1" x14ac:dyDescent="0.15">
      <c r="A67" s="772">
        <v>2</v>
      </c>
      <c r="B67" s="772">
        <v>1</v>
      </c>
      <c r="C67" s="159" t="s">
        <v>890</v>
      </c>
      <c r="D67" s="160"/>
      <c r="E67" s="160"/>
      <c r="F67" s="160"/>
      <c r="G67" s="160"/>
      <c r="H67" s="160"/>
      <c r="I67" s="160"/>
      <c r="J67" s="161">
        <v>8011001054910</v>
      </c>
      <c r="K67" s="162"/>
      <c r="L67" s="162"/>
      <c r="M67" s="162"/>
      <c r="N67" s="162"/>
      <c r="O67" s="162"/>
      <c r="P67" s="163" t="s">
        <v>710</v>
      </c>
      <c r="Q67" s="164"/>
      <c r="R67" s="164"/>
      <c r="S67" s="164"/>
      <c r="T67" s="164"/>
      <c r="U67" s="164"/>
      <c r="V67" s="164"/>
      <c r="W67" s="164"/>
      <c r="X67" s="164"/>
      <c r="Y67" s="165">
        <v>10</v>
      </c>
      <c r="Z67" s="166"/>
      <c r="AA67" s="166"/>
      <c r="AB67" s="167"/>
      <c r="AC67" s="168" t="s">
        <v>73</v>
      </c>
      <c r="AD67" s="169"/>
      <c r="AE67" s="169"/>
      <c r="AF67" s="169"/>
      <c r="AG67" s="169"/>
      <c r="AH67" s="152" t="s">
        <v>295</v>
      </c>
      <c r="AI67" s="153"/>
      <c r="AJ67" s="153"/>
      <c r="AK67" s="153"/>
      <c r="AL67" s="154" t="s">
        <v>295</v>
      </c>
      <c r="AM67" s="155"/>
      <c r="AN67" s="155"/>
      <c r="AO67" s="156"/>
      <c r="AP67" s="157" t="s">
        <v>295</v>
      </c>
      <c r="AQ67" s="157"/>
      <c r="AR67" s="157"/>
      <c r="AS67" s="157"/>
      <c r="AT67" s="157"/>
      <c r="AU67" s="157"/>
      <c r="AV67" s="157"/>
      <c r="AW67" s="157"/>
      <c r="AX67" s="157"/>
      <c r="AY67">
        <f>COUNTA($C$67)</f>
        <v>1</v>
      </c>
    </row>
    <row r="68" spans="1:51" x14ac:dyDescent="0.15">
      <c r="P68" s="66"/>
      <c r="Q68" s="66"/>
      <c r="R68" s="66"/>
      <c r="S68" s="66"/>
      <c r="T68" s="66"/>
      <c r="U68" s="66"/>
      <c r="V68" s="66"/>
      <c r="W68" s="66"/>
      <c r="X68" s="66"/>
      <c r="Y68" s="67"/>
      <c r="Z68" s="67"/>
      <c r="AA68" s="67"/>
      <c r="AB68" s="67"/>
      <c r="AC68" s="67"/>
      <c r="AD68" s="67"/>
      <c r="AE68" s="67"/>
      <c r="AF68" s="67"/>
      <c r="AG68" s="67"/>
      <c r="AH68" s="67"/>
      <c r="AI68" s="67"/>
      <c r="AJ68" s="67"/>
      <c r="AK68" s="67"/>
      <c r="AL68" s="67"/>
      <c r="AM68" s="67"/>
      <c r="AN68" s="67"/>
      <c r="AO68" s="67"/>
      <c r="AY68">
        <f>COUNTA($C$71)</f>
        <v>1</v>
      </c>
    </row>
    <row r="69" spans="1:51" x14ac:dyDescent="0.15">
      <c r="A69" s="9"/>
      <c r="B69" s="49" t="s">
        <v>184</v>
      </c>
      <c r="C69" s="53"/>
      <c r="D69" s="53"/>
      <c r="E69" s="53"/>
      <c r="F69" s="53"/>
      <c r="G69" s="53"/>
      <c r="H69" s="53"/>
      <c r="I69" s="53"/>
      <c r="J69" s="53"/>
      <c r="K69" s="53"/>
      <c r="L69" s="53"/>
      <c r="M69" s="53"/>
      <c r="N69" s="53"/>
      <c r="O69" s="53"/>
      <c r="P69" s="58"/>
      <c r="Q69" s="58"/>
      <c r="R69" s="58"/>
      <c r="S69" s="58"/>
      <c r="T69" s="58"/>
      <c r="U69" s="58"/>
      <c r="V69" s="58"/>
      <c r="W69" s="58"/>
      <c r="X69" s="58"/>
      <c r="Y69" s="59"/>
      <c r="Z69" s="59"/>
      <c r="AA69" s="59"/>
      <c r="AB69" s="59"/>
      <c r="AC69" s="59"/>
      <c r="AD69" s="59"/>
      <c r="AE69" s="59"/>
      <c r="AF69" s="59"/>
      <c r="AG69" s="59"/>
      <c r="AH69" s="59"/>
      <c r="AI69" s="59"/>
      <c r="AJ69" s="59"/>
      <c r="AK69" s="59"/>
      <c r="AL69" s="59"/>
      <c r="AM69" s="59"/>
      <c r="AN69" s="59"/>
      <c r="AO69" s="59"/>
      <c r="AP69" s="58"/>
      <c r="AQ69" s="58"/>
      <c r="AR69" s="58"/>
      <c r="AS69" s="58"/>
      <c r="AT69" s="58"/>
      <c r="AU69" s="58"/>
      <c r="AV69" s="58"/>
      <c r="AW69" s="58"/>
      <c r="AX69" s="58"/>
      <c r="AY69" s="33">
        <f>$AY$68</f>
        <v>1</v>
      </c>
    </row>
    <row r="70" spans="1:51" customFormat="1" ht="59.25" customHeight="1" x14ac:dyDescent="0.15">
      <c r="A70" s="144"/>
      <c r="B70" s="144"/>
      <c r="C70" s="144" t="s">
        <v>24</v>
      </c>
      <c r="D70" s="144"/>
      <c r="E70" s="144"/>
      <c r="F70" s="144"/>
      <c r="G70" s="144"/>
      <c r="H70" s="144"/>
      <c r="I70" s="144"/>
      <c r="J70" s="766" t="s">
        <v>221</v>
      </c>
      <c r="K70" s="767"/>
      <c r="L70" s="767"/>
      <c r="M70" s="767"/>
      <c r="N70" s="767"/>
      <c r="O70" s="767"/>
      <c r="P70" s="147" t="s">
        <v>25</v>
      </c>
      <c r="Q70" s="147"/>
      <c r="R70" s="147"/>
      <c r="S70" s="147"/>
      <c r="T70" s="147"/>
      <c r="U70" s="147"/>
      <c r="V70" s="147"/>
      <c r="W70" s="147"/>
      <c r="X70" s="147"/>
      <c r="Y70" s="148" t="s">
        <v>254</v>
      </c>
      <c r="Z70" s="149"/>
      <c r="AA70" s="149"/>
      <c r="AB70" s="149"/>
      <c r="AC70" s="766" t="s">
        <v>248</v>
      </c>
      <c r="AD70" s="766"/>
      <c r="AE70" s="766"/>
      <c r="AF70" s="766"/>
      <c r="AG70" s="766"/>
      <c r="AH70" s="148" t="s">
        <v>214</v>
      </c>
      <c r="AI70" s="144"/>
      <c r="AJ70" s="144"/>
      <c r="AK70" s="144"/>
      <c r="AL70" s="144" t="s">
        <v>19</v>
      </c>
      <c r="AM70" s="144"/>
      <c r="AN70" s="144"/>
      <c r="AO70" s="150"/>
      <c r="AP70" s="765" t="s">
        <v>222</v>
      </c>
      <c r="AQ70" s="765"/>
      <c r="AR70" s="765"/>
      <c r="AS70" s="765"/>
      <c r="AT70" s="765"/>
      <c r="AU70" s="765"/>
      <c r="AV70" s="765"/>
      <c r="AW70" s="765"/>
      <c r="AX70" s="765"/>
      <c r="AY70" s="33">
        <f>$AY$68</f>
        <v>1</v>
      </c>
    </row>
    <row r="71" spans="1:51" ht="59.25" customHeight="1" x14ac:dyDescent="0.15">
      <c r="A71" s="772">
        <v>1</v>
      </c>
      <c r="B71" s="772">
        <v>1</v>
      </c>
      <c r="C71" s="159" t="s">
        <v>891</v>
      </c>
      <c r="D71" s="160"/>
      <c r="E71" s="160"/>
      <c r="F71" s="160"/>
      <c r="G71" s="160"/>
      <c r="H71" s="160"/>
      <c r="I71" s="160"/>
      <c r="J71" s="161">
        <v>8020001125068</v>
      </c>
      <c r="K71" s="162"/>
      <c r="L71" s="162"/>
      <c r="M71" s="162"/>
      <c r="N71" s="162"/>
      <c r="O71" s="162"/>
      <c r="P71" s="163" t="s">
        <v>711</v>
      </c>
      <c r="Q71" s="164"/>
      <c r="R71" s="164"/>
      <c r="S71" s="164"/>
      <c r="T71" s="164"/>
      <c r="U71" s="164"/>
      <c r="V71" s="164"/>
      <c r="W71" s="164"/>
      <c r="X71" s="164"/>
      <c r="Y71" s="165">
        <v>12</v>
      </c>
      <c r="Z71" s="166"/>
      <c r="AA71" s="166"/>
      <c r="AB71" s="167"/>
      <c r="AC71" s="768" t="s">
        <v>73</v>
      </c>
      <c r="AD71" s="768"/>
      <c r="AE71" s="768"/>
      <c r="AF71" s="768"/>
      <c r="AG71" s="768"/>
      <c r="AH71" s="152" t="s">
        <v>295</v>
      </c>
      <c r="AI71" s="153"/>
      <c r="AJ71" s="153"/>
      <c r="AK71" s="153"/>
      <c r="AL71" s="154" t="s">
        <v>295</v>
      </c>
      <c r="AM71" s="155"/>
      <c r="AN71" s="155"/>
      <c r="AO71" s="156"/>
      <c r="AP71" s="157" t="s">
        <v>295</v>
      </c>
      <c r="AQ71" s="157"/>
      <c r="AR71" s="157"/>
      <c r="AS71" s="157"/>
      <c r="AT71" s="157"/>
      <c r="AU71" s="157"/>
      <c r="AV71" s="157"/>
      <c r="AW71" s="157"/>
      <c r="AX71" s="157"/>
      <c r="AY71" s="33">
        <f>$AY$68</f>
        <v>1</v>
      </c>
    </row>
    <row r="72" spans="1:51" x14ac:dyDescent="0.15">
      <c r="P72" s="66"/>
      <c r="Q72" s="66"/>
      <c r="R72" s="66"/>
      <c r="S72" s="66"/>
      <c r="T72" s="66"/>
      <c r="U72" s="66"/>
      <c r="V72" s="66"/>
      <c r="W72" s="66"/>
      <c r="X72" s="66"/>
      <c r="Y72" s="67"/>
      <c r="Z72" s="67"/>
      <c r="AA72" s="67"/>
      <c r="AB72" s="67"/>
      <c r="AC72" s="67"/>
      <c r="AD72" s="67"/>
      <c r="AE72" s="67"/>
      <c r="AF72" s="67"/>
      <c r="AG72" s="67"/>
      <c r="AH72" s="67"/>
      <c r="AI72" s="67"/>
      <c r="AJ72" s="67"/>
      <c r="AK72" s="67"/>
      <c r="AL72" s="67"/>
      <c r="AM72" s="67"/>
      <c r="AN72" s="67"/>
      <c r="AO72" s="67"/>
      <c r="AY72">
        <f>COUNTA(C$75)</f>
        <v>1</v>
      </c>
    </row>
    <row r="73" spans="1:51" x14ac:dyDescent="0.15">
      <c r="A73" s="9"/>
      <c r="B73" s="49" t="s">
        <v>185</v>
      </c>
      <c r="C73" s="53"/>
      <c r="D73" s="53"/>
      <c r="E73" s="53"/>
      <c r="F73" s="53"/>
      <c r="G73" s="53"/>
      <c r="H73" s="53"/>
      <c r="I73" s="53"/>
      <c r="J73" s="53"/>
      <c r="K73" s="53"/>
      <c r="L73" s="53"/>
      <c r="M73" s="53"/>
      <c r="N73" s="53"/>
      <c r="O73" s="53"/>
      <c r="P73" s="58"/>
      <c r="Q73" s="58"/>
      <c r="R73" s="58"/>
      <c r="S73" s="58"/>
      <c r="T73" s="58"/>
      <c r="U73" s="58"/>
      <c r="V73" s="58"/>
      <c r="W73" s="58"/>
      <c r="X73" s="58"/>
      <c r="Y73" s="59"/>
      <c r="Z73" s="59"/>
      <c r="AA73" s="59"/>
      <c r="AB73" s="59"/>
      <c r="AC73" s="59"/>
      <c r="AD73" s="59"/>
      <c r="AE73" s="59"/>
      <c r="AF73" s="59"/>
      <c r="AG73" s="59"/>
      <c r="AH73" s="59"/>
      <c r="AI73" s="59"/>
      <c r="AJ73" s="59"/>
      <c r="AK73" s="59"/>
      <c r="AL73" s="59"/>
      <c r="AM73" s="59"/>
      <c r="AN73" s="59"/>
      <c r="AO73" s="59"/>
      <c r="AP73" s="58"/>
      <c r="AQ73" s="58"/>
      <c r="AR73" s="58"/>
      <c r="AS73" s="58"/>
      <c r="AT73" s="58"/>
      <c r="AU73" s="58"/>
      <c r="AV73" s="58"/>
      <c r="AW73" s="58"/>
      <c r="AX73" s="58"/>
      <c r="AY73" s="33">
        <f>$AY$72</f>
        <v>1</v>
      </c>
    </row>
    <row r="74" spans="1:51" customFormat="1" ht="59.25" customHeight="1" x14ac:dyDescent="0.15">
      <c r="A74" s="144"/>
      <c r="B74" s="144"/>
      <c r="C74" s="144" t="s">
        <v>24</v>
      </c>
      <c r="D74" s="144"/>
      <c r="E74" s="144"/>
      <c r="F74" s="144"/>
      <c r="G74" s="144"/>
      <c r="H74" s="144"/>
      <c r="I74" s="144"/>
      <c r="J74" s="766" t="s">
        <v>221</v>
      </c>
      <c r="K74" s="767"/>
      <c r="L74" s="767"/>
      <c r="M74" s="767"/>
      <c r="N74" s="767"/>
      <c r="O74" s="767"/>
      <c r="P74" s="147" t="s">
        <v>25</v>
      </c>
      <c r="Q74" s="147"/>
      <c r="R74" s="147"/>
      <c r="S74" s="147"/>
      <c r="T74" s="147"/>
      <c r="U74" s="147"/>
      <c r="V74" s="147"/>
      <c r="W74" s="147"/>
      <c r="X74" s="147"/>
      <c r="Y74" s="148" t="s">
        <v>254</v>
      </c>
      <c r="Z74" s="149"/>
      <c r="AA74" s="149"/>
      <c r="AB74" s="149"/>
      <c r="AC74" s="766" t="s">
        <v>248</v>
      </c>
      <c r="AD74" s="766"/>
      <c r="AE74" s="766"/>
      <c r="AF74" s="766"/>
      <c r="AG74" s="766"/>
      <c r="AH74" s="148" t="s">
        <v>214</v>
      </c>
      <c r="AI74" s="144"/>
      <c r="AJ74" s="144"/>
      <c r="AK74" s="144"/>
      <c r="AL74" s="144" t="s">
        <v>19</v>
      </c>
      <c r="AM74" s="144"/>
      <c r="AN74" s="144"/>
      <c r="AO74" s="150"/>
      <c r="AP74" s="765" t="s">
        <v>222</v>
      </c>
      <c r="AQ74" s="765"/>
      <c r="AR74" s="765"/>
      <c r="AS74" s="765"/>
      <c r="AT74" s="765"/>
      <c r="AU74" s="765"/>
      <c r="AV74" s="765"/>
      <c r="AW74" s="765"/>
      <c r="AX74" s="765"/>
      <c r="AY74" s="33">
        <f>$AY$72</f>
        <v>1</v>
      </c>
    </row>
    <row r="75" spans="1:51" ht="62.25" customHeight="1" x14ac:dyDescent="0.15">
      <c r="A75" s="772">
        <v>1</v>
      </c>
      <c r="B75" s="772">
        <v>1</v>
      </c>
      <c r="C75" s="159" t="s">
        <v>844</v>
      </c>
      <c r="D75" s="160"/>
      <c r="E75" s="160"/>
      <c r="F75" s="160"/>
      <c r="G75" s="160"/>
      <c r="H75" s="160"/>
      <c r="I75" s="160"/>
      <c r="J75" s="161">
        <v>5010401143788</v>
      </c>
      <c r="K75" s="162"/>
      <c r="L75" s="162"/>
      <c r="M75" s="162"/>
      <c r="N75" s="162"/>
      <c r="O75" s="162"/>
      <c r="P75" s="163" t="s">
        <v>666</v>
      </c>
      <c r="Q75" s="164"/>
      <c r="R75" s="164"/>
      <c r="S75" s="164"/>
      <c r="T75" s="164"/>
      <c r="U75" s="164"/>
      <c r="V75" s="164"/>
      <c r="W75" s="164"/>
      <c r="X75" s="164"/>
      <c r="Y75" s="165">
        <v>586</v>
      </c>
      <c r="Z75" s="166"/>
      <c r="AA75" s="166"/>
      <c r="AB75" s="167"/>
      <c r="AC75" s="168" t="s">
        <v>269</v>
      </c>
      <c r="AD75" s="169"/>
      <c r="AE75" s="169"/>
      <c r="AF75" s="169"/>
      <c r="AG75" s="169"/>
      <c r="AH75" s="152">
        <v>2</v>
      </c>
      <c r="AI75" s="153"/>
      <c r="AJ75" s="153"/>
      <c r="AK75" s="153"/>
      <c r="AL75" s="154" t="s">
        <v>617</v>
      </c>
      <c r="AM75" s="155"/>
      <c r="AN75" s="155"/>
      <c r="AO75" s="156"/>
      <c r="AP75" s="157" t="s">
        <v>295</v>
      </c>
      <c r="AQ75" s="157"/>
      <c r="AR75" s="157"/>
      <c r="AS75" s="157"/>
      <c r="AT75" s="157"/>
      <c r="AU75" s="157"/>
      <c r="AV75" s="157"/>
      <c r="AW75" s="157"/>
      <c r="AX75" s="157"/>
      <c r="AY75" s="33">
        <f>$AY$72</f>
        <v>1</v>
      </c>
    </row>
    <row r="76" spans="1:51" x14ac:dyDescent="0.15">
      <c r="P76" s="66"/>
      <c r="Q76" s="66"/>
      <c r="R76" s="66"/>
      <c r="S76" s="66"/>
      <c r="T76" s="66"/>
      <c r="U76" s="66"/>
      <c r="V76" s="66"/>
      <c r="W76" s="66"/>
      <c r="X76" s="66"/>
      <c r="Y76" s="67"/>
      <c r="Z76" s="67"/>
      <c r="AA76" s="67"/>
      <c r="AB76" s="67"/>
      <c r="AC76" s="67"/>
      <c r="AD76" s="67"/>
      <c r="AE76" s="67"/>
      <c r="AF76" s="67"/>
      <c r="AG76" s="67"/>
      <c r="AH76" s="67"/>
      <c r="AI76" s="67"/>
      <c r="AJ76" s="67"/>
      <c r="AK76" s="67"/>
      <c r="AL76" s="67"/>
      <c r="AM76" s="67"/>
      <c r="AN76" s="67"/>
      <c r="AO76" s="67"/>
      <c r="AY76">
        <f>COUNTA($C$79)</f>
        <v>1</v>
      </c>
    </row>
    <row r="77" spans="1:51" x14ac:dyDescent="0.15">
      <c r="A77" s="9"/>
      <c r="B77" s="49" t="s">
        <v>186</v>
      </c>
      <c r="C77" s="53"/>
      <c r="D77" s="53"/>
      <c r="E77" s="53"/>
      <c r="F77" s="53"/>
      <c r="G77" s="53"/>
      <c r="H77" s="53"/>
      <c r="I77" s="53"/>
      <c r="J77" s="53"/>
      <c r="K77" s="53"/>
      <c r="L77" s="53"/>
      <c r="M77" s="53"/>
      <c r="N77" s="53"/>
      <c r="O77" s="53"/>
      <c r="P77" s="58"/>
      <c r="Q77" s="58"/>
      <c r="R77" s="58"/>
      <c r="S77" s="58"/>
      <c r="T77" s="58"/>
      <c r="U77" s="58"/>
      <c r="V77" s="58"/>
      <c r="W77" s="58"/>
      <c r="X77" s="58"/>
      <c r="Y77" s="59"/>
      <c r="Z77" s="59"/>
      <c r="AA77" s="59"/>
      <c r="AB77" s="59"/>
      <c r="AC77" s="59"/>
      <c r="AD77" s="59"/>
      <c r="AE77" s="59"/>
      <c r="AF77" s="59"/>
      <c r="AG77" s="59"/>
      <c r="AH77" s="59"/>
      <c r="AI77" s="59"/>
      <c r="AJ77" s="59"/>
      <c r="AK77" s="59"/>
      <c r="AL77" s="59"/>
      <c r="AM77" s="59"/>
      <c r="AN77" s="59"/>
      <c r="AO77" s="59"/>
      <c r="AP77" s="58"/>
      <c r="AQ77" s="58"/>
      <c r="AR77" s="58"/>
      <c r="AS77" s="58"/>
      <c r="AT77" s="58"/>
      <c r="AU77" s="58"/>
      <c r="AV77" s="58"/>
      <c r="AW77" s="58"/>
      <c r="AX77" s="58"/>
      <c r="AY77" s="33">
        <f>$AY$76</f>
        <v>1</v>
      </c>
    </row>
    <row r="78" spans="1:51" customFormat="1" ht="59.25" customHeight="1" x14ac:dyDescent="0.15">
      <c r="A78" s="144"/>
      <c r="B78" s="144"/>
      <c r="C78" s="144" t="s">
        <v>24</v>
      </c>
      <c r="D78" s="144"/>
      <c r="E78" s="144"/>
      <c r="F78" s="144"/>
      <c r="G78" s="144"/>
      <c r="H78" s="144"/>
      <c r="I78" s="144"/>
      <c r="J78" s="766" t="s">
        <v>221</v>
      </c>
      <c r="K78" s="767"/>
      <c r="L78" s="767"/>
      <c r="M78" s="767"/>
      <c r="N78" s="767"/>
      <c r="O78" s="767"/>
      <c r="P78" s="147" t="s">
        <v>25</v>
      </c>
      <c r="Q78" s="147"/>
      <c r="R78" s="147"/>
      <c r="S78" s="147"/>
      <c r="T78" s="147"/>
      <c r="U78" s="147"/>
      <c r="V78" s="147"/>
      <c r="W78" s="147"/>
      <c r="X78" s="147"/>
      <c r="Y78" s="148" t="s">
        <v>254</v>
      </c>
      <c r="Z78" s="149"/>
      <c r="AA78" s="149"/>
      <c r="AB78" s="149"/>
      <c r="AC78" s="766" t="s">
        <v>248</v>
      </c>
      <c r="AD78" s="766"/>
      <c r="AE78" s="766"/>
      <c r="AF78" s="766"/>
      <c r="AG78" s="766"/>
      <c r="AH78" s="148" t="s">
        <v>214</v>
      </c>
      <c r="AI78" s="144"/>
      <c r="AJ78" s="144"/>
      <c r="AK78" s="144"/>
      <c r="AL78" s="144" t="s">
        <v>19</v>
      </c>
      <c r="AM78" s="144"/>
      <c r="AN78" s="144"/>
      <c r="AO78" s="150"/>
      <c r="AP78" s="765" t="s">
        <v>222</v>
      </c>
      <c r="AQ78" s="765"/>
      <c r="AR78" s="765"/>
      <c r="AS78" s="765"/>
      <c r="AT78" s="765"/>
      <c r="AU78" s="765"/>
      <c r="AV78" s="765"/>
      <c r="AW78" s="765"/>
      <c r="AX78" s="765"/>
      <c r="AY78" s="33">
        <f>$AY$76</f>
        <v>1</v>
      </c>
    </row>
    <row r="79" spans="1:51" ht="71.25" customHeight="1" x14ac:dyDescent="0.15">
      <c r="A79" s="772">
        <v>1</v>
      </c>
      <c r="B79" s="772">
        <v>1</v>
      </c>
      <c r="C79" s="159" t="s">
        <v>844</v>
      </c>
      <c r="D79" s="160"/>
      <c r="E79" s="160"/>
      <c r="F79" s="160"/>
      <c r="G79" s="160"/>
      <c r="H79" s="160"/>
      <c r="I79" s="160"/>
      <c r="J79" s="161">
        <v>5010401143788</v>
      </c>
      <c r="K79" s="162"/>
      <c r="L79" s="162"/>
      <c r="M79" s="162"/>
      <c r="N79" s="162"/>
      <c r="O79" s="162"/>
      <c r="P79" s="163" t="s">
        <v>712</v>
      </c>
      <c r="Q79" s="164"/>
      <c r="R79" s="164"/>
      <c r="S79" s="164"/>
      <c r="T79" s="164"/>
      <c r="U79" s="164"/>
      <c r="V79" s="164"/>
      <c r="W79" s="164"/>
      <c r="X79" s="164"/>
      <c r="Y79" s="165">
        <v>152</v>
      </c>
      <c r="Z79" s="166"/>
      <c r="AA79" s="166"/>
      <c r="AB79" s="167"/>
      <c r="AC79" s="769" t="s">
        <v>269</v>
      </c>
      <c r="AD79" s="770"/>
      <c r="AE79" s="770"/>
      <c r="AF79" s="770"/>
      <c r="AG79" s="771"/>
      <c r="AH79" s="152">
        <v>3</v>
      </c>
      <c r="AI79" s="153"/>
      <c r="AJ79" s="153"/>
      <c r="AK79" s="153"/>
      <c r="AL79" s="154" t="s">
        <v>617</v>
      </c>
      <c r="AM79" s="155"/>
      <c r="AN79" s="155"/>
      <c r="AO79" s="156"/>
      <c r="AP79" s="157" t="s">
        <v>295</v>
      </c>
      <c r="AQ79" s="157"/>
      <c r="AR79" s="157"/>
      <c r="AS79" s="157"/>
      <c r="AT79" s="157"/>
      <c r="AU79" s="157"/>
      <c r="AV79" s="157"/>
      <c r="AW79" s="157"/>
      <c r="AX79" s="157"/>
      <c r="AY79" s="33">
        <f>$AY$76</f>
        <v>1</v>
      </c>
    </row>
    <row r="80" spans="1:51" x14ac:dyDescent="0.15">
      <c r="A80" s="41"/>
      <c r="B80" s="41"/>
      <c r="P80" s="66"/>
      <c r="Q80" s="66"/>
      <c r="R80" s="66"/>
      <c r="S80" s="66"/>
      <c r="T80" s="66"/>
      <c r="U80" s="66"/>
      <c r="V80" s="66"/>
      <c r="W80" s="66"/>
      <c r="X80" s="66"/>
      <c r="Y80" s="67"/>
      <c r="Z80" s="67"/>
      <c r="AA80" s="67"/>
      <c r="AB80" s="67"/>
      <c r="AC80" s="67"/>
      <c r="AD80" s="67"/>
      <c r="AE80" s="67"/>
      <c r="AF80" s="67"/>
      <c r="AG80" s="67"/>
      <c r="AH80" s="67"/>
      <c r="AI80" s="67"/>
      <c r="AJ80" s="67"/>
      <c r="AK80" s="67"/>
      <c r="AL80" s="67"/>
      <c r="AM80" s="67"/>
      <c r="AN80" s="67"/>
      <c r="AO80" s="67"/>
      <c r="AY80">
        <f>COUNTA($C$83)</f>
        <v>1</v>
      </c>
    </row>
    <row r="81" spans="1:51" x14ac:dyDescent="0.15">
      <c r="A81" s="9"/>
      <c r="B81" s="49" t="s">
        <v>187</v>
      </c>
      <c r="C81" s="53"/>
      <c r="D81" s="53"/>
      <c r="E81" s="53"/>
      <c r="F81" s="53"/>
      <c r="G81" s="53"/>
      <c r="H81" s="53"/>
      <c r="I81" s="53"/>
      <c r="J81" s="53"/>
      <c r="K81" s="53"/>
      <c r="L81" s="53"/>
      <c r="M81" s="53"/>
      <c r="N81" s="53"/>
      <c r="O81" s="53"/>
      <c r="P81" s="58"/>
      <c r="Q81" s="58"/>
      <c r="R81" s="58"/>
      <c r="S81" s="58"/>
      <c r="T81" s="58"/>
      <c r="U81" s="58"/>
      <c r="V81" s="58"/>
      <c r="W81" s="58"/>
      <c r="X81" s="58"/>
      <c r="Y81" s="59"/>
      <c r="Z81" s="59"/>
      <c r="AA81" s="59"/>
      <c r="AB81" s="59"/>
      <c r="AC81" s="59"/>
      <c r="AD81" s="59"/>
      <c r="AE81" s="59"/>
      <c r="AF81" s="59"/>
      <c r="AG81" s="59"/>
      <c r="AH81" s="59"/>
      <c r="AI81" s="59"/>
      <c r="AJ81" s="59"/>
      <c r="AK81" s="59"/>
      <c r="AL81" s="59"/>
      <c r="AM81" s="59"/>
      <c r="AN81" s="59"/>
      <c r="AO81" s="59"/>
      <c r="AP81" s="58"/>
      <c r="AQ81" s="58"/>
      <c r="AR81" s="58"/>
      <c r="AS81" s="58"/>
      <c r="AT81" s="58"/>
      <c r="AU81" s="58"/>
      <c r="AV81" s="58"/>
      <c r="AW81" s="58"/>
      <c r="AX81" s="58"/>
      <c r="AY81" s="33">
        <f>$AY$80</f>
        <v>1</v>
      </c>
    </row>
    <row r="82" spans="1:51" customFormat="1" ht="59.25" customHeight="1" x14ac:dyDescent="0.15">
      <c r="A82" s="144"/>
      <c r="B82" s="144"/>
      <c r="C82" s="144" t="s">
        <v>24</v>
      </c>
      <c r="D82" s="144"/>
      <c r="E82" s="144"/>
      <c r="F82" s="144"/>
      <c r="G82" s="144"/>
      <c r="H82" s="144"/>
      <c r="I82" s="144"/>
      <c r="J82" s="766" t="s">
        <v>221</v>
      </c>
      <c r="K82" s="767"/>
      <c r="L82" s="767"/>
      <c r="M82" s="767"/>
      <c r="N82" s="767"/>
      <c r="O82" s="767"/>
      <c r="P82" s="147" t="s">
        <v>25</v>
      </c>
      <c r="Q82" s="147"/>
      <c r="R82" s="147"/>
      <c r="S82" s="147"/>
      <c r="T82" s="147"/>
      <c r="U82" s="147"/>
      <c r="V82" s="147"/>
      <c r="W82" s="147"/>
      <c r="X82" s="147"/>
      <c r="Y82" s="148" t="s">
        <v>254</v>
      </c>
      <c r="Z82" s="149"/>
      <c r="AA82" s="149"/>
      <c r="AB82" s="149"/>
      <c r="AC82" s="766" t="s">
        <v>248</v>
      </c>
      <c r="AD82" s="766"/>
      <c r="AE82" s="766"/>
      <c r="AF82" s="766"/>
      <c r="AG82" s="766"/>
      <c r="AH82" s="148" t="s">
        <v>214</v>
      </c>
      <c r="AI82" s="144"/>
      <c r="AJ82" s="144"/>
      <c r="AK82" s="144"/>
      <c r="AL82" s="144" t="s">
        <v>19</v>
      </c>
      <c r="AM82" s="144"/>
      <c r="AN82" s="144"/>
      <c r="AO82" s="150"/>
      <c r="AP82" s="765" t="s">
        <v>222</v>
      </c>
      <c r="AQ82" s="765"/>
      <c r="AR82" s="765"/>
      <c r="AS82" s="765"/>
      <c r="AT82" s="765"/>
      <c r="AU82" s="765"/>
      <c r="AV82" s="765"/>
      <c r="AW82" s="765"/>
      <c r="AX82" s="765"/>
      <c r="AY82" s="33">
        <f>$AY$80</f>
        <v>1</v>
      </c>
    </row>
    <row r="83" spans="1:51" ht="93.75" customHeight="1" x14ac:dyDescent="0.15">
      <c r="A83" s="772">
        <v>1</v>
      </c>
      <c r="B83" s="772">
        <v>1</v>
      </c>
      <c r="C83" s="159" t="s">
        <v>872</v>
      </c>
      <c r="D83" s="160"/>
      <c r="E83" s="160"/>
      <c r="F83" s="160"/>
      <c r="G83" s="160"/>
      <c r="H83" s="160"/>
      <c r="I83" s="160"/>
      <c r="J83" s="161">
        <v>3010001035099</v>
      </c>
      <c r="K83" s="162"/>
      <c r="L83" s="162"/>
      <c r="M83" s="162"/>
      <c r="N83" s="162"/>
      <c r="O83" s="162"/>
      <c r="P83" s="163" t="s">
        <v>713</v>
      </c>
      <c r="Q83" s="164"/>
      <c r="R83" s="164"/>
      <c r="S83" s="164"/>
      <c r="T83" s="164"/>
      <c r="U83" s="164"/>
      <c r="V83" s="164"/>
      <c r="W83" s="164"/>
      <c r="X83" s="164"/>
      <c r="Y83" s="165">
        <v>160</v>
      </c>
      <c r="Z83" s="166"/>
      <c r="AA83" s="166"/>
      <c r="AB83" s="167"/>
      <c r="AC83" s="769" t="s">
        <v>269</v>
      </c>
      <c r="AD83" s="770"/>
      <c r="AE83" s="770"/>
      <c r="AF83" s="770"/>
      <c r="AG83" s="771"/>
      <c r="AH83" s="152">
        <v>1</v>
      </c>
      <c r="AI83" s="153"/>
      <c r="AJ83" s="153"/>
      <c r="AK83" s="153"/>
      <c r="AL83" s="154" t="s">
        <v>617</v>
      </c>
      <c r="AM83" s="155"/>
      <c r="AN83" s="155"/>
      <c r="AO83" s="156"/>
      <c r="AP83" s="157" t="s">
        <v>295</v>
      </c>
      <c r="AQ83" s="157"/>
      <c r="AR83" s="157"/>
      <c r="AS83" s="157"/>
      <c r="AT83" s="157"/>
      <c r="AU83" s="157"/>
      <c r="AV83" s="157"/>
      <c r="AW83" s="157"/>
      <c r="AX83" s="157"/>
      <c r="AY83" s="33">
        <f>$AY$80</f>
        <v>1</v>
      </c>
    </row>
    <row r="84" spans="1:51" x14ac:dyDescent="0.15">
      <c r="P84" s="66"/>
      <c r="Q84" s="66"/>
      <c r="R84" s="66"/>
      <c r="S84" s="66"/>
      <c r="T84" s="66"/>
      <c r="U84" s="66"/>
      <c r="V84" s="66"/>
      <c r="W84" s="66"/>
      <c r="X84" s="66"/>
      <c r="Y84" s="67"/>
      <c r="Z84" s="67"/>
      <c r="AA84" s="67"/>
      <c r="AB84" s="67"/>
      <c r="AC84" s="67"/>
      <c r="AD84" s="67"/>
      <c r="AE84" s="67"/>
      <c r="AF84" s="67"/>
      <c r="AG84" s="67"/>
      <c r="AH84" s="67"/>
      <c r="AI84" s="67"/>
      <c r="AJ84" s="67"/>
      <c r="AK84" s="67"/>
      <c r="AL84" s="67"/>
      <c r="AM84" s="67"/>
      <c r="AN84" s="67"/>
      <c r="AO84" s="67"/>
      <c r="AY84">
        <f>COUNTA($C$87)</f>
        <v>1</v>
      </c>
    </row>
    <row r="85" spans="1:51" x14ac:dyDescent="0.15">
      <c r="A85" s="9"/>
      <c r="B85" s="49" t="s">
        <v>188</v>
      </c>
      <c r="C85" s="53"/>
      <c r="D85" s="53"/>
      <c r="E85" s="53"/>
      <c r="F85" s="53"/>
      <c r="G85" s="53"/>
      <c r="H85" s="53"/>
      <c r="I85" s="53"/>
      <c r="J85" s="53"/>
      <c r="K85" s="53"/>
      <c r="L85" s="53"/>
      <c r="M85" s="53"/>
      <c r="N85" s="53"/>
      <c r="O85" s="53"/>
      <c r="P85" s="58"/>
      <c r="Q85" s="58"/>
      <c r="R85" s="58"/>
      <c r="S85" s="58"/>
      <c r="T85" s="58"/>
      <c r="U85" s="58"/>
      <c r="V85" s="58"/>
      <c r="W85" s="58"/>
      <c r="X85" s="58"/>
      <c r="Y85" s="59"/>
      <c r="Z85" s="59"/>
      <c r="AA85" s="59"/>
      <c r="AB85" s="59"/>
      <c r="AC85" s="59"/>
      <c r="AD85" s="59"/>
      <c r="AE85" s="59"/>
      <c r="AF85" s="59"/>
      <c r="AG85" s="59"/>
      <c r="AH85" s="59"/>
      <c r="AI85" s="59"/>
      <c r="AJ85" s="59"/>
      <c r="AK85" s="59"/>
      <c r="AL85" s="59"/>
      <c r="AM85" s="59"/>
      <c r="AN85" s="59"/>
      <c r="AO85" s="59"/>
      <c r="AP85" s="58"/>
      <c r="AQ85" s="58"/>
      <c r="AR85" s="58"/>
      <c r="AS85" s="58"/>
      <c r="AT85" s="58"/>
      <c r="AU85" s="58"/>
      <c r="AV85" s="58"/>
      <c r="AW85" s="58"/>
      <c r="AX85" s="58"/>
      <c r="AY85" s="33">
        <f>$AY$84</f>
        <v>1</v>
      </c>
    </row>
    <row r="86" spans="1:51" customFormat="1" ht="59.25" customHeight="1" x14ac:dyDescent="0.15">
      <c r="A86" s="144"/>
      <c r="B86" s="144"/>
      <c r="C86" s="144" t="s">
        <v>24</v>
      </c>
      <c r="D86" s="144"/>
      <c r="E86" s="144"/>
      <c r="F86" s="144"/>
      <c r="G86" s="144"/>
      <c r="H86" s="144"/>
      <c r="I86" s="144"/>
      <c r="J86" s="766" t="s">
        <v>221</v>
      </c>
      <c r="K86" s="767"/>
      <c r="L86" s="767"/>
      <c r="M86" s="767"/>
      <c r="N86" s="767"/>
      <c r="O86" s="767"/>
      <c r="P86" s="147" t="s">
        <v>25</v>
      </c>
      <c r="Q86" s="147"/>
      <c r="R86" s="147"/>
      <c r="S86" s="147"/>
      <c r="T86" s="147"/>
      <c r="U86" s="147"/>
      <c r="V86" s="147"/>
      <c r="W86" s="147"/>
      <c r="X86" s="147"/>
      <c r="Y86" s="148" t="s">
        <v>254</v>
      </c>
      <c r="Z86" s="149"/>
      <c r="AA86" s="149"/>
      <c r="AB86" s="149"/>
      <c r="AC86" s="766" t="s">
        <v>248</v>
      </c>
      <c r="AD86" s="766"/>
      <c r="AE86" s="766"/>
      <c r="AF86" s="766"/>
      <c r="AG86" s="766"/>
      <c r="AH86" s="148" t="s">
        <v>214</v>
      </c>
      <c r="AI86" s="144"/>
      <c r="AJ86" s="144"/>
      <c r="AK86" s="144"/>
      <c r="AL86" s="144" t="s">
        <v>19</v>
      </c>
      <c r="AM86" s="144"/>
      <c r="AN86" s="144"/>
      <c r="AO86" s="150"/>
      <c r="AP86" s="765" t="s">
        <v>222</v>
      </c>
      <c r="AQ86" s="765"/>
      <c r="AR86" s="765"/>
      <c r="AS86" s="765"/>
      <c r="AT86" s="765"/>
      <c r="AU86" s="765"/>
      <c r="AV86" s="765"/>
      <c r="AW86" s="765"/>
      <c r="AX86" s="765"/>
      <c r="AY86" s="33">
        <f>$AY$84</f>
        <v>1</v>
      </c>
    </row>
    <row r="87" spans="1:51" ht="71.25" customHeight="1" x14ac:dyDescent="0.15">
      <c r="A87" s="772">
        <v>1</v>
      </c>
      <c r="B87" s="772">
        <v>1</v>
      </c>
      <c r="C87" s="159" t="s">
        <v>844</v>
      </c>
      <c r="D87" s="160"/>
      <c r="E87" s="160"/>
      <c r="F87" s="160"/>
      <c r="G87" s="160"/>
      <c r="H87" s="160"/>
      <c r="I87" s="160"/>
      <c r="J87" s="161">
        <v>5010401143788</v>
      </c>
      <c r="K87" s="162"/>
      <c r="L87" s="162"/>
      <c r="M87" s="162"/>
      <c r="N87" s="162"/>
      <c r="O87" s="162"/>
      <c r="P87" s="163" t="s">
        <v>790</v>
      </c>
      <c r="Q87" s="164"/>
      <c r="R87" s="164"/>
      <c r="S87" s="164"/>
      <c r="T87" s="164"/>
      <c r="U87" s="164"/>
      <c r="V87" s="164"/>
      <c r="W87" s="164"/>
      <c r="X87" s="164"/>
      <c r="Y87" s="165">
        <v>256</v>
      </c>
      <c r="Z87" s="166"/>
      <c r="AA87" s="166"/>
      <c r="AB87" s="167"/>
      <c r="AC87" s="769" t="s">
        <v>269</v>
      </c>
      <c r="AD87" s="770"/>
      <c r="AE87" s="770"/>
      <c r="AF87" s="770"/>
      <c r="AG87" s="771"/>
      <c r="AH87" s="152">
        <v>1</v>
      </c>
      <c r="AI87" s="153"/>
      <c r="AJ87" s="153"/>
      <c r="AK87" s="153"/>
      <c r="AL87" s="154" t="s">
        <v>617</v>
      </c>
      <c r="AM87" s="155"/>
      <c r="AN87" s="155"/>
      <c r="AO87" s="156"/>
      <c r="AP87" s="157" t="s">
        <v>295</v>
      </c>
      <c r="AQ87" s="157"/>
      <c r="AR87" s="157"/>
      <c r="AS87" s="157"/>
      <c r="AT87" s="157"/>
      <c r="AU87" s="157"/>
      <c r="AV87" s="157"/>
      <c r="AW87" s="157"/>
      <c r="AX87" s="157"/>
      <c r="AY87" s="33">
        <f>$AY$84</f>
        <v>1</v>
      </c>
    </row>
    <row r="88" spans="1:51" x14ac:dyDescent="0.15">
      <c r="P88" s="66"/>
      <c r="Q88" s="66"/>
      <c r="R88" s="66"/>
      <c r="S88" s="66"/>
      <c r="T88" s="66"/>
      <c r="U88" s="66"/>
      <c r="V88" s="66"/>
      <c r="W88" s="66"/>
      <c r="X88" s="66"/>
      <c r="Y88" s="67"/>
      <c r="Z88" s="67"/>
      <c r="AA88" s="67"/>
      <c r="AB88" s="67"/>
      <c r="AC88" s="67"/>
      <c r="AD88" s="67"/>
      <c r="AE88" s="67"/>
      <c r="AF88" s="67"/>
      <c r="AG88" s="67"/>
      <c r="AH88" s="67"/>
      <c r="AI88" s="67"/>
      <c r="AJ88" s="67"/>
      <c r="AK88" s="67"/>
      <c r="AL88" s="67"/>
      <c r="AM88" s="67"/>
      <c r="AN88" s="67"/>
      <c r="AO88" s="67"/>
      <c r="AY88">
        <f>COUNTA($C$91)</f>
        <v>1</v>
      </c>
    </row>
    <row r="89" spans="1:51" x14ac:dyDescent="0.15">
      <c r="A89" s="9"/>
      <c r="B89" s="49" t="s">
        <v>158</v>
      </c>
      <c r="C89" s="53"/>
      <c r="D89" s="53"/>
      <c r="E89" s="53"/>
      <c r="F89" s="53"/>
      <c r="G89" s="53"/>
      <c r="H89" s="53"/>
      <c r="I89" s="53"/>
      <c r="J89" s="53"/>
      <c r="K89" s="53"/>
      <c r="L89" s="53"/>
      <c r="M89" s="53"/>
      <c r="N89" s="53"/>
      <c r="O89" s="53"/>
      <c r="P89" s="58"/>
      <c r="Q89" s="58"/>
      <c r="R89" s="58"/>
      <c r="S89" s="58"/>
      <c r="T89" s="58"/>
      <c r="U89" s="58"/>
      <c r="V89" s="58"/>
      <c r="W89" s="58"/>
      <c r="X89" s="58"/>
      <c r="Y89" s="59"/>
      <c r="Z89" s="59"/>
      <c r="AA89" s="59"/>
      <c r="AB89" s="59"/>
      <c r="AC89" s="59"/>
      <c r="AD89" s="59"/>
      <c r="AE89" s="59"/>
      <c r="AF89" s="59"/>
      <c r="AG89" s="59"/>
      <c r="AH89" s="59"/>
      <c r="AI89" s="59"/>
      <c r="AJ89" s="59"/>
      <c r="AK89" s="59"/>
      <c r="AL89" s="59"/>
      <c r="AM89" s="59"/>
      <c r="AN89" s="59"/>
      <c r="AO89" s="59"/>
      <c r="AP89" s="58"/>
      <c r="AQ89" s="58"/>
      <c r="AR89" s="58"/>
      <c r="AS89" s="58"/>
      <c r="AT89" s="58"/>
      <c r="AU89" s="58"/>
      <c r="AV89" s="58"/>
      <c r="AW89" s="58"/>
      <c r="AX89" s="58"/>
      <c r="AY89" s="33">
        <f>$AY$88</f>
        <v>1</v>
      </c>
    </row>
    <row r="90" spans="1:51" customFormat="1" ht="59.25" customHeight="1" x14ac:dyDescent="0.15">
      <c r="A90" s="144"/>
      <c r="B90" s="144"/>
      <c r="C90" s="144" t="s">
        <v>24</v>
      </c>
      <c r="D90" s="144"/>
      <c r="E90" s="144"/>
      <c r="F90" s="144"/>
      <c r="G90" s="144"/>
      <c r="H90" s="144"/>
      <c r="I90" s="144"/>
      <c r="J90" s="766" t="s">
        <v>221</v>
      </c>
      <c r="K90" s="767"/>
      <c r="L90" s="767"/>
      <c r="M90" s="767"/>
      <c r="N90" s="767"/>
      <c r="O90" s="767"/>
      <c r="P90" s="147" t="s">
        <v>25</v>
      </c>
      <c r="Q90" s="147"/>
      <c r="R90" s="147"/>
      <c r="S90" s="147"/>
      <c r="T90" s="147"/>
      <c r="U90" s="147"/>
      <c r="V90" s="147"/>
      <c r="W90" s="147"/>
      <c r="X90" s="147"/>
      <c r="Y90" s="148" t="s">
        <v>254</v>
      </c>
      <c r="Z90" s="149"/>
      <c r="AA90" s="149"/>
      <c r="AB90" s="149"/>
      <c r="AC90" s="766" t="s">
        <v>248</v>
      </c>
      <c r="AD90" s="766"/>
      <c r="AE90" s="766"/>
      <c r="AF90" s="766"/>
      <c r="AG90" s="766"/>
      <c r="AH90" s="148" t="s">
        <v>214</v>
      </c>
      <c r="AI90" s="144"/>
      <c r="AJ90" s="144"/>
      <c r="AK90" s="144"/>
      <c r="AL90" s="144" t="s">
        <v>19</v>
      </c>
      <c r="AM90" s="144"/>
      <c r="AN90" s="144"/>
      <c r="AO90" s="150"/>
      <c r="AP90" s="765" t="s">
        <v>222</v>
      </c>
      <c r="AQ90" s="765"/>
      <c r="AR90" s="765"/>
      <c r="AS90" s="765"/>
      <c r="AT90" s="765"/>
      <c r="AU90" s="765"/>
      <c r="AV90" s="765"/>
      <c r="AW90" s="765"/>
      <c r="AX90" s="765"/>
      <c r="AY90" s="33">
        <f>$AY$88</f>
        <v>1</v>
      </c>
    </row>
    <row r="91" spans="1:51" ht="90.75" customHeight="1" x14ac:dyDescent="0.15">
      <c r="A91" s="772">
        <v>1</v>
      </c>
      <c r="B91" s="772">
        <v>1</v>
      </c>
      <c r="C91" s="159" t="s">
        <v>844</v>
      </c>
      <c r="D91" s="160"/>
      <c r="E91" s="160"/>
      <c r="F91" s="160"/>
      <c r="G91" s="160"/>
      <c r="H91" s="160"/>
      <c r="I91" s="160"/>
      <c r="J91" s="161">
        <v>5010401143788</v>
      </c>
      <c r="K91" s="162"/>
      <c r="L91" s="162"/>
      <c r="M91" s="162"/>
      <c r="N91" s="162"/>
      <c r="O91" s="162"/>
      <c r="P91" s="163" t="s">
        <v>714</v>
      </c>
      <c r="Q91" s="164"/>
      <c r="R91" s="164"/>
      <c r="S91" s="164"/>
      <c r="T91" s="164"/>
      <c r="U91" s="164"/>
      <c r="V91" s="164"/>
      <c r="W91" s="164"/>
      <c r="X91" s="164"/>
      <c r="Y91" s="165">
        <v>339</v>
      </c>
      <c r="Z91" s="166"/>
      <c r="AA91" s="166"/>
      <c r="AB91" s="167"/>
      <c r="AC91" s="168" t="s">
        <v>269</v>
      </c>
      <c r="AD91" s="169"/>
      <c r="AE91" s="169"/>
      <c r="AF91" s="169"/>
      <c r="AG91" s="169"/>
      <c r="AH91" s="152">
        <v>1</v>
      </c>
      <c r="AI91" s="153"/>
      <c r="AJ91" s="153"/>
      <c r="AK91" s="153"/>
      <c r="AL91" s="154" t="s">
        <v>617</v>
      </c>
      <c r="AM91" s="155"/>
      <c r="AN91" s="155"/>
      <c r="AO91" s="156"/>
      <c r="AP91" s="157" t="s">
        <v>295</v>
      </c>
      <c r="AQ91" s="157"/>
      <c r="AR91" s="157"/>
      <c r="AS91" s="157"/>
      <c r="AT91" s="157"/>
      <c r="AU91" s="157"/>
      <c r="AV91" s="157"/>
      <c r="AW91" s="157"/>
      <c r="AX91" s="157"/>
      <c r="AY91" s="33">
        <f>$AY$88</f>
        <v>1</v>
      </c>
    </row>
    <row r="92" spans="1:51" x14ac:dyDescent="0.15">
      <c r="P92" s="66"/>
      <c r="Q92" s="66"/>
      <c r="R92" s="66"/>
      <c r="S92" s="66"/>
      <c r="T92" s="66"/>
      <c r="U92" s="66"/>
      <c r="V92" s="66"/>
      <c r="W92" s="66"/>
      <c r="X92" s="66"/>
      <c r="Y92" s="67"/>
      <c r="Z92" s="67"/>
      <c r="AA92" s="67"/>
      <c r="AB92" s="67"/>
      <c r="AC92" s="67"/>
      <c r="AD92" s="67"/>
      <c r="AE92" s="67"/>
      <c r="AF92" s="67"/>
      <c r="AG92" s="67"/>
      <c r="AH92" s="67"/>
      <c r="AI92" s="67"/>
      <c r="AJ92" s="67"/>
      <c r="AK92" s="67"/>
      <c r="AL92" s="67"/>
      <c r="AM92" s="67"/>
      <c r="AN92" s="67"/>
      <c r="AO92" s="67"/>
      <c r="AY92">
        <f>COUNTA($C$95)</f>
        <v>1</v>
      </c>
    </row>
    <row r="93" spans="1:51" x14ac:dyDescent="0.15">
      <c r="A93" s="9"/>
      <c r="B93" s="49" t="s">
        <v>189</v>
      </c>
      <c r="C93" s="53"/>
      <c r="D93" s="53"/>
      <c r="E93" s="53"/>
      <c r="F93" s="53"/>
      <c r="G93" s="53"/>
      <c r="H93" s="53"/>
      <c r="I93" s="53"/>
      <c r="J93" s="53"/>
      <c r="K93" s="53"/>
      <c r="L93" s="53"/>
      <c r="M93" s="53"/>
      <c r="N93" s="53"/>
      <c r="O93" s="53"/>
      <c r="P93" s="58"/>
      <c r="Q93" s="58"/>
      <c r="R93" s="58"/>
      <c r="S93" s="58"/>
      <c r="T93" s="58"/>
      <c r="U93" s="58"/>
      <c r="V93" s="58"/>
      <c r="W93" s="58"/>
      <c r="X93" s="58"/>
      <c r="Y93" s="59"/>
      <c r="Z93" s="59"/>
      <c r="AA93" s="59"/>
      <c r="AB93" s="59"/>
      <c r="AC93" s="59"/>
      <c r="AD93" s="59"/>
      <c r="AE93" s="59"/>
      <c r="AF93" s="59"/>
      <c r="AG93" s="59"/>
      <c r="AH93" s="59"/>
      <c r="AI93" s="59"/>
      <c r="AJ93" s="59"/>
      <c r="AK93" s="59"/>
      <c r="AL93" s="59"/>
      <c r="AM93" s="59"/>
      <c r="AN93" s="59"/>
      <c r="AO93" s="59"/>
      <c r="AP93" s="58"/>
      <c r="AQ93" s="58"/>
      <c r="AR93" s="58"/>
      <c r="AS93" s="58"/>
      <c r="AT93" s="58"/>
      <c r="AU93" s="58"/>
      <c r="AV93" s="58"/>
      <c r="AW93" s="58"/>
      <c r="AX93" s="58"/>
      <c r="AY93" s="33">
        <f>$AY$92</f>
        <v>1</v>
      </c>
    </row>
    <row r="94" spans="1:51" customFormat="1" ht="59.25" customHeight="1" x14ac:dyDescent="0.15">
      <c r="A94" s="144"/>
      <c r="B94" s="144"/>
      <c r="C94" s="144" t="s">
        <v>24</v>
      </c>
      <c r="D94" s="144"/>
      <c r="E94" s="144"/>
      <c r="F94" s="144"/>
      <c r="G94" s="144"/>
      <c r="H94" s="144"/>
      <c r="I94" s="144"/>
      <c r="J94" s="766" t="s">
        <v>221</v>
      </c>
      <c r="K94" s="767"/>
      <c r="L94" s="767"/>
      <c r="M94" s="767"/>
      <c r="N94" s="767"/>
      <c r="O94" s="767"/>
      <c r="P94" s="147" t="s">
        <v>25</v>
      </c>
      <c r="Q94" s="147"/>
      <c r="R94" s="147"/>
      <c r="S94" s="147"/>
      <c r="T94" s="147"/>
      <c r="U94" s="147"/>
      <c r="V94" s="147"/>
      <c r="W94" s="147"/>
      <c r="X94" s="147"/>
      <c r="Y94" s="148" t="s">
        <v>254</v>
      </c>
      <c r="Z94" s="149"/>
      <c r="AA94" s="149"/>
      <c r="AB94" s="149"/>
      <c r="AC94" s="766" t="s">
        <v>248</v>
      </c>
      <c r="AD94" s="766"/>
      <c r="AE94" s="766"/>
      <c r="AF94" s="766"/>
      <c r="AG94" s="766"/>
      <c r="AH94" s="148" t="s">
        <v>214</v>
      </c>
      <c r="AI94" s="144"/>
      <c r="AJ94" s="144"/>
      <c r="AK94" s="144"/>
      <c r="AL94" s="144" t="s">
        <v>19</v>
      </c>
      <c r="AM94" s="144"/>
      <c r="AN94" s="144"/>
      <c r="AO94" s="150"/>
      <c r="AP94" s="765" t="s">
        <v>222</v>
      </c>
      <c r="AQ94" s="765"/>
      <c r="AR94" s="765"/>
      <c r="AS94" s="765"/>
      <c r="AT94" s="765"/>
      <c r="AU94" s="765"/>
      <c r="AV94" s="765"/>
      <c r="AW94" s="765"/>
      <c r="AX94" s="765"/>
      <c r="AY94" s="33">
        <f>$AY$92</f>
        <v>1</v>
      </c>
    </row>
    <row r="95" spans="1:51" ht="99" customHeight="1" x14ac:dyDescent="0.15">
      <c r="A95" s="772">
        <v>1</v>
      </c>
      <c r="B95" s="772">
        <v>1</v>
      </c>
      <c r="C95" s="159" t="s">
        <v>839</v>
      </c>
      <c r="D95" s="160"/>
      <c r="E95" s="160"/>
      <c r="F95" s="160"/>
      <c r="G95" s="160"/>
      <c r="H95" s="160"/>
      <c r="I95" s="160"/>
      <c r="J95" s="161">
        <v>1010401085687</v>
      </c>
      <c r="K95" s="162"/>
      <c r="L95" s="162"/>
      <c r="M95" s="162"/>
      <c r="N95" s="162"/>
      <c r="O95" s="162"/>
      <c r="P95" s="163" t="s">
        <v>715</v>
      </c>
      <c r="Q95" s="164"/>
      <c r="R95" s="164"/>
      <c r="S95" s="164"/>
      <c r="T95" s="164"/>
      <c r="U95" s="164"/>
      <c r="V95" s="164"/>
      <c r="W95" s="164"/>
      <c r="X95" s="164"/>
      <c r="Y95" s="165">
        <v>191</v>
      </c>
      <c r="Z95" s="166"/>
      <c r="AA95" s="166"/>
      <c r="AB95" s="167"/>
      <c r="AC95" s="168" t="s">
        <v>269</v>
      </c>
      <c r="AD95" s="169"/>
      <c r="AE95" s="169"/>
      <c r="AF95" s="169"/>
      <c r="AG95" s="169"/>
      <c r="AH95" s="152">
        <v>1</v>
      </c>
      <c r="AI95" s="153"/>
      <c r="AJ95" s="153"/>
      <c r="AK95" s="153"/>
      <c r="AL95" s="154" t="s">
        <v>617</v>
      </c>
      <c r="AM95" s="155"/>
      <c r="AN95" s="155"/>
      <c r="AO95" s="156"/>
      <c r="AP95" s="157" t="s">
        <v>295</v>
      </c>
      <c r="AQ95" s="157"/>
      <c r="AR95" s="157"/>
      <c r="AS95" s="157"/>
      <c r="AT95" s="157"/>
      <c r="AU95" s="157"/>
      <c r="AV95" s="157"/>
      <c r="AW95" s="157"/>
      <c r="AX95" s="157"/>
      <c r="AY95" s="33">
        <f>$AY$92</f>
        <v>1</v>
      </c>
    </row>
    <row r="96" spans="1:51" x14ac:dyDescent="0.15">
      <c r="P96" s="66"/>
      <c r="Q96" s="66"/>
      <c r="R96" s="66"/>
      <c r="S96" s="66"/>
      <c r="T96" s="66"/>
      <c r="U96" s="66"/>
      <c r="V96" s="66"/>
      <c r="W96" s="66"/>
      <c r="X96" s="66"/>
      <c r="Y96" s="67"/>
      <c r="Z96" s="67"/>
      <c r="AA96" s="67"/>
      <c r="AB96" s="67"/>
      <c r="AC96" s="67"/>
      <c r="AD96" s="67"/>
      <c r="AE96" s="67"/>
      <c r="AF96" s="67"/>
      <c r="AG96" s="67"/>
      <c r="AH96" s="67"/>
      <c r="AI96" s="67"/>
      <c r="AJ96" s="67"/>
      <c r="AK96" s="67"/>
      <c r="AL96" s="67"/>
      <c r="AM96" s="67"/>
      <c r="AN96" s="67"/>
      <c r="AO96" s="67"/>
      <c r="AY96">
        <f>COUNTA($C$99)</f>
        <v>1</v>
      </c>
    </row>
    <row r="97" spans="1:51" x14ac:dyDescent="0.15">
      <c r="A97" s="9"/>
      <c r="B97" s="49" t="s">
        <v>190</v>
      </c>
      <c r="C97" s="53"/>
      <c r="D97" s="53"/>
      <c r="E97" s="53"/>
      <c r="F97" s="53"/>
      <c r="G97" s="53"/>
      <c r="H97" s="53"/>
      <c r="I97" s="53"/>
      <c r="J97" s="53"/>
      <c r="K97" s="53"/>
      <c r="L97" s="53"/>
      <c r="M97" s="53"/>
      <c r="N97" s="53"/>
      <c r="O97" s="53"/>
      <c r="P97" s="58"/>
      <c r="Q97" s="58"/>
      <c r="R97" s="58"/>
      <c r="S97" s="58"/>
      <c r="T97" s="58"/>
      <c r="U97" s="58"/>
      <c r="V97" s="58"/>
      <c r="W97" s="58"/>
      <c r="X97" s="58"/>
      <c r="Y97" s="59"/>
      <c r="Z97" s="59"/>
      <c r="AA97" s="59"/>
      <c r="AB97" s="59"/>
      <c r="AC97" s="59"/>
      <c r="AD97" s="59"/>
      <c r="AE97" s="59"/>
      <c r="AF97" s="59"/>
      <c r="AG97" s="59"/>
      <c r="AH97" s="59"/>
      <c r="AI97" s="59"/>
      <c r="AJ97" s="59"/>
      <c r="AK97" s="59"/>
      <c r="AL97" s="59"/>
      <c r="AM97" s="59"/>
      <c r="AN97" s="59"/>
      <c r="AO97" s="59"/>
      <c r="AP97" s="58"/>
      <c r="AQ97" s="58"/>
      <c r="AR97" s="58"/>
      <c r="AS97" s="58"/>
      <c r="AT97" s="58"/>
      <c r="AU97" s="58"/>
      <c r="AV97" s="58"/>
      <c r="AW97" s="58"/>
      <c r="AX97" s="58"/>
      <c r="AY97" s="33">
        <f>$AY$96</f>
        <v>1</v>
      </c>
    </row>
    <row r="98" spans="1:51" customFormat="1" ht="59.25" customHeight="1" x14ac:dyDescent="0.15">
      <c r="A98" s="144"/>
      <c r="B98" s="144"/>
      <c r="C98" s="144" t="s">
        <v>24</v>
      </c>
      <c r="D98" s="144"/>
      <c r="E98" s="144"/>
      <c r="F98" s="144"/>
      <c r="G98" s="144"/>
      <c r="H98" s="144"/>
      <c r="I98" s="144"/>
      <c r="J98" s="766" t="s">
        <v>221</v>
      </c>
      <c r="K98" s="767"/>
      <c r="L98" s="767"/>
      <c r="M98" s="767"/>
      <c r="N98" s="767"/>
      <c r="O98" s="767"/>
      <c r="P98" s="147" t="s">
        <v>25</v>
      </c>
      <c r="Q98" s="147"/>
      <c r="R98" s="147"/>
      <c r="S98" s="147"/>
      <c r="T98" s="147"/>
      <c r="U98" s="147"/>
      <c r="V98" s="147"/>
      <c r="W98" s="147"/>
      <c r="X98" s="147"/>
      <c r="Y98" s="148" t="s">
        <v>254</v>
      </c>
      <c r="Z98" s="149"/>
      <c r="AA98" s="149"/>
      <c r="AB98" s="149"/>
      <c r="AC98" s="766" t="s">
        <v>248</v>
      </c>
      <c r="AD98" s="766"/>
      <c r="AE98" s="766"/>
      <c r="AF98" s="766"/>
      <c r="AG98" s="766"/>
      <c r="AH98" s="148" t="s">
        <v>214</v>
      </c>
      <c r="AI98" s="144"/>
      <c r="AJ98" s="144"/>
      <c r="AK98" s="144"/>
      <c r="AL98" s="144" t="s">
        <v>19</v>
      </c>
      <c r="AM98" s="144"/>
      <c r="AN98" s="144"/>
      <c r="AO98" s="150"/>
      <c r="AP98" s="765" t="s">
        <v>222</v>
      </c>
      <c r="AQ98" s="765"/>
      <c r="AR98" s="765"/>
      <c r="AS98" s="765"/>
      <c r="AT98" s="765"/>
      <c r="AU98" s="765"/>
      <c r="AV98" s="765"/>
      <c r="AW98" s="765"/>
      <c r="AX98" s="765"/>
      <c r="AY98" s="33">
        <f>$AY$96</f>
        <v>1</v>
      </c>
    </row>
    <row r="99" spans="1:51" ht="78" customHeight="1" x14ac:dyDescent="0.15">
      <c r="A99" s="772">
        <v>1</v>
      </c>
      <c r="B99" s="772">
        <v>1</v>
      </c>
      <c r="C99" s="159" t="s">
        <v>892</v>
      </c>
      <c r="D99" s="160"/>
      <c r="E99" s="160"/>
      <c r="F99" s="160"/>
      <c r="G99" s="160"/>
      <c r="H99" s="160"/>
      <c r="I99" s="160"/>
      <c r="J99" s="161">
        <v>5010401143788</v>
      </c>
      <c r="K99" s="162"/>
      <c r="L99" s="162"/>
      <c r="M99" s="162"/>
      <c r="N99" s="162"/>
      <c r="O99" s="162"/>
      <c r="P99" s="163" t="s">
        <v>716</v>
      </c>
      <c r="Q99" s="164"/>
      <c r="R99" s="164"/>
      <c r="S99" s="164"/>
      <c r="T99" s="164"/>
      <c r="U99" s="164"/>
      <c r="V99" s="164"/>
      <c r="W99" s="164"/>
      <c r="X99" s="164"/>
      <c r="Y99" s="165">
        <v>0.8</v>
      </c>
      <c r="Z99" s="166"/>
      <c r="AA99" s="166"/>
      <c r="AB99" s="167"/>
      <c r="AC99" s="168" t="s">
        <v>272</v>
      </c>
      <c r="AD99" s="169"/>
      <c r="AE99" s="169"/>
      <c r="AF99" s="169"/>
      <c r="AG99" s="169"/>
      <c r="AH99" s="152" t="s">
        <v>617</v>
      </c>
      <c r="AI99" s="153"/>
      <c r="AJ99" s="153"/>
      <c r="AK99" s="153"/>
      <c r="AL99" s="154" t="s">
        <v>617</v>
      </c>
      <c r="AM99" s="155"/>
      <c r="AN99" s="155"/>
      <c r="AO99" s="156"/>
      <c r="AP99" s="157" t="s">
        <v>295</v>
      </c>
      <c r="AQ99" s="157"/>
      <c r="AR99" s="157"/>
      <c r="AS99" s="157"/>
      <c r="AT99" s="157"/>
      <c r="AU99" s="157"/>
      <c r="AV99" s="157"/>
      <c r="AW99" s="157"/>
      <c r="AX99" s="157"/>
      <c r="AY99" s="33">
        <f>$AY$96</f>
        <v>1</v>
      </c>
    </row>
    <row r="100" spans="1:51" x14ac:dyDescent="0.15">
      <c r="P100" s="66"/>
      <c r="Q100" s="66"/>
      <c r="R100" s="66"/>
      <c r="S100" s="66"/>
      <c r="T100" s="66"/>
      <c r="U100" s="66"/>
      <c r="V100" s="66"/>
      <c r="W100" s="66"/>
      <c r="X100" s="66"/>
      <c r="Y100" s="67"/>
      <c r="Z100" s="67"/>
      <c r="AA100" s="67"/>
      <c r="AB100" s="67"/>
      <c r="AC100" s="67"/>
      <c r="AD100" s="67"/>
      <c r="AE100" s="67"/>
      <c r="AF100" s="67"/>
      <c r="AG100" s="67"/>
      <c r="AH100" s="67"/>
      <c r="AI100" s="67"/>
      <c r="AJ100" s="67"/>
      <c r="AK100" s="67"/>
      <c r="AL100" s="67"/>
      <c r="AM100" s="67"/>
      <c r="AN100" s="67"/>
      <c r="AO100" s="67"/>
      <c r="AY100">
        <f>COUNTA($C$103)</f>
        <v>1</v>
      </c>
    </row>
    <row r="101" spans="1:51" x14ac:dyDescent="0.15">
      <c r="A101" s="9"/>
      <c r="B101" s="49" t="s">
        <v>191</v>
      </c>
      <c r="C101" s="53"/>
      <c r="D101" s="53"/>
      <c r="E101" s="53"/>
      <c r="F101" s="53"/>
      <c r="G101" s="53"/>
      <c r="H101" s="53"/>
      <c r="I101" s="53"/>
      <c r="J101" s="53"/>
      <c r="K101" s="53"/>
      <c r="L101" s="53"/>
      <c r="M101" s="53"/>
      <c r="N101" s="53"/>
      <c r="O101" s="53"/>
      <c r="P101" s="58"/>
      <c r="Q101" s="58"/>
      <c r="R101" s="58"/>
      <c r="S101" s="58"/>
      <c r="T101" s="58"/>
      <c r="U101" s="58"/>
      <c r="V101" s="58"/>
      <c r="W101" s="58"/>
      <c r="X101" s="58"/>
      <c r="Y101" s="59"/>
      <c r="Z101" s="59"/>
      <c r="AA101" s="59"/>
      <c r="AB101" s="59"/>
      <c r="AC101" s="59"/>
      <c r="AD101" s="59"/>
      <c r="AE101" s="59"/>
      <c r="AF101" s="59"/>
      <c r="AG101" s="59"/>
      <c r="AH101" s="59"/>
      <c r="AI101" s="59"/>
      <c r="AJ101" s="59"/>
      <c r="AK101" s="59"/>
      <c r="AL101" s="59"/>
      <c r="AM101" s="59"/>
      <c r="AN101" s="59"/>
      <c r="AO101" s="59"/>
      <c r="AP101" s="58"/>
      <c r="AQ101" s="58"/>
      <c r="AR101" s="58"/>
      <c r="AS101" s="58"/>
      <c r="AT101" s="58"/>
      <c r="AU101" s="58"/>
      <c r="AV101" s="58"/>
      <c r="AW101" s="58"/>
      <c r="AX101" s="58"/>
      <c r="AY101" s="33">
        <f>$AY$100</f>
        <v>1</v>
      </c>
    </row>
    <row r="102" spans="1:51" customFormat="1" ht="59.25" customHeight="1" x14ac:dyDescent="0.15">
      <c r="A102" s="144"/>
      <c r="B102" s="144"/>
      <c r="C102" s="144" t="s">
        <v>24</v>
      </c>
      <c r="D102" s="144"/>
      <c r="E102" s="144"/>
      <c r="F102" s="144"/>
      <c r="G102" s="144"/>
      <c r="H102" s="144"/>
      <c r="I102" s="144"/>
      <c r="J102" s="766" t="s">
        <v>221</v>
      </c>
      <c r="K102" s="767"/>
      <c r="L102" s="767"/>
      <c r="M102" s="767"/>
      <c r="N102" s="767"/>
      <c r="O102" s="767"/>
      <c r="P102" s="147" t="s">
        <v>25</v>
      </c>
      <c r="Q102" s="147"/>
      <c r="R102" s="147"/>
      <c r="S102" s="147"/>
      <c r="T102" s="147"/>
      <c r="U102" s="147"/>
      <c r="V102" s="147"/>
      <c r="W102" s="147"/>
      <c r="X102" s="147"/>
      <c r="Y102" s="148" t="s">
        <v>254</v>
      </c>
      <c r="Z102" s="149"/>
      <c r="AA102" s="149"/>
      <c r="AB102" s="149"/>
      <c r="AC102" s="766" t="s">
        <v>248</v>
      </c>
      <c r="AD102" s="766"/>
      <c r="AE102" s="766"/>
      <c r="AF102" s="766"/>
      <c r="AG102" s="766"/>
      <c r="AH102" s="148" t="s">
        <v>214</v>
      </c>
      <c r="AI102" s="144"/>
      <c r="AJ102" s="144"/>
      <c r="AK102" s="144"/>
      <c r="AL102" s="144" t="s">
        <v>19</v>
      </c>
      <c r="AM102" s="144"/>
      <c r="AN102" s="144"/>
      <c r="AO102" s="150"/>
      <c r="AP102" s="765" t="s">
        <v>222</v>
      </c>
      <c r="AQ102" s="765"/>
      <c r="AR102" s="765"/>
      <c r="AS102" s="765"/>
      <c r="AT102" s="765"/>
      <c r="AU102" s="765"/>
      <c r="AV102" s="765"/>
      <c r="AW102" s="765"/>
      <c r="AX102" s="765"/>
      <c r="AY102" s="33">
        <f>$AY$100</f>
        <v>1</v>
      </c>
    </row>
    <row r="103" spans="1:51" ht="51" customHeight="1" x14ac:dyDescent="0.15">
      <c r="A103" s="772">
        <v>1</v>
      </c>
      <c r="B103" s="772">
        <v>1</v>
      </c>
      <c r="C103" s="159" t="s">
        <v>893</v>
      </c>
      <c r="D103" s="160"/>
      <c r="E103" s="160"/>
      <c r="F103" s="160"/>
      <c r="G103" s="160"/>
      <c r="H103" s="160"/>
      <c r="I103" s="160"/>
      <c r="J103" s="161">
        <v>5010401017488</v>
      </c>
      <c r="K103" s="162"/>
      <c r="L103" s="162"/>
      <c r="M103" s="162"/>
      <c r="N103" s="162"/>
      <c r="O103" s="162"/>
      <c r="P103" s="163" t="s">
        <v>706</v>
      </c>
      <c r="Q103" s="164"/>
      <c r="R103" s="164"/>
      <c r="S103" s="164"/>
      <c r="T103" s="164"/>
      <c r="U103" s="164"/>
      <c r="V103" s="164"/>
      <c r="W103" s="164"/>
      <c r="X103" s="164"/>
      <c r="Y103" s="165">
        <v>0.8</v>
      </c>
      <c r="Z103" s="166"/>
      <c r="AA103" s="166"/>
      <c r="AB103" s="167"/>
      <c r="AC103" s="768" t="s">
        <v>271</v>
      </c>
      <c r="AD103" s="768"/>
      <c r="AE103" s="768"/>
      <c r="AF103" s="768"/>
      <c r="AG103" s="768"/>
      <c r="AH103" s="152" t="s">
        <v>295</v>
      </c>
      <c r="AI103" s="153"/>
      <c r="AJ103" s="153"/>
      <c r="AK103" s="153"/>
      <c r="AL103" s="154" t="s">
        <v>295</v>
      </c>
      <c r="AM103" s="155"/>
      <c r="AN103" s="155"/>
      <c r="AO103" s="156"/>
      <c r="AP103" s="157" t="s">
        <v>295</v>
      </c>
      <c r="AQ103" s="157"/>
      <c r="AR103" s="157"/>
      <c r="AS103" s="157"/>
      <c r="AT103" s="157"/>
      <c r="AU103" s="157"/>
      <c r="AV103" s="157"/>
      <c r="AW103" s="157"/>
      <c r="AX103" s="157"/>
      <c r="AY103" s="33">
        <f>$AY$100</f>
        <v>1</v>
      </c>
    </row>
    <row r="104" spans="1:51" x14ac:dyDescent="0.15">
      <c r="P104" s="66"/>
      <c r="Q104" s="66"/>
      <c r="R104" s="66"/>
      <c r="S104" s="66"/>
      <c r="T104" s="66"/>
      <c r="U104" s="66"/>
      <c r="V104" s="66"/>
      <c r="W104" s="66"/>
      <c r="X104" s="66"/>
      <c r="Y104" s="67"/>
      <c r="Z104" s="67"/>
      <c r="AA104" s="67"/>
      <c r="AB104" s="67"/>
      <c r="AC104" s="67"/>
      <c r="AD104" s="67"/>
      <c r="AE104" s="67"/>
      <c r="AF104" s="67"/>
      <c r="AG104" s="67"/>
      <c r="AH104" s="67"/>
      <c r="AI104" s="67"/>
      <c r="AJ104" s="67"/>
      <c r="AK104" s="67"/>
      <c r="AL104" s="67"/>
      <c r="AM104" s="67"/>
      <c r="AN104" s="67"/>
      <c r="AO104" s="67"/>
      <c r="AY104">
        <f>COUNTA($C$107)</f>
        <v>1</v>
      </c>
    </row>
    <row r="105" spans="1:51" x14ac:dyDescent="0.15">
      <c r="A105" s="9"/>
      <c r="B105" s="49" t="s">
        <v>192</v>
      </c>
      <c r="C105" s="53"/>
      <c r="D105" s="53"/>
      <c r="E105" s="53"/>
      <c r="F105" s="53"/>
      <c r="G105" s="53"/>
      <c r="H105" s="53"/>
      <c r="I105" s="53"/>
      <c r="J105" s="53"/>
      <c r="K105" s="53"/>
      <c r="L105" s="53"/>
      <c r="M105" s="53"/>
      <c r="N105" s="53"/>
      <c r="O105" s="53"/>
      <c r="P105" s="58"/>
      <c r="Q105" s="58"/>
      <c r="R105" s="58"/>
      <c r="S105" s="58"/>
      <c r="T105" s="58"/>
      <c r="U105" s="58"/>
      <c r="V105" s="58"/>
      <c r="W105" s="58"/>
      <c r="X105" s="58"/>
      <c r="Y105" s="59"/>
      <c r="Z105" s="59"/>
      <c r="AA105" s="59"/>
      <c r="AB105" s="59"/>
      <c r="AC105" s="59"/>
      <c r="AD105" s="59"/>
      <c r="AE105" s="59"/>
      <c r="AF105" s="59"/>
      <c r="AG105" s="59"/>
      <c r="AH105" s="59"/>
      <c r="AI105" s="59"/>
      <c r="AJ105" s="59"/>
      <c r="AK105" s="59"/>
      <c r="AL105" s="59"/>
      <c r="AM105" s="59"/>
      <c r="AN105" s="59"/>
      <c r="AO105" s="59"/>
      <c r="AP105" s="58"/>
      <c r="AQ105" s="58"/>
      <c r="AR105" s="58"/>
      <c r="AS105" s="58"/>
      <c r="AT105" s="58"/>
      <c r="AU105" s="58"/>
      <c r="AV105" s="58"/>
      <c r="AW105" s="58"/>
      <c r="AX105" s="58"/>
      <c r="AY105" s="33">
        <f>$AY$104</f>
        <v>1</v>
      </c>
    </row>
    <row r="106" spans="1:51" customFormat="1" ht="59.25" customHeight="1" x14ac:dyDescent="0.15">
      <c r="A106" s="144"/>
      <c r="B106" s="144"/>
      <c r="C106" s="144" t="s">
        <v>24</v>
      </c>
      <c r="D106" s="144"/>
      <c r="E106" s="144"/>
      <c r="F106" s="144"/>
      <c r="G106" s="144"/>
      <c r="H106" s="144"/>
      <c r="I106" s="144"/>
      <c r="J106" s="766" t="s">
        <v>221</v>
      </c>
      <c r="K106" s="767"/>
      <c r="L106" s="767"/>
      <c r="M106" s="767"/>
      <c r="N106" s="767"/>
      <c r="O106" s="767"/>
      <c r="P106" s="147" t="s">
        <v>25</v>
      </c>
      <c r="Q106" s="147"/>
      <c r="R106" s="147"/>
      <c r="S106" s="147"/>
      <c r="T106" s="147"/>
      <c r="U106" s="147"/>
      <c r="V106" s="147"/>
      <c r="W106" s="147"/>
      <c r="X106" s="147"/>
      <c r="Y106" s="148" t="s">
        <v>254</v>
      </c>
      <c r="Z106" s="149"/>
      <c r="AA106" s="149"/>
      <c r="AB106" s="149"/>
      <c r="AC106" s="766" t="s">
        <v>248</v>
      </c>
      <c r="AD106" s="766"/>
      <c r="AE106" s="766"/>
      <c r="AF106" s="766"/>
      <c r="AG106" s="766"/>
      <c r="AH106" s="148" t="s">
        <v>214</v>
      </c>
      <c r="AI106" s="144"/>
      <c r="AJ106" s="144"/>
      <c r="AK106" s="144"/>
      <c r="AL106" s="144" t="s">
        <v>19</v>
      </c>
      <c r="AM106" s="144"/>
      <c r="AN106" s="144"/>
      <c r="AO106" s="150"/>
      <c r="AP106" s="765" t="s">
        <v>222</v>
      </c>
      <c r="AQ106" s="765"/>
      <c r="AR106" s="765"/>
      <c r="AS106" s="765"/>
      <c r="AT106" s="765"/>
      <c r="AU106" s="765"/>
      <c r="AV106" s="765"/>
      <c r="AW106" s="765"/>
      <c r="AX106" s="765"/>
      <c r="AY106" s="33">
        <f>$AY$104</f>
        <v>1</v>
      </c>
    </row>
    <row r="107" spans="1:51" ht="26.25" customHeight="1" x14ac:dyDescent="0.15">
      <c r="A107" s="772">
        <v>1</v>
      </c>
      <c r="B107" s="772">
        <v>1</v>
      </c>
      <c r="C107" s="159" t="s">
        <v>728</v>
      </c>
      <c r="D107" s="160"/>
      <c r="E107" s="160"/>
      <c r="F107" s="160"/>
      <c r="G107" s="160"/>
      <c r="H107" s="160"/>
      <c r="I107" s="160"/>
      <c r="J107" s="161" t="s">
        <v>797</v>
      </c>
      <c r="K107" s="162"/>
      <c r="L107" s="162"/>
      <c r="M107" s="162"/>
      <c r="N107" s="162"/>
      <c r="O107" s="162"/>
      <c r="P107" s="163" t="s">
        <v>791</v>
      </c>
      <c r="Q107" s="164"/>
      <c r="R107" s="164"/>
      <c r="S107" s="164"/>
      <c r="T107" s="164"/>
      <c r="U107" s="164"/>
      <c r="V107" s="164"/>
      <c r="W107" s="164"/>
      <c r="X107" s="164"/>
      <c r="Y107" s="165">
        <v>0.1</v>
      </c>
      <c r="Z107" s="166"/>
      <c r="AA107" s="166"/>
      <c r="AB107" s="167"/>
      <c r="AC107" s="768" t="s">
        <v>73</v>
      </c>
      <c r="AD107" s="768"/>
      <c r="AE107" s="768"/>
      <c r="AF107" s="768"/>
      <c r="AG107" s="768"/>
      <c r="AH107" s="152" t="s">
        <v>617</v>
      </c>
      <c r="AI107" s="153"/>
      <c r="AJ107" s="153"/>
      <c r="AK107" s="153"/>
      <c r="AL107" s="154" t="s">
        <v>617</v>
      </c>
      <c r="AM107" s="155"/>
      <c r="AN107" s="155"/>
      <c r="AO107" s="156"/>
      <c r="AP107" s="157" t="s">
        <v>785</v>
      </c>
      <c r="AQ107" s="157"/>
      <c r="AR107" s="157"/>
      <c r="AS107" s="157"/>
      <c r="AT107" s="157"/>
      <c r="AU107" s="157"/>
      <c r="AV107" s="157"/>
      <c r="AW107" s="157"/>
      <c r="AX107" s="157"/>
      <c r="AY107" s="33">
        <f>$AY$104</f>
        <v>1</v>
      </c>
    </row>
    <row r="108" spans="1:51" ht="26.25" customHeight="1" x14ac:dyDescent="0.15">
      <c r="A108" s="772">
        <v>2</v>
      </c>
      <c r="B108" s="772">
        <v>1</v>
      </c>
      <c r="C108" s="159" t="s">
        <v>792</v>
      </c>
      <c r="D108" s="160"/>
      <c r="E108" s="160"/>
      <c r="F108" s="160"/>
      <c r="G108" s="160"/>
      <c r="H108" s="160"/>
      <c r="I108" s="160"/>
      <c r="J108" s="161" t="s">
        <v>797</v>
      </c>
      <c r="K108" s="162"/>
      <c r="L108" s="162"/>
      <c r="M108" s="162"/>
      <c r="N108" s="162"/>
      <c r="O108" s="162"/>
      <c r="P108" s="163" t="s">
        <v>791</v>
      </c>
      <c r="Q108" s="164"/>
      <c r="R108" s="164"/>
      <c r="S108" s="164"/>
      <c r="T108" s="164"/>
      <c r="U108" s="164"/>
      <c r="V108" s="164"/>
      <c r="W108" s="164"/>
      <c r="X108" s="164"/>
      <c r="Y108" s="165">
        <v>0</v>
      </c>
      <c r="Z108" s="166"/>
      <c r="AA108" s="166"/>
      <c r="AB108" s="167"/>
      <c r="AC108" s="768" t="s">
        <v>73</v>
      </c>
      <c r="AD108" s="768"/>
      <c r="AE108" s="768"/>
      <c r="AF108" s="768"/>
      <c r="AG108" s="768"/>
      <c r="AH108" s="152" t="s">
        <v>797</v>
      </c>
      <c r="AI108" s="153"/>
      <c r="AJ108" s="153"/>
      <c r="AK108" s="153"/>
      <c r="AL108" s="154" t="s">
        <v>797</v>
      </c>
      <c r="AM108" s="155"/>
      <c r="AN108" s="155"/>
      <c r="AO108" s="156"/>
      <c r="AP108" s="157" t="s">
        <v>797</v>
      </c>
      <c r="AQ108" s="157"/>
      <c r="AR108" s="157"/>
      <c r="AS108" s="157"/>
      <c r="AT108" s="157"/>
      <c r="AU108" s="157"/>
      <c r="AV108" s="157"/>
      <c r="AW108" s="157"/>
      <c r="AX108" s="157"/>
      <c r="AY108">
        <f>COUNTA($C$108)</f>
        <v>1</v>
      </c>
    </row>
    <row r="109" spans="1:51" ht="26.25" customHeight="1" x14ac:dyDescent="0.15">
      <c r="A109" s="772">
        <v>3</v>
      </c>
      <c r="B109" s="772">
        <v>1</v>
      </c>
      <c r="C109" s="159" t="s">
        <v>793</v>
      </c>
      <c r="D109" s="160"/>
      <c r="E109" s="160"/>
      <c r="F109" s="160"/>
      <c r="G109" s="160"/>
      <c r="H109" s="160"/>
      <c r="I109" s="160"/>
      <c r="J109" s="161" t="s">
        <v>797</v>
      </c>
      <c r="K109" s="162"/>
      <c r="L109" s="162"/>
      <c r="M109" s="162"/>
      <c r="N109" s="162"/>
      <c r="O109" s="162"/>
      <c r="P109" s="163" t="s">
        <v>791</v>
      </c>
      <c r="Q109" s="164"/>
      <c r="R109" s="164"/>
      <c r="S109" s="164"/>
      <c r="T109" s="164"/>
      <c r="U109" s="164"/>
      <c r="V109" s="164"/>
      <c r="W109" s="164"/>
      <c r="X109" s="164"/>
      <c r="Y109" s="165">
        <v>0</v>
      </c>
      <c r="Z109" s="166"/>
      <c r="AA109" s="166"/>
      <c r="AB109" s="167"/>
      <c r="AC109" s="768" t="s">
        <v>73</v>
      </c>
      <c r="AD109" s="768"/>
      <c r="AE109" s="768"/>
      <c r="AF109" s="768"/>
      <c r="AG109" s="768"/>
      <c r="AH109" s="152" t="s">
        <v>797</v>
      </c>
      <c r="AI109" s="153"/>
      <c r="AJ109" s="153"/>
      <c r="AK109" s="153"/>
      <c r="AL109" s="154" t="s">
        <v>797</v>
      </c>
      <c r="AM109" s="155"/>
      <c r="AN109" s="155"/>
      <c r="AO109" s="156"/>
      <c r="AP109" s="157" t="s">
        <v>797</v>
      </c>
      <c r="AQ109" s="157"/>
      <c r="AR109" s="157"/>
      <c r="AS109" s="157"/>
      <c r="AT109" s="157"/>
      <c r="AU109" s="157"/>
      <c r="AV109" s="157"/>
      <c r="AW109" s="157"/>
      <c r="AX109" s="157"/>
      <c r="AY109">
        <f>COUNTA($C$109)</f>
        <v>1</v>
      </c>
    </row>
    <row r="110" spans="1:51" ht="26.25" customHeight="1" x14ac:dyDescent="0.15">
      <c r="A110" s="772">
        <v>4</v>
      </c>
      <c r="B110" s="772">
        <v>1</v>
      </c>
      <c r="C110" s="159" t="s">
        <v>794</v>
      </c>
      <c r="D110" s="160"/>
      <c r="E110" s="160"/>
      <c r="F110" s="160"/>
      <c r="G110" s="160"/>
      <c r="H110" s="160"/>
      <c r="I110" s="160"/>
      <c r="J110" s="161" t="s">
        <v>797</v>
      </c>
      <c r="K110" s="162"/>
      <c r="L110" s="162"/>
      <c r="M110" s="162"/>
      <c r="N110" s="162"/>
      <c r="O110" s="162"/>
      <c r="P110" s="163" t="s">
        <v>791</v>
      </c>
      <c r="Q110" s="164"/>
      <c r="R110" s="164"/>
      <c r="S110" s="164"/>
      <c r="T110" s="164"/>
      <c r="U110" s="164"/>
      <c r="V110" s="164"/>
      <c r="W110" s="164"/>
      <c r="X110" s="164"/>
      <c r="Y110" s="165">
        <v>0</v>
      </c>
      <c r="Z110" s="166"/>
      <c r="AA110" s="166"/>
      <c r="AB110" s="167"/>
      <c r="AC110" s="768" t="s">
        <v>73</v>
      </c>
      <c r="AD110" s="768"/>
      <c r="AE110" s="768"/>
      <c r="AF110" s="768"/>
      <c r="AG110" s="768"/>
      <c r="AH110" s="152" t="s">
        <v>797</v>
      </c>
      <c r="AI110" s="153"/>
      <c r="AJ110" s="153"/>
      <c r="AK110" s="153"/>
      <c r="AL110" s="154" t="s">
        <v>797</v>
      </c>
      <c r="AM110" s="155"/>
      <c r="AN110" s="155"/>
      <c r="AO110" s="156"/>
      <c r="AP110" s="157" t="s">
        <v>797</v>
      </c>
      <c r="AQ110" s="157"/>
      <c r="AR110" s="157"/>
      <c r="AS110" s="157"/>
      <c r="AT110" s="157"/>
      <c r="AU110" s="157"/>
      <c r="AV110" s="157"/>
      <c r="AW110" s="157"/>
      <c r="AX110" s="157"/>
      <c r="AY110">
        <f>COUNTA($C$110)</f>
        <v>1</v>
      </c>
    </row>
    <row r="111" spans="1:51" ht="26.25" customHeight="1" x14ac:dyDescent="0.15">
      <c r="A111" s="772">
        <v>5</v>
      </c>
      <c r="B111" s="772">
        <v>1</v>
      </c>
      <c r="C111" s="159" t="s">
        <v>795</v>
      </c>
      <c r="D111" s="160"/>
      <c r="E111" s="160"/>
      <c r="F111" s="160"/>
      <c r="G111" s="160"/>
      <c r="H111" s="160"/>
      <c r="I111" s="160"/>
      <c r="J111" s="161" t="s">
        <v>797</v>
      </c>
      <c r="K111" s="162"/>
      <c r="L111" s="162"/>
      <c r="M111" s="162"/>
      <c r="N111" s="162"/>
      <c r="O111" s="162"/>
      <c r="P111" s="163" t="s">
        <v>791</v>
      </c>
      <c r="Q111" s="164"/>
      <c r="R111" s="164"/>
      <c r="S111" s="164"/>
      <c r="T111" s="164"/>
      <c r="U111" s="164"/>
      <c r="V111" s="164"/>
      <c r="W111" s="164"/>
      <c r="X111" s="164"/>
      <c r="Y111" s="165">
        <v>0</v>
      </c>
      <c r="Z111" s="166"/>
      <c r="AA111" s="166"/>
      <c r="AB111" s="167"/>
      <c r="AC111" s="768" t="s">
        <v>73</v>
      </c>
      <c r="AD111" s="768"/>
      <c r="AE111" s="768"/>
      <c r="AF111" s="768"/>
      <c r="AG111" s="768"/>
      <c r="AH111" s="152" t="s">
        <v>797</v>
      </c>
      <c r="AI111" s="153"/>
      <c r="AJ111" s="153"/>
      <c r="AK111" s="153"/>
      <c r="AL111" s="154" t="s">
        <v>797</v>
      </c>
      <c r="AM111" s="155"/>
      <c r="AN111" s="155"/>
      <c r="AO111" s="156"/>
      <c r="AP111" s="157" t="s">
        <v>797</v>
      </c>
      <c r="AQ111" s="157"/>
      <c r="AR111" s="157"/>
      <c r="AS111" s="157"/>
      <c r="AT111" s="157"/>
      <c r="AU111" s="157"/>
      <c r="AV111" s="157"/>
      <c r="AW111" s="157"/>
      <c r="AX111" s="157"/>
      <c r="AY111">
        <f>COUNTA($C$111)</f>
        <v>1</v>
      </c>
    </row>
    <row r="112" spans="1:51" x14ac:dyDescent="0.15">
      <c r="P112" s="66"/>
      <c r="Q112" s="66"/>
      <c r="R112" s="66"/>
      <c r="S112" s="66"/>
      <c r="T112" s="66"/>
      <c r="U112" s="66"/>
      <c r="V112" s="66"/>
      <c r="W112" s="66"/>
      <c r="X112" s="66"/>
      <c r="Y112" s="67"/>
      <c r="Z112" s="67"/>
      <c r="AA112" s="67"/>
      <c r="AB112" s="67"/>
      <c r="AC112" s="67"/>
      <c r="AD112" s="67"/>
      <c r="AE112" s="67"/>
      <c r="AF112" s="67"/>
      <c r="AG112" s="67"/>
      <c r="AH112" s="67"/>
      <c r="AI112" s="67"/>
      <c r="AJ112" s="67"/>
      <c r="AK112" s="67"/>
      <c r="AL112" s="67"/>
      <c r="AM112" s="67"/>
      <c r="AN112" s="67"/>
      <c r="AO112" s="67"/>
      <c r="AY112">
        <f>COUNTA($C$115)</f>
        <v>1</v>
      </c>
    </row>
    <row r="113" spans="1:51" x14ac:dyDescent="0.15">
      <c r="A113" s="9"/>
      <c r="B113" s="49" t="s">
        <v>193</v>
      </c>
      <c r="C113" s="53"/>
      <c r="D113" s="53"/>
      <c r="E113" s="53"/>
      <c r="F113" s="53"/>
      <c r="G113" s="53"/>
      <c r="H113" s="53"/>
      <c r="I113" s="53"/>
      <c r="J113" s="53"/>
      <c r="K113" s="53"/>
      <c r="L113" s="53"/>
      <c r="M113" s="53"/>
      <c r="N113" s="53"/>
      <c r="O113" s="53"/>
      <c r="P113" s="58"/>
      <c r="Q113" s="58"/>
      <c r="R113" s="58"/>
      <c r="S113" s="58"/>
      <c r="T113" s="58"/>
      <c r="U113" s="58"/>
      <c r="V113" s="58"/>
      <c r="W113" s="58"/>
      <c r="X113" s="58"/>
      <c r="Y113" s="59"/>
      <c r="Z113" s="59"/>
      <c r="AA113" s="59"/>
      <c r="AB113" s="59"/>
      <c r="AC113" s="59"/>
      <c r="AD113" s="59"/>
      <c r="AE113" s="59"/>
      <c r="AF113" s="59"/>
      <c r="AG113" s="59"/>
      <c r="AH113" s="59"/>
      <c r="AI113" s="59"/>
      <c r="AJ113" s="59"/>
      <c r="AK113" s="59"/>
      <c r="AL113" s="59"/>
      <c r="AM113" s="59"/>
      <c r="AN113" s="59"/>
      <c r="AO113" s="59"/>
      <c r="AP113" s="58"/>
      <c r="AQ113" s="58"/>
      <c r="AR113" s="58"/>
      <c r="AS113" s="58"/>
      <c r="AT113" s="58"/>
      <c r="AU113" s="58"/>
      <c r="AV113" s="58"/>
      <c r="AW113" s="58"/>
      <c r="AX113" s="58"/>
      <c r="AY113" s="33">
        <f>$AY$112</f>
        <v>1</v>
      </c>
    </row>
    <row r="114" spans="1:51" customFormat="1" ht="59.25" customHeight="1" x14ac:dyDescent="0.15">
      <c r="A114" s="144"/>
      <c r="B114" s="144"/>
      <c r="C114" s="144" t="s">
        <v>24</v>
      </c>
      <c r="D114" s="144"/>
      <c r="E114" s="144"/>
      <c r="F114" s="144"/>
      <c r="G114" s="144"/>
      <c r="H114" s="144"/>
      <c r="I114" s="144"/>
      <c r="J114" s="766" t="s">
        <v>221</v>
      </c>
      <c r="K114" s="767"/>
      <c r="L114" s="767"/>
      <c r="M114" s="767"/>
      <c r="N114" s="767"/>
      <c r="O114" s="767"/>
      <c r="P114" s="147" t="s">
        <v>25</v>
      </c>
      <c r="Q114" s="147"/>
      <c r="R114" s="147"/>
      <c r="S114" s="147"/>
      <c r="T114" s="147"/>
      <c r="U114" s="147"/>
      <c r="V114" s="147"/>
      <c r="W114" s="147"/>
      <c r="X114" s="147"/>
      <c r="Y114" s="148" t="s">
        <v>254</v>
      </c>
      <c r="Z114" s="149"/>
      <c r="AA114" s="149"/>
      <c r="AB114" s="149"/>
      <c r="AC114" s="766" t="s">
        <v>248</v>
      </c>
      <c r="AD114" s="766"/>
      <c r="AE114" s="766"/>
      <c r="AF114" s="766"/>
      <c r="AG114" s="766"/>
      <c r="AH114" s="148" t="s">
        <v>214</v>
      </c>
      <c r="AI114" s="144"/>
      <c r="AJ114" s="144"/>
      <c r="AK114" s="144"/>
      <c r="AL114" s="144" t="s">
        <v>19</v>
      </c>
      <c r="AM114" s="144"/>
      <c r="AN114" s="144"/>
      <c r="AO114" s="150"/>
      <c r="AP114" s="765" t="s">
        <v>222</v>
      </c>
      <c r="AQ114" s="765"/>
      <c r="AR114" s="765"/>
      <c r="AS114" s="765"/>
      <c r="AT114" s="765"/>
      <c r="AU114" s="765"/>
      <c r="AV114" s="765"/>
      <c r="AW114" s="765"/>
      <c r="AX114" s="765"/>
      <c r="AY114" s="33">
        <f>$AY$112</f>
        <v>1</v>
      </c>
    </row>
    <row r="115" spans="1:51" ht="44.25" customHeight="1" x14ac:dyDescent="0.15">
      <c r="A115" s="772">
        <v>1</v>
      </c>
      <c r="B115" s="772">
        <v>1</v>
      </c>
      <c r="C115" s="159" t="s">
        <v>670</v>
      </c>
      <c r="D115" s="160"/>
      <c r="E115" s="160"/>
      <c r="F115" s="160"/>
      <c r="G115" s="160"/>
      <c r="H115" s="160"/>
      <c r="I115" s="160"/>
      <c r="J115" s="161">
        <v>9000012040001</v>
      </c>
      <c r="K115" s="162"/>
      <c r="L115" s="162"/>
      <c r="M115" s="162"/>
      <c r="N115" s="162"/>
      <c r="O115" s="162"/>
      <c r="P115" s="163" t="s">
        <v>661</v>
      </c>
      <c r="Q115" s="164"/>
      <c r="R115" s="164"/>
      <c r="S115" s="164"/>
      <c r="T115" s="164"/>
      <c r="U115" s="164"/>
      <c r="V115" s="164"/>
      <c r="W115" s="164"/>
      <c r="X115" s="164"/>
      <c r="Y115" s="165">
        <v>1082</v>
      </c>
      <c r="Z115" s="166"/>
      <c r="AA115" s="166"/>
      <c r="AB115" s="167"/>
      <c r="AC115" s="168" t="s">
        <v>73</v>
      </c>
      <c r="AD115" s="169"/>
      <c r="AE115" s="169"/>
      <c r="AF115" s="169"/>
      <c r="AG115" s="169"/>
      <c r="AH115" s="152" t="s">
        <v>295</v>
      </c>
      <c r="AI115" s="153"/>
      <c r="AJ115" s="153"/>
      <c r="AK115" s="153"/>
      <c r="AL115" s="154" t="s">
        <v>295</v>
      </c>
      <c r="AM115" s="155"/>
      <c r="AN115" s="155"/>
      <c r="AO115" s="156"/>
      <c r="AP115" s="157" t="s">
        <v>295</v>
      </c>
      <c r="AQ115" s="157"/>
      <c r="AR115" s="157"/>
      <c r="AS115" s="157"/>
      <c r="AT115" s="157"/>
      <c r="AU115" s="157"/>
      <c r="AV115" s="157"/>
      <c r="AW115" s="157"/>
      <c r="AX115" s="157"/>
      <c r="AY115" s="33">
        <f>$AY$112</f>
        <v>1</v>
      </c>
    </row>
    <row r="116" spans="1:51" x14ac:dyDescent="0.15">
      <c r="A116" s="41"/>
      <c r="B116" s="41"/>
      <c r="P116" s="66"/>
      <c r="Q116" s="66"/>
      <c r="R116" s="66"/>
      <c r="S116" s="66"/>
      <c r="T116" s="66"/>
      <c r="U116" s="66"/>
      <c r="V116" s="66"/>
      <c r="W116" s="66"/>
      <c r="X116" s="66"/>
      <c r="Y116" s="67"/>
      <c r="Z116" s="67"/>
      <c r="AA116" s="67"/>
      <c r="AB116" s="67"/>
      <c r="AC116" s="67"/>
      <c r="AD116" s="67"/>
      <c r="AE116" s="67"/>
      <c r="AF116" s="67"/>
      <c r="AG116" s="67"/>
      <c r="AH116" s="67"/>
      <c r="AI116" s="67"/>
      <c r="AJ116" s="67"/>
      <c r="AK116" s="67"/>
      <c r="AL116" s="67"/>
      <c r="AM116" s="67"/>
      <c r="AN116" s="67"/>
      <c r="AO116" s="67"/>
      <c r="AY116">
        <f>COUNTA($C$119)</f>
        <v>1</v>
      </c>
    </row>
    <row r="117" spans="1:51" x14ac:dyDescent="0.15">
      <c r="A117" s="9"/>
      <c r="B117" s="49" t="s">
        <v>194</v>
      </c>
      <c r="C117" s="53"/>
      <c r="D117" s="53"/>
      <c r="E117" s="53"/>
      <c r="F117" s="53"/>
      <c r="G117" s="53"/>
      <c r="H117" s="53"/>
      <c r="I117" s="53"/>
      <c r="J117" s="53"/>
      <c r="K117" s="53"/>
      <c r="L117" s="53"/>
      <c r="M117" s="53"/>
      <c r="N117" s="53"/>
      <c r="O117" s="53"/>
      <c r="P117" s="58"/>
      <c r="Q117" s="58"/>
      <c r="R117" s="58"/>
      <c r="S117" s="58"/>
      <c r="T117" s="58"/>
      <c r="U117" s="58"/>
      <c r="V117" s="58"/>
      <c r="W117" s="58"/>
      <c r="X117" s="58"/>
      <c r="Y117" s="59"/>
      <c r="Z117" s="59"/>
      <c r="AA117" s="59"/>
      <c r="AB117" s="59"/>
      <c r="AC117" s="59"/>
      <c r="AD117" s="59"/>
      <c r="AE117" s="59"/>
      <c r="AF117" s="59"/>
      <c r="AG117" s="59"/>
      <c r="AH117" s="59"/>
      <c r="AI117" s="59"/>
      <c r="AJ117" s="59"/>
      <c r="AK117" s="59"/>
      <c r="AL117" s="59"/>
      <c r="AM117" s="59"/>
      <c r="AN117" s="59"/>
      <c r="AO117" s="59"/>
      <c r="AP117" s="58"/>
      <c r="AQ117" s="58"/>
      <c r="AR117" s="58"/>
      <c r="AS117" s="58"/>
      <c r="AT117" s="58"/>
      <c r="AU117" s="58"/>
      <c r="AV117" s="58"/>
      <c r="AW117" s="58"/>
      <c r="AX117" s="58"/>
      <c r="AY117" s="33">
        <f>$AY$116</f>
        <v>1</v>
      </c>
    </row>
    <row r="118" spans="1:51" customFormat="1" ht="59.25" customHeight="1" x14ac:dyDescent="0.15">
      <c r="A118" s="144"/>
      <c r="B118" s="144"/>
      <c r="C118" s="144" t="s">
        <v>24</v>
      </c>
      <c r="D118" s="144"/>
      <c r="E118" s="144"/>
      <c r="F118" s="144"/>
      <c r="G118" s="144"/>
      <c r="H118" s="144"/>
      <c r="I118" s="144"/>
      <c r="J118" s="766" t="s">
        <v>221</v>
      </c>
      <c r="K118" s="767"/>
      <c r="L118" s="767"/>
      <c r="M118" s="767"/>
      <c r="N118" s="767"/>
      <c r="O118" s="767"/>
      <c r="P118" s="147" t="s">
        <v>25</v>
      </c>
      <c r="Q118" s="147"/>
      <c r="R118" s="147"/>
      <c r="S118" s="147"/>
      <c r="T118" s="147"/>
      <c r="U118" s="147"/>
      <c r="V118" s="147"/>
      <c r="W118" s="147"/>
      <c r="X118" s="147"/>
      <c r="Y118" s="148" t="s">
        <v>254</v>
      </c>
      <c r="Z118" s="149"/>
      <c r="AA118" s="149"/>
      <c r="AB118" s="149"/>
      <c r="AC118" s="766" t="s">
        <v>248</v>
      </c>
      <c r="AD118" s="766"/>
      <c r="AE118" s="766"/>
      <c r="AF118" s="766"/>
      <c r="AG118" s="766"/>
      <c r="AH118" s="148" t="s">
        <v>214</v>
      </c>
      <c r="AI118" s="144"/>
      <c r="AJ118" s="144"/>
      <c r="AK118" s="144"/>
      <c r="AL118" s="144" t="s">
        <v>19</v>
      </c>
      <c r="AM118" s="144"/>
      <c r="AN118" s="144"/>
      <c r="AO118" s="150"/>
      <c r="AP118" s="765" t="s">
        <v>222</v>
      </c>
      <c r="AQ118" s="765"/>
      <c r="AR118" s="765"/>
      <c r="AS118" s="765"/>
      <c r="AT118" s="765"/>
      <c r="AU118" s="765"/>
      <c r="AV118" s="765"/>
      <c r="AW118" s="765"/>
      <c r="AX118" s="765"/>
      <c r="AY118" s="33">
        <f>$AY$116</f>
        <v>1</v>
      </c>
    </row>
    <row r="119" spans="1:51" ht="42" customHeight="1" x14ac:dyDescent="0.15">
      <c r="A119" s="772">
        <v>1</v>
      </c>
      <c r="B119" s="772">
        <v>1</v>
      </c>
      <c r="C119" s="159" t="s">
        <v>894</v>
      </c>
      <c r="D119" s="160"/>
      <c r="E119" s="160"/>
      <c r="F119" s="160"/>
      <c r="G119" s="160"/>
      <c r="H119" s="160"/>
      <c r="I119" s="160"/>
      <c r="J119" s="161">
        <v>8010901023611</v>
      </c>
      <c r="K119" s="162"/>
      <c r="L119" s="162"/>
      <c r="M119" s="162"/>
      <c r="N119" s="162"/>
      <c r="O119" s="162"/>
      <c r="P119" s="163" t="s">
        <v>673</v>
      </c>
      <c r="Q119" s="164"/>
      <c r="R119" s="164"/>
      <c r="S119" s="164"/>
      <c r="T119" s="164"/>
      <c r="U119" s="164"/>
      <c r="V119" s="164"/>
      <c r="W119" s="164"/>
      <c r="X119" s="164"/>
      <c r="Y119" s="165">
        <v>12</v>
      </c>
      <c r="Z119" s="166"/>
      <c r="AA119" s="166"/>
      <c r="AB119" s="167"/>
      <c r="AC119" s="168" t="s">
        <v>270</v>
      </c>
      <c r="AD119" s="169"/>
      <c r="AE119" s="169"/>
      <c r="AF119" s="169"/>
      <c r="AG119" s="169"/>
      <c r="AH119" s="152" t="s">
        <v>295</v>
      </c>
      <c r="AI119" s="153"/>
      <c r="AJ119" s="153"/>
      <c r="AK119" s="153"/>
      <c r="AL119" s="154" t="s">
        <v>295</v>
      </c>
      <c r="AM119" s="155"/>
      <c r="AN119" s="155"/>
      <c r="AO119" s="156"/>
      <c r="AP119" s="157" t="s">
        <v>295</v>
      </c>
      <c r="AQ119" s="157"/>
      <c r="AR119" s="157"/>
      <c r="AS119" s="157"/>
      <c r="AT119" s="157"/>
      <c r="AU119" s="157"/>
      <c r="AV119" s="157"/>
      <c r="AW119" s="157"/>
      <c r="AX119" s="157"/>
      <c r="AY119" s="33">
        <f>$AY$116</f>
        <v>1</v>
      </c>
    </row>
    <row r="120" spans="1:51" x14ac:dyDescent="0.15">
      <c r="P120" s="66"/>
      <c r="Q120" s="66"/>
      <c r="R120" s="66"/>
      <c r="S120" s="66"/>
      <c r="T120" s="66"/>
      <c r="U120" s="66"/>
      <c r="V120" s="66"/>
      <c r="W120" s="66"/>
      <c r="X120" s="66"/>
      <c r="Y120" s="67"/>
      <c r="Z120" s="67"/>
      <c r="AA120" s="67"/>
      <c r="AB120" s="67"/>
      <c r="AC120" s="67"/>
      <c r="AD120" s="67"/>
      <c r="AE120" s="67"/>
      <c r="AF120" s="67"/>
      <c r="AG120" s="67"/>
      <c r="AH120" s="67"/>
      <c r="AI120" s="67"/>
      <c r="AJ120" s="67"/>
      <c r="AK120" s="67"/>
      <c r="AL120" s="67"/>
      <c r="AM120" s="67"/>
      <c r="AN120" s="67"/>
      <c r="AO120" s="67"/>
      <c r="AY120">
        <f>COUNTA($C$123)</f>
        <v>1</v>
      </c>
    </row>
    <row r="121" spans="1:51" x14ac:dyDescent="0.15">
      <c r="A121" s="9"/>
      <c r="B121" s="49" t="s">
        <v>195</v>
      </c>
      <c r="C121" s="53"/>
      <c r="D121" s="53"/>
      <c r="E121" s="53"/>
      <c r="F121" s="53"/>
      <c r="G121" s="53"/>
      <c r="H121" s="53"/>
      <c r="I121" s="53"/>
      <c r="J121" s="53"/>
      <c r="K121" s="53"/>
      <c r="L121" s="53"/>
      <c r="M121" s="53"/>
      <c r="N121" s="53"/>
      <c r="O121" s="53"/>
      <c r="P121" s="58"/>
      <c r="Q121" s="58"/>
      <c r="R121" s="58"/>
      <c r="S121" s="58"/>
      <c r="T121" s="58"/>
      <c r="U121" s="58"/>
      <c r="V121" s="58"/>
      <c r="W121" s="58"/>
      <c r="X121" s="58"/>
      <c r="Y121" s="59"/>
      <c r="Z121" s="59"/>
      <c r="AA121" s="59"/>
      <c r="AB121" s="59"/>
      <c r="AC121" s="59"/>
      <c r="AD121" s="59"/>
      <c r="AE121" s="59"/>
      <c r="AF121" s="59"/>
      <c r="AG121" s="59"/>
      <c r="AH121" s="59"/>
      <c r="AI121" s="59"/>
      <c r="AJ121" s="59"/>
      <c r="AK121" s="59"/>
      <c r="AL121" s="59"/>
      <c r="AM121" s="59"/>
      <c r="AN121" s="59"/>
      <c r="AO121" s="59"/>
      <c r="AP121" s="58"/>
      <c r="AQ121" s="58"/>
      <c r="AR121" s="58"/>
      <c r="AS121" s="58"/>
      <c r="AT121" s="58"/>
      <c r="AU121" s="58"/>
      <c r="AV121" s="58"/>
      <c r="AW121" s="58"/>
      <c r="AX121" s="58"/>
      <c r="AY121" s="33">
        <f>$AY$120</f>
        <v>1</v>
      </c>
    </row>
    <row r="122" spans="1:51" customFormat="1" ht="59.25" customHeight="1" x14ac:dyDescent="0.15">
      <c r="A122" s="144"/>
      <c r="B122" s="144"/>
      <c r="C122" s="144" t="s">
        <v>24</v>
      </c>
      <c r="D122" s="144"/>
      <c r="E122" s="144"/>
      <c r="F122" s="144"/>
      <c r="G122" s="144"/>
      <c r="H122" s="144"/>
      <c r="I122" s="144"/>
      <c r="J122" s="766" t="s">
        <v>221</v>
      </c>
      <c r="K122" s="767"/>
      <c r="L122" s="767"/>
      <c r="M122" s="767"/>
      <c r="N122" s="767"/>
      <c r="O122" s="767"/>
      <c r="P122" s="147" t="s">
        <v>25</v>
      </c>
      <c r="Q122" s="147"/>
      <c r="R122" s="147"/>
      <c r="S122" s="147"/>
      <c r="T122" s="147"/>
      <c r="U122" s="147"/>
      <c r="V122" s="147"/>
      <c r="W122" s="147"/>
      <c r="X122" s="147"/>
      <c r="Y122" s="148" t="s">
        <v>254</v>
      </c>
      <c r="Z122" s="149"/>
      <c r="AA122" s="149"/>
      <c r="AB122" s="149"/>
      <c r="AC122" s="766" t="s">
        <v>248</v>
      </c>
      <c r="AD122" s="766"/>
      <c r="AE122" s="766"/>
      <c r="AF122" s="766"/>
      <c r="AG122" s="766"/>
      <c r="AH122" s="148" t="s">
        <v>214</v>
      </c>
      <c r="AI122" s="144"/>
      <c r="AJ122" s="144"/>
      <c r="AK122" s="144"/>
      <c r="AL122" s="144" t="s">
        <v>19</v>
      </c>
      <c r="AM122" s="144"/>
      <c r="AN122" s="144"/>
      <c r="AO122" s="150"/>
      <c r="AP122" s="765" t="s">
        <v>222</v>
      </c>
      <c r="AQ122" s="765"/>
      <c r="AR122" s="765"/>
      <c r="AS122" s="765"/>
      <c r="AT122" s="765"/>
      <c r="AU122" s="765"/>
      <c r="AV122" s="765"/>
      <c r="AW122" s="765"/>
      <c r="AX122" s="765"/>
      <c r="AY122" s="33">
        <f>$AY$120</f>
        <v>1</v>
      </c>
    </row>
    <row r="123" spans="1:51" ht="46.5" customHeight="1" x14ac:dyDescent="0.15">
      <c r="A123" s="772">
        <v>1</v>
      </c>
      <c r="B123" s="772">
        <v>1</v>
      </c>
      <c r="C123" s="160" t="s">
        <v>731</v>
      </c>
      <c r="D123" s="160"/>
      <c r="E123" s="160"/>
      <c r="F123" s="160"/>
      <c r="G123" s="160"/>
      <c r="H123" s="160"/>
      <c r="I123" s="160"/>
      <c r="J123" s="161" t="s">
        <v>617</v>
      </c>
      <c r="K123" s="162"/>
      <c r="L123" s="162"/>
      <c r="M123" s="162"/>
      <c r="N123" s="162"/>
      <c r="O123" s="162"/>
      <c r="P123" s="164" t="s">
        <v>741</v>
      </c>
      <c r="Q123" s="164"/>
      <c r="R123" s="164"/>
      <c r="S123" s="164"/>
      <c r="T123" s="164"/>
      <c r="U123" s="164"/>
      <c r="V123" s="164"/>
      <c r="W123" s="164"/>
      <c r="X123" s="164"/>
      <c r="Y123" s="165">
        <v>30</v>
      </c>
      <c r="Z123" s="166"/>
      <c r="AA123" s="166"/>
      <c r="AB123" s="167"/>
      <c r="AC123" s="768" t="s">
        <v>272</v>
      </c>
      <c r="AD123" s="768"/>
      <c r="AE123" s="768"/>
      <c r="AF123" s="768"/>
      <c r="AG123" s="768"/>
      <c r="AH123" s="152" t="s">
        <v>617</v>
      </c>
      <c r="AI123" s="153"/>
      <c r="AJ123" s="153"/>
      <c r="AK123" s="153"/>
      <c r="AL123" s="154" t="s">
        <v>617</v>
      </c>
      <c r="AM123" s="155"/>
      <c r="AN123" s="155"/>
      <c r="AO123" s="156"/>
      <c r="AP123" s="157" t="s">
        <v>785</v>
      </c>
      <c r="AQ123" s="157"/>
      <c r="AR123" s="157"/>
      <c r="AS123" s="157"/>
      <c r="AT123" s="157"/>
      <c r="AU123" s="157"/>
      <c r="AV123" s="157"/>
      <c r="AW123" s="157"/>
      <c r="AX123" s="157"/>
      <c r="AY123" s="33">
        <f>$AY$120</f>
        <v>1</v>
      </c>
    </row>
    <row r="124" spans="1:51" ht="26.25" customHeight="1" x14ac:dyDescent="0.15">
      <c r="A124" s="772">
        <v>2</v>
      </c>
      <c r="B124" s="772">
        <v>1</v>
      </c>
      <c r="C124" s="160" t="s">
        <v>732</v>
      </c>
      <c r="D124" s="160"/>
      <c r="E124" s="160"/>
      <c r="F124" s="160"/>
      <c r="G124" s="160"/>
      <c r="H124" s="160"/>
      <c r="I124" s="160"/>
      <c r="J124" s="161" t="s">
        <v>617</v>
      </c>
      <c r="K124" s="162"/>
      <c r="L124" s="162"/>
      <c r="M124" s="162"/>
      <c r="N124" s="162"/>
      <c r="O124" s="162"/>
      <c r="P124" s="164" t="s">
        <v>741</v>
      </c>
      <c r="Q124" s="164"/>
      <c r="R124" s="164"/>
      <c r="S124" s="164"/>
      <c r="T124" s="164"/>
      <c r="U124" s="164"/>
      <c r="V124" s="164"/>
      <c r="W124" s="164"/>
      <c r="X124" s="164"/>
      <c r="Y124" s="165">
        <v>28</v>
      </c>
      <c r="Z124" s="166"/>
      <c r="AA124" s="166"/>
      <c r="AB124" s="167"/>
      <c r="AC124" s="768" t="s">
        <v>272</v>
      </c>
      <c r="AD124" s="768"/>
      <c r="AE124" s="768"/>
      <c r="AF124" s="768"/>
      <c r="AG124" s="768"/>
      <c r="AH124" s="152" t="s">
        <v>617</v>
      </c>
      <c r="AI124" s="153"/>
      <c r="AJ124" s="153"/>
      <c r="AK124" s="153"/>
      <c r="AL124" s="154" t="s">
        <v>617</v>
      </c>
      <c r="AM124" s="155"/>
      <c r="AN124" s="155"/>
      <c r="AO124" s="156"/>
      <c r="AP124" s="157" t="s">
        <v>785</v>
      </c>
      <c r="AQ124" s="157"/>
      <c r="AR124" s="157"/>
      <c r="AS124" s="157"/>
      <c r="AT124" s="157"/>
      <c r="AU124" s="157"/>
      <c r="AV124" s="157"/>
      <c r="AW124" s="157"/>
      <c r="AX124" s="157"/>
      <c r="AY124">
        <f>COUNTA($C$124)</f>
        <v>1</v>
      </c>
    </row>
    <row r="125" spans="1:51" ht="26.25" customHeight="1" x14ac:dyDescent="0.15">
      <c r="A125" s="772">
        <v>3</v>
      </c>
      <c r="B125" s="772">
        <v>1</v>
      </c>
      <c r="C125" s="160" t="s">
        <v>733</v>
      </c>
      <c r="D125" s="160"/>
      <c r="E125" s="160"/>
      <c r="F125" s="160"/>
      <c r="G125" s="160"/>
      <c r="H125" s="160"/>
      <c r="I125" s="160"/>
      <c r="J125" s="161" t="s">
        <v>617</v>
      </c>
      <c r="K125" s="162"/>
      <c r="L125" s="162"/>
      <c r="M125" s="162"/>
      <c r="N125" s="162"/>
      <c r="O125" s="162"/>
      <c r="P125" s="164" t="s">
        <v>741</v>
      </c>
      <c r="Q125" s="164"/>
      <c r="R125" s="164"/>
      <c r="S125" s="164"/>
      <c r="T125" s="164"/>
      <c r="U125" s="164"/>
      <c r="V125" s="164"/>
      <c r="W125" s="164"/>
      <c r="X125" s="164"/>
      <c r="Y125" s="165">
        <v>24</v>
      </c>
      <c r="Z125" s="166"/>
      <c r="AA125" s="166"/>
      <c r="AB125" s="167"/>
      <c r="AC125" s="768" t="s">
        <v>272</v>
      </c>
      <c r="AD125" s="768"/>
      <c r="AE125" s="768"/>
      <c r="AF125" s="768"/>
      <c r="AG125" s="768"/>
      <c r="AH125" s="152" t="s">
        <v>617</v>
      </c>
      <c r="AI125" s="153"/>
      <c r="AJ125" s="153"/>
      <c r="AK125" s="153"/>
      <c r="AL125" s="154" t="s">
        <v>617</v>
      </c>
      <c r="AM125" s="155"/>
      <c r="AN125" s="155"/>
      <c r="AO125" s="156"/>
      <c r="AP125" s="157" t="s">
        <v>785</v>
      </c>
      <c r="AQ125" s="157"/>
      <c r="AR125" s="157"/>
      <c r="AS125" s="157"/>
      <c r="AT125" s="157"/>
      <c r="AU125" s="157"/>
      <c r="AV125" s="157"/>
      <c r="AW125" s="157"/>
      <c r="AX125" s="157"/>
      <c r="AY125">
        <f>COUNTA($C$125)</f>
        <v>1</v>
      </c>
    </row>
    <row r="126" spans="1:51" ht="26.25" customHeight="1" x14ac:dyDescent="0.15">
      <c r="A126" s="772">
        <v>4</v>
      </c>
      <c r="B126" s="772">
        <v>1</v>
      </c>
      <c r="C126" s="160" t="s">
        <v>734</v>
      </c>
      <c r="D126" s="160"/>
      <c r="E126" s="160"/>
      <c r="F126" s="160"/>
      <c r="G126" s="160"/>
      <c r="H126" s="160"/>
      <c r="I126" s="160"/>
      <c r="J126" s="161" t="s">
        <v>617</v>
      </c>
      <c r="K126" s="162"/>
      <c r="L126" s="162"/>
      <c r="M126" s="162"/>
      <c r="N126" s="162"/>
      <c r="O126" s="162"/>
      <c r="P126" s="164" t="s">
        <v>741</v>
      </c>
      <c r="Q126" s="164"/>
      <c r="R126" s="164"/>
      <c r="S126" s="164"/>
      <c r="T126" s="164"/>
      <c r="U126" s="164"/>
      <c r="V126" s="164"/>
      <c r="W126" s="164"/>
      <c r="X126" s="164"/>
      <c r="Y126" s="165">
        <v>18</v>
      </c>
      <c r="Z126" s="166"/>
      <c r="AA126" s="166"/>
      <c r="AB126" s="167"/>
      <c r="AC126" s="768" t="s">
        <v>272</v>
      </c>
      <c r="AD126" s="768"/>
      <c r="AE126" s="768"/>
      <c r="AF126" s="768"/>
      <c r="AG126" s="768"/>
      <c r="AH126" s="152" t="s">
        <v>617</v>
      </c>
      <c r="AI126" s="153"/>
      <c r="AJ126" s="153"/>
      <c r="AK126" s="153"/>
      <c r="AL126" s="154" t="s">
        <v>617</v>
      </c>
      <c r="AM126" s="155"/>
      <c r="AN126" s="155"/>
      <c r="AO126" s="156"/>
      <c r="AP126" s="157" t="s">
        <v>785</v>
      </c>
      <c r="AQ126" s="157"/>
      <c r="AR126" s="157"/>
      <c r="AS126" s="157"/>
      <c r="AT126" s="157"/>
      <c r="AU126" s="157"/>
      <c r="AV126" s="157"/>
      <c r="AW126" s="157"/>
      <c r="AX126" s="157"/>
      <c r="AY126">
        <f>COUNTA($C$126)</f>
        <v>1</v>
      </c>
    </row>
    <row r="127" spans="1:51" ht="26.25" customHeight="1" x14ac:dyDescent="0.15">
      <c r="A127" s="772">
        <v>5</v>
      </c>
      <c r="B127" s="772">
        <v>1</v>
      </c>
      <c r="C127" s="160" t="s">
        <v>735</v>
      </c>
      <c r="D127" s="160"/>
      <c r="E127" s="160"/>
      <c r="F127" s="160"/>
      <c r="G127" s="160"/>
      <c r="H127" s="160"/>
      <c r="I127" s="160"/>
      <c r="J127" s="161" t="s">
        <v>617</v>
      </c>
      <c r="K127" s="162"/>
      <c r="L127" s="162"/>
      <c r="M127" s="162"/>
      <c r="N127" s="162"/>
      <c r="O127" s="162"/>
      <c r="P127" s="164" t="s">
        <v>741</v>
      </c>
      <c r="Q127" s="164"/>
      <c r="R127" s="164"/>
      <c r="S127" s="164"/>
      <c r="T127" s="164"/>
      <c r="U127" s="164"/>
      <c r="V127" s="164"/>
      <c r="W127" s="164"/>
      <c r="X127" s="164"/>
      <c r="Y127" s="165">
        <v>14</v>
      </c>
      <c r="Z127" s="166"/>
      <c r="AA127" s="166"/>
      <c r="AB127" s="167"/>
      <c r="AC127" s="768" t="s">
        <v>272</v>
      </c>
      <c r="AD127" s="768"/>
      <c r="AE127" s="768"/>
      <c r="AF127" s="768"/>
      <c r="AG127" s="768"/>
      <c r="AH127" s="152" t="s">
        <v>617</v>
      </c>
      <c r="AI127" s="153"/>
      <c r="AJ127" s="153"/>
      <c r="AK127" s="153"/>
      <c r="AL127" s="154" t="s">
        <v>617</v>
      </c>
      <c r="AM127" s="155"/>
      <c r="AN127" s="155"/>
      <c r="AO127" s="156"/>
      <c r="AP127" s="157" t="s">
        <v>785</v>
      </c>
      <c r="AQ127" s="157"/>
      <c r="AR127" s="157"/>
      <c r="AS127" s="157"/>
      <c r="AT127" s="157"/>
      <c r="AU127" s="157"/>
      <c r="AV127" s="157"/>
      <c r="AW127" s="157"/>
      <c r="AX127" s="157"/>
      <c r="AY127">
        <f>COUNTA($C$127)</f>
        <v>1</v>
      </c>
    </row>
    <row r="128" spans="1:51" ht="26.25" customHeight="1" x14ac:dyDescent="0.15">
      <c r="A128" s="772">
        <v>6</v>
      </c>
      <c r="B128" s="772">
        <v>1</v>
      </c>
      <c r="C128" s="160" t="s">
        <v>736</v>
      </c>
      <c r="D128" s="160"/>
      <c r="E128" s="160"/>
      <c r="F128" s="160"/>
      <c r="G128" s="160"/>
      <c r="H128" s="160"/>
      <c r="I128" s="160"/>
      <c r="J128" s="161" t="s">
        <v>617</v>
      </c>
      <c r="K128" s="162"/>
      <c r="L128" s="162"/>
      <c r="M128" s="162"/>
      <c r="N128" s="162"/>
      <c r="O128" s="162"/>
      <c r="P128" s="164" t="s">
        <v>741</v>
      </c>
      <c r="Q128" s="164"/>
      <c r="R128" s="164"/>
      <c r="S128" s="164"/>
      <c r="T128" s="164"/>
      <c r="U128" s="164"/>
      <c r="V128" s="164"/>
      <c r="W128" s="164"/>
      <c r="X128" s="164"/>
      <c r="Y128" s="165">
        <v>13</v>
      </c>
      <c r="Z128" s="166"/>
      <c r="AA128" s="166"/>
      <c r="AB128" s="167"/>
      <c r="AC128" s="768" t="s">
        <v>272</v>
      </c>
      <c r="AD128" s="768"/>
      <c r="AE128" s="768"/>
      <c r="AF128" s="768"/>
      <c r="AG128" s="768"/>
      <c r="AH128" s="152" t="s">
        <v>617</v>
      </c>
      <c r="AI128" s="153"/>
      <c r="AJ128" s="153"/>
      <c r="AK128" s="153"/>
      <c r="AL128" s="154" t="s">
        <v>617</v>
      </c>
      <c r="AM128" s="155"/>
      <c r="AN128" s="155"/>
      <c r="AO128" s="156"/>
      <c r="AP128" s="157" t="s">
        <v>785</v>
      </c>
      <c r="AQ128" s="157"/>
      <c r="AR128" s="157"/>
      <c r="AS128" s="157"/>
      <c r="AT128" s="157"/>
      <c r="AU128" s="157"/>
      <c r="AV128" s="157"/>
      <c r="AW128" s="157"/>
      <c r="AX128" s="157"/>
      <c r="AY128">
        <f>COUNTA($C$128)</f>
        <v>1</v>
      </c>
    </row>
    <row r="129" spans="1:51" ht="26.25" customHeight="1" x14ac:dyDescent="0.15">
      <c r="A129" s="772">
        <v>7</v>
      </c>
      <c r="B129" s="772">
        <v>1</v>
      </c>
      <c r="C129" s="160" t="s">
        <v>737</v>
      </c>
      <c r="D129" s="160"/>
      <c r="E129" s="160"/>
      <c r="F129" s="160"/>
      <c r="G129" s="160"/>
      <c r="H129" s="160"/>
      <c r="I129" s="160"/>
      <c r="J129" s="161" t="s">
        <v>617</v>
      </c>
      <c r="K129" s="162"/>
      <c r="L129" s="162"/>
      <c r="M129" s="162"/>
      <c r="N129" s="162"/>
      <c r="O129" s="162"/>
      <c r="P129" s="164" t="s">
        <v>741</v>
      </c>
      <c r="Q129" s="164"/>
      <c r="R129" s="164"/>
      <c r="S129" s="164"/>
      <c r="T129" s="164"/>
      <c r="U129" s="164"/>
      <c r="V129" s="164"/>
      <c r="W129" s="164"/>
      <c r="X129" s="164"/>
      <c r="Y129" s="165">
        <v>12</v>
      </c>
      <c r="Z129" s="166"/>
      <c r="AA129" s="166"/>
      <c r="AB129" s="167"/>
      <c r="AC129" s="768" t="s">
        <v>272</v>
      </c>
      <c r="AD129" s="768"/>
      <c r="AE129" s="768"/>
      <c r="AF129" s="768"/>
      <c r="AG129" s="768"/>
      <c r="AH129" s="152" t="s">
        <v>617</v>
      </c>
      <c r="AI129" s="153"/>
      <c r="AJ129" s="153"/>
      <c r="AK129" s="153"/>
      <c r="AL129" s="154" t="s">
        <v>617</v>
      </c>
      <c r="AM129" s="155"/>
      <c r="AN129" s="155"/>
      <c r="AO129" s="156"/>
      <c r="AP129" s="157" t="s">
        <v>785</v>
      </c>
      <c r="AQ129" s="157"/>
      <c r="AR129" s="157"/>
      <c r="AS129" s="157"/>
      <c r="AT129" s="157"/>
      <c r="AU129" s="157"/>
      <c r="AV129" s="157"/>
      <c r="AW129" s="157"/>
      <c r="AX129" s="157"/>
      <c r="AY129">
        <f>COUNTA($C$129)</f>
        <v>1</v>
      </c>
    </row>
    <row r="130" spans="1:51" ht="26.25" customHeight="1" x14ac:dyDescent="0.15">
      <c r="A130" s="772">
        <v>8</v>
      </c>
      <c r="B130" s="772">
        <v>1</v>
      </c>
      <c r="C130" s="160" t="s">
        <v>738</v>
      </c>
      <c r="D130" s="160"/>
      <c r="E130" s="160"/>
      <c r="F130" s="160"/>
      <c r="G130" s="160"/>
      <c r="H130" s="160"/>
      <c r="I130" s="160"/>
      <c r="J130" s="161" t="s">
        <v>617</v>
      </c>
      <c r="K130" s="162"/>
      <c r="L130" s="162"/>
      <c r="M130" s="162"/>
      <c r="N130" s="162"/>
      <c r="O130" s="162"/>
      <c r="P130" s="164" t="s">
        <v>741</v>
      </c>
      <c r="Q130" s="164"/>
      <c r="R130" s="164"/>
      <c r="S130" s="164"/>
      <c r="T130" s="164"/>
      <c r="U130" s="164"/>
      <c r="V130" s="164"/>
      <c r="W130" s="164"/>
      <c r="X130" s="164"/>
      <c r="Y130" s="165">
        <v>12</v>
      </c>
      <c r="Z130" s="166"/>
      <c r="AA130" s="166"/>
      <c r="AB130" s="167"/>
      <c r="AC130" s="768" t="s">
        <v>272</v>
      </c>
      <c r="AD130" s="768"/>
      <c r="AE130" s="768"/>
      <c r="AF130" s="768"/>
      <c r="AG130" s="768"/>
      <c r="AH130" s="152" t="s">
        <v>617</v>
      </c>
      <c r="AI130" s="153"/>
      <c r="AJ130" s="153"/>
      <c r="AK130" s="153"/>
      <c r="AL130" s="154" t="s">
        <v>617</v>
      </c>
      <c r="AM130" s="155"/>
      <c r="AN130" s="155"/>
      <c r="AO130" s="156"/>
      <c r="AP130" s="157" t="s">
        <v>785</v>
      </c>
      <c r="AQ130" s="157"/>
      <c r="AR130" s="157"/>
      <c r="AS130" s="157"/>
      <c r="AT130" s="157"/>
      <c r="AU130" s="157"/>
      <c r="AV130" s="157"/>
      <c r="AW130" s="157"/>
      <c r="AX130" s="157"/>
      <c r="AY130">
        <f>COUNTA($C$130)</f>
        <v>1</v>
      </c>
    </row>
    <row r="131" spans="1:51" ht="26.25" customHeight="1" x14ac:dyDescent="0.15">
      <c r="A131" s="772">
        <v>9</v>
      </c>
      <c r="B131" s="772">
        <v>1</v>
      </c>
      <c r="C131" s="160" t="s">
        <v>739</v>
      </c>
      <c r="D131" s="160"/>
      <c r="E131" s="160"/>
      <c r="F131" s="160"/>
      <c r="G131" s="160"/>
      <c r="H131" s="160"/>
      <c r="I131" s="160"/>
      <c r="J131" s="161" t="s">
        <v>617</v>
      </c>
      <c r="K131" s="162"/>
      <c r="L131" s="162"/>
      <c r="M131" s="162"/>
      <c r="N131" s="162"/>
      <c r="O131" s="162"/>
      <c r="P131" s="164" t="s">
        <v>741</v>
      </c>
      <c r="Q131" s="164"/>
      <c r="R131" s="164"/>
      <c r="S131" s="164"/>
      <c r="T131" s="164"/>
      <c r="U131" s="164"/>
      <c r="V131" s="164"/>
      <c r="W131" s="164"/>
      <c r="X131" s="164"/>
      <c r="Y131" s="165">
        <v>12</v>
      </c>
      <c r="Z131" s="166"/>
      <c r="AA131" s="166"/>
      <c r="AB131" s="167"/>
      <c r="AC131" s="768" t="s">
        <v>272</v>
      </c>
      <c r="AD131" s="768"/>
      <c r="AE131" s="768"/>
      <c r="AF131" s="768"/>
      <c r="AG131" s="768"/>
      <c r="AH131" s="152" t="s">
        <v>617</v>
      </c>
      <c r="AI131" s="153"/>
      <c r="AJ131" s="153"/>
      <c r="AK131" s="153"/>
      <c r="AL131" s="154" t="s">
        <v>617</v>
      </c>
      <c r="AM131" s="155"/>
      <c r="AN131" s="155"/>
      <c r="AO131" s="156"/>
      <c r="AP131" s="157" t="s">
        <v>785</v>
      </c>
      <c r="AQ131" s="157"/>
      <c r="AR131" s="157"/>
      <c r="AS131" s="157"/>
      <c r="AT131" s="157"/>
      <c r="AU131" s="157"/>
      <c r="AV131" s="157"/>
      <c r="AW131" s="157"/>
      <c r="AX131" s="157"/>
      <c r="AY131">
        <f>COUNTA($C$131)</f>
        <v>1</v>
      </c>
    </row>
    <row r="132" spans="1:51" ht="26.25" customHeight="1" x14ac:dyDescent="0.15">
      <c r="A132" s="772">
        <v>10</v>
      </c>
      <c r="B132" s="772">
        <v>1</v>
      </c>
      <c r="C132" s="160" t="s">
        <v>740</v>
      </c>
      <c r="D132" s="160"/>
      <c r="E132" s="160"/>
      <c r="F132" s="160"/>
      <c r="G132" s="160"/>
      <c r="H132" s="160"/>
      <c r="I132" s="160"/>
      <c r="J132" s="161" t="s">
        <v>617</v>
      </c>
      <c r="K132" s="162"/>
      <c r="L132" s="162"/>
      <c r="M132" s="162"/>
      <c r="N132" s="162"/>
      <c r="O132" s="162"/>
      <c r="P132" s="164" t="s">
        <v>741</v>
      </c>
      <c r="Q132" s="164"/>
      <c r="R132" s="164"/>
      <c r="S132" s="164"/>
      <c r="T132" s="164"/>
      <c r="U132" s="164"/>
      <c r="V132" s="164"/>
      <c r="W132" s="164"/>
      <c r="X132" s="164"/>
      <c r="Y132" s="165">
        <v>12</v>
      </c>
      <c r="Z132" s="166"/>
      <c r="AA132" s="166"/>
      <c r="AB132" s="167"/>
      <c r="AC132" s="768" t="s">
        <v>272</v>
      </c>
      <c r="AD132" s="768"/>
      <c r="AE132" s="768"/>
      <c r="AF132" s="768"/>
      <c r="AG132" s="768"/>
      <c r="AH132" s="152" t="s">
        <v>617</v>
      </c>
      <c r="AI132" s="153"/>
      <c r="AJ132" s="153"/>
      <c r="AK132" s="153"/>
      <c r="AL132" s="154" t="s">
        <v>617</v>
      </c>
      <c r="AM132" s="155"/>
      <c r="AN132" s="155"/>
      <c r="AO132" s="156"/>
      <c r="AP132" s="157" t="s">
        <v>785</v>
      </c>
      <c r="AQ132" s="157"/>
      <c r="AR132" s="157"/>
      <c r="AS132" s="157"/>
      <c r="AT132" s="157"/>
      <c r="AU132" s="157"/>
      <c r="AV132" s="157"/>
      <c r="AW132" s="157"/>
      <c r="AX132" s="157"/>
      <c r="AY132">
        <f>COUNTA($C$132)</f>
        <v>1</v>
      </c>
    </row>
    <row r="133" spans="1:51" x14ac:dyDescent="0.15">
      <c r="P133" s="66"/>
      <c r="Q133" s="66"/>
      <c r="R133" s="66"/>
      <c r="S133" s="66"/>
      <c r="T133" s="66"/>
      <c r="U133" s="66"/>
      <c r="V133" s="66"/>
      <c r="W133" s="66"/>
      <c r="X133" s="66"/>
      <c r="Y133" s="67"/>
      <c r="Z133" s="67"/>
      <c r="AA133" s="67"/>
      <c r="AB133" s="67"/>
      <c r="AC133" s="67"/>
      <c r="AD133" s="67"/>
      <c r="AE133" s="67"/>
      <c r="AF133" s="67"/>
      <c r="AG133" s="67"/>
      <c r="AH133" s="67"/>
      <c r="AI133" s="67"/>
      <c r="AJ133" s="67"/>
      <c r="AK133" s="67"/>
      <c r="AL133" s="67"/>
      <c r="AM133" s="67"/>
      <c r="AN133" s="67"/>
      <c r="AO133" s="67"/>
      <c r="AY133">
        <f>COUNTA($C$136)</f>
        <v>1</v>
      </c>
    </row>
    <row r="134" spans="1:51" x14ac:dyDescent="0.15">
      <c r="A134" s="9"/>
      <c r="B134" s="49" t="s">
        <v>196</v>
      </c>
      <c r="C134" s="53"/>
      <c r="D134" s="53"/>
      <c r="E134" s="53"/>
      <c r="F134" s="53"/>
      <c r="G134" s="53"/>
      <c r="H134" s="53"/>
      <c r="I134" s="53"/>
      <c r="J134" s="53"/>
      <c r="K134" s="53"/>
      <c r="L134" s="53"/>
      <c r="M134" s="53"/>
      <c r="N134" s="53"/>
      <c r="O134" s="53"/>
      <c r="P134" s="58"/>
      <c r="Q134" s="58"/>
      <c r="R134" s="58"/>
      <c r="S134" s="58"/>
      <c r="T134" s="58"/>
      <c r="U134" s="58"/>
      <c r="V134" s="58"/>
      <c r="W134" s="58"/>
      <c r="X134" s="58"/>
      <c r="Y134" s="59"/>
      <c r="Z134" s="59"/>
      <c r="AA134" s="59"/>
      <c r="AB134" s="59"/>
      <c r="AC134" s="59"/>
      <c r="AD134" s="59"/>
      <c r="AE134" s="59"/>
      <c r="AF134" s="59"/>
      <c r="AG134" s="59"/>
      <c r="AH134" s="59"/>
      <c r="AI134" s="59"/>
      <c r="AJ134" s="59"/>
      <c r="AK134" s="59"/>
      <c r="AL134" s="59"/>
      <c r="AM134" s="59"/>
      <c r="AN134" s="59"/>
      <c r="AO134" s="59"/>
      <c r="AP134" s="58"/>
      <c r="AQ134" s="58"/>
      <c r="AR134" s="58"/>
      <c r="AS134" s="58"/>
      <c r="AT134" s="58"/>
      <c r="AU134" s="58"/>
      <c r="AV134" s="58"/>
      <c r="AW134" s="58"/>
      <c r="AX134" s="58"/>
      <c r="AY134" s="33">
        <f>$AY$133</f>
        <v>1</v>
      </c>
    </row>
    <row r="135" spans="1:51" customFormat="1" ht="59.25" customHeight="1" x14ac:dyDescent="0.15">
      <c r="A135" s="144"/>
      <c r="B135" s="144"/>
      <c r="C135" s="144" t="s">
        <v>24</v>
      </c>
      <c r="D135" s="144"/>
      <c r="E135" s="144"/>
      <c r="F135" s="144"/>
      <c r="G135" s="144"/>
      <c r="H135" s="144"/>
      <c r="I135" s="144"/>
      <c r="J135" s="766" t="s">
        <v>221</v>
      </c>
      <c r="K135" s="767"/>
      <c r="L135" s="767"/>
      <c r="M135" s="767"/>
      <c r="N135" s="767"/>
      <c r="O135" s="767"/>
      <c r="P135" s="147" t="s">
        <v>25</v>
      </c>
      <c r="Q135" s="147"/>
      <c r="R135" s="147"/>
      <c r="S135" s="147"/>
      <c r="T135" s="147"/>
      <c r="U135" s="147"/>
      <c r="V135" s="147"/>
      <c r="W135" s="147"/>
      <c r="X135" s="147"/>
      <c r="Y135" s="148" t="s">
        <v>254</v>
      </c>
      <c r="Z135" s="149"/>
      <c r="AA135" s="149"/>
      <c r="AB135" s="149"/>
      <c r="AC135" s="766" t="s">
        <v>248</v>
      </c>
      <c r="AD135" s="766"/>
      <c r="AE135" s="766"/>
      <c r="AF135" s="766"/>
      <c r="AG135" s="766"/>
      <c r="AH135" s="148" t="s">
        <v>214</v>
      </c>
      <c r="AI135" s="144"/>
      <c r="AJ135" s="144"/>
      <c r="AK135" s="144"/>
      <c r="AL135" s="144" t="s">
        <v>19</v>
      </c>
      <c r="AM135" s="144"/>
      <c r="AN135" s="144"/>
      <c r="AO135" s="150"/>
      <c r="AP135" s="765" t="s">
        <v>222</v>
      </c>
      <c r="AQ135" s="765"/>
      <c r="AR135" s="765"/>
      <c r="AS135" s="765"/>
      <c r="AT135" s="765"/>
      <c r="AU135" s="765"/>
      <c r="AV135" s="765"/>
      <c r="AW135" s="765"/>
      <c r="AX135" s="765"/>
      <c r="AY135" s="33">
        <f>$AY$133</f>
        <v>1</v>
      </c>
    </row>
    <row r="136" spans="1:51" ht="46.9" customHeight="1" x14ac:dyDescent="0.15">
      <c r="A136" s="772">
        <v>1</v>
      </c>
      <c r="B136" s="772">
        <v>1</v>
      </c>
      <c r="C136" s="159" t="s">
        <v>892</v>
      </c>
      <c r="D136" s="160"/>
      <c r="E136" s="160"/>
      <c r="F136" s="160"/>
      <c r="G136" s="160"/>
      <c r="H136" s="160"/>
      <c r="I136" s="160"/>
      <c r="J136" s="161">
        <v>5010401143788</v>
      </c>
      <c r="K136" s="162"/>
      <c r="L136" s="162"/>
      <c r="M136" s="162"/>
      <c r="N136" s="162"/>
      <c r="O136" s="162"/>
      <c r="P136" s="163" t="s">
        <v>672</v>
      </c>
      <c r="Q136" s="164"/>
      <c r="R136" s="164"/>
      <c r="S136" s="164"/>
      <c r="T136" s="164"/>
      <c r="U136" s="164"/>
      <c r="V136" s="164"/>
      <c r="W136" s="164"/>
      <c r="X136" s="164"/>
      <c r="Y136" s="165">
        <v>322</v>
      </c>
      <c r="Z136" s="166"/>
      <c r="AA136" s="166"/>
      <c r="AB136" s="167"/>
      <c r="AC136" s="168" t="s">
        <v>266</v>
      </c>
      <c r="AD136" s="169"/>
      <c r="AE136" s="169"/>
      <c r="AF136" s="169"/>
      <c r="AG136" s="169"/>
      <c r="AH136" s="152">
        <v>3</v>
      </c>
      <c r="AI136" s="153"/>
      <c r="AJ136" s="153"/>
      <c r="AK136" s="153"/>
      <c r="AL136" s="154" t="s">
        <v>295</v>
      </c>
      <c r="AM136" s="155"/>
      <c r="AN136" s="155"/>
      <c r="AO136" s="156"/>
      <c r="AP136" s="157" t="s">
        <v>295</v>
      </c>
      <c r="AQ136" s="157"/>
      <c r="AR136" s="157"/>
      <c r="AS136" s="157"/>
      <c r="AT136" s="157"/>
      <c r="AU136" s="157"/>
      <c r="AV136" s="157"/>
      <c r="AW136" s="157"/>
      <c r="AX136" s="157"/>
      <c r="AY136" s="33">
        <f>$AY$133</f>
        <v>1</v>
      </c>
    </row>
    <row r="137" spans="1:51" x14ac:dyDescent="0.15">
      <c r="P137" s="66"/>
      <c r="Q137" s="66"/>
      <c r="R137" s="66"/>
      <c r="S137" s="66"/>
      <c r="T137" s="66"/>
      <c r="U137" s="66"/>
      <c r="V137" s="66"/>
      <c r="W137" s="66"/>
      <c r="X137" s="66"/>
      <c r="Y137" s="67"/>
      <c r="Z137" s="67"/>
      <c r="AA137" s="67"/>
      <c r="AB137" s="67"/>
      <c r="AC137" s="67"/>
      <c r="AD137" s="67"/>
      <c r="AE137" s="67"/>
      <c r="AF137" s="67"/>
      <c r="AG137" s="67"/>
      <c r="AH137" s="67"/>
      <c r="AI137" s="67"/>
      <c r="AJ137" s="67"/>
      <c r="AK137" s="67"/>
      <c r="AL137" s="67"/>
      <c r="AM137" s="67"/>
      <c r="AN137" s="67"/>
      <c r="AO137" s="67"/>
      <c r="AY137">
        <f>COUNTA($C$140)</f>
        <v>1</v>
      </c>
    </row>
    <row r="138" spans="1:51" x14ac:dyDescent="0.15">
      <c r="A138" s="9"/>
      <c r="B138" s="49" t="s">
        <v>159</v>
      </c>
      <c r="C138" s="53"/>
      <c r="D138" s="53"/>
      <c r="E138" s="53"/>
      <c r="F138" s="53"/>
      <c r="G138" s="53"/>
      <c r="H138" s="53"/>
      <c r="I138" s="53"/>
      <c r="J138" s="53"/>
      <c r="K138" s="53"/>
      <c r="L138" s="53"/>
      <c r="M138" s="53"/>
      <c r="N138" s="53"/>
      <c r="O138" s="53"/>
      <c r="P138" s="58"/>
      <c r="Q138" s="58"/>
      <c r="R138" s="58"/>
      <c r="S138" s="58"/>
      <c r="T138" s="58"/>
      <c r="U138" s="58"/>
      <c r="V138" s="58"/>
      <c r="W138" s="58"/>
      <c r="X138" s="58"/>
      <c r="Y138" s="59"/>
      <c r="Z138" s="59"/>
      <c r="AA138" s="59"/>
      <c r="AB138" s="59"/>
      <c r="AC138" s="59"/>
      <c r="AD138" s="59"/>
      <c r="AE138" s="59"/>
      <c r="AF138" s="59"/>
      <c r="AG138" s="59"/>
      <c r="AH138" s="59"/>
      <c r="AI138" s="59"/>
      <c r="AJ138" s="59"/>
      <c r="AK138" s="59"/>
      <c r="AL138" s="59"/>
      <c r="AM138" s="59"/>
      <c r="AN138" s="59"/>
      <c r="AO138" s="59"/>
      <c r="AP138" s="58"/>
      <c r="AQ138" s="58"/>
      <c r="AR138" s="58"/>
      <c r="AS138" s="58"/>
      <c r="AT138" s="58"/>
      <c r="AU138" s="58"/>
      <c r="AV138" s="58"/>
      <c r="AW138" s="58"/>
      <c r="AX138" s="58"/>
      <c r="AY138" s="33">
        <f>$AY$137</f>
        <v>1</v>
      </c>
    </row>
    <row r="139" spans="1:51" customFormat="1" ht="59.25" customHeight="1" x14ac:dyDescent="0.15">
      <c r="A139" s="144"/>
      <c r="B139" s="144"/>
      <c r="C139" s="144" t="s">
        <v>24</v>
      </c>
      <c r="D139" s="144"/>
      <c r="E139" s="144"/>
      <c r="F139" s="144"/>
      <c r="G139" s="144"/>
      <c r="H139" s="144"/>
      <c r="I139" s="144"/>
      <c r="J139" s="766" t="s">
        <v>221</v>
      </c>
      <c r="K139" s="767"/>
      <c r="L139" s="767"/>
      <c r="M139" s="767"/>
      <c r="N139" s="767"/>
      <c r="O139" s="767"/>
      <c r="P139" s="147" t="s">
        <v>25</v>
      </c>
      <c r="Q139" s="147"/>
      <c r="R139" s="147"/>
      <c r="S139" s="147"/>
      <c r="T139" s="147"/>
      <c r="U139" s="147"/>
      <c r="V139" s="147"/>
      <c r="W139" s="147"/>
      <c r="X139" s="147"/>
      <c r="Y139" s="148" t="s">
        <v>254</v>
      </c>
      <c r="Z139" s="149"/>
      <c r="AA139" s="149"/>
      <c r="AB139" s="149"/>
      <c r="AC139" s="766" t="s">
        <v>248</v>
      </c>
      <c r="AD139" s="766"/>
      <c r="AE139" s="766"/>
      <c r="AF139" s="766"/>
      <c r="AG139" s="766"/>
      <c r="AH139" s="148" t="s">
        <v>214</v>
      </c>
      <c r="AI139" s="144"/>
      <c r="AJ139" s="144"/>
      <c r="AK139" s="144"/>
      <c r="AL139" s="144" t="s">
        <v>19</v>
      </c>
      <c r="AM139" s="144"/>
      <c r="AN139" s="144"/>
      <c r="AO139" s="150"/>
      <c r="AP139" s="765" t="s">
        <v>222</v>
      </c>
      <c r="AQ139" s="765"/>
      <c r="AR139" s="765"/>
      <c r="AS139" s="765"/>
      <c r="AT139" s="765"/>
      <c r="AU139" s="765"/>
      <c r="AV139" s="765"/>
      <c r="AW139" s="765"/>
      <c r="AX139" s="765"/>
      <c r="AY139" s="33">
        <f>$AY$137</f>
        <v>1</v>
      </c>
    </row>
    <row r="140" spans="1:51" ht="35.450000000000003" customHeight="1" x14ac:dyDescent="0.15">
      <c r="A140" s="772">
        <v>1</v>
      </c>
      <c r="B140" s="772">
        <v>1</v>
      </c>
      <c r="C140" s="159" t="s">
        <v>895</v>
      </c>
      <c r="D140" s="160"/>
      <c r="E140" s="160"/>
      <c r="F140" s="160"/>
      <c r="G140" s="160"/>
      <c r="H140" s="160"/>
      <c r="I140" s="160"/>
      <c r="J140" s="161">
        <v>8010401024011</v>
      </c>
      <c r="K140" s="162"/>
      <c r="L140" s="162"/>
      <c r="M140" s="162"/>
      <c r="N140" s="162"/>
      <c r="O140" s="162"/>
      <c r="P140" s="164" t="s">
        <v>671</v>
      </c>
      <c r="Q140" s="164"/>
      <c r="R140" s="164"/>
      <c r="S140" s="164"/>
      <c r="T140" s="164"/>
      <c r="U140" s="164"/>
      <c r="V140" s="164"/>
      <c r="W140" s="164"/>
      <c r="X140" s="164"/>
      <c r="Y140" s="165">
        <v>203</v>
      </c>
      <c r="Z140" s="166"/>
      <c r="AA140" s="166"/>
      <c r="AB140" s="167"/>
      <c r="AC140" s="168" t="s">
        <v>269</v>
      </c>
      <c r="AD140" s="169"/>
      <c r="AE140" s="169"/>
      <c r="AF140" s="169"/>
      <c r="AG140" s="169"/>
      <c r="AH140" s="152">
        <v>1</v>
      </c>
      <c r="AI140" s="153"/>
      <c r="AJ140" s="153"/>
      <c r="AK140" s="153"/>
      <c r="AL140" s="154" t="s">
        <v>295</v>
      </c>
      <c r="AM140" s="155"/>
      <c r="AN140" s="155"/>
      <c r="AO140" s="156"/>
      <c r="AP140" s="157" t="s">
        <v>295</v>
      </c>
      <c r="AQ140" s="157"/>
      <c r="AR140" s="157"/>
      <c r="AS140" s="157"/>
      <c r="AT140" s="157"/>
      <c r="AU140" s="157"/>
      <c r="AV140" s="157"/>
      <c r="AW140" s="157"/>
      <c r="AX140" s="157"/>
      <c r="AY140" s="33">
        <f>$AY$137</f>
        <v>1</v>
      </c>
    </row>
    <row r="141" spans="1:51" x14ac:dyDescent="0.15">
      <c r="P141" s="66"/>
      <c r="Q141" s="66"/>
      <c r="R141" s="66"/>
      <c r="S141" s="66"/>
      <c r="T141" s="66"/>
      <c r="U141" s="66"/>
      <c r="V141" s="66"/>
      <c r="W141" s="66"/>
      <c r="X141" s="66"/>
      <c r="Y141" s="67"/>
      <c r="Z141" s="67"/>
      <c r="AA141" s="67"/>
      <c r="AB141" s="67"/>
      <c r="AC141" s="67"/>
      <c r="AD141" s="67"/>
      <c r="AE141" s="67"/>
      <c r="AF141" s="67"/>
      <c r="AG141" s="67"/>
      <c r="AH141" s="67"/>
      <c r="AI141" s="67"/>
      <c r="AJ141" s="67"/>
      <c r="AK141" s="67"/>
      <c r="AL141" s="67"/>
      <c r="AM141" s="67"/>
      <c r="AN141" s="67"/>
      <c r="AO141" s="67"/>
      <c r="AY141">
        <f>COUNTA($C$144)</f>
        <v>1</v>
      </c>
    </row>
    <row r="142" spans="1:51" x14ac:dyDescent="0.15">
      <c r="A142" s="9"/>
      <c r="B142" s="49" t="s">
        <v>197</v>
      </c>
      <c r="C142" s="53"/>
      <c r="D142" s="53"/>
      <c r="E142" s="53"/>
      <c r="F142" s="53"/>
      <c r="G142" s="53"/>
      <c r="H142" s="53"/>
      <c r="I142" s="53"/>
      <c r="J142" s="53"/>
      <c r="K142" s="53"/>
      <c r="L142" s="53"/>
      <c r="M142" s="53"/>
      <c r="N142" s="53"/>
      <c r="O142" s="53"/>
      <c r="P142" s="58"/>
      <c r="Q142" s="58"/>
      <c r="R142" s="58"/>
      <c r="S142" s="58"/>
      <c r="T142" s="58"/>
      <c r="U142" s="58"/>
      <c r="V142" s="58"/>
      <c r="W142" s="58"/>
      <c r="X142" s="58"/>
      <c r="Y142" s="59"/>
      <c r="Z142" s="59"/>
      <c r="AA142" s="59"/>
      <c r="AB142" s="59"/>
      <c r="AC142" s="59"/>
      <c r="AD142" s="59"/>
      <c r="AE142" s="59"/>
      <c r="AF142" s="59"/>
      <c r="AG142" s="59"/>
      <c r="AH142" s="59"/>
      <c r="AI142" s="59"/>
      <c r="AJ142" s="59"/>
      <c r="AK142" s="59"/>
      <c r="AL142" s="59"/>
      <c r="AM142" s="59"/>
      <c r="AN142" s="59"/>
      <c r="AO142" s="59"/>
      <c r="AP142" s="58"/>
      <c r="AQ142" s="58"/>
      <c r="AR142" s="58"/>
      <c r="AS142" s="58"/>
      <c r="AT142" s="58"/>
      <c r="AU142" s="58"/>
      <c r="AV142" s="58"/>
      <c r="AW142" s="58"/>
      <c r="AX142" s="58"/>
      <c r="AY142" s="33">
        <f>$AY$141</f>
        <v>1</v>
      </c>
    </row>
    <row r="143" spans="1:51" customFormat="1" ht="59.25" customHeight="1" x14ac:dyDescent="0.15">
      <c r="A143" s="144"/>
      <c r="B143" s="144"/>
      <c r="C143" s="144" t="s">
        <v>24</v>
      </c>
      <c r="D143" s="144"/>
      <c r="E143" s="144"/>
      <c r="F143" s="144"/>
      <c r="G143" s="144"/>
      <c r="H143" s="144"/>
      <c r="I143" s="144"/>
      <c r="J143" s="766" t="s">
        <v>221</v>
      </c>
      <c r="K143" s="767"/>
      <c r="L143" s="767"/>
      <c r="M143" s="767"/>
      <c r="N143" s="767"/>
      <c r="O143" s="767"/>
      <c r="P143" s="147" t="s">
        <v>25</v>
      </c>
      <c r="Q143" s="147"/>
      <c r="R143" s="147"/>
      <c r="S143" s="147"/>
      <c r="T143" s="147"/>
      <c r="U143" s="147"/>
      <c r="V143" s="147"/>
      <c r="W143" s="147"/>
      <c r="X143" s="147"/>
      <c r="Y143" s="148" t="s">
        <v>254</v>
      </c>
      <c r="Z143" s="149"/>
      <c r="AA143" s="149"/>
      <c r="AB143" s="149"/>
      <c r="AC143" s="766" t="s">
        <v>248</v>
      </c>
      <c r="AD143" s="766"/>
      <c r="AE143" s="766"/>
      <c r="AF143" s="766"/>
      <c r="AG143" s="766"/>
      <c r="AH143" s="148" t="s">
        <v>214</v>
      </c>
      <c r="AI143" s="144"/>
      <c r="AJ143" s="144"/>
      <c r="AK143" s="144"/>
      <c r="AL143" s="144" t="s">
        <v>19</v>
      </c>
      <c r="AM143" s="144"/>
      <c r="AN143" s="144"/>
      <c r="AO143" s="150"/>
      <c r="AP143" s="765" t="s">
        <v>222</v>
      </c>
      <c r="AQ143" s="765"/>
      <c r="AR143" s="765"/>
      <c r="AS143" s="765"/>
      <c r="AT143" s="765"/>
      <c r="AU143" s="765"/>
      <c r="AV143" s="765"/>
      <c r="AW143" s="765"/>
      <c r="AX143" s="765"/>
      <c r="AY143" s="33">
        <f>$AY$141</f>
        <v>1</v>
      </c>
    </row>
    <row r="144" spans="1:51" ht="33.6" customHeight="1" x14ac:dyDescent="0.15">
      <c r="A144" s="772">
        <v>1</v>
      </c>
      <c r="B144" s="772">
        <v>1</v>
      </c>
      <c r="C144" s="159" t="s">
        <v>896</v>
      </c>
      <c r="D144" s="160"/>
      <c r="E144" s="160"/>
      <c r="F144" s="160"/>
      <c r="G144" s="160"/>
      <c r="H144" s="160"/>
      <c r="I144" s="160"/>
      <c r="J144" s="161">
        <v>2011001056152</v>
      </c>
      <c r="K144" s="162"/>
      <c r="L144" s="162"/>
      <c r="M144" s="162"/>
      <c r="N144" s="162"/>
      <c r="O144" s="162"/>
      <c r="P144" s="163" t="s">
        <v>674</v>
      </c>
      <c r="Q144" s="164"/>
      <c r="R144" s="164"/>
      <c r="S144" s="164"/>
      <c r="T144" s="164"/>
      <c r="U144" s="164"/>
      <c r="V144" s="164"/>
      <c r="W144" s="164"/>
      <c r="X144" s="164"/>
      <c r="Y144" s="165">
        <v>9</v>
      </c>
      <c r="Z144" s="166"/>
      <c r="AA144" s="166"/>
      <c r="AB144" s="167"/>
      <c r="AC144" s="168" t="s">
        <v>269</v>
      </c>
      <c r="AD144" s="169"/>
      <c r="AE144" s="169"/>
      <c r="AF144" s="169"/>
      <c r="AG144" s="169"/>
      <c r="AH144" s="152">
        <v>10</v>
      </c>
      <c r="AI144" s="153"/>
      <c r="AJ144" s="153"/>
      <c r="AK144" s="153"/>
      <c r="AL144" s="154" t="s">
        <v>295</v>
      </c>
      <c r="AM144" s="155"/>
      <c r="AN144" s="155"/>
      <c r="AO144" s="156"/>
      <c r="AP144" s="157" t="s">
        <v>295</v>
      </c>
      <c r="AQ144" s="157"/>
      <c r="AR144" s="157"/>
      <c r="AS144" s="157"/>
      <c r="AT144" s="157"/>
      <c r="AU144" s="157"/>
      <c r="AV144" s="157"/>
      <c r="AW144" s="157"/>
      <c r="AX144" s="157"/>
      <c r="AY144" s="33">
        <f>$AY$141</f>
        <v>1</v>
      </c>
    </row>
    <row r="145" spans="1:51" x14ac:dyDescent="0.15">
      <c r="P145" s="66"/>
      <c r="Q145" s="66"/>
      <c r="R145" s="66"/>
      <c r="S145" s="66"/>
      <c r="T145" s="66"/>
      <c r="U145" s="66"/>
      <c r="V145" s="66"/>
      <c r="W145" s="66"/>
      <c r="X145" s="66"/>
      <c r="Y145" s="67"/>
      <c r="Z145" s="67"/>
      <c r="AA145" s="67"/>
      <c r="AB145" s="67"/>
      <c r="AC145" s="67"/>
      <c r="AD145" s="67"/>
      <c r="AE145" s="67"/>
      <c r="AF145" s="67"/>
      <c r="AG145" s="67"/>
      <c r="AH145" s="67"/>
      <c r="AI145" s="67"/>
      <c r="AJ145" s="67"/>
      <c r="AK145" s="67"/>
      <c r="AL145" s="67"/>
      <c r="AM145" s="67"/>
      <c r="AN145" s="67"/>
      <c r="AO145" s="67"/>
      <c r="AY145">
        <f>COUNTA($C$148)</f>
        <v>1</v>
      </c>
    </row>
    <row r="146" spans="1:51" x14ac:dyDescent="0.15">
      <c r="A146" s="9"/>
      <c r="B146" s="49" t="s">
        <v>198</v>
      </c>
      <c r="C146" s="53"/>
      <c r="D146" s="53"/>
      <c r="E146" s="53"/>
      <c r="F146" s="53"/>
      <c r="G146" s="53"/>
      <c r="H146" s="53"/>
      <c r="I146" s="53"/>
      <c r="J146" s="53"/>
      <c r="K146" s="53"/>
      <c r="L146" s="53"/>
      <c r="M146" s="53"/>
      <c r="N146" s="53"/>
      <c r="O146" s="53"/>
      <c r="P146" s="58"/>
      <c r="Q146" s="58"/>
      <c r="R146" s="58"/>
      <c r="S146" s="58"/>
      <c r="T146" s="58"/>
      <c r="U146" s="58"/>
      <c r="V146" s="58"/>
      <c r="W146" s="58"/>
      <c r="X146" s="58"/>
      <c r="Y146" s="59"/>
      <c r="Z146" s="59"/>
      <c r="AA146" s="59"/>
      <c r="AB146" s="59"/>
      <c r="AC146" s="59"/>
      <c r="AD146" s="59"/>
      <c r="AE146" s="59"/>
      <c r="AF146" s="59"/>
      <c r="AG146" s="59"/>
      <c r="AH146" s="59"/>
      <c r="AI146" s="59"/>
      <c r="AJ146" s="59"/>
      <c r="AK146" s="59"/>
      <c r="AL146" s="59"/>
      <c r="AM146" s="59"/>
      <c r="AN146" s="59"/>
      <c r="AO146" s="59"/>
      <c r="AP146" s="58"/>
      <c r="AQ146" s="58"/>
      <c r="AR146" s="58"/>
      <c r="AS146" s="58"/>
      <c r="AT146" s="58"/>
      <c r="AU146" s="58"/>
      <c r="AV146" s="58"/>
      <c r="AW146" s="58"/>
      <c r="AX146" s="58"/>
      <c r="AY146" s="33">
        <f>$AY$145</f>
        <v>1</v>
      </c>
    </row>
    <row r="147" spans="1:51" customFormat="1" ht="59.25" customHeight="1" x14ac:dyDescent="0.15">
      <c r="A147" s="144"/>
      <c r="B147" s="144"/>
      <c r="C147" s="144" t="s">
        <v>24</v>
      </c>
      <c r="D147" s="144"/>
      <c r="E147" s="144"/>
      <c r="F147" s="144"/>
      <c r="G147" s="144"/>
      <c r="H147" s="144"/>
      <c r="I147" s="144"/>
      <c r="J147" s="766" t="s">
        <v>221</v>
      </c>
      <c r="K147" s="767"/>
      <c r="L147" s="767"/>
      <c r="M147" s="767"/>
      <c r="N147" s="767"/>
      <c r="O147" s="767"/>
      <c r="P147" s="147" t="s">
        <v>25</v>
      </c>
      <c r="Q147" s="147"/>
      <c r="R147" s="147"/>
      <c r="S147" s="147"/>
      <c r="T147" s="147"/>
      <c r="U147" s="147"/>
      <c r="V147" s="147"/>
      <c r="W147" s="147"/>
      <c r="X147" s="147"/>
      <c r="Y147" s="148" t="s">
        <v>254</v>
      </c>
      <c r="Z147" s="149"/>
      <c r="AA147" s="149"/>
      <c r="AB147" s="149"/>
      <c r="AC147" s="766" t="s">
        <v>248</v>
      </c>
      <c r="AD147" s="766"/>
      <c r="AE147" s="766"/>
      <c r="AF147" s="766"/>
      <c r="AG147" s="766"/>
      <c r="AH147" s="148" t="s">
        <v>214</v>
      </c>
      <c r="AI147" s="144"/>
      <c r="AJ147" s="144"/>
      <c r="AK147" s="144"/>
      <c r="AL147" s="144" t="s">
        <v>19</v>
      </c>
      <c r="AM147" s="144"/>
      <c r="AN147" s="144"/>
      <c r="AO147" s="150"/>
      <c r="AP147" s="765" t="s">
        <v>222</v>
      </c>
      <c r="AQ147" s="765"/>
      <c r="AR147" s="765"/>
      <c r="AS147" s="765"/>
      <c r="AT147" s="765"/>
      <c r="AU147" s="765"/>
      <c r="AV147" s="765"/>
      <c r="AW147" s="765"/>
      <c r="AX147" s="765"/>
      <c r="AY147" s="33">
        <f>$AY$145</f>
        <v>1</v>
      </c>
    </row>
    <row r="148" spans="1:51" ht="26.25" customHeight="1" x14ac:dyDescent="0.15">
      <c r="A148" s="772">
        <v>1</v>
      </c>
      <c r="B148" s="772">
        <v>1</v>
      </c>
      <c r="C148" s="159" t="s">
        <v>717</v>
      </c>
      <c r="D148" s="160"/>
      <c r="E148" s="160"/>
      <c r="F148" s="160"/>
      <c r="G148" s="160"/>
      <c r="H148" s="160"/>
      <c r="I148" s="160"/>
      <c r="J148" s="161" t="s">
        <v>617</v>
      </c>
      <c r="K148" s="162"/>
      <c r="L148" s="162"/>
      <c r="M148" s="162"/>
      <c r="N148" s="162"/>
      <c r="O148" s="162"/>
      <c r="P148" s="164" t="s">
        <v>742</v>
      </c>
      <c r="Q148" s="164"/>
      <c r="R148" s="164"/>
      <c r="S148" s="164"/>
      <c r="T148" s="164"/>
      <c r="U148" s="164"/>
      <c r="V148" s="164"/>
      <c r="W148" s="164"/>
      <c r="X148" s="164"/>
      <c r="Y148" s="165">
        <v>9</v>
      </c>
      <c r="Z148" s="166"/>
      <c r="AA148" s="166"/>
      <c r="AB148" s="167"/>
      <c r="AC148" s="768" t="s">
        <v>272</v>
      </c>
      <c r="AD148" s="768"/>
      <c r="AE148" s="768"/>
      <c r="AF148" s="768"/>
      <c r="AG148" s="768"/>
      <c r="AH148" s="152" t="s">
        <v>617</v>
      </c>
      <c r="AI148" s="153"/>
      <c r="AJ148" s="153"/>
      <c r="AK148" s="153"/>
      <c r="AL148" s="154" t="s">
        <v>617</v>
      </c>
      <c r="AM148" s="155"/>
      <c r="AN148" s="155"/>
      <c r="AO148" s="156"/>
      <c r="AP148" s="157" t="s">
        <v>295</v>
      </c>
      <c r="AQ148" s="157"/>
      <c r="AR148" s="157"/>
      <c r="AS148" s="157"/>
      <c r="AT148" s="157"/>
      <c r="AU148" s="157"/>
      <c r="AV148" s="157"/>
      <c r="AW148" s="157"/>
      <c r="AX148" s="157"/>
      <c r="AY148" s="33">
        <f>$AY$145</f>
        <v>1</v>
      </c>
    </row>
    <row r="149" spans="1:51" ht="26.25" customHeight="1" x14ac:dyDescent="0.15">
      <c r="A149" s="772">
        <v>2</v>
      </c>
      <c r="B149" s="772">
        <v>1</v>
      </c>
      <c r="C149" s="159" t="s">
        <v>720</v>
      </c>
      <c r="D149" s="160"/>
      <c r="E149" s="160"/>
      <c r="F149" s="160"/>
      <c r="G149" s="160"/>
      <c r="H149" s="160"/>
      <c r="I149" s="160"/>
      <c r="J149" s="161" t="s">
        <v>617</v>
      </c>
      <c r="K149" s="162"/>
      <c r="L149" s="162"/>
      <c r="M149" s="162"/>
      <c r="N149" s="162"/>
      <c r="O149" s="162"/>
      <c r="P149" s="164" t="s">
        <v>742</v>
      </c>
      <c r="Q149" s="164"/>
      <c r="R149" s="164"/>
      <c r="S149" s="164"/>
      <c r="T149" s="164"/>
      <c r="U149" s="164"/>
      <c r="V149" s="164"/>
      <c r="W149" s="164"/>
      <c r="X149" s="164"/>
      <c r="Y149" s="165">
        <v>9</v>
      </c>
      <c r="Z149" s="166"/>
      <c r="AA149" s="166"/>
      <c r="AB149" s="167"/>
      <c r="AC149" s="768" t="s">
        <v>272</v>
      </c>
      <c r="AD149" s="768"/>
      <c r="AE149" s="768"/>
      <c r="AF149" s="768"/>
      <c r="AG149" s="768"/>
      <c r="AH149" s="152" t="s">
        <v>617</v>
      </c>
      <c r="AI149" s="153"/>
      <c r="AJ149" s="153"/>
      <c r="AK149" s="153"/>
      <c r="AL149" s="154" t="s">
        <v>617</v>
      </c>
      <c r="AM149" s="155"/>
      <c r="AN149" s="155"/>
      <c r="AO149" s="156"/>
      <c r="AP149" s="157" t="s">
        <v>295</v>
      </c>
      <c r="AQ149" s="157"/>
      <c r="AR149" s="157"/>
      <c r="AS149" s="157"/>
      <c r="AT149" s="157"/>
      <c r="AU149" s="157"/>
      <c r="AV149" s="157"/>
      <c r="AW149" s="157"/>
      <c r="AX149" s="157"/>
      <c r="AY149">
        <f>COUNTA($C$149)</f>
        <v>1</v>
      </c>
    </row>
    <row r="150" spans="1:51" ht="26.25" customHeight="1" x14ac:dyDescent="0.15">
      <c r="A150" s="772">
        <v>3</v>
      </c>
      <c r="B150" s="772">
        <v>1</v>
      </c>
      <c r="C150" s="159" t="s">
        <v>719</v>
      </c>
      <c r="D150" s="160"/>
      <c r="E150" s="160"/>
      <c r="F150" s="160"/>
      <c r="G150" s="160"/>
      <c r="H150" s="160"/>
      <c r="I150" s="160"/>
      <c r="J150" s="161" t="s">
        <v>617</v>
      </c>
      <c r="K150" s="162"/>
      <c r="L150" s="162"/>
      <c r="M150" s="162"/>
      <c r="N150" s="162"/>
      <c r="O150" s="162"/>
      <c r="P150" s="164" t="s">
        <v>742</v>
      </c>
      <c r="Q150" s="164"/>
      <c r="R150" s="164"/>
      <c r="S150" s="164"/>
      <c r="T150" s="164"/>
      <c r="U150" s="164"/>
      <c r="V150" s="164"/>
      <c r="W150" s="164"/>
      <c r="X150" s="164"/>
      <c r="Y150" s="165">
        <v>7</v>
      </c>
      <c r="Z150" s="166"/>
      <c r="AA150" s="166"/>
      <c r="AB150" s="167"/>
      <c r="AC150" s="768" t="s">
        <v>272</v>
      </c>
      <c r="AD150" s="768"/>
      <c r="AE150" s="768"/>
      <c r="AF150" s="768"/>
      <c r="AG150" s="768"/>
      <c r="AH150" s="152" t="s">
        <v>617</v>
      </c>
      <c r="AI150" s="153"/>
      <c r="AJ150" s="153"/>
      <c r="AK150" s="153"/>
      <c r="AL150" s="154" t="s">
        <v>617</v>
      </c>
      <c r="AM150" s="155"/>
      <c r="AN150" s="155"/>
      <c r="AO150" s="156"/>
      <c r="AP150" s="157" t="s">
        <v>295</v>
      </c>
      <c r="AQ150" s="157"/>
      <c r="AR150" s="157"/>
      <c r="AS150" s="157"/>
      <c r="AT150" s="157"/>
      <c r="AU150" s="157"/>
      <c r="AV150" s="157"/>
      <c r="AW150" s="157"/>
      <c r="AX150" s="157"/>
      <c r="AY150">
        <f>COUNTA($C$150)</f>
        <v>1</v>
      </c>
    </row>
    <row r="151" spans="1:51" ht="26.25" customHeight="1" x14ac:dyDescent="0.15">
      <c r="A151" s="772">
        <v>4</v>
      </c>
      <c r="B151" s="772">
        <v>1</v>
      </c>
      <c r="C151" s="159" t="s">
        <v>721</v>
      </c>
      <c r="D151" s="160"/>
      <c r="E151" s="160"/>
      <c r="F151" s="160"/>
      <c r="G151" s="160"/>
      <c r="H151" s="160"/>
      <c r="I151" s="160"/>
      <c r="J151" s="161" t="s">
        <v>617</v>
      </c>
      <c r="K151" s="162"/>
      <c r="L151" s="162"/>
      <c r="M151" s="162"/>
      <c r="N151" s="162"/>
      <c r="O151" s="162"/>
      <c r="P151" s="164" t="s">
        <v>742</v>
      </c>
      <c r="Q151" s="164"/>
      <c r="R151" s="164"/>
      <c r="S151" s="164"/>
      <c r="T151" s="164"/>
      <c r="U151" s="164"/>
      <c r="V151" s="164"/>
      <c r="W151" s="164"/>
      <c r="X151" s="164"/>
      <c r="Y151" s="165">
        <v>5</v>
      </c>
      <c r="Z151" s="166"/>
      <c r="AA151" s="166"/>
      <c r="AB151" s="167"/>
      <c r="AC151" s="168" t="s">
        <v>272</v>
      </c>
      <c r="AD151" s="169"/>
      <c r="AE151" s="169"/>
      <c r="AF151" s="169"/>
      <c r="AG151" s="169"/>
      <c r="AH151" s="152" t="s">
        <v>295</v>
      </c>
      <c r="AI151" s="153"/>
      <c r="AJ151" s="153"/>
      <c r="AK151" s="153"/>
      <c r="AL151" s="154" t="s">
        <v>295</v>
      </c>
      <c r="AM151" s="155"/>
      <c r="AN151" s="155"/>
      <c r="AO151" s="156"/>
      <c r="AP151" s="157" t="s">
        <v>295</v>
      </c>
      <c r="AQ151" s="157"/>
      <c r="AR151" s="157"/>
      <c r="AS151" s="157"/>
      <c r="AT151" s="157"/>
      <c r="AU151" s="157"/>
      <c r="AV151" s="157"/>
      <c r="AW151" s="157"/>
      <c r="AX151" s="157"/>
      <c r="AY151">
        <f>COUNTA($C$151)</f>
        <v>1</v>
      </c>
    </row>
    <row r="152" spans="1:51" ht="26.25" customHeight="1" x14ac:dyDescent="0.15">
      <c r="A152" s="772">
        <v>5</v>
      </c>
      <c r="B152" s="772">
        <v>1</v>
      </c>
      <c r="C152" s="159" t="s">
        <v>718</v>
      </c>
      <c r="D152" s="160"/>
      <c r="E152" s="160"/>
      <c r="F152" s="160"/>
      <c r="G152" s="160"/>
      <c r="H152" s="160"/>
      <c r="I152" s="160"/>
      <c r="J152" s="161" t="s">
        <v>617</v>
      </c>
      <c r="K152" s="162"/>
      <c r="L152" s="162"/>
      <c r="M152" s="162"/>
      <c r="N152" s="162"/>
      <c r="O152" s="162"/>
      <c r="P152" s="164" t="s">
        <v>742</v>
      </c>
      <c r="Q152" s="164"/>
      <c r="R152" s="164"/>
      <c r="S152" s="164"/>
      <c r="T152" s="164"/>
      <c r="U152" s="164"/>
      <c r="V152" s="164"/>
      <c r="W152" s="164"/>
      <c r="X152" s="164"/>
      <c r="Y152" s="165">
        <v>4</v>
      </c>
      <c r="Z152" s="166"/>
      <c r="AA152" s="166"/>
      <c r="AB152" s="167"/>
      <c r="AC152" s="768" t="s">
        <v>272</v>
      </c>
      <c r="AD152" s="768"/>
      <c r="AE152" s="768"/>
      <c r="AF152" s="768"/>
      <c r="AG152" s="768"/>
      <c r="AH152" s="152" t="s">
        <v>617</v>
      </c>
      <c r="AI152" s="153"/>
      <c r="AJ152" s="153"/>
      <c r="AK152" s="153"/>
      <c r="AL152" s="154" t="s">
        <v>617</v>
      </c>
      <c r="AM152" s="155"/>
      <c r="AN152" s="155"/>
      <c r="AO152" s="156"/>
      <c r="AP152" s="157" t="s">
        <v>295</v>
      </c>
      <c r="AQ152" s="157"/>
      <c r="AR152" s="157"/>
      <c r="AS152" s="157"/>
      <c r="AT152" s="157"/>
      <c r="AU152" s="157"/>
      <c r="AV152" s="157"/>
      <c r="AW152" s="157"/>
      <c r="AX152" s="157"/>
      <c r="AY152">
        <f>COUNTA($C$152)</f>
        <v>1</v>
      </c>
    </row>
    <row r="153" spans="1:51" x14ac:dyDescent="0.15">
      <c r="P153" s="66"/>
      <c r="Q153" s="66"/>
      <c r="R153" s="66"/>
      <c r="S153" s="66"/>
      <c r="T153" s="66"/>
      <c r="U153" s="66"/>
      <c r="V153" s="66"/>
      <c r="W153" s="66"/>
      <c r="X153" s="66"/>
      <c r="Y153" s="67"/>
      <c r="Z153" s="67"/>
      <c r="AA153" s="67"/>
      <c r="AB153" s="67"/>
      <c r="AC153" s="67"/>
      <c r="AD153" s="67"/>
      <c r="AE153" s="67"/>
      <c r="AF153" s="67"/>
      <c r="AG153" s="67"/>
      <c r="AH153" s="67"/>
      <c r="AI153" s="67"/>
      <c r="AJ153" s="67"/>
      <c r="AK153" s="67"/>
      <c r="AL153" s="67"/>
      <c r="AM153" s="67"/>
      <c r="AN153" s="67"/>
      <c r="AO153" s="67"/>
      <c r="AY153">
        <f>COUNTA($C$156)</f>
        <v>1</v>
      </c>
    </row>
    <row r="154" spans="1:51" x14ac:dyDescent="0.15">
      <c r="A154" s="9"/>
      <c r="B154" s="49" t="s">
        <v>199</v>
      </c>
      <c r="C154" s="53"/>
      <c r="D154" s="53"/>
      <c r="E154" s="53"/>
      <c r="F154" s="53"/>
      <c r="G154" s="53"/>
      <c r="H154" s="53"/>
      <c r="I154" s="53"/>
      <c r="J154" s="53"/>
      <c r="K154" s="53"/>
      <c r="L154" s="53"/>
      <c r="M154" s="53"/>
      <c r="N154" s="53"/>
      <c r="O154" s="53"/>
      <c r="P154" s="58"/>
      <c r="Q154" s="58"/>
      <c r="R154" s="58"/>
      <c r="S154" s="58"/>
      <c r="T154" s="58"/>
      <c r="U154" s="58"/>
      <c r="V154" s="58"/>
      <c r="W154" s="58"/>
      <c r="X154" s="58"/>
      <c r="Y154" s="59"/>
      <c r="Z154" s="59"/>
      <c r="AA154" s="59"/>
      <c r="AB154" s="59"/>
      <c r="AC154" s="59"/>
      <c r="AD154" s="59"/>
      <c r="AE154" s="59"/>
      <c r="AF154" s="59"/>
      <c r="AG154" s="59"/>
      <c r="AH154" s="59"/>
      <c r="AI154" s="59"/>
      <c r="AJ154" s="59"/>
      <c r="AK154" s="59"/>
      <c r="AL154" s="59"/>
      <c r="AM154" s="59"/>
      <c r="AN154" s="59"/>
      <c r="AO154" s="59"/>
      <c r="AP154" s="58"/>
      <c r="AQ154" s="58"/>
      <c r="AR154" s="58"/>
      <c r="AS154" s="58"/>
      <c r="AT154" s="58"/>
      <c r="AU154" s="58"/>
      <c r="AV154" s="58"/>
      <c r="AW154" s="58"/>
      <c r="AX154" s="58"/>
      <c r="AY154" s="33">
        <f>$AY$153</f>
        <v>1</v>
      </c>
    </row>
    <row r="155" spans="1:51" customFormat="1" ht="59.25" customHeight="1" x14ac:dyDescent="0.15">
      <c r="A155" s="144"/>
      <c r="B155" s="144"/>
      <c r="C155" s="144" t="s">
        <v>24</v>
      </c>
      <c r="D155" s="144"/>
      <c r="E155" s="144"/>
      <c r="F155" s="144"/>
      <c r="G155" s="144"/>
      <c r="H155" s="144"/>
      <c r="I155" s="144"/>
      <c r="J155" s="766" t="s">
        <v>221</v>
      </c>
      <c r="K155" s="767"/>
      <c r="L155" s="767"/>
      <c r="M155" s="767"/>
      <c r="N155" s="767"/>
      <c r="O155" s="767"/>
      <c r="P155" s="147" t="s">
        <v>25</v>
      </c>
      <c r="Q155" s="147"/>
      <c r="R155" s="147"/>
      <c r="S155" s="147"/>
      <c r="T155" s="147"/>
      <c r="U155" s="147"/>
      <c r="V155" s="147"/>
      <c r="W155" s="147"/>
      <c r="X155" s="147"/>
      <c r="Y155" s="148" t="s">
        <v>254</v>
      </c>
      <c r="Z155" s="149"/>
      <c r="AA155" s="149"/>
      <c r="AB155" s="149"/>
      <c r="AC155" s="766" t="s">
        <v>248</v>
      </c>
      <c r="AD155" s="766"/>
      <c r="AE155" s="766"/>
      <c r="AF155" s="766"/>
      <c r="AG155" s="766"/>
      <c r="AH155" s="148" t="s">
        <v>214</v>
      </c>
      <c r="AI155" s="144"/>
      <c r="AJ155" s="144"/>
      <c r="AK155" s="144"/>
      <c r="AL155" s="144" t="s">
        <v>19</v>
      </c>
      <c r="AM155" s="144"/>
      <c r="AN155" s="144"/>
      <c r="AO155" s="150"/>
      <c r="AP155" s="765" t="s">
        <v>222</v>
      </c>
      <c r="AQ155" s="765"/>
      <c r="AR155" s="765"/>
      <c r="AS155" s="765"/>
      <c r="AT155" s="765"/>
      <c r="AU155" s="765"/>
      <c r="AV155" s="765"/>
      <c r="AW155" s="765"/>
      <c r="AX155" s="765"/>
      <c r="AY155" s="33">
        <f>$AY$153</f>
        <v>1</v>
      </c>
    </row>
    <row r="156" spans="1:51" ht="26.25" customHeight="1" x14ac:dyDescent="0.15">
      <c r="A156" s="772">
        <v>1</v>
      </c>
      <c r="B156" s="772">
        <v>1</v>
      </c>
      <c r="C156" s="159" t="s">
        <v>897</v>
      </c>
      <c r="D156" s="160"/>
      <c r="E156" s="160"/>
      <c r="F156" s="160"/>
      <c r="G156" s="160"/>
      <c r="H156" s="160"/>
      <c r="I156" s="160"/>
      <c r="J156" s="161">
        <v>2010401025923</v>
      </c>
      <c r="K156" s="162"/>
      <c r="L156" s="162"/>
      <c r="M156" s="162"/>
      <c r="N156" s="162"/>
      <c r="O156" s="162"/>
      <c r="P156" s="163" t="s">
        <v>663</v>
      </c>
      <c r="Q156" s="164"/>
      <c r="R156" s="164"/>
      <c r="S156" s="164"/>
      <c r="T156" s="164"/>
      <c r="U156" s="164"/>
      <c r="V156" s="164"/>
      <c r="W156" s="164"/>
      <c r="X156" s="164"/>
      <c r="Y156" s="165">
        <v>4</v>
      </c>
      <c r="Z156" s="166"/>
      <c r="AA156" s="166"/>
      <c r="AB156" s="167"/>
      <c r="AC156" s="168" t="s">
        <v>272</v>
      </c>
      <c r="AD156" s="169"/>
      <c r="AE156" s="169"/>
      <c r="AF156" s="169"/>
      <c r="AG156" s="169"/>
      <c r="AH156" s="152" t="s">
        <v>295</v>
      </c>
      <c r="AI156" s="153"/>
      <c r="AJ156" s="153"/>
      <c r="AK156" s="153"/>
      <c r="AL156" s="154" t="s">
        <v>295</v>
      </c>
      <c r="AM156" s="155"/>
      <c r="AN156" s="155"/>
      <c r="AO156" s="156"/>
      <c r="AP156" s="157" t="s">
        <v>295</v>
      </c>
      <c r="AQ156" s="157"/>
      <c r="AR156" s="157"/>
      <c r="AS156" s="157"/>
      <c r="AT156" s="157"/>
      <c r="AU156" s="157"/>
      <c r="AV156" s="157"/>
      <c r="AW156" s="157"/>
      <c r="AX156" s="157"/>
      <c r="AY156" s="33">
        <f>$AY$153</f>
        <v>1</v>
      </c>
    </row>
    <row r="157" spans="1:51" x14ac:dyDescent="0.15">
      <c r="P157" s="66"/>
      <c r="Q157" s="66"/>
      <c r="R157" s="66"/>
      <c r="S157" s="66"/>
      <c r="T157" s="66"/>
      <c r="U157" s="66"/>
      <c r="V157" s="66"/>
      <c r="W157" s="66"/>
      <c r="X157" s="66"/>
      <c r="Y157" s="67"/>
      <c r="Z157" s="67"/>
      <c r="AA157" s="67"/>
      <c r="AB157" s="67"/>
      <c r="AC157" s="67"/>
      <c r="AD157" s="67"/>
      <c r="AE157" s="67"/>
      <c r="AF157" s="67"/>
      <c r="AG157" s="67"/>
      <c r="AH157" s="67"/>
      <c r="AI157" s="67"/>
      <c r="AJ157" s="67"/>
      <c r="AK157" s="67"/>
      <c r="AL157" s="67"/>
      <c r="AM157" s="67"/>
      <c r="AN157" s="67"/>
      <c r="AO157" s="67"/>
      <c r="AY157">
        <f>COUNTA($C$160)</f>
        <v>1</v>
      </c>
    </row>
    <row r="158" spans="1:51" x14ac:dyDescent="0.15">
      <c r="A158" s="9"/>
      <c r="B158" s="49" t="s">
        <v>200</v>
      </c>
      <c r="C158" s="53"/>
      <c r="D158" s="53"/>
      <c r="E158" s="53"/>
      <c r="F158" s="53"/>
      <c r="G158" s="53"/>
      <c r="H158" s="53"/>
      <c r="I158" s="53"/>
      <c r="J158" s="53"/>
      <c r="K158" s="53"/>
      <c r="L158" s="53"/>
      <c r="M158" s="53"/>
      <c r="N158" s="53"/>
      <c r="O158" s="53"/>
      <c r="P158" s="58"/>
      <c r="Q158" s="58"/>
      <c r="R158" s="58"/>
      <c r="S158" s="58"/>
      <c r="T158" s="58"/>
      <c r="U158" s="58"/>
      <c r="V158" s="58"/>
      <c r="W158" s="58"/>
      <c r="X158" s="58"/>
      <c r="Y158" s="59"/>
      <c r="Z158" s="59"/>
      <c r="AA158" s="59"/>
      <c r="AB158" s="59"/>
      <c r="AC158" s="59"/>
      <c r="AD158" s="59"/>
      <c r="AE158" s="59"/>
      <c r="AF158" s="59"/>
      <c r="AG158" s="59"/>
      <c r="AH158" s="59"/>
      <c r="AI158" s="59"/>
      <c r="AJ158" s="59"/>
      <c r="AK158" s="59"/>
      <c r="AL158" s="59"/>
      <c r="AM158" s="59"/>
      <c r="AN158" s="59"/>
      <c r="AO158" s="59"/>
      <c r="AP158" s="58"/>
      <c r="AQ158" s="58"/>
      <c r="AR158" s="58"/>
      <c r="AS158" s="58"/>
      <c r="AT158" s="58"/>
      <c r="AU158" s="58"/>
      <c r="AV158" s="58"/>
      <c r="AW158" s="58"/>
      <c r="AX158" s="58"/>
      <c r="AY158" s="33">
        <f>$AY$157</f>
        <v>1</v>
      </c>
    </row>
    <row r="159" spans="1:51" customFormat="1" ht="59.25" customHeight="1" x14ac:dyDescent="0.15">
      <c r="A159" s="144"/>
      <c r="B159" s="144"/>
      <c r="C159" s="144" t="s">
        <v>24</v>
      </c>
      <c r="D159" s="144"/>
      <c r="E159" s="144"/>
      <c r="F159" s="144"/>
      <c r="G159" s="144"/>
      <c r="H159" s="144"/>
      <c r="I159" s="144"/>
      <c r="J159" s="766" t="s">
        <v>221</v>
      </c>
      <c r="K159" s="767"/>
      <c r="L159" s="767"/>
      <c r="M159" s="767"/>
      <c r="N159" s="767"/>
      <c r="O159" s="767"/>
      <c r="P159" s="147" t="s">
        <v>25</v>
      </c>
      <c r="Q159" s="147"/>
      <c r="R159" s="147"/>
      <c r="S159" s="147"/>
      <c r="T159" s="147"/>
      <c r="U159" s="147"/>
      <c r="V159" s="147"/>
      <c r="W159" s="147"/>
      <c r="X159" s="147"/>
      <c r="Y159" s="148" t="s">
        <v>254</v>
      </c>
      <c r="Z159" s="149"/>
      <c r="AA159" s="149"/>
      <c r="AB159" s="149"/>
      <c r="AC159" s="766" t="s">
        <v>248</v>
      </c>
      <c r="AD159" s="766"/>
      <c r="AE159" s="766"/>
      <c r="AF159" s="766"/>
      <c r="AG159" s="766"/>
      <c r="AH159" s="148" t="s">
        <v>214</v>
      </c>
      <c r="AI159" s="144"/>
      <c r="AJ159" s="144"/>
      <c r="AK159" s="144"/>
      <c r="AL159" s="144" t="s">
        <v>19</v>
      </c>
      <c r="AM159" s="144"/>
      <c r="AN159" s="144"/>
      <c r="AO159" s="150"/>
      <c r="AP159" s="765" t="s">
        <v>222</v>
      </c>
      <c r="AQ159" s="765"/>
      <c r="AR159" s="765"/>
      <c r="AS159" s="765"/>
      <c r="AT159" s="765"/>
      <c r="AU159" s="765"/>
      <c r="AV159" s="765"/>
      <c r="AW159" s="765"/>
      <c r="AX159" s="765"/>
      <c r="AY159" s="33">
        <f>$AY$157</f>
        <v>1</v>
      </c>
    </row>
    <row r="160" spans="1:51" ht="43.9" customHeight="1" x14ac:dyDescent="0.15">
      <c r="A160" s="772">
        <v>1</v>
      </c>
      <c r="B160" s="772">
        <v>1</v>
      </c>
      <c r="C160" s="159" t="s">
        <v>898</v>
      </c>
      <c r="D160" s="160"/>
      <c r="E160" s="160"/>
      <c r="F160" s="160"/>
      <c r="G160" s="160"/>
      <c r="H160" s="160"/>
      <c r="I160" s="160"/>
      <c r="J160" s="161">
        <v>2010001098502</v>
      </c>
      <c r="K160" s="162"/>
      <c r="L160" s="162"/>
      <c r="M160" s="162"/>
      <c r="N160" s="162"/>
      <c r="O160" s="162"/>
      <c r="P160" s="164" t="s">
        <v>675</v>
      </c>
      <c r="Q160" s="164"/>
      <c r="R160" s="164"/>
      <c r="S160" s="164"/>
      <c r="T160" s="164"/>
      <c r="U160" s="164"/>
      <c r="V160" s="164"/>
      <c r="W160" s="164"/>
      <c r="X160" s="164"/>
      <c r="Y160" s="165">
        <v>3</v>
      </c>
      <c r="Z160" s="166"/>
      <c r="AA160" s="166"/>
      <c r="AB160" s="167"/>
      <c r="AC160" s="168" t="s">
        <v>265</v>
      </c>
      <c r="AD160" s="169"/>
      <c r="AE160" s="169"/>
      <c r="AF160" s="169"/>
      <c r="AG160" s="169"/>
      <c r="AH160" s="170">
        <v>6</v>
      </c>
      <c r="AI160" s="171"/>
      <c r="AJ160" s="171"/>
      <c r="AK160" s="171"/>
      <c r="AL160" s="154" t="s">
        <v>295</v>
      </c>
      <c r="AM160" s="155"/>
      <c r="AN160" s="155"/>
      <c r="AO160" s="156"/>
      <c r="AP160" s="157" t="s">
        <v>295</v>
      </c>
      <c r="AQ160" s="157"/>
      <c r="AR160" s="157"/>
      <c r="AS160" s="157"/>
      <c r="AT160" s="157"/>
      <c r="AU160" s="157"/>
      <c r="AV160" s="157"/>
      <c r="AW160" s="157"/>
      <c r="AX160" s="157"/>
      <c r="AY160" s="33">
        <f>$AY$157</f>
        <v>1</v>
      </c>
    </row>
    <row r="161" spans="1:51" ht="43.15" customHeight="1" x14ac:dyDescent="0.15">
      <c r="A161" s="772">
        <v>2</v>
      </c>
      <c r="B161" s="772">
        <v>1</v>
      </c>
      <c r="C161" s="159" t="s">
        <v>899</v>
      </c>
      <c r="D161" s="160"/>
      <c r="E161" s="160"/>
      <c r="F161" s="160"/>
      <c r="G161" s="160"/>
      <c r="H161" s="160"/>
      <c r="I161" s="160"/>
      <c r="J161" s="161">
        <v>2030001092148</v>
      </c>
      <c r="K161" s="162"/>
      <c r="L161" s="162"/>
      <c r="M161" s="162"/>
      <c r="N161" s="162"/>
      <c r="O161" s="162"/>
      <c r="P161" s="163" t="s">
        <v>676</v>
      </c>
      <c r="Q161" s="164"/>
      <c r="R161" s="164"/>
      <c r="S161" s="164"/>
      <c r="T161" s="164"/>
      <c r="U161" s="164"/>
      <c r="V161" s="164"/>
      <c r="W161" s="164"/>
      <c r="X161" s="164"/>
      <c r="Y161" s="165">
        <v>3</v>
      </c>
      <c r="Z161" s="166"/>
      <c r="AA161" s="166"/>
      <c r="AB161" s="167"/>
      <c r="AC161" s="168" t="s">
        <v>265</v>
      </c>
      <c r="AD161" s="169"/>
      <c r="AE161" s="169"/>
      <c r="AF161" s="169"/>
      <c r="AG161" s="169"/>
      <c r="AH161" s="170">
        <v>3</v>
      </c>
      <c r="AI161" s="171"/>
      <c r="AJ161" s="171"/>
      <c r="AK161" s="171"/>
      <c r="AL161" s="154" t="s">
        <v>295</v>
      </c>
      <c r="AM161" s="155"/>
      <c r="AN161" s="155"/>
      <c r="AO161" s="156"/>
      <c r="AP161" s="157" t="s">
        <v>295</v>
      </c>
      <c r="AQ161" s="157"/>
      <c r="AR161" s="157"/>
      <c r="AS161" s="157"/>
      <c r="AT161" s="157"/>
      <c r="AU161" s="157"/>
      <c r="AV161" s="157"/>
      <c r="AW161" s="157"/>
      <c r="AX161" s="157"/>
      <c r="AY161">
        <f>COUNTA($C$161)</f>
        <v>1</v>
      </c>
    </row>
    <row r="162" spans="1:51" x14ac:dyDescent="0.15">
      <c r="A162" s="41"/>
      <c r="B162" s="41"/>
      <c r="P162" s="66"/>
      <c r="Q162" s="66"/>
      <c r="R162" s="66"/>
      <c r="S162" s="66"/>
      <c r="T162" s="66"/>
      <c r="U162" s="66"/>
      <c r="V162" s="66"/>
      <c r="W162" s="66"/>
      <c r="X162" s="66"/>
      <c r="Y162" s="67"/>
      <c r="Z162" s="67"/>
      <c r="AA162" s="67"/>
      <c r="AB162" s="67"/>
      <c r="AC162" s="67"/>
      <c r="AD162" s="67"/>
      <c r="AE162" s="67"/>
      <c r="AF162" s="67"/>
      <c r="AG162" s="67"/>
      <c r="AH162" s="67"/>
      <c r="AI162" s="67"/>
      <c r="AJ162" s="67"/>
      <c r="AK162" s="67"/>
      <c r="AL162" s="67"/>
      <c r="AM162" s="67"/>
      <c r="AN162" s="67"/>
      <c r="AO162" s="67"/>
      <c r="AY162">
        <f>COUNTA($C$165)</f>
        <v>1</v>
      </c>
    </row>
    <row r="163" spans="1:51" x14ac:dyDescent="0.15">
      <c r="A163" s="9"/>
      <c r="B163" s="49" t="s">
        <v>201</v>
      </c>
      <c r="C163" s="53"/>
      <c r="D163" s="53"/>
      <c r="E163" s="53"/>
      <c r="F163" s="53"/>
      <c r="G163" s="53"/>
      <c r="H163" s="53"/>
      <c r="I163" s="53"/>
      <c r="J163" s="53"/>
      <c r="K163" s="53"/>
      <c r="L163" s="53"/>
      <c r="M163" s="53"/>
      <c r="N163" s="53"/>
      <c r="O163" s="53"/>
      <c r="P163" s="58"/>
      <c r="Q163" s="58"/>
      <c r="R163" s="58"/>
      <c r="S163" s="58"/>
      <c r="T163" s="58"/>
      <c r="U163" s="58"/>
      <c r="V163" s="58"/>
      <c r="W163" s="58"/>
      <c r="X163" s="58"/>
      <c r="Y163" s="59"/>
      <c r="Z163" s="59"/>
      <c r="AA163" s="59"/>
      <c r="AB163" s="59"/>
      <c r="AC163" s="59"/>
      <c r="AD163" s="59"/>
      <c r="AE163" s="59"/>
      <c r="AF163" s="59"/>
      <c r="AG163" s="59"/>
      <c r="AH163" s="59"/>
      <c r="AI163" s="59"/>
      <c r="AJ163" s="59"/>
      <c r="AK163" s="59"/>
      <c r="AL163" s="59"/>
      <c r="AM163" s="59"/>
      <c r="AN163" s="59"/>
      <c r="AO163" s="59"/>
      <c r="AP163" s="58"/>
      <c r="AQ163" s="58"/>
      <c r="AR163" s="58"/>
      <c r="AS163" s="58"/>
      <c r="AT163" s="58"/>
      <c r="AU163" s="58"/>
      <c r="AV163" s="58"/>
      <c r="AW163" s="58"/>
      <c r="AX163" s="58"/>
      <c r="AY163">
        <f>$AY$162</f>
        <v>1</v>
      </c>
    </row>
    <row r="164" spans="1:51" customFormat="1" ht="59.25" customHeight="1" x14ac:dyDescent="0.15">
      <c r="A164" s="144"/>
      <c r="B164" s="144"/>
      <c r="C164" s="144" t="s">
        <v>24</v>
      </c>
      <c r="D164" s="144"/>
      <c r="E164" s="144"/>
      <c r="F164" s="144"/>
      <c r="G164" s="144"/>
      <c r="H164" s="144"/>
      <c r="I164" s="144"/>
      <c r="J164" s="766" t="s">
        <v>221</v>
      </c>
      <c r="K164" s="767"/>
      <c r="L164" s="767"/>
      <c r="M164" s="767"/>
      <c r="N164" s="767"/>
      <c r="O164" s="767"/>
      <c r="P164" s="147" t="s">
        <v>25</v>
      </c>
      <c r="Q164" s="147"/>
      <c r="R164" s="147"/>
      <c r="S164" s="147"/>
      <c r="T164" s="147"/>
      <c r="U164" s="147"/>
      <c r="V164" s="147"/>
      <c r="W164" s="147"/>
      <c r="X164" s="147"/>
      <c r="Y164" s="148" t="s">
        <v>254</v>
      </c>
      <c r="Z164" s="149"/>
      <c r="AA164" s="149"/>
      <c r="AB164" s="149"/>
      <c r="AC164" s="766" t="s">
        <v>248</v>
      </c>
      <c r="AD164" s="766"/>
      <c r="AE164" s="766"/>
      <c r="AF164" s="766"/>
      <c r="AG164" s="766"/>
      <c r="AH164" s="148" t="s">
        <v>214</v>
      </c>
      <c r="AI164" s="144"/>
      <c r="AJ164" s="144"/>
      <c r="AK164" s="144"/>
      <c r="AL164" s="144" t="s">
        <v>19</v>
      </c>
      <c r="AM164" s="144"/>
      <c r="AN164" s="144"/>
      <c r="AO164" s="150"/>
      <c r="AP164" s="765" t="s">
        <v>222</v>
      </c>
      <c r="AQ164" s="765"/>
      <c r="AR164" s="765"/>
      <c r="AS164" s="765"/>
      <c r="AT164" s="765"/>
      <c r="AU164" s="765"/>
      <c r="AV164" s="765"/>
      <c r="AW164" s="765"/>
      <c r="AX164" s="765"/>
      <c r="AY164">
        <f>$AY$162</f>
        <v>1</v>
      </c>
    </row>
    <row r="165" spans="1:51" ht="26.25" customHeight="1" x14ac:dyDescent="0.15">
      <c r="A165" s="772">
        <v>1</v>
      </c>
      <c r="B165" s="772">
        <v>1</v>
      </c>
      <c r="C165" s="159" t="s">
        <v>900</v>
      </c>
      <c r="D165" s="160"/>
      <c r="E165" s="160"/>
      <c r="F165" s="160"/>
      <c r="G165" s="160"/>
      <c r="H165" s="160"/>
      <c r="I165" s="160"/>
      <c r="J165" s="161">
        <v>2020001043507</v>
      </c>
      <c r="K165" s="162"/>
      <c r="L165" s="162"/>
      <c r="M165" s="162"/>
      <c r="N165" s="162"/>
      <c r="O165" s="162"/>
      <c r="P165" s="163" t="s">
        <v>679</v>
      </c>
      <c r="Q165" s="164"/>
      <c r="R165" s="164"/>
      <c r="S165" s="164"/>
      <c r="T165" s="164"/>
      <c r="U165" s="164"/>
      <c r="V165" s="164"/>
      <c r="W165" s="164"/>
      <c r="X165" s="164"/>
      <c r="Y165" s="165">
        <v>0.6</v>
      </c>
      <c r="Z165" s="166"/>
      <c r="AA165" s="166"/>
      <c r="AB165" s="167"/>
      <c r="AC165" s="168" t="s">
        <v>272</v>
      </c>
      <c r="AD165" s="169"/>
      <c r="AE165" s="169"/>
      <c r="AF165" s="169"/>
      <c r="AG165" s="169"/>
      <c r="AH165" s="152" t="s">
        <v>295</v>
      </c>
      <c r="AI165" s="153"/>
      <c r="AJ165" s="153"/>
      <c r="AK165" s="153"/>
      <c r="AL165" s="154" t="s">
        <v>295</v>
      </c>
      <c r="AM165" s="155"/>
      <c r="AN165" s="155"/>
      <c r="AO165" s="156"/>
      <c r="AP165" s="157" t="s">
        <v>295</v>
      </c>
      <c r="AQ165" s="157"/>
      <c r="AR165" s="157"/>
      <c r="AS165" s="157"/>
      <c r="AT165" s="157"/>
      <c r="AU165" s="157"/>
      <c r="AV165" s="157"/>
      <c r="AW165" s="157"/>
      <c r="AX165" s="157"/>
      <c r="AY165">
        <f>$AY$162</f>
        <v>1</v>
      </c>
    </row>
    <row r="166" spans="1:51" x14ac:dyDescent="0.15">
      <c r="P166" s="66"/>
      <c r="Q166" s="66"/>
      <c r="R166" s="66"/>
      <c r="S166" s="66"/>
      <c r="T166" s="66"/>
      <c r="U166" s="66"/>
      <c r="V166" s="66"/>
      <c r="W166" s="66"/>
      <c r="X166" s="66"/>
      <c r="Y166" s="67"/>
      <c r="Z166" s="67"/>
      <c r="AA166" s="67"/>
      <c r="AB166" s="67"/>
      <c r="AC166" s="67"/>
      <c r="AD166" s="67"/>
      <c r="AE166" s="67"/>
      <c r="AF166" s="67"/>
      <c r="AG166" s="67"/>
      <c r="AH166" s="67"/>
      <c r="AI166" s="67"/>
      <c r="AJ166" s="67"/>
      <c r="AK166" s="67"/>
      <c r="AL166" s="67"/>
      <c r="AM166" s="67"/>
      <c r="AN166" s="67"/>
      <c r="AO166" s="67"/>
      <c r="AY166">
        <f>COUNTA($C$169)</f>
        <v>1</v>
      </c>
    </row>
    <row r="167" spans="1:51" x14ac:dyDescent="0.15">
      <c r="A167" s="9"/>
      <c r="B167" s="49" t="s">
        <v>202</v>
      </c>
      <c r="C167" s="53"/>
      <c r="D167" s="53"/>
      <c r="E167" s="53"/>
      <c r="F167" s="53"/>
      <c r="G167" s="53"/>
      <c r="H167" s="53"/>
      <c r="I167" s="53"/>
      <c r="J167" s="53"/>
      <c r="K167" s="53"/>
      <c r="L167" s="53"/>
      <c r="M167" s="53"/>
      <c r="N167" s="53"/>
      <c r="O167" s="53"/>
      <c r="P167" s="58"/>
      <c r="Q167" s="58"/>
      <c r="R167" s="58"/>
      <c r="S167" s="58"/>
      <c r="T167" s="58"/>
      <c r="U167" s="58"/>
      <c r="V167" s="58"/>
      <c r="W167" s="58"/>
      <c r="X167" s="58"/>
      <c r="Y167" s="59"/>
      <c r="Z167" s="59"/>
      <c r="AA167" s="59"/>
      <c r="AB167" s="59"/>
      <c r="AC167" s="59"/>
      <c r="AD167" s="59"/>
      <c r="AE167" s="59"/>
      <c r="AF167" s="59"/>
      <c r="AG167" s="59"/>
      <c r="AH167" s="59"/>
      <c r="AI167" s="59"/>
      <c r="AJ167" s="59"/>
      <c r="AK167" s="59"/>
      <c r="AL167" s="59"/>
      <c r="AM167" s="59"/>
      <c r="AN167" s="59"/>
      <c r="AO167" s="59"/>
      <c r="AP167" s="58"/>
      <c r="AQ167" s="58"/>
      <c r="AR167" s="58"/>
      <c r="AS167" s="58"/>
      <c r="AT167" s="58"/>
      <c r="AU167" s="58"/>
      <c r="AV167" s="58"/>
      <c r="AW167" s="58"/>
      <c r="AX167" s="58"/>
      <c r="AY167">
        <f>$AY$166</f>
        <v>1</v>
      </c>
    </row>
    <row r="168" spans="1:51" customFormat="1" ht="59.25" customHeight="1" x14ac:dyDescent="0.15">
      <c r="A168" s="144"/>
      <c r="B168" s="144"/>
      <c r="C168" s="144" t="s">
        <v>24</v>
      </c>
      <c r="D168" s="144"/>
      <c r="E168" s="144"/>
      <c r="F168" s="144"/>
      <c r="G168" s="144"/>
      <c r="H168" s="144"/>
      <c r="I168" s="144"/>
      <c r="J168" s="766" t="s">
        <v>221</v>
      </c>
      <c r="K168" s="767"/>
      <c r="L168" s="767"/>
      <c r="M168" s="767"/>
      <c r="N168" s="767"/>
      <c r="O168" s="767"/>
      <c r="P168" s="147" t="s">
        <v>25</v>
      </c>
      <c r="Q168" s="147"/>
      <c r="R168" s="147"/>
      <c r="S168" s="147"/>
      <c r="T168" s="147"/>
      <c r="U168" s="147"/>
      <c r="V168" s="147"/>
      <c r="W168" s="147"/>
      <c r="X168" s="147"/>
      <c r="Y168" s="148" t="s">
        <v>254</v>
      </c>
      <c r="Z168" s="149"/>
      <c r="AA168" s="149"/>
      <c r="AB168" s="149"/>
      <c r="AC168" s="766" t="s">
        <v>248</v>
      </c>
      <c r="AD168" s="766"/>
      <c r="AE168" s="766"/>
      <c r="AF168" s="766"/>
      <c r="AG168" s="766"/>
      <c r="AH168" s="148" t="s">
        <v>214</v>
      </c>
      <c r="AI168" s="144"/>
      <c r="AJ168" s="144"/>
      <c r="AK168" s="144"/>
      <c r="AL168" s="144" t="s">
        <v>19</v>
      </c>
      <c r="AM168" s="144"/>
      <c r="AN168" s="144"/>
      <c r="AO168" s="150"/>
      <c r="AP168" s="765" t="s">
        <v>222</v>
      </c>
      <c r="AQ168" s="765"/>
      <c r="AR168" s="765"/>
      <c r="AS168" s="765"/>
      <c r="AT168" s="765"/>
      <c r="AU168" s="765"/>
      <c r="AV168" s="765"/>
      <c r="AW168" s="765"/>
      <c r="AX168" s="765"/>
      <c r="AY168">
        <f>$AY$166</f>
        <v>1</v>
      </c>
    </row>
    <row r="169" spans="1:51" ht="26.25" customHeight="1" x14ac:dyDescent="0.15">
      <c r="A169" s="772">
        <v>1</v>
      </c>
      <c r="B169" s="772">
        <v>1</v>
      </c>
      <c r="C169" s="159" t="s">
        <v>901</v>
      </c>
      <c r="D169" s="160"/>
      <c r="E169" s="160"/>
      <c r="F169" s="160"/>
      <c r="G169" s="160"/>
      <c r="H169" s="160"/>
      <c r="I169" s="160"/>
      <c r="J169" s="161">
        <v>8010701012863</v>
      </c>
      <c r="K169" s="162"/>
      <c r="L169" s="162"/>
      <c r="M169" s="162"/>
      <c r="N169" s="162"/>
      <c r="O169" s="162"/>
      <c r="P169" s="163" t="s">
        <v>678</v>
      </c>
      <c r="Q169" s="164"/>
      <c r="R169" s="164"/>
      <c r="S169" s="164"/>
      <c r="T169" s="164"/>
      <c r="U169" s="164"/>
      <c r="V169" s="164"/>
      <c r="W169" s="164"/>
      <c r="X169" s="164"/>
      <c r="Y169" s="165">
        <v>0.9</v>
      </c>
      <c r="Z169" s="166"/>
      <c r="AA169" s="166"/>
      <c r="AB169" s="167"/>
      <c r="AC169" s="168" t="s">
        <v>269</v>
      </c>
      <c r="AD169" s="169"/>
      <c r="AE169" s="169"/>
      <c r="AF169" s="169"/>
      <c r="AG169" s="169"/>
      <c r="AH169" s="152">
        <v>4</v>
      </c>
      <c r="AI169" s="153"/>
      <c r="AJ169" s="153"/>
      <c r="AK169" s="153"/>
      <c r="AL169" s="154" t="s">
        <v>295</v>
      </c>
      <c r="AM169" s="155"/>
      <c r="AN169" s="155"/>
      <c r="AO169" s="156"/>
      <c r="AP169" s="157" t="s">
        <v>295</v>
      </c>
      <c r="AQ169" s="157"/>
      <c r="AR169" s="157"/>
      <c r="AS169" s="157"/>
      <c r="AT169" s="157"/>
      <c r="AU169" s="157"/>
      <c r="AV169" s="157"/>
      <c r="AW169" s="157"/>
      <c r="AX169" s="157"/>
      <c r="AY169">
        <f>$AY$166</f>
        <v>1</v>
      </c>
    </row>
    <row r="170" spans="1:51" x14ac:dyDescent="0.15">
      <c r="P170" s="66"/>
      <c r="Q170" s="66"/>
      <c r="R170" s="66"/>
      <c r="S170" s="66"/>
      <c r="T170" s="66"/>
      <c r="U170" s="66"/>
      <c r="V170" s="66"/>
      <c r="W170" s="66"/>
      <c r="X170" s="66"/>
      <c r="Y170" s="67"/>
      <c r="Z170" s="67"/>
      <c r="AA170" s="67"/>
      <c r="AB170" s="67"/>
      <c r="AC170" s="67"/>
      <c r="AD170" s="67"/>
      <c r="AE170" s="67"/>
      <c r="AF170" s="67"/>
      <c r="AG170" s="67"/>
      <c r="AH170" s="67"/>
      <c r="AI170" s="67"/>
      <c r="AJ170" s="67"/>
      <c r="AK170" s="67"/>
      <c r="AL170" s="67"/>
      <c r="AM170" s="67"/>
      <c r="AN170" s="67"/>
      <c r="AO170" s="67"/>
      <c r="AY170">
        <f>COUNTA($C$173)</f>
        <v>1</v>
      </c>
    </row>
    <row r="171" spans="1:51" x14ac:dyDescent="0.15">
      <c r="A171" s="9"/>
      <c r="B171" s="49" t="s">
        <v>203</v>
      </c>
      <c r="C171" s="53"/>
      <c r="D171" s="53"/>
      <c r="E171" s="53"/>
      <c r="F171" s="53"/>
      <c r="G171" s="53"/>
      <c r="H171" s="53"/>
      <c r="I171" s="53"/>
      <c r="J171" s="53"/>
      <c r="K171" s="53"/>
      <c r="L171" s="53"/>
      <c r="M171" s="53"/>
      <c r="N171" s="53"/>
      <c r="O171" s="53"/>
      <c r="P171" s="58"/>
      <c r="Q171" s="58"/>
      <c r="R171" s="58"/>
      <c r="S171" s="58"/>
      <c r="T171" s="58"/>
      <c r="U171" s="58"/>
      <c r="V171" s="58"/>
      <c r="W171" s="58"/>
      <c r="X171" s="58"/>
      <c r="Y171" s="59"/>
      <c r="Z171" s="59"/>
      <c r="AA171" s="59"/>
      <c r="AB171" s="59"/>
      <c r="AC171" s="59"/>
      <c r="AD171" s="59"/>
      <c r="AE171" s="59"/>
      <c r="AF171" s="59"/>
      <c r="AG171" s="59"/>
      <c r="AH171" s="59"/>
      <c r="AI171" s="59"/>
      <c r="AJ171" s="59"/>
      <c r="AK171" s="59"/>
      <c r="AL171" s="59"/>
      <c r="AM171" s="59"/>
      <c r="AN171" s="59"/>
      <c r="AO171" s="59"/>
      <c r="AP171" s="58"/>
      <c r="AQ171" s="58"/>
      <c r="AR171" s="58"/>
      <c r="AS171" s="58"/>
      <c r="AT171" s="58"/>
      <c r="AU171" s="58"/>
      <c r="AV171" s="58"/>
      <c r="AW171" s="58"/>
      <c r="AX171" s="58"/>
      <c r="AY171">
        <f>$AY$170</f>
        <v>1</v>
      </c>
    </row>
    <row r="172" spans="1:51" customFormat="1" ht="59.25" customHeight="1" x14ac:dyDescent="0.15">
      <c r="A172" s="144"/>
      <c r="B172" s="144"/>
      <c r="C172" s="144" t="s">
        <v>24</v>
      </c>
      <c r="D172" s="144"/>
      <c r="E172" s="144"/>
      <c r="F172" s="144"/>
      <c r="G172" s="144"/>
      <c r="H172" s="144"/>
      <c r="I172" s="144"/>
      <c r="J172" s="766" t="s">
        <v>221</v>
      </c>
      <c r="K172" s="767"/>
      <c r="L172" s="767"/>
      <c r="M172" s="767"/>
      <c r="N172" s="767"/>
      <c r="O172" s="767"/>
      <c r="P172" s="147" t="s">
        <v>25</v>
      </c>
      <c r="Q172" s="147"/>
      <c r="R172" s="147"/>
      <c r="S172" s="147"/>
      <c r="T172" s="147"/>
      <c r="U172" s="147"/>
      <c r="V172" s="147"/>
      <c r="W172" s="147"/>
      <c r="X172" s="147"/>
      <c r="Y172" s="148" t="s">
        <v>254</v>
      </c>
      <c r="Z172" s="149"/>
      <c r="AA172" s="149"/>
      <c r="AB172" s="149"/>
      <c r="AC172" s="766" t="s">
        <v>248</v>
      </c>
      <c r="AD172" s="766"/>
      <c r="AE172" s="766"/>
      <c r="AF172" s="766"/>
      <c r="AG172" s="766"/>
      <c r="AH172" s="148" t="s">
        <v>214</v>
      </c>
      <c r="AI172" s="144"/>
      <c r="AJ172" s="144"/>
      <c r="AK172" s="144"/>
      <c r="AL172" s="144" t="s">
        <v>19</v>
      </c>
      <c r="AM172" s="144"/>
      <c r="AN172" s="144"/>
      <c r="AO172" s="150"/>
      <c r="AP172" s="765" t="s">
        <v>222</v>
      </c>
      <c r="AQ172" s="765"/>
      <c r="AR172" s="765"/>
      <c r="AS172" s="765"/>
      <c r="AT172" s="765"/>
      <c r="AU172" s="765"/>
      <c r="AV172" s="765"/>
      <c r="AW172" s="765"/>
      <c r="AX172" s="765"/>
      <c r="AY172">
        <f>$AY$170</f>
        <v>1</v>
      </c>
    </row>
    <row r="173" spans="1:51" ht="46.15" customHeight="1" x14ac:dyDescent="0.15">
      <c r="A173" s="772">
        <v>1</v>
      </c>
      <c r="B173" s="772">
        <v>1</v>
      </c>
      <c r="C173" s="159" t="s">
        <v>902</v>
      </c>
      <c r="D173" s="160"/>
      <c r="E173" s="160"/>
      <c r="F173" s="160"/>
      <c r="G173" s="160"/>
      <c r="H173" s="160"/>
      <c r="I173" s="160"/>
      <c r="J173" s="161">
        <v>2030001092148</v>
      </c>
      <c r="K173" s="162"/>
      <c r="L173" s="162"/>
      <c r="M173" s="162"/>
      <c r="N173" s="162"/>
      <c r="O173" s="162"/>
      <c r="P173" s="163" t="s">
        <v>677</v>
      </c>
      <c r="Q173" s="164"/>
      <c r="R173" s="164"/>
      <c r="S173" s="164"/>
      <c r="T173" s="164"/>
      <c r="U173" s="164"/>
      <c r="V173" s="164"/>
      <c r="W173" s="164"/>
      <c r="X173" s="164"/>
      <c r="Y173" s="165">
        <v>3</v>
      </c>
      <c r="Z173" s="166"/>
      <c r="AA173" s="166"/>
      <c r="AB173" s="167"/>
      <c r="AC173" s="168" t="s">
        <v>265</v>
      </c>
      <c r="AD173" s="169"/>
      <c r="AE173" s="169"/>
      <c r="AF173" s="169"/>
      <c r="AG173" s="169"/>
      <c r="AH173" s="152">
        <v>5</v>
      </c>
      <c r="AI173" s="153"/>
      <c r="AJ173" s="153"/>
      <c r="AK173" s="153"/>
      <c r="AL173" s="154" t="s">
        <v>295</v>
      </c>
      <c r="AM173" s="155"/>
      <c r="AN173" s="155"/>
      <c r="AO173" s="156"/>
      <c r="AP173" s="157" t="s">
        <v>295</v>
      </c>
      <c r="AQ173" s="157"/>
      <c r="AR173" s="157"/>
      <c r="AS173" s="157"/>
      <c r="AT173" s="157"/>
      <c r="AU173" s="157"/>
      <c r="AV173" s="157"/>
      <c r="AW173" s="157"/>
      <c r="AX173" s="157"/>
      <c r="AY173">
        <f>$AY$170</f>
        <v>1</v>
      </c>
    </row>
    <row r="174" spans="1:51" ht="26.25" customHeight="1" x14ac:dyDescent="0.15">
      <c r="A174" s="772">
        <v>2</v>
      </c>
      <c r="B174" s="772">
        <v>1</v>
      </c>
      <c r="C174" s="159" t="s">
        <v>898</v>
      </c>
      <c r="D174" s="160"/>
      <c r="E174" s="160"/>
      <c r="F174" s="160"/>
      <c r="G174" s="160"/>
      <c r="H174" s="160"/>
      <c r="I174" s="160"/>
      <c r="J174" s="161">
        <v>2010001098502</v>
      </c>
      <c r="K174" s="162"/>
      <c r="L174" s="162"/>
      <c r="M174" s="162"/>
      <c r="N174" s="162"/>
      <c r="O174" s="162"/>
      <c r="P174" s="163" t="s">
        <v>677</v>
      </c>
      <c r="Q174" s="164"/>
      <c r="R174" s="164"/>
      <c r="S174" s="164"/>
      <c r="T174" s="164"/>
      <c r="U174" s="164"/>
      <c r="V174" s="164"/>
      <c r="W174" s="164"/>
      <c r="X174" s="164"/>
      <c r="Y174" s="165">
        <v>3</v>
      </c>
      <c r="Z174" s="166"/>
      <c r="AA174" s="166"/>
      <c r="AB174" s="167"/>
      <c r="AC174" s="168" t="s">
        <v>265</v>
      </c>
      <c r="AD174" s="169"/>
      <c r="AE174" s="169"/>
      <c r="AF174" s="169"/>
      <c r="AG174" s="169"/>
      <c r="AH174" s="152">
        <v>3</v>
      </c>
      <c r="AI174" s="153"/>
      <c r="AJ174" s="153"/>
      <c r="AK174" s="153"/>
      <c r="AL174" s="154" t="s">
        <v>295</v>
      </c>
      <c r="AM174" s="155"/>
      <c r="AN174" s="155"/>
      <c r="AO174" s="156"/>
      <c r="AP174" s="157" t="s">
        <v>295</v>
      </c>
      <c r="AQ174" s="157"/>
      <c r="AR174" s="157"/>
      <c r="AS174" s="157"/>
      <c r="AT174" s="157"/>
      <c r="AU174" s="157"/>
      <c r="AV174" s="157"/>
      <c r="AW174" s="157"/>
      <c r="AX174" s="157"/>
      <c r="AY174">
        <f>COUNTA($C$174)</f>
        <v>1</v>
      </c>
    </row>
  </sheetData>
  <sheetProtection formatRows="0"/>
  <mergeCells count="918">
    <mergeCell ref="A173:B173"/>
    <mergeCell ref="A172:B172"/>
    <mergeCell ref="C172:I172"/>
    <mergeCell ref="J172:O172"/>
    <mergeCell ref="P172:X172"/>
    <mergeCell ref="Y172:AB172"/>
    <mergeCell ref="AC172:AG172"/>
    <mergeCell ref="AH172:AK172"/>
    <mergeCell ref="A174:B174"/>
    <mergeCell ref="C174:I174"/>
    <mergeCell ref="J174:O174"/>
    <mergeCell ref="P174:X174"/>
    <mergeCell ref="Y174:AB174"/>
    <mergeCell ref="AC174:AG174"/>
    <mergeCell ref="AH174:AK174"/>
    <mergeCell ref="A169:B169"/>
    <mergeCell ref="A168:B168"/>
    <mergeCell ref="A164:B164"/>
    <mergeCell ref="A165:B165"/>
    <mergeCell ref="C164:I164"/>
    <mergeCell ref="J164:O164"/>
    <mergeCell ref="P164:X164"/>
    <mergeCell ref="Y164:AB164"/>
    <mergeCell ref="AC164:AG164"/>
    <mergeCell ref="C168:I168"/>
    <mergeCell ref="J168:O168"/>
    <mergeCell ref="P168:X168"/>
    <mergeCell ref="Y168:AB168"/>
    <mergeCell ref="AC168:AG168"/>
    <mergeCell ref="AH164:AK164"/>
    <mergeCell ref="AL164:AO164"/>
    <mergeCell ref="AP164:AX164"/>
    <mergeCell ref="C165:I165"/>
    <mergeCell ref="J165:O165"/>
    <mergeCell ref="P165:X165"/>
    <mergeCell ref="Y165:AB165"/>
    <mergeCell ref="AC165:AG165"/>
    <mergeCell ref="AH165:AK165"/>
    <mergeCell ref="AL165:AO165"/>
    <mergeCell ref="AP165:AX165"/>
    <mergeCell ref="AP160:AX160"/>
    <mergeCell ref="A161:B161"/>
    <mergeCell ref="C161:I161"/>
    <mergeCell ref="J161:O161"/>
    <mergeCell ref="P161:X161"/>
    <mergeCell ref="Y161:AB161"/>
    <mergeCell ref="AC161:AG161"/>
    <mergeCell ref="AH161:AK161"/>
    <mergeCell ref="AL161:AO161"/>
    <mergeCell ref="AP161:AX161"/>
    <mergeCell ref="A160:B160"/>
    <mergeCell ref="C160:I160"/>
    <mergeCell ref="J160:O160"/>
    <mergeCell ref="P160:X160"/>
    <mergeCell ref="Y160:AB160"/>
    <mergeCell ref="AC160:AG160"/>
    <mergeCell ref="AH160:AK160"/>
    <mergeCell ref="AL160:AO160"/>
    <mergeCell ref="AP159:AX159"/>
    <mergeCell ref="A156:B156"/>
    <mergeCell ref="A155:B155"/>
    <mergeCell ref="C156:I156"/>
    <mergeCell ref="J156:O156"/>
    <mergeCell ref="P156:X156"/>
    <mergeCell ref="Y156:AB156"/>
    <mergeCell ref="AC156:AG156"/>
    <mergeCell ref="AH156:AK156"/>
    <mergeCell ref="AL156:AO156"/>
    <mergeCell ref="AP156:AX156"/>
    <mergeCell ref="A159:B159"/>
    <mergeCell ref="C159:I159"/>
    <mergeCell ref="J159:O159"/>
    <mergeCell ref="P159:X159"/>
    <mergeCell ref="Y159:AB159"/>
    <mergeCell ref="AC159:AG159"/>
    <mergeCell ref="AH159:AK159"/>
    <mergeCell ref="AL159:AO159"/>
    <mergeCell ref="A147:B147"/>
    <mergeCell ref="C147:I147"/>
    <mergeCell ref="J147:O147"/>
    <mergeCell ref="P147:X147"/>
    <mergeCell ref="Y147:AB147"/>
    <mergeCell ref="AC147:AG147"/>
    <mergeCell ref="AH147:AK147"/>
    <mergeCell ref="AL147:AO147"/>
    <mergeCell ref="AP147:AX147"/>
    <mergeCell ref="A150:B150"/>
    <mergeCell ref="A149:B149"/>
    <mergeCell ref="A148:B148"/>
    <mergeCell ref="C148:I148"/>
    <mergeCell ref="J148:O148"/>
    <mergeCell ref="P148:X148"/>
    <mergeCell ref="Y148:AB148"/>
    <mergeCell ref="AC148:AG148"/>
    <mergeCell ref="AH148:AK148"/>
    <mergeCell ref="AC150:AG150"/>
    <mergeCell ref="AH150:AK150"/>
    <mergeCell ref="AL148:AO148"/>
    <mergeCell ref="AP148:AX148"/>
    <mergeCell ref="C149:I149"/>
    <mergeCell ref="J149:O149"/>
    <mergeCell ref="P149:X149"/>
    <mergeCell ref="Y149:AB149"/>
    <mergeCell ref="AC149:AG149"/>
    <mergeCell ref="AH149:AK149"/>
    <mergeCell ref="A152:B152"/>
    <mergeCell ref="A151:B151"/>
    <mergeCell ref="C152:I152"/>
    <mergeCell ref="J152:O152"/>
    <mergeCell ref="P152:X152"/>
    <mergeCell ref="Y152:AB152"/>
    <mergeCell ref="AC152:AG152"/>
    <mergeCell ref="AH152:AK152"/>
    <mergeCell ref="AL152:AO152"/>
    <mergeCell ref="AP152:AX152"/>
    <mergeCell ref="AL149:AO149"/>
    <mergeCell ref="AP149:AX149"/>
    <mergeCell ref="C150:I150"/>
    <mergeCell ref="J150:O150"/>
    <mergeCell ref="P150:X150"/>
    <mergeCell ref="Y150:AB150"/>
    <mergeCell ref="AL150:AO150"/>
    <mergeCell ref="AP150:AX150"/>
    <mergeCell ref="C151:I151"/>
    <mergeCell ref="J151:O151"/>
    <mergeCell ref="P151:X151"/>
    <mergeCell ref="Y151:AB151"/>
    <mergeCell ref="AC151:AG151"/>
    <mergeCell ref="AH151:AK151"/>
    <mergeCell ref="AL151:AO151"/>
    <mergeCell ref="AC144:AG144"/>
    <mergeCell ref="AH144:AK144"/>
    <mergeCell ref="AL144:AO144"/>
    <mergeCell ref="AP144:AX144"/>
    <mergeCell ref="A144:B144"/>
    <mergeCell ref="A143:B143"/>
    <mergeCell ref="C143:I143"/>
    <mergeCell ref="J143:O143"/>
    <mergeCell ref="P143:X143"/>
    <mergeCell ref="Y143:AB143"/>
    <mergeCell ref="AC143:AG143"/>
    <mergeCell ref="AH143:AK143"/>
    <mergeCell ref="AL143:AO143"/>
    <mergeCell ref="AP135:AX135"/>
    <mergeCell ref="C136:I136"/>
    <mergeCell ref="J136:O136"/>
    <mergeCell ref="P136:X136"/>
    <mergeCell ref="Y136:AB136"/>
    <mergeCell ref="AC136:AG136"/>
    <mergeCell ref="AH136:AK136"/>
    <mergeCell ref="AL136:AO136"/>
    <mergeCell ref="A140:B140"/>
    <mergeCell ref="A139:B139"/>
    <mergeCell ref="C139:I139"/>
    <mergeCell ref="J139:O139"/>
    <mergeCell ref="P139:X139"/>
    <mergeCell ref="Y139:AB139"/>
    <mergeCell ref="AC139:AG139"/>
    <mergeCell ref="AH139:AK139"/>
    <mergeCell ref="AL139:AO139"/>
    <mergeCell ref="A136:B136"/>
    <mergeCell ref="A135:B135"/>
    <mergeCell ref="C135:I135"/>
    <mergeCell ref="J135:O135"/>
    <mergeCell ref="P135:X135"/>
    <mergeCell ref="Y135:AB135"/>
    <mergeCell ref="AC135:AG135"/>
    <mergeCell ref="AH135:AK135"/>
    <mergeCell ref="AL135:AO135"/>
    <mergeCell ref="A128:B128"/>
    <mergeCell ref="A127:B127"/>
    <mergeCell ref="C129:I129"/>
    <mergeCell ref="J129:O129"/>
    <mergeCell ref="P129:X129"/>
    <mergeCell ref="Y129:AB129"/>
    <mergeCell ref="AC129:AG129"/>
    <mergeCell ref="AH129:AK129"/>
    <mergeCell ref="C127:I127"/>
    <mergeCell ref="J127:O127"/>
    <mergeCell ref="P127:X127"/>
    <mergeCell ref="Y127:AB127"/>
    <mergeCell ref="AC127:AG127"/>
    <mergeCell ref="AH127:AK127"/>
    <mergeCell ref="AL130:AO130"/>
    <mergeCell ref="AP130:AX130"/>
    <mergeCell ref="C131:I131"/>
    <mergeCell ref="J131:O131"/>
    <mergeCell ref="P131:X131"/>
    <mergeCell ref="Y131:AB131"/>
    <mergeCell ref="AC131:AG131"/>
    <mergeCell ref="AH131:AK131"/>
    <mergeCell ref="A129:B129"/>
    <mergeCell ref="A132:B132"/>
    <mergeCell ref="A131:B131"/>
    <mergeCell ref="A130:B130"/>
    <mergeCell ref="C130:I130"/>
    <mergeCell ref="J130:O130"/>
    <mergeCell ref="P130:X130"/>
    <mergeCell ref="Y130:AB130"/>
    <mergeCell ref="AC130:AG130"/>
    <mergeCell ref="AH130:AK130"/>
    <mergeCell ref="C128:I128"/>
    <mergeCell ref="J128:O128"/>
    <mergeCell ref="P128:X128"/>
    <mergeCell ref="Y128:AB128"/>
    <mergeCell ref="AC128:AG128"/>
    <mergeCell ref="AH128:AK128"/>
    <mergeCell ref="AL128:AO128"/>
    <mergeCell ref="AP128:AX128"/>
    <mergeCell ref="AL129:AO129"/>
    <mergeCell ref="AP129:AX129"/>
    <mergeCell ref="A123:B123"/>
    <mergeCell ref="A122:B122"/>
    <mergeCell ref="C122:I122"/>
    <mergeCell ref="J122:O122"/>
    <mergeCell ref="P122:X122"/>
    <mergeCell ref="Y122:AB122"/>
    <mergeCell ref="AC122:AG122"/>
    <mergeCell ref="AH122:AK122"/>
    <mergeCell ref="A126:B126"/>
    <mergeCell ref="A125:B125"/>
    <mergeCell ref="A124:B124"/>
    <mergeCell ref="C125:I125"/>
    <mergeCell ref="J125:O125"/>
    <mergeCell ref="P125:X125"/>
    <mergeCell ref="Y125:AB125"/>
    <mergeCell ref="AC125:AG125"/>
    <mergeCell ref="AH125:AK125"/>
    <mergeCell ref="C124:I124"/>
    <mergeCell ref="J124:O124"/>
    <mergeCell ref="P124:X124"/>
    <mergeCell ref="Y124:AB124"/>
    <mergeCell ref="AC124:AG124"/>
    <mergeCell ref="AH124:AK124"/>
    <mergeCell ref="AL122:AO122"/>
    <mergeCell ref="AP122:AX122"/>
    <mergeCell ref="C123:I123"/>
    <mergeCell ref="J123:O123"/>
    <mergeCell ref="P123:X123"/>
    <mergeCell ref="Y123:AB123"/>
    <mergeCell ref="AC123:AG123"/>
    <mergeCell ref="AH123:AK123"/>
    <mergeCell ref="AL123:AO123"/>
    <mergeCell ref="AP123:AX123"/>
    <mergeCell ref="A119:B119"/>
    <mergeCell ref="A118:B118"/>
    <mergeCell ref="C118:I118"/>
    <mergeCell ref="J118:O118"/>
    <mergeCell ref="P118:X118"/>
    <mergeCell ref="Y118:AB118"/>
    <mergeCell ref="AC118:AG118"/>
    <mergeCell ref="AH118:AK118"/>
    <mergeCell ref="AL118:AO118"/>
    <mergeCell ref="AP118:AX118"/>
    <mergeCell ref="C119:I119"/>
    <mergeCell ref="J119:O119"/>
    <mergeCell ref="P119:X119"/>
    <mergeCell ref="Y119:AB119"/>
    <mergeCell ref="AC119:AG119"/>
    <mergeCell ref="AH119:AK119"/>
    <mergeCell ref="AL119:AO119"/>
    <mergeCell ref="AP119:AX119"/>
    <mergeCell ref="A114:B114"/>
    <mergeCell ref="A115:B115"/>
    <mergeCell ref="A107:B107"/>
    <mergeCell ref="A106:B106"/>
    <mergeCell ref="C107:I107"/>
    <mergeCell ref="J107:O107"/>
    <mergeCell ref="P107:X107"/>
    <mergeCell ref="Y107:AB107"/>
    <mergeCell ref="AC107:AG107"/>
    <mergeCell ref="A111:B111"/>
    <mergeCell ref="P110:X110"/>
    <mergeCell ref="Y110:AB110"/>
    <mergeCell ref="AC110:AG110"/>
    <mergeCell ref="C114:I114"/>
    <mergeCell ref="J114:O114"/>
    <mergeCell ref="P114:X114"/>
    <mergeCell ref="Y114:AB114"/>
    <mergeCell ref="AC114:AG114"/>
    <mergeCell ref="AH107:AK107"/>
    <mergeCell ref="AL107:AO107"/>
    <mergeCell ref="AP107:AX107"/>
    <mergeCell ref="A110:B110"/>
    <mergeCell ref="A109:B109"/>
    <mergeCell ref="A108:B108"/>
    <mergeCell ref="C108:I108"/>
    <mergeCell ref="J108:O108"/>
    <mergeCell ref="P108:X108"/>
    <mergeCell ref="Y108:AB108"/>
    <mergeCell ref="AC108:AG108"/>
    <mergeCell ref="AH108:AK108"/>
    <mergeCell ref="AL108:AO108"/>
    <mergeCell ref="AP108:AX108"/>
    <mergeCell ref="C109:I109"/>
    <mergeCell ref="J109:O109"/>
    <mergeCell ref="P109:X109"/>
    <mergeCell ref="Y109:AB109"/>
    <mergeCell ref="AC109:AG109"/>
    <mergeCell ref="AH109:AK109"/>
    <mergeCell ref="AL109:AO109"/>
    <mergeCell ref="AP109:AX109"/>
    <mergeCell ref="C110:I110"/>
    <mergeCell ref="J110:O110"/>
    <mergeCell ref="AH110:AK110"/>
    <mergeCell ref="AL110:AO110"/>
    <mergeCell ref="AP110:AX110"/>
    <mergeCell ref="C111:I111"/>
    <mergeCell ref="J111:O111"/>
    <mergeCell ref="P111:X111"/>
    <mergeCell ref="Y111:AB111"/>
    <mergeCell ref="AC111:AG111"/>
    <mergeCell ref="AH111:AK111"/>
    <mergeCell ref="AL111:AO111"/>
    <mergeCell ref="AP111:AX111"/>
    <mergeCell ref="A103:B103"/>
    <mergeCell ref="A102:B102"/>
    <mergeCell ref="C103:I103"/>
    <mergeCell ref="J103:O103"/>
    <mergeCell ref="P103:X103"/>
    <mergeCell ref="Y103:AB103"/>
    <mergeCell ref="AC103:AG103"/>
    <mergeCell ref="AH103:AK103"/>
    <mergeCell ref="AL103:AO103"/>
    <mergeCell ref="Y98:AB98"/>
    <mergeCell ref="AC98:AG98"/>
    <mergeCell ref="AH98:AK98"/>
    <mergeCell ref="AL98:AO98"/>
    <mergeCell ref="AP98:AX98"/>
    <mergeCell ref="A99:B99"/>
    <mergeCell ref="C99:I99"/>
    <mergeCell ref="J99:O99"/>
    <mergeCell ref="P99:X99"/>
    <mergeCell ref="Y99:AB99"/>
    <mergeCell ref="AC99:AG99"/>
    <mergeCell ref="AH99:AK99"/>
    <mergeCell ref="AL99:AO99"/>
    <mergeCell ref="AP99:AX99"/>
    <mergeCell ref="A95:B95"/>
    <mergeCell ref="A94:B94"/>
    <mergeCell ref="C94:I94"/>
    <mergeCell ref="J94:O94"/>
    <mergeCell ref="P94:X94"/>
    <mergeCell ref="Y94:AB94"/>
    <mergeCell ref="AC94:AG94"/>
    <mergeCell ref="AH94:AK94"/>
    <mergeCell ref="AL94:AO94"/>
    <mergeCell ref="AP94:AX94"/>
    <mergeCell ref="C95:I95"/>
    <mergeCell ref="J95:O95"/>
    <mergeCell ref="P95:X95"/>
    <mergeCell ref="Y95:AB95"/>
    <mergeCell ref="AC95:AG95"/>
    <mergeCell ref="AH95:AK95"/>
    <mergeCell ref="AL95:AO95"/>
    <mergeCell ref="AP95:AX95"/>
    <mergeCell ref="A98:B98"/>
    <mergeCell ref="C98:I98"/>
    <mergeCell ref="J98:O98"/>
    <mergeCell ref="P98:X98"/>
    <mergeCell ref="A91:B91"/>
    <mergeCell ref="A90:B90"/>
    <mergeCell ref="C90:I90"/>
    <mergeCell ref="J90:O90"/>
    <mergeCell ref="P90:X90"/>
    <mergeCell ref="Y90:AB90"/>
    <mergeCell ref="AC90:AG90"/>
    <mergeCell ref="AH90:AK90"/>
    <mergeCell ref="AL90:AO90"/>
    <mergeCell ref="AP90:AX90"/>
    <mergeCell ref="C91:I91"/>
    <mergeCell ref="J91:O91"/>
    <mergeCell ref="P91:X91"/>
    <mergeCell ref="Y91:AB91"/>
    <mergeCell ref="AC91:AG91"/>
    <mergeCell ref="AH91:AK91"/>
    <mergeCell ref="AL91:AO91"/>
    <mergeCell ref="AP91:AX91"/>
    <mergeCell ref="A87:B87"/>
    <mergeCell ref="C87:I87"/>
    <mergeCell ref="J87:O87"/>
    <mergeCell ref="P87:X87"/>
    <mergeCell ref="Y87:AB87"/>
    <mergeCell ref="AC87:AG87"/>
    <mergeCell ref="AH87:AK87"/>
    <mergeCell ref="AL87:AO87"/>
    <mergeCell ref="AP87:AX87"/>
    <mergeCell ref="A86:B86"/>
    <mergeCell ref="C86:I86"/>
    <mergeCell ref="J86:O86"/>
    <mergeCell ref="P86:X86"/>
    <mergeCell ref="Y86:AB86"/>
    <mergeCell ref="AC86:AG86"/>
    <mergeCell ref="AH86:AK86"/>
    <mergeCell ref="AL86:AO86"/>
    <mergeCell ref="AP86:AX86"/>
    <mergeCell ref="A83:B83"/>
    <mergeCell ref="A82:B82"/>
    <mergeCell ref="C82:I82"/>
    <mergeCell ref="J82:O82"/>
    <mergeCell ref="P82:X82"/>
    <mergeCell ref="Y82:AB82"/>
    <mergeCell ref="AC82:AG82"/>
    <mergeCell ref="AH82:AK82"/>
    <mergeCell ref="A79:B79"/>
    <mergeCell ref="A78:B78"/>
    <mergeCell ref="A74:B74"/>
    <mergeCell ref="A75:B75"/>
    <mergeCell ref="C74:I74"/>
    <mergeCell ref="J74:O74"/>
    <mergeCell ref="P74:X74"/>
    <mergeCell ref="Y74:AB74"/>
    <mergeCell ref="AC74:AG74"/>
    <mergeCell ref="AH74:AK74"/>
    <mergeCell ref="C78:I78"/>
    <mergeCell ref="J78:O78"/>
    <mergeCell ref="P78:X78"/>
    <mergeCell ref="Y78:AB78"/>
    <mergeCell ref="AC78:AG78"/>
    <mergeCell ref="AH78:AK78"/>
    <mergeCell ref="AL74:AO74"/>
    <mergeCell ref="AP74:AX74"/>
    <mergeCell ref="C75:I75"/>
    <mergeCell ref="J75:O75"/>
    <mergeCell ref="P75:X75"/>
    <mergeCell ref="Y75:AB75"/>
    <mergeCell ref="AC75:AG75"/>
    <mergeCell ref="AH75:AK75"/>
    <mergeCell ref="AL75:AO75"/>
    <mergeCell ref="AP75:AX75"/>
    <mergeCell ref="A71:B71"/>
    <mergeCell ref="A70:B70"/>
    <mergeCell ref="C71:I71"/>
    <mergeCell ref="J71:O71"/>
    <mergeCell ref="P71:X71"/>
    <mergeCell ref="Y71:AB71"/>
    <mergeCell ref="AC71:AG71"/>
    <mergeCell ref="AH71:AK71"/>
    <mergeCell ref="AL71:AO71"/>
    <mergeCell ref="AP71:AX71"/>
    <mergeCell ref="C70:I70"/>
    <mergeCell ref="J70:O70"/>
    <mergeCell ref="P70:X70"/>
    <mergeCell ref="Y70:AB70"/>
    <mergeCell ref="AC70:AG70"/>
    <mergeCell ref="AH70:AK70"/>
    <mergeCell ref="AL70:AO70"/>
    <mergeCell ref="AP70:AX70"/>
    <mergeCell ref="A67:B67"/>
    <mergeCell ref="A66:B66"/>
    <mergeCell ref="A65:B65"/>
    <mergeCell ref="C66:I66"/>
    <mergeCell ref="J66:O66"/>
    <mergeCell ref="P66:X66"/>
    <mergeCell ref="Y66:AB66"/>
    <mergeCell ref="AC66:AG66"/>
    <mergeCell ref="AH66:AK66"/>
    <mergeCell ref="AL66:AO66"/>
    <mergeCell ref="AP66:AX66"/>
    <mergeCell ref="C67:I67"/>
    <mergeCell ref="J67:O67"/>
    <mergeCell ref="P67:X67"/>
    <mergeCell ref="Y67:AB67"/>
    <mergeCell ref="AC67:AG67"/>
    <mergeCell ref="AH67:AK67"/>
    <mergeCell ref="A60:B60"/>
    <mergeCell ref="C60:I60"/>
    <mergeCell ref="J60:O60"/>
    <mergeCell ref="P60:X60"/>
    <mergeCell ref="Y60:AB60"/>
    <mergeCell ref="AC60:AG60"/>
    <mergeCell ref="AH60:AK60"/>
    <mergeCell ref="AL60:AO60"/>
    <mergeCell ref="AP60:AX60"/>
    <mergeCell ref="A62:B62"/>
    <mergeCell ref="A61:B61"/>
    <mergeCell ref="C61:I61"/>
    <mergeCell ref="J61:O61"/>
    <mergeCell ref="P61:X61"/>
    <mergeCell ref="Y61:AB61"/>
    <mergeCell ref="AC61:AG61"/>
    <mergeCell ref="AH61:AK61"/>
    <mergeCell ref="AL61:AO61"/>
    <mergeCell ref="AP61:AX61"/>
    <mergeCell ref="C62:I62"/>
    <mergeCell ref="J62:O62"/>
    <mergeCell ref="P62:X62"/>
    <mergeCell ref="Y62:AB62"/>
    <mergeCell ref="AC62:AG62"/>
    <mergeCell ref="AH62:AK62"/>
    <mergeCell ref="AL62:AO62"/>
    <mergeCell ref="AP62:AX62"/>
    <mergeCell ref="P57:X57"/>
    <mergeCell ref="Y57:AB57"/>
    <mergeCell ref="AC57:AG57"/>
    <mergeCell ref="AH57:AK57"/>
    <mergeCell ref="AL57:AO57"/>
    <mergeCell ref="AP57:AX57"/>
    <mergeCell ref="A57:B57"/>
    <mergeCell ref="A56:B56"/>
    <mergeCell ref="C56:I56"/>
    <mergeCell ref="J56:O56"/>
    <mergeCell ref="P56:X56"/>
    <mergeCell ref="Y56:AB56"/>
    <mergeCell ref="AC56:AG56"/>
    <mergeCell ref="AH56:AK56"/>
    <mergeCell ref="AL56:AO56"/>
    <mergeCell ref="A55:B55"/>
    <mergeCell ref="A54:B54"/>
    <mergeCell ref="C54:I54"/>
    <mergeCell ref="J54:O54"/>
    <mergeCell ref="P54:X54"/>
    <mergeCell ref="Y54:AB54"/>
    <mergeCell ref="AC54:AG54"/>
    <mergeCell ref="AH54:AK54"/>
    <mergeCell ref="AL54:AO54"/>
    <mergeCell ref="A51:B51"/>
    <mergeCell ref="A50:B50"/>
    <mergeCell ref="A49:B49"/>
    <mergeCell ref="C49:I49"/>
    <mergeCell ref="J49:O49"/>
    <mergeCell ref="P49:X49"/>
    <mergeCell ref="Y49:AB49"/>
    <mergeCell ref="AC49:AG49"/>
    <mergeCell ref="AH49:AK49"/>
    <mergeCell ref="C51:I51"/>
    <mergeCell ref="J51:O51"/>
    <mergeCell ref="P51:X51"/>
    <mergeCell ref="Y51:AB51"/>
    <mergeCell ref="AC51:AG51"/>
    <mergeCell ref="AH51:AK51"/>
    <mergeCell ref="AL49:AO49"/>
    <mergeCell ref="AP49:AX49"/>
    <mergeCell ref="C50:I50"/>
    <mergeCell ref="J50:O50"/>
    <mergeCell ref="P50:X50"/>
    <mergeCell ref="Y50:AB50"/>
    <mergeCell ref="AC50:AG50"/>
    <mergeCell ref="AH50:AK50"/>
    <mergeCell ref="A46:B46"/>
    <mergeCell ref="C46:I46"/>
    <mergeCell ref="J46:O46"/>
    <mergeCell ref="P46:X46"/>
    <mergeCell ref="Y46:AB46"/>
    <mergeCell ref="AC46:AG46"/>
    <mergeCell ref="AH46:AK46"/>
    <mergeCell ref="AL46:AO46"/>
    <mergeCell ref="AP46:AX46"/>
    <mergeCell ref="AL50:AO50"/>
    <mergeCell ref="AP50:AX50"/>
    <mergeCell ref="A45:B45"/>
    <mergeCell ref="A44:B44"/>
    <mergeCell ref="C44:I44"/>
    <mergeCell ref="J44:O44"/>
    <mergeCell ref="P44:X44"/>
    <mergeCell ref="Y44:AB44"/>
    <mergeCell ref="AC44:AG44"/>
    <mergeCell ref="AH44:AK44"/>
    <mergeCell ref="A41:B41"/>
    <mergeCell ref="C41:I41"/>
    <mergeCell ref="J41:O41"/>
    <mergeCell ref="P41:X41"/>
    <mergeCell ref="Y41:AB41"/>
    <mergeCell ref="AC41:AG41"/>
    <mergeCell ref="AH41:AK41"/>
    <mergeCell ref="A40:B40"/>
    <mergeCell ref="C40:I40"/>
    <mergeCell ref="J40:O40"/>
    <mergeCell ref="P40:X40"/>
    <mergeCell ref="Y40:AB40"/>
    <mergeCell ref="AC40:AG40"/>
    <mergeCell ref="AH40:AK40"/>
    <mergeCell ref="AL40:AO40"/>
    <mergeCell ref="AP40:AX40"/>
    <mergeCell ref="AL35:AO35"/>
    <mergeCell ref="AP35:AX35"/>
    <mergeCell ref="A37:B37"/>
    <mergeCell ref="A36:B36"/>
    <mergeCell ref="C36:I36"/>
    <mergeCell ref="J36:O36"/>
    <mergeCell ref="P36:X36"/>
    <mergeCell ref="Y36:AB36"/>
    <mergeCell ref="AC36:AG36"/>
    <mergeCell ref="AH36:AK36"/>
    <mergeCell ref="AL36:AO36"/>
    <mergeCell ref="AP36:AX36"/>
    <mergeCell ref="C37:I37"/>
    <mergeCell ref="A35:B35"/>
    <mergeCell ref="A34:B34"/>
    <mergeCell ref="A33:B33"/>
    <mergeCell ref="C35:I35"/>
    <mergeCell ref="J35:O35"/>
    <mergeCell ref="P35:X35"/>
    <mergeCell ref="Y35:AB35"/>
    <mergeCell ref="AC35:AG35"/>
    <mergeCell ref="AH35:AK35"/>
    <mergeCell ref="AL33:AO33"/>
    <mergeCell ref="AP33:AX33"/>
    <mergeCell ref="C34:I34"/>
    <mergeCell ref="J34:O34"/>
    <mergeCell ref="P34:X34"/>
    <mergeCell ref="Y34:AB34"/>
    <mergeCell ref="AC34:AG34"/>
    <mergeCell ref="AH34:AK34"/>
    <mergeCell ref="AL34:AO34"/>
    <mergeCell ref="AP34:AX34"/>
    <mergeCell ref="C33:I33"/>
    <mergeCell ref="J33:O33"/>
    <mergeCell ref="P33:X33"/>
    <mergeCell ref="Y33:AB33"/>
    <mergeCell ref="AC33:AG33"/>
    <mergeCell ref="AH33:AK33"/>
    <mergeCell ref="A27:B27"/>
    <mergeCell ref="A30:B30"/>
    <mergeCell ref="A29:B29"/>
    <mergeCell ref="A28:B28"/>
    <mergeCell ref="C29:I29"/>
    <mergeCell ref="J29:O29"/>
    <mergeCell ref="P29:X29"/>
    <mergeCell ref="Y29:AB29"/>
    <mergeCell ref="AC29:AG29"/>
    <mergeCell ref="C27:I27"/>
    <mergeCell ref="J27:O27"/>
    <mergeCell ref="P27:X27"/>
    <mergeCell ref="Y27:AB27"/>
    <mergeCell ref="AC27:AG27"/>
    <mergeCell ref="AC24:AG24"/>
    <mergeCell ref="AH24:AK24"/>
    <mergeCell ref="AL24:AO24"/>
    <mergeCell ref="AH29:AK29"/>
    <mergeCell ref="AL29:AO29"/>
    <mergeCell ref="AP29:AX29"/>
    <mergeCell ref="C30:I30"/>
    <mergeCell ref="J30:O30"/>
    <mergeCell ref="P30:X30"/>
    <mergeCell ref="Y30:AB30"/>
    <mergeCell ref="AC30:AG30"/>
    <mergeCell ref="AH30:AK30"/>
    <mergeCell ref="AL30:AO30"/>
    <mergeCell ref="AP30:AX30"/>
    <mergeCell ref="AP24:AX24"/>
    <mergeCell ref="A20:B20"/>
    <mergeCell ref="A19:B19"/>
    <mergeCell ref="C20:I20"/>
    <mergeCell ref="J20:O20"/>
    <mergeCell ref="P20:X20"/>
    <mergeCell ref="Y20:AB20"/>
    <mergeCell ref="AC20:AG20"/>
    <mergeCell ref="AH20:AK20"/>
    <mergeCell ref="AL20:AO20"/>
    <mergeCell ref="AP20:AX20"/>
    <mergeCell ref="C19:I19"/>
    <mergeCell ref="J19:O19"/>
    <mergeCell ref="P19:X19"/>
    <mergeCell ref="Y19:AB19"/>
    <mergeCell ref="AC19:AG19"/>
    <mergeCell ref="AH19:AK19"/>
    <mergeCell ref="AL19:AO19"/>
    <mergeCell ref="A24:B24"/>
    <mergeCell ref="A23:B23"/>
    <mergeCell ref="C24:I24"/>
    <mergeCell ref="J24:O24"/>
    <mergeCell ref="P24:X24"/>
    <mergeCell ref="Y24:AB24"/>
    <mergeCell ref="A15:B15"/>
    <mergeCell ref="C15:I15"/>
    <mergeCell ref="J15:O15"/>
    <mergeCell ref="P15:X15"/>
    <mergeCell ref="Y15:AB15"/>
    <mergeCell ref="AC15:AG15"/>
    <mergeCell ref="AH15:AK15"/>
    <mergeCell ref="AL15:AO15"/>
    <mergeCell ref="AP15:AX15"/>
    <mergeCell ref="A16:B16"/>
    <mergeCell ref="C16:I16"/>
    <mergeCell ref="J16:O16"/>
    <mergeCell ref="P16:X16"/>
    <mergeCell ref="Y16:AB16"/>
    <mergeCell ref="AC16:AG16"/>
    <mergeCell ref="AH16:AK16"/>
    <mergeCell ref="AL16:AO16"/>
    <mergeCell ref="AP16:AX16"/>
    <mergeCell ref="A12:B12"/>
    <mergeCell ref="A11:B11"/>
    <mergeCell ref="C11:I11"/>
    <mergeCell ref="J11:O11"/>
    <mergeCell ref="P11:X11"/>
    <mergeCell ref="Y11:AB11"/>
    <mergeCell ref="AC11:AG11"/>
    <mergeCell ref="AH11:AK11"/>
    <mergeCell ref="AL11:AO11"/>
    <mergeCell ref="A8:B8"/>
    <mergeCell ref="A7:B7"/>
    <mergeCell ref="C7:I7"/>
    <mergeCell ref="J7:O7"/>
    <mergeCell ref="P7:X7"/>
    <mergeCell ref="Y7:AB7"/>
    <mergeCell ref="AC7:AG7"/>
    <mergeCell ref="AH7:AK7"/>
    <mergeCell ref="AL7:AO7"/>
    <mergeCell ref="C8:I8"/>
    <mergeCell ref="J8:O8"/>
    <mergeCell ref="P8:X8"/>
    <mergeCell ref="Y8:AB8"/>
    <mergeCell ref="AC8:AG8"/>
    <mergeCell ref="AH8:AK8"/>
    <mergeCell ref="AL8:AO8"/>
    <mergeCell ref="A3:B3"/>
    <mergeCell ref="A4:B4"/>
    <mergeCell ref="C3:I3"/>
    <mergeCell ref="J3:O3"/>
    <mergeCell ref="P3:X3"/>
    <mergeCell ref="Y3:AB3"/>
    <mergeCell ref="AC3:AG3"/>
    <mergeCell ref="AH3:AK3"/>
    <mergeCell ref="AL3:AO3"/>
    <mergeCell ref="C4:I4"/>
    <mergeCell ref="J4:O4"/>
    <mergeCell ref="P4:X4"/>
    <mergeCell ref="Y4:AB4"/>
    <mergeCell ref="AC4:AG4"/>
    <mergeCell ref="AH4:AK4"/>
    <mergeCell ref="AL4:AO4"/>
    <mergeCell ref="AP3:AX3"/>
    <mergeCell ref="AL12:AO12"/>
    <mergeCell ref="AP12:AX12"/>
    <mergeCell ref="AP19:AX19"/>
    <mergeCell ref="C23:I23"/>
    <mergeCell ref="J23:O23"/>
    <mergeCell ref="P23:X23"/>
    <mergeCell ref="Y23:AB23"/>
    <mergeCell ref="AC23:AG23"/>
    <mergeCell ref="AH23:AK23"/>
    <mergeCell ref="AL23:AO23"/>
    <mergeCell ref="AP23:AX23"/>
    <mergeCell ref="AP8:AX8"/>
    <mergeCell ref="AP4:AX4"/>
    <mergeCell ref="AP11:AX11"/>
    <mergeCell ref="C12:I12"/>
    <mergeCell ref="J12:O12"/>
    <mergeCell ref="P12:X12"/>
    <mergeCell ref="Y12:AB12"/>
    <mergeCell ref="AC12:AG12"/>
    <mergeCell ref="AH12:AK12"/>
    <mergeCell ref="AP7:AX7"/>
    <mergeCell ref="AH27:AK27"/>
    <mergeCell ref="AL27:AO27"/>
    <mergeCell ref="AP27:AX27"/>
    <mergeCell ref="C28:I28"/>
    <mergeCell ref="J28:O28"/>
    <mergeCell ref="P28:X28"/>
    <mergeCell ref="Y28:AB28"/>
    <mergeCell ref="AC28:AG28"/>
    <mergeCell ref="AH28:AK28"/>
    <mergeCell ref="AL28:AO28"/>
    <mergeCell ref="AP28:AX28"/>
    <mergeCell ref="AL37:AO37"/>
    <mergeCell ref="AP37:AX37"/>
    <mergeCell ref="AL44:AO44"/>
    <mergeCell ref="AP44:AX44"/>
    <mergeCell ref="C45:I45"/>
    <mergeCell ref="J45:O45"/>
    <mergeCell ref="P45:X45"/>
    <mergeCell ref="Y45:AB45"/>
    <mergeCell ref="AC45:AG45"/>
    <mergeCell ref="AH45:AK45"/>
    <mergeCell ref="AL45:AO45"/>
    <mergeCell ref="AP45:AX45"/>
    <mergeCell ref="J37:O37"/>
    <mergeCell ref="P37:X37"/>
    <mergeCell ref="Y37:AB37"/>
    <mergeCell ref="AC37:AG37"/>
    <mergeCell ref="AH37:AK37"/>
    <mergeCell ref="AL41:AO41"/>
    <mergeCell ref="AP41:AX41"/>
    <mergeCell ref="AL51:AO51"/>
    <mergeCell ref="AP51:AX51"/>
    <mergeCell ref="AL67:AO67"/>
    <mergeCell ref="AP67:AX67"/>
    <mergeCell ref="C65:I65"/>
    <mergeCell ref="J65:O65"/>
    <mergeCell ref="P65:X65"/>
    <mergeCell ref="Y65:AB65"/>
    <mergeCell ref="AC65:AG65"/>
    <mergeCell ref="AH65:AK65"/>
    <mergeCell ref="AL65:AO65"/>
    <mergeCell ref="AP65:AX65"/>
    <mergeCell ref="AP54:AX54"/>
    <mergeCell ref="C55:I55"/>
    <mergeCell ref="J55:O55"/>
    <mergeCell ref="P55:X55"/>
    <mergeCell ref="Y55:AB55"/>
    <mergeCell ref="AC55:AG55"/>
    <mergeCell ref="AH55:AK55"/>
    <mergeCell ref="AL55:AO55"/>
    <mergeCell ref="AP55:AX55"/>
    <mergeCell ref="AP56:AX56"/>
    <mergeCell ref="C57:I57"/>
    <mergeCell ref="J57:O57"/>
    <mergeCell ref="AL78:AO78"/>
    <mergeCell ref="AP78:AX78"/>
    <mergeCell ref="C79:I79"/>
    <mergeCell ref="J79:O79"/>
    <mergeCell ref="P79:X79"/>
    <mergeCell ref="Y79:AB79"/>
    <mergeCell ref="AC79:AG79"/>
    <mergeCell ref="AH79:AK79"/>
    <mergeCell ref="AL79:AO79"/>
    <mergeCell ref="AP79:AX79"/>
    <mergeCell ref="AL82:AO82"/>
    <mergeCell ref="AP82:AX82"/>
    <mergeCell ref="C83:I83"/>
    <mergeCell ref="J83:O83"/>
    <mergeCell ref="P83:X83"/>
    <mergeCell ref="Y83:AB83"/>
    <mergeCell ref="AC83:AG83"/>
    <mergeCell ref="AH83:AK83"/>
    <mergeCell ref="AL83:AO83"/>
    <mergeCell ref="AP83:AX83"/>
    <mergeCell ref="AP102:AX102"/>
    <mergeCell ref="C106:I106"/>
    <mergeCell ref="J106:O106"/>
    <mergeCell ref="P106:X106"/>
    <mergeCell ref="Y106:AB106"/>
    <mergeCell ref="AC106:AG106"/>
    <mergeCell ref="AH106:AK106"/>
    <mergeCell ref="AL106:AO106"/>
    <mergeCell ref="AP106:AX106"/>
    <mergeCell ref="AP103:AX103"/>
    <mergeCell ref="C102:I102"/>
    <mergeCell ref="J102:O102"/>
    <mergeCell ref="P102:X102"/>
    <mergeCell ref="Y102:AB102"/>
    <mergeCell ref="AC102:AG102"/>
    <mergeCell ref="AH102:AK102"/>
    <mergeCell ref="AL102:AO102"/>
    <mergeCell ref="AH114:AK114"/>
    <mergeCell ref="AL114:AO114"/>
    <mergeCell ref="AP114:AX114"/>
    <mergeCell ref="C115:I115"/>
    <mergeCell ref="J115:O115"/>
    <mergeCell ref="P115:X115"/>
    <mergeCell ref="Y115:AB115"/>
    <mergeCell ref="AC115:AG115"/>
    <mergeCell ref="AH115:AK115"/>
    <mergeCell ref="AL115:AO115"/>
    <mergeCell ref="AP115:AX115"/>
    <mergeCell ref="AP124:AX124"/>
    <mergeCell ref="AL131:AO131"/>
    <mergeCell ref="AP131:AX131"/>
    <mergeCell ref="C132:I132"/>
    <mergeCell ref="J132:O132"/>
    <mergeCell ref="P132:X132"/>
    <mergeCell ref="Y132:AB132"/>
    <mergeCell ref="AC132:AG132"/>
    <mergeCell ref="AH132:AK132"/>
    <mergeCell ref="AL132:AO132"/>
    <mergeCell ref="AP132:AX132"/>
    <mergeCell ref="AL124:AO124"/>
    <mergeCell ref="AL125:AO125"/>
    <mergeCell ref="AP125:AX125"/>
    <mergeCell ref="C126:I126"/>
    <mergeCell ref="J126:O126"/>
    <mergeCell ref="P126:X126"/>
    <mergeCell ref="Y126:AB126"/>
    <mergeCell ref="AC126:AG126"/>
    <mergeCell ref="AH126:AK126"/>
    <mergeCell ref="AL126:AO126"/>
    <mergeCell ref="AP126:AX126"/>
    <mergeCell ref="AL127:AO127"/>
    <mergeCell ref="AP127:AX127"/>
    <mergeCell ref="AP136:AX136"/>
    <mergeCell ref="AL140:AO140"/>
    <mergeCell ref="AP140:AX140"/>
    <mergeCell ref="AP151:AX151"/>
    <mergeCell ref="C155:I155"/>
    <mergeCell ref="J155:O155"/>
    <mergeCell ref="P155:X155"/>
    <mergeCell ref="Y155:AB155"/>
    <mergeCell ref="AC155:AG155"/>
    <mergeCell ref="AH155:AK155"/>
    <mergeCell ref="AL155:AO155"/>
    <mergeCell ref="AP155:AX155"/>
    <mergeCell ref="AP139:AX139"/>
    <mergeCell ref="C140:I140"/>
    <mergeCell ref="J140:O140"/>
    <mergeCell ref="P140:X140"/>
    <mergeCell ref="Y140:AB140"/>
    <mergeCell ref="AC140:AG140"/>
    <mergeCell ref="AH140:AK140"/>
    <mergeCell ref="AP143:AX143"/>
    <mergeCell ref="C144:I144"/>
    <mergeCell ref="J144:O144"/>
    <mergeCell ref="P144:X144"/>
    <mergeCell ref="Y144:AB144"/>
    <mergeCell ref="AH168:AK168"/>
    <mergeCell ref="AL168:AO168"/>
    <mergeCell ref="AP168:AX168"/>
    <mergeCell ref="C169:I169"/>
    <mergeCell ref="J169:O169"/>
    <mergeCell ref="P169:X169"/>
    <mergeCell ref="Y169:AB169"/>
    <mergeCell ref="AC169:AG169"/>
    <mergeCell ref="AH169:AK169"/>
    <mergeCell ref="AL169:AO169"/>
    <mergeCell ref="AP169:AX169"/>
    <mergeCell ref="AL174:AO174"/>
    <mergeCell ref="AP174:AX174"/>
    <mergeCell ref="AL172:AO172"/>
    <mergeCell ref="AP172:AX172"/>
    <mergeCell ref="C173:I173"/>
    <mergeCell ref="J173:O173"/>
    <mergeCell ref="P173:X173"/>
    <mergeCell ref="Y173:AB173"/>
    <mergeCell ref="AC173:AG173"/>
    <mergeCell ref="AH173:AK173"/>
    <mergeCell ref="AL173:AO173"/>
    <mergeCell ref="AP173:AX173"/>
  </mergeCells>
  <phoneticPr fontId="5"/>
  <conditionalFormatting sqref="AL4:AO4">
    <cfRule type="expression" dxfId="317" priority="933">
      <formula>IF(AND(AL4&gt;=0, RIGHT(TEXT(AL4,"0.#"),1)&lt;&gt;"."),TRUE,FALSE)</formula>
    </cfRule>
    <cfRule type="expression" dxfId="316" priority="934">
      <formula>IF(AND(AL4&gt;=0, RIGHT(TEXT(AL4,"0.#"),1)="."),TRUE,FALSE)</formula>
    </cfRule>
    <cfRule type="expression" dxfId="315" priority="935">
      <formula>IF(AND(AL4&lt;0, RIGHT(TEXT(AL4,"0.#"),1)&lt;&gt;"."),TRUE,FALSE)</formula>
    </cfRule>
    <cfRule type="expression" dxfId="314" priority="936">
      <formula>IF(AND(AL4&lt;0, RIGHT(TEXT(AL4,"0.#"),1)="."),TRUE,FALSE)</formula>
    </cfRule>
  </conditionalFormatting>
  <conditionalFormatting sqref="Y4">
    <cfRule type="expression" dxfId="313" priority="931">
      <formula>IF(RIGHT(TEXT(Y4,"0.#"),1)=".",FALSE,TRUE)</formula>
    </cfRule>
    <cfRule type="expression" dxfId="312" priority="932">
      <formula>IF(RIGHT(TEXT(Y4,"0.#"),1)=".",TRUE,FALSE)</formula>
    </cfRule>
  </conditionalFormatting>
  <conditionalFormatting sqref="AL20:AO20">
    <cfRule type="expression" dxfId="311" priority="909">
      <formula>IF(AND(AL20&gt;=0, RIGHT(TEXT(AL20,"0.#"),1)&lt;&gt;"."),TRUE,FALSE)</formula>
    </cfRule>
    <cfRule type="expression" dxfId="310" priority="910">
      <formula>IF(AND(AL20&gt;=0, RIGHT(TEXT(AL20,"0.#"),1)="."),TRUE,FALSE)</formula>
    </cfRule>
    <cfRule type="expression" dxfId="309" priority="911">
      <formula>IF(AND(AL20&lt;0, RIGHT(TEXT(AL20,"0.#"),1)&lt;&gt;"."),TRUE,FALSE)</formula>
    </cfRule>
    <cfRule type="expression" dxfId="308" priority="912">
      <formula>IF(AND(AL20&lt;0, RIGHT(TEXT(AL20,"0.#"),1)="."),TRUE,FALSE)</formula>
    </cfRule>
  </conditionalFormatting>
  <conditionalFormatting sqref="Y20">
    <cfRule type="expression" dxfId="307" priority="907">
      <formula>IF(RIGHT(TEXT(Y20,"0.#"),1)=".",FALSE,TRUE)</formula>
    </cfRule>
    <cfRule type="expression" dxfId="306" priority="908">
      <formula>IF(RIGHT(TEXT(Y20,"0.#"),1)=".",TRUE,FALSE)</formula>
    </cfRule>
  </conditionalFormatting>
  <conditionalFormatting sqref="AL24:AO24">
    <cfRule type="expression" dxfId="305" priority="903">
      <formula>IF(AND(AL24&gt;=0, RIGHT(TEXT(AL24,"0.#"),1)&lt;&gt;"."),TRUE,FALSE)</formula>
    </cfRule>
    <cfRule type="expression" dxfId="304" priority="904">
      <formula>IF(AND(AL24&gt;=0, RIGHT(TEXT(AL24,"0.#"),1)="."),TRUE,FALSE)</formula>
    </cfRule>
    <cfRule type="expression" dxfId="303" priority="905">
      <formula>IF(AND(AL24&lt;0, RIGHT(TEXT(AL24,"0.#"),1)&lt;&gt;"."),TRUE,FALSE)</formula>
    </cfRule>
    <cfRule type="expression" dxfId="302" priority="906">
      <formula>IF(AND(AL24&lt;0, RIGHT(TEXT(AL24,"0.#"),1)="."),TRUE,FALSE)</formula>
    </cfRule>
  </conditionalFormatting>
  <conditionalFormatting sqref="Y24">
    <cfRule type="expression" dxfId="301" priority="901">
      <formula>IF(RIGHT(TEXT(Y24,"0.#"),1)=".",FALSE,TRUE)</formula>
    </cfRule>
    <cfRule type="expression" dxfId="300" priority="902">
      <formula>IF(RIGHT(TEXT(Y24,"0.#"),1)=".",TRUE,FALSE)</formula>
    </cfRule>
  </conditionalFormatting>
  <conditionalFormatting sqref="AL36:AO36">
    <cfRule type="expression" dxfId="299" priority="891">
      <formula>IF(AND(AL36&gt;=0, RIGHT(TEXT(AL36,"0.#"),1)&lt;&gt;"."),TRUE,FALSE)</formula>
    </cfRule>
    <cfRule type="expression" dxfId="298" priority="892">
      <formula>IF(AND(AL36&gt;=0, RIGHT(TEXT(AL36,"0.#"),1)="."),TRUE,FALSE)</formula>
    </cfRule>
    <cfRule type="expression" dxfId="297" priority="893">
      <formula>IF(AND(AL36&lt;0, RIGHT(TEXT(AL36,"0.#"),1)&lt;&gt;"."),TRUE,FALSE)</formula>
    </cfRule>
    <cfRule type="expression" dxfId="296" priority="894">
      <formula>IF(AND(AL36&lt;0, RIGHT(TEXT(AL36,"0.#"),1)="."),TRUE,FALSE)</formula>
    </cfRule>
  </conditionalFormatting>
  <conditionalFormatting sqref="Y36">
    <cfRule type="expression" dxfId="295" priority="889">
      <formula>IF(RIGHT(TEXT(Y36,"0.#"),1)=".",FALSE,TRUE)</formula>
    </cfRule>
    <cfRule type="expression" dxfId="294" priority="890">
      <formula>IF(RIGHT(TEXT(Y36,"0.#"),1)=".",TRUE,FALSE)</formula>
    </cfRule>
  </conditionalFormatting>
  <conditionalFormatting sqref="AL46:AO46">
    <cfRule type="expression" dxfId="293" priority="879">
      <formula>IF(AND(AL46&gt;=0, RIGHT(TEXT(AL46,"0.#"),1)&lt;&gt;"."),TRUE,FALSE)</formula>
    </cfRule>
    <cfRule type="expression" dxfId="292" priority="880">
      <formula>IF(AND(AL46&gt;=0, RIGHT(TEXT(AL46,"0.#"),1)="."),TRUE,FALSE)</formula>
    </cfRule>
    <cfRule type="expression" dxfId="291" priority="881">
      <formula>IF(AND(AL46&lt;0, RIGHT(TEXT(AL46,"0.#"),1)&lt;&gt;"."),TRUE,FALSE)</formula>
    </cfRule>
    <cfRule type="expression" dxfId="290" priority="882">
      <formula>IF(AND(AL46&lt;0, RIGHT(TEXT(AL46,"0.#"),1)="."),TRUE,FALSE)</formula>
    </cfRule>
  </conditionalFormatting>
  <conditionalFormatting sqref="Y46">
    <cfRule type="expression" dxfId="289" priority="877">
      <formula>IF(RIGHT(TEXT(Y46,"0.#"),1)=".",FALSE,TRUE)</formula>
    </cfRule>
    <cfRule type="expression" dxfId="288" priority="878">
      <formula>IF(RIGHT(TEXT(Y46,"0.#"),1)=".",TRUE,FALSE)</formula>
    </cfRule>
  </conditionalFormatting>
  <conditionalFormatting sqref="AL108:AO111">
    <cfRule type="expression" dxfId="287" priority="795">
      <formula>IF(AND(AL108&gt;=0, RIGHT(TEXT(AL108,"0.#"),1)&lt;&gt;"."),TRUE,FALSE)</formula>
    </cfRule>
    <cfRule type="expression" dxfId="286" priority="796">
      <formula>IF(AND(AL108&gt;=0, RIGHT(TEXT(AL108,"0.#"),1)="."),TRUE,FALSE)</formula>
    </cfRule>
    <cfRule type="expression" dxfId="285" priority="797">
      <formula>IF(AND(AL108&lt;0, RIGHT(TEXT(AL108,"0.#"),1)&lt;&gt;"."),TRUE,FALSE)</formula>
    </cfRule>
    <cfRule type="expression" dxfId="284" priority="798">
      <formula>IF(AND(AL108&lt;0, RIGHT(TEXT(AL108,"0.#"),1)="."),TRUE,FALSE)</formula>
    </cfRule>
  </conditionalFormatting>
  <conditionalFormatting sqref="Y108:Y111">
    <cfRule type="expression" dxfId="283" priority="793">
      <formula>IF(RIGHT(TEXT(Y108,"0.#"),1)=".",FALSE,TRUE)</formula>
    </cfRule>
    <cfRule type="expression" dxfId="282" priority="794">
      <formula>IF(RIGHT(TEXT(Y108,"0.#"),1)=".",TRUE,FALSE)</formula>
    </cfRule>
  </conditionalFormatting>
  <conditionalFormatting sqref="AL8:AO8">
    <cfRule type="expression" dxfId="281" priority="669">
      <formula>IF(AND(AL8&gt;=0, RIGHT(TEXT(AL8,"0.#"),1)&lt;&gt;"."),TRUE,FALSE)</formula>
    </cfRule>
    <cfRule type="expression" dxfId="280" priority="670">
      <formula>IF(AND(AL8&gt;=0, RIGHT(TEXT(AL8,"0.#"),1)="."),TRUE,FALSE)</formula>
    </cfRule>
    <cfRule type="expression" dxfId="279" priority="671">
      <formula>IF(AND(AL8&lt;0, RIGHT(TEXT(AL8,"0.#"),1)&lt;&gt;"."),TRUE,FALSE)</formula>
    </cfRule>
    <cfRule type="expression" dxfId="278" priority="672">
      <formula>IF(AND(AL8&lt;0, RIGHT(TEXT(AL8,"0.#"),1)="."),TRUE,FALSE)</formula>
    </cfRule>
  </conditionalFormatting>
  <conditionalFormatting sqref="Y8">
    <cfRule type="expression" dxfId="277" priority="667">
      <formula>IF(RIGHT(TEXT(Y8,"0.#"),1)=".",FALSE,TRUE)</formula>
    </cfRule>
    <cfRule type="expression" dxfId="276" priority="668">
      <formula>IF(RIGHT(TEXT(Y8,"0.#"),1)=".",TRUE,FALSE)</formula>
    </cfRule>
  </conditionalFormatting>
  <conditionalFormatting sqref="Y12">
    <cfRule type="expression" dxfId="275" priority="661">
      <formula>IF(RIGHT(TEXT(Y12,"0.#"),1)=".",FALSE,TRUE)</formula>
    </cfRule>
    <cfRule type="expression" dxfId="274" priority="662">
      <formula>IF(RIGHT(TEXT(Y12,"0.#"),1)=".",TRUE,FALSE)</formula>
    </cfRule>
  </conditionalFormatting>
  <conditionalFormatting sqref="Y16">
    <cfRule type="expression" dxfId="273" priority="655">
      <formula>IF(RIGHT(TEXT(Y16,"0.#"),1)=".",FALSE,TRUE)</formula>
    </cfRule>
    <cfRule type="expression" dxfId="272" priority="656">
      <formula>IF(RIGHT(TEXT(Y16,"0.#"),1)=".",TRUE,FALSE)</formula>
    </cfRule>
  </conditionalFormatting>
  <conditionalFormatting sqref="Y28">
    <cfRule type="expression" dxfId="271" priority="649">
      <formula>IF(RIGHT(TEXT(Y28,"0.#"),1)=".",FALSE,TRUE)</formula>
    </cfRule>
    <cfRule type="expression" dxfId="270" priority="650">
      <formula>IF(RIGHT(TEXT(Y28,"0.#"),1)=".",TRUE,FALSE)</formula>
    </cfRule>
  </conditionalFormatting>
  <conditionalFormatting sqref="Y34">
    <cfRule type="expression" dxfId="269" priority="643">
      <formula>IF(RIGHT(TEXT(Y34,"0.#"),1)=".",FALSE,TRUE)</formula>
    </cfRule>
    <cfRule type="expression" dxfId="268" priority="644">
      <formula>IF(RIGHT(TEXT(Y34,"0.#"),1)=".",TRUE,FALSE)</formula>
    </cfRule>
  </conditionalFormatting>
  <conditionalFormatting sqref="Y41">
    <cfRule type="expression" dxfId="267" priority="637">
      <formula>IF(RIGHT(TEXT(Y41,"0.#"),1)=".",FALSE,TRUE)</formula>
    </cfRule>
    <cfRule type="expression" dxfId="266" priority="638">
      <formula>IF(RIGHT(TEXT(Y41,"0.#"),1)=".",TRUE,FALSE)</formula>
    </cfRule>
  </conditionalFormatting>
  <conditionalFormatting sqref="Y45">
    <cfRule type="expression" dxfId="265" priority="631">
      <formula>IF(RIGHT(TEXT(Y45,"0.#"),1)=".",FALSE,TRUE)</formula>
    </cfRule>
    <cfRule type="expression" dxfId="264" priority="632">
      <formula>IF(RIGHT(TEXT(Y45,"0.#"),1)=".",TRUE,FALSE)</formula>
    </cfRule>
  </conditionalFormatting>
  <conditionalFormatting sqref="Y55">
    <cfRule type="expression" dxfId="263" priority="619">
      <formula>IF(RIGHT(TEXT(Y55,"0.#"),1)=".",FALSE,TRUE)</formula>
    </cfRule>
    <cfRule type="expression" dxfId="262" priority="620">
      <formula>IF(RIGHT(TEXT(Y55,"0.#"),1)=".",TRUE,FALSE)</formula>
    </cfRule>
  </conditionalFormatting>
  <conditionalFormatting sqref="AL12:AO12">
    <cfRule type="expression" dxfId="261" priority="471">
      <formula>IF(AND(AL12&gt;=0, RIGHT(TEXT(AL12,"0.#"),1)&lt;&gt;"."),TRUE,FALSE)</formula>
    </cfRule>
    <cfRule type="expression" dxfId="260" priority="472">
      <formula>IF(AND(AL12&gt;=0, RIGHT(TEXT(AL12,"0.#"),1)="."),TRUE,FALSE)</formula>
    </cfRule>
    <cfRule type="expression" dxfId="259" priority="473">
      <formula>IF(AND(AL12&lt;0, RIGHT(TEXT(AL12,"0.#"),1)&lt;&gt;"."),TRUE,FALSE)</formula>
    </cfRule>
    <cfRule type="expression" dxfId="258" priority="474">
      <formula>IF(AND(AL12&lt;0, RIGHT(TEXT(AL12,"0.#"),1)="."),TRUE,FALSE)</formula>
    </cfRule>
  </conditionalFormatting>
  <conditionalFormatting sqref="AL16:AO16">
    <cfRule type="expression" dxfId="257" priority="467">
      <formula>IF(AND(AL16&gt;=0, RIGHT(TEXT(AL16,"0.#"),1)&lt;&gt;"."),TRUE,FALSE)</formula>
    </cfRule>
    <cfRule type="expression" dxfId="256" priority="468">
      <formula>IF(AND(AL16&gt;=0, RIGHT(TEXT(AL16,"0.#"),1)="."),TRUE,FALSE)</formula>
    </cfRule>
    <cfRule type="expression" dxfId="255" priority="469">
      <formula>IF(AND(AL16&lt;0, RIGHT(TEXT(AL16,"0.#"),1)&lt;&gt;"."),TRUE,FALSE)</formula>
    </cfRule>
    <cfRule type="expression" dxfId="254" priority="470">
      <formula>IF(AND(AL16&lt;0, RIGHT(TEXT(AL16,"0.#"),1)="."),TRUE,FALSE)</formula>
    </cfRule>
  </conditionalFormatting>
  <conditionalFormatting sqref="AL28:AO28">
    <cfRule type="expression" dxfId="253" priority="463">
      <formula>IF(AND(AL28&gt;=0, RIGHT(TEXT(AL28,"0.#"),1)&lt;&gt;"."),TRUE,FALSE)</formula>
    </cfRule>
    <cfRule type="expression" dxfId="252" priority="464">
      <formula>IF(AND(AL28&gt;=0, RIGHT(TEXT(AL28,"0.#"),1)="."),TRUE,FALSE)</formula>
    </cfRule>
    <cfRule type="expression" dxfId="251" priority="465">
      <formula>IF(AND(AL28&lt;0, RIGHT(TEXT(AL28,"0.#"),1)&lt;&gt;"."),TRUE,FALSE)</formula>
    </cfRule>
    <cfRule type="expression" dxfId="250" priority="466">
      <formula>IF(AND(AL28&lt;0, RIGHT(TEXT(AL28,"0.#"),1)="."),TRUE,FALSE)</formula>
    </cfRule>
  </conditionalFormatting>
  <conditionalFormatting sqref="AL34:AO34">
    <cfRule type="expression" dxfId="249" priority="459">
      <formula>IF(AND(AL34&gt;=0, RIGHT(TEXT(AL34,"0.#"),1)&lt;&gt;"."),TRUE,FALSE)</formula>
    </cfRule>
    <cfRule type="expression" dxfId="248" priority="460">
      <formula>IF(AND(AL34&gt;=0, RIGHT(TEXT(AL34,"0.#"),1)="."),TRUE,FALSE)</formula>
    </cfRule>
    <cfRule type="expression" dxfId="247" priority="461">
      <formula>IF(AND(AL34&lt;0, RIGHT(TEXT(AL34,"0.#"),1)&lt;&gt;"."),TRUE,FALSE)</formula>
    </cfRule>
    <cfRule type="expression" dxfId="246" priority="462">
      <formula>IF(AND(AL34&lt;0, RIGHT(TEXT(AL34,"0.#"),1)="."),TRUE,FALSE)</formula>
    </cfRule>
  </conditionalFormatting>
  <conditionalFormatting sqref="AL41:AO41">
    <cfRule type="expression" dxfId="245" priority="455">
      <formula>IF(AND(AL41&gt;=0, RIGHT(TEXT(AL41,"0.#"),1)&lt;&gt;"."),TRUE,FALSE)</formula>
    </cfRule>
    <cfRule type="expression" dxfId="244" priority="456">
      <formula>IF(AND(AL41&gt;=0, RIGHT(TEXT(AL41,"0.#"),1)="."),TRUE,FALSE)</formula>
    </cfRule>
    <cfRule type="expression" dxfId="243" priority="457">
      <formula>IF(AND(AL41&lt;0, RIGHT(TEXT(AL41,"0.#"),1)&lt;&gt;"."),TRUE,FALSE)</formula>
    </cfRule>
    <cfRule type="expression" dxfId="242" priority="458">
      <formula>IF(AND(AL41&lt;0, RIGHT(TEXT(AL41,"0.#"),1)="."),TRUE,FALSE)</formula>
    </cfRule>
  </conditionalFormatting>
  <conditionalFormatting sqref="AL45:AO45">
    <cfRule type="expression" dxfId="241" priority="451">
      <formula>IF(AND(AL45&gt;=0, RIGHT(TEXT(AL45,"0.#"),1)&lt;&gt;"."),TRUE,FALSE)</formula>
    </cfRule>
    <cfRule type="expression" dxfId="240" priority="452">
      <formula>IF(AND(AL45&gt;=0, RIGHT(TEXT(AL45,"0.#"),1)="."),TRUE,FALSE)</formula>
    </cfRule>
    <cfRule type="expression" dxfId="239" priority="453">
      <formula>IF(AND(AL45&lt;0, RIGHT(TEXT(AL45,"0.#"),1)&lt;&gt;"."),TRUE,FALSE)</formula>
    </cfRule>
    <cfRule type="expression" dxfId="238" priority="454">
      <formula>IF(AND(AL45&lt;0, RIGHT(TEXT(AL45,"0.#"),1)="."),TRUE,FALSE)</formula>
    </cfRule>
  </conditionalFormatting>
  <conditionalFormatting sqref="AL55:AO55">
    <cfRule type="expression" dxfId="237" priority="443">
      <formula>IF(AND(AL55&gt;=0, RIGHT(TEXT(AL55,"0.#"),1)&lt;&gt;"."),TRUE,FALSE)</formula>
    </cfRule>
    <cfRule type="expression" dxfId="236" priority="444">
      <formula>IF(AND(AL55&gt;=0, RIGHT(TEXT(AL55,"0.#"),1)="."),TRUE,FALSE)</formula>
    </cfRule>
    <cfRule type="expression" dxfId="235" priority="445">
      <formula>IF(AND(AL55&lt;0, RIGHT(TEXT(AL55,"0.#"),1)&lt;&gt;"."),TRUE,FALSE)</formula>
    </cfRule>
    <cfRule type="expression" dxfId="234" priority="446">
      <formula>IF(AND(AL55&lt;0, RIGHT(TEXT(AL55,"0.#"),1)="."),TRUE,FALSE)</formula>
    </cfRule>
  </conditionalFormatting>
  <conditionalFormatting sqref="Y29">
    <cfRule type="expression" dxfId="233" priority="341">
      <formula>IF(RIGHT(TEXT(Y29,"0.#"),1)=".",FALSE,TRUE)</formula>
    </cfRule>
    <cfRule type="expression" dxfId="232" priority="342">
      <formula>IF(RIGHT(TEXT(Y29,"0.#"),1)=".",TRUE,FALSE)</formula>
    </cfRule>
  </conditionalFormatting>
  <conditionalFormatting sqref="AL29:AO29">
    <cfRule type="expression" dxfId="231" priority="337">
      <formula>IF(AND(AL29&gt;=0, RIGHT(TEXT(AL29,"0.#"),1)&lt;&gt;"."),TRUE,FALSE)</formula>
    </cfRule>
    <cfRule type="expression" dxfId="230" priority="338">
      <formula>IF(AND(AL29&gt;=0, RIGHT(TEXT(AL29,"0.#"),1)="."),TRUE,FALSE)</formula>
    </cfRule>
    <cfRule type="expression" dxfId="229" priority="339">
      <formula>IF(AND(AL29&lt;0, RIGHT(TEXT(AL29,"0.#"),1)&lt;&gt;"."),TRUE,FALSE)</formula>
    </cfRule>
    <cfRule type="expression" dxfId="228" priority="340">
      <formula>IF(AND(AL29&lt;0, RIGHT(TEXT(AL29,"0.#"),1)="."),TRUE,FALSE)</formula>
    </cfRule>
  </conditionalFormatting>
  <conditionalFormatting sqref="Y30">
    <cfRule type="expression" dxfId="227" priority="335">
      <formula>IF(RIGHT(TEXT(Y30,"0.#"),1)=".",FALSE,TRUE)</formula>
    </cfRule>
    <cfRule type="expression" dxfId="226" priority="336">
      <formula>IF(RIGHT(TEXT(Y30,"0.#"),1)=".",TRUE,FALSE)</formula>
    </cfRule>
  </conditionalFormatting>
  <conditionalFormatting sqref="AL30:AO30">
    <cfRule type="expression" dxfId="225" priority="331">
      <formula>IF(AND(AL30&gt;=0, RIGHT(TEXT(AL30,"0.#"),1)&lt;&gt;"."),TRUE,FALSE)</formula>
    </cfRule>
    <cfRule type="expression" dxfId="224" priority="332">
      <formula>IF(AND(AL30&gt;=0, RIGHT(TEXT(AL30,"0.#"),1)="."),TRUE,FALSE)</formula>
    </cfRule>
    <cfRule type="expression" dxfId="223" priority="333">
      <formula>IF(AND(AL30&lt;0, RIGHT(TEXT(AL30,"0.#"),1)&lt;&gt;"."),TRUE,FALSE)</formula>
    </cfRule>
    <cfRule type="expression" dxfId="222" priority="334">
      <formula>IF(AND(AL30&lt;0, RIGHT(TEXT(AL30,"0.#"),1)="."),TRUE,FALSE)</formula>
    </cfRule>
  </conditionalFormatting>
  <conditionalFormatting sqref="AL35:AO35">
    <cfRule type="expression" dxfId="221" priority="321">
      <formula>IF(AND(AL35&gt;=0, RIGHT(TEXT(AL35,"0.#"),1)&lt;&gt;"."),TRUE,FALSE)</formula>
    </cfRule>
    <cfRule type="expression" dxfId="220" priority="322">
      <formula>IF(AND(AL35&gt;=0, RIGHT(TEXT(AL35,"0.#"),1)="."),TRUE,FALSE)</formula>
    </cfRule>
    <cfRule type="expression" dxfId="219" priority="323">
      <formula>IF(AND(AL35&lt;0, RIGHT(TEXT(AL35,"0.#"),1)&lt;&gt;"."),TRUE,FALSE)</formula>
    </cfRule>
    <cfRule type="expression" dxfId="218" priority="324">
      <formula>IF(AND(AL35&lt;0, RIGHT(TEXT(AL35,"0.#"),1)="."),TRUE,FALSE)</formula>
    </cfRule>
  </conditionalFormatting>
  <conditionalFormatting sqref="Y35">
    <cfRule type="expression" dxfId="217" priority="319">
      <formula>IF(RIGHT(TEXT(Y35,"0.#"),1)=".",FALSE,TRUE)</formula>
    </cfRule>
    <cfRule type="expression" dxfId="216" priority="320">
      <formula>IF(RIGHT(TEXT(Y35,"0.#"),1)=".",TRUE,FALSE)</formula>
    </cfRule>
  </conditionalFormatting>
  <conditionalFormatting sqref="AL37:AO37">
    <cfRule type="expression" dxfId="215" priority="315">
      <formula>IF(AND(AL37&gt;=0, RIGHT(TEXT(AL37,"0.#"),1)&lt;&gt;"."),TRUE,FALSE)</formula>
    </cfRule>
    <cfRule type="expression" dxfId="214" priority="316">
      <formula>IF(AND(AL37&gt;=0, RIGHT(TEXT(AL37,"0.#"),1)="."),TRUE,FALSE)</formula>
    </cfRule>
    <cfRule type="expression" dxfId="213" priority="317">
      <formula>IF(AND(AL37&lt;0, RIGHT(TEXT(AL37,"0.#"),1)&lt;&gt;"."),TRUE,FALSE)</formula>
    </cfRule>
    <cfRule type="expression" dxfId="212" priority="318">
      <formula>IF(AND(AL37&lt;0, RIGHT(TEXT(AL37,"0.#"),1)="."),TRUE,FALSE)</formula>
    </cfRule>
  </conditionalFormatting>
  <conditionalFormatting sqref="Y37">
    <cfRule type="expression" dxfId="211" priority="313">
      <formula>IF(RIGHT(TEXT(Y37,"0.#"),1)=".",FALSE,TRUE)</formula>
    </cfRule>
    <cfRule type="expression" dxfId="210" priority="314">
      <formula>IF(RIGHT(TEXT(Y37,"0.#"),1)=".",TRUE,FALSE)</formula>
    </cfRule>
  </conditionalFormatting>
  <conditionalFormatting sqref="Y50">
    <cfRule type="expression" dxfId="209" priority="299">
      <formula>IF(RIGHT(TEXT(Y50,"0.#"),1)=".",FALSE,TRUE)</formula>
    </cfRule>
    <cfRule type="expression" dxfId="208" priority="300">
      <formula>IF(RIGHT(TEXT(Y50,"0.#"),1)=".",TRUE,FALSE)</formula>
    </cfRule>
  </conditionalFormatting>
  <conditionalFormatting sqref="AL50:AO50">
    <cfRule type="expression" dxfId="207" priority="295">
      <formula>IF(AND(AL50&gt;=0, RIGHT(TEXT(AL50,"0.#"),1)&lt;&gt;"."),TRUE,FALSE)</formula>
    </cfRule>
    <cfRule type="expression" dxfId="206" priority="296">
      <formula>IF(AND(AL50&gt;=0, RIGHT(TEXT(AL50,"0.#"),1)="."),TRUE,FALSE)</formula>
    </cfRule>
    <cfRule type="expression" dxfId="205" priority="297">
      <formula>IF(AND(AL50&lt;0, RIGHT(TEXT(AL50,"0.#"),1)&lt;&gt;"."),TRUE,FALSE)</formula>
    </cfRule>
    <cfRule type="expression" dxfId="204" priority="298">
      <formula>IF(AND(AL50&lt;0, RIGHT(TEXT(AL50,"0.#"),1)="."),TRUE,FALSE)</formula>
    </cfRule>
  </conditionalFormatting>
  <conditionalFormatting sqref="Y51">
    <cfRule type="expression" dxfId="203" priority="293">
      <formula>IF(RIGHT(TEXT(Y51,"0.#"),1)=".",FALSE,TRUE)</formula>
    </cfRule>
    <cfRule type="expression" dxfId="202" priority="294">
      <formula>IF(RIGHT(TEXT(Y51,"0.#"),1)=".",TRUE,FALSE)</formula>
    </cfRule>
  </conditionalFormatting>
  <conditionalFormatting sqref="AL51:AO51">
    <cfRule type="expression" dxfId="201" priority="289">
      <formula>IF(AND(AL51&gt;=0, RIGHT(TEXT(AL51,"0.#"),1)&lt;&gt;"."),TRUE,FALSE)</formula>
    </cfRule>
    <cfRule type="expression" dxfId="200" priority="290">
      <formula>IF(AND(AL51&gt;=0, RIGHT(TEXT(AL51,"0.#"),1)="."),TRUE,FALSE)</formula>
    </cfRule>
    <cfRule type="expression" dxfId="199" priority="291">
      <formula>IF(AND(AL51&lt;0, RIGHT(TEXT(AL51,"0.#"),1)&lt;&gt;"."),TRUE,FALSE)</formula>
    </cfRule>
    <cfRule type="expression" dxfId="198" priority="292">
      <formula>IF(AND(AL51&lt;0, RIGHT(TEXT(AL51,"0.#"),1)="."),TRUE,FALSE)</formula>
    </cfRule>
  </conditionalFormatting>
  <conditionalFormatting sqref="Y56">
    <cfRule type="expression" dxfId="197" priority="287">
      <formula>IF(RIGHT(TEXT(Y56,"0.#"),1)=".",FALSE,TRUE)</formula>
    </cfRule>
    <cfRule type="expression" dxfId="196" priority="288">
      <formula>IF(RIGHT(TEXT(Y56,"0.#"),1)=".",TRUE,FALSE)</formula>
    </cfRule>
  </conditionalFormatting>
  <conditionalFormatting sqref="AL56:AO56">
    <cfRule type="expression" dxfId="195" priority="283">
      <formula>IF(AND(AL56&gt;=0, RIGHT(TEXT(AL56,"0.#"),1)&lt;&gt;"."),TRUE,FALSE)</formula>
    </cfRule>
    <cfRule type="expression" dxfId="194" priority="284">
      <formula>IF(AND(AL56&gt;=0, RIGHT(TEXT(AL56,"0.#"),1)="."),TRUE,FALSE)</formula>
    </cfRule>
    <cfRule type="expression" dxfId="193" priority="285">
      <formula>IF(AND(AL56&lt;0, RIGHT(TEXT(AL56,"0.#"),1)&lt;&gt;"."),TRUE,FALSE)</formula>
    </cfRule>
    <cfRule type="expression" dxfId="192" priority="286">
      <formula>IF(AND(AL56&lt;0, RIGHT(TEXT(AL56,"0.#"),1)="."),TRUE,FALSE)</formula>
    </cfRule>
  </conditionalFormatting>
  <conditionalFormatting sqref="Y57">
    <cfRule type="expression" dxfId="191" priority="281">
      <formula>IF(RIGHT(TEXT(Y57,"0.#"),1)=".",FALSE,TRUE)</formula>
    </cfRule>
    <cfRule type="expression" dxfId="190" priority="282">
      <formula>IF(RIGHT(TEXT(Y57,"0.#"),1)=".",TRUE,FALSE)</formula>
    </cfRule>
  </conditionalFormatting>
  <conditionalFormatting sqref="AL57:AO57">
    <cfRule type="expression" dxfId="189" priority="277">
      <formula>IF(AND(AL57&gt;=0, RIGHT(TEXT(AL57,"0.#"),1)&lt;&gt;"."),TRUE,FALSE)</formula>
    </cfRule>
    <cfRule type="expression" dxfId="188" priority="278">
      <formula>IF(AND(AL57&gt;=0, RIGHT(TEXT(AL57,"0.#"),1)="."),TRUE,FALSE)</formula>
    </cfRule>
    <cfRule type="expression" dxfId="187" priority="279">
      <formula>IF(AND(AL57&lt;0, RIGHT(TEXT(AL57,"0.#"),1)&lt;&gt;"."),TRUE,FALSE)</formula>
    </cfRule>
    <cfRule type="expression" dxfId="186" priority="280">
      <formula>IF(AND(AL57&lt;0, RIGHT(TEXT(AL57,"0.#"),1)="."),TRUE,FALSE)</formula>
    </cfRule>
  </conditionalFormatting>
  <conditionalFormatting sqref="Y61">
    <cfRule type="expression" dxfId="185" priority="275">
      <formula>IF(RIGHT(TEXT(Y61,"0.#"),1)=".",FALSE,TRUE)</formula>
    </cfRule>
    <cfRule type="expression" dxfId="184" priority="276">
      <formula>IF(RIGHT(TEXT(Y61,"0.#"),1)=".",TRUE,FALSE)</formula>
    </cfRule>
  </conditionalFormatting>
  <conditionalFormatting sqref="AL61:AO61">
    <cfRule type="expression" dxfId="183" priority="271">
      <formula>IF(AND(AL61&gt;=0, RIGHT(TEXT(AL61,"0.#"),1)&lt;&gt;"."),TRUE,FALSE)</formula>
    </cfRule>
    <cfRule type="expression" dxfId="182" priority="272">
      <formula>IF(AND(AL61&gt;=0, RIGHT(TEXT(AL61,"0.#"),1)="."),TRUE,FALSE)</formula>
    </cfRule>
    <cfRule type="expression" dxfId="181" priority="273">
      <formula>IF(AND(AL61&lt;0, RIGHT(TEXT(AL61,"0.#"),1)&lt;&gt;"."),TRUE,FALSE)</formula>
    </cfRule>
    <cfRule type="expression" dxfId="180" priority="274">
      <formula>IF(AND(AL61&lt;0, RIGHT(TEXT(AL61,"0.#"),1)="."),TRUE,FALSE)</formula>
    </cfRule>
  </conditionalFormatting>
  <conditionalFormatting sqref="Y62">
    <cfRule type="expression" dxfId="179" priority="263">
      <formula>IF(RIGHT(TEXT(Y62,"0.#"),1)=".",FALSE,TRUE)</formula>
    </cfRule>
    <cfRule type="expression" dxfId="178" priority="264">
      <formula>IF(RIGHT(TEXT(Y62,"0.#"),1)=".",TRUE,FALSE)</formula>
    </cfRule>
  </conditionalFormatting>
  <conditionalFormatting sqref="AL62:AO62">
    <cfRule type="expression" dxfId="177" priority="259">
      <formula>IF(AND(AL62&gt;=0, RIGHT(TEXT(AL62,"0.#"),1)&lt;&gt;"."),TRUE,FALSE)</formula>
    </cfRule>
    <cfRule type="expression" dxfId="176" priority="260">
      <formula>IF(AND(AL62&gt;=0, RIGHT(TEXT(AL62,"0.#"),1)="."),TRUE,FALSE)</formula>
    </cfRule>
    <cfRule type="expression" dxfId="175" priority="261">
      <formula>IF(AND(AL62&lt;0, RIGHT(TEXT(AL62,"0.#"),1)&lt;&gt;"."),TRUE,FALSE)</formula>
    </cfRule>
    <cfRule type="expression" dxfId="174" priority="262">
      <formula>IF(AND(AL62&lt;0, RIGHT(TEXT(AL62,"0.#"),1)="."),TRUE,FALSE)</formula>
    </cfRule>
  </conditionalFormatting>
  <conditionalFormatting sqref="AL66:AO66">
    <cfRule type="expression" dxfId="173" priority="255">
      <formula>IF(AND(AL66&gt;=0, RIGHT(TEXT(AL66,"0.#"),1)&lt;&gt;"."),TRUE,FALSE)</formula>
    </cfRule>
    <cfRule type="expression" dxfId="172" priority="256">
      <formula>IF(AND(AL66&gt;=0, RIGHT(TEXT(AL66,"0.#"),1)="."),TRUE,FALSE)</formula>
    </cfRule>
    <cfRule type="expression" dxfId="171" priority="257">
      <formula>IF(AND(AL66&lt;0, RIGHT(TEXT(AL66,"0.#"),1)&lt;&gt;"."),TRUE,FALSE)</formula>
    </cfRule>
    <cfRule type="expression" dxfId="170" priority="258">
      <formula>IF(AND(AL66&lt;0, RIGHT(TEXT(AL66,"0.#"),1)="."),TRUE,FALSE)</formula>
    </cfRule>
  </conditionalFormatting>
  <conditionalFormatting sqref="Y66">
    <cfRule type="expression" dxfId="169" priority="253">
      <formula>IF(RIGHT(TEXT(Y66,"0.#"),1)=".",FALSE,TRUE)</formula>
    </cfRule>
    <cfRule type="expression" dxfId="168" priority="254">
      <formula>IF(RIGHT(TEXT(Y66,"0.#"),1)=".",TRUE,FALSE)</formula>
    </cfRule>
  </conditionalFormatting>
  <conditionalFormatting sqref="Y67">
    <cfRule type="expression" dxfId="167" priority="251">
      <formula>IF(RIGHT(TEXT(Y67,"0.#"),1)=".",FALSE,TRUE)</formula>
    </cfRule>
    <cfRule type="expression" dxfId="166" priority="252">
      <formula>IF(RIGHT(TEXT(Y67,"0.#"),1)=".",TRUE,FALSE)</formula>
    </cfRule>
  </conditionalFormatting>
  <conditionalFormatting sqref="AL67:AO67">
    <cfRule type="expression" dxfId="165" priority="247">
      <formula>IF(AND(AL67&gt;=0, RIGHT(TEXT(AL67,"0.#"),1)&lt;&gt;"."),TRUE,FALSE)</formula>
    </cfRule>
    <cfRule type="expression" dxfId="164" priority="248">
      <formula>IF(AND(AL67&gt;=0, RIGHT(TEXT(AL67,"0.#"),1)="."),TRUE,FALSE)</formula>
    </cfRule>
    <cfRule type="expression" dxfId="163" priority="249">
      <formula>IF(AND(AL67&lt;0, RIGHT(TEXT(AL67,"0.#"),1)&lt;&gt;"."),TRUE,FALSE)</formula>
    </cfRule>
    <cfRule type="expression" dxfId="162" priority="250">
      <formula>IF(AND(AL67&lt;0, RIGHT(TEXT(AL67,"0.#"),1)="."),TRUE,FALSE)</formula>
    </cfRule>
  </conditionalFormatting>
  <conditionalFormatting sqref="Y71">
    <cfRule type="expression" dxfId="161" priority="245">
      <formula>IF(RIGHT(TEXT(Y71,"0.#"),1)=".",FALSE,TRUE)</formula>
    </cfRule>
    <cfRule type="expression" dxfId="160" priority="246">
      <formula>IF(RIGHT(TEXT(Y71,"0.#"),1)=".",TRUE,FALSE)</formula>
    </cfRule>
  </conditionalFormatting>
  <conditionalFormatting sqref="AL71:AO71">
    <cfRule type="expression" dxfId="159" priority="241">
      <formula>IF(AND(AL71&gt;=0, RIGHT(TEXT(AL71,"0.#"),1)&lt;&gt;"."),TRUE,FALSE)</formula>
    </cfRule>
    <cfRule type="expression" dxfId="158" priority="242">
      <formula>IF(AND(AL71&gt;=0, RIGHT(TEXT(AL71,"0.#"),1)="."),TRUE,FALSE)</formula>
    </cfRule>
    <cfRule type="expression" dxfId="157" priority="243">
      <formula>IF(AND(AL71&lt;0, RIGHT(TEXT(AL71,"0.#"),1)&lt;&gt;"."),TRUE,FALSE)</formula>
    </cfRule>
    <cfRule type="expression" dxfId="156" priority="244">
      <formula>IF(AND(AL71&lt;0, RIGHT(TEXT(AL71,"0.#"),1)="."),TRUE,FALSE)</formula>
    </cfRule>
  </conditionalFormatting>
  <conditionalFormatting sqref="AL75:AO75">
    <cfRule type="expression" dxfId="155" priority="237">
      <formula>IF(AND(AL75&gt;=0, RIGHT(TEXT(AL75,"0.#"),1)&lt;&gt;"."),TRUE,FALSE)</formula>
    </cfRule>
    <cfRule type="expression" dxfId="154" priority="238">
      <formula>IF(AND(AL75&gt;=0, RIGHT(TEXT(AL75,"0.#"),1)="."),TRUE,FALSE)</formula>
    </cfRule>
    <cfRule type="expression" dxfId="153" priority="239">
      <formula>IF(AND(AL75&lt;0, RIGHT(TEXT(AL75,"0.#"),1)&lt;&gt;"."),TRUE,FALSE)</formula>
    </cfRule>
    <cfRule type="expression" dxfId="152" priority="240">
      <formula>IF(AND(AL75&lt;0, RIGHT(TEXT(AL75,"0.#"),1)="."),TRUE,FALSE)</formula>
    </cfRule>
  </conditionalFormatting>
  <conditionalFormatting sqref="Y75">
    <cfRule type="expression" dxfId="151" priority="235">
      <formula>IF(RIGHT(TEXT(Y75,"0.#"),1)=".",FALSE,TRUE)</formula>
    </cfRule>
    <cfRule type="expression" dxfId="150" priority="236">
      <formula>IF(RIGHT(TEXT(Y75,"0.#"),1)=".",TRUE,FALSE)</formula>
    </cfRule>
  </conditionalFormatting>
  <conditionalFormatting sqref="Y79">
    <cfRule type="expression" dxfId="149" priority="233">
      <formula>IF(RIGHT(TEXT(Y79,"0.#"),1)=".",FALSE,TRUE)</formula>
    </cfRule>
    <cfRule type="expression" dxfId="148" priority="234">
      <formula>IF(RIGHT(TEXT(Y79,"0.#"),1)=".",TRUE,FALSE)</formula>
    </cfRule>
  </conditionalFormatting>
  <conditionalFormatting sqref="AL79:AO79">
    <cfRule type="expression" dxfId="147" priority="229">
      <formula>IF(AND(AL79&gt;=0, RIGHT(TEXT(AL79,"0.#"),1)&lt;&gt;"."),TRUE,FALSE)</formula>
    </cfRule>
    <cfRule type="expression" dxfId="146" priority="230">
      <formula>IF(AND(AL79&gt;=0, RIGHT(TEXT(AL79,"0.#"),1)="."),TRUE,FALSE)</formula>
    </cfRule>
    <cfRule type="expression" dxfId="145" priority="231">
      <formula>IF(AND(AL79&lt;0, RIGHT(TEXT(AL79,"0.#"),1)&lt;&gt;"."),TRUE,FALSE)</formula>
    </cfRule>
    <cfRule type="expression" dxfId="144" priority="232">
      <formula>IF(AND(AL79&lt;0, RIGHT(TEXT(AL79,"0.#"),1)="."),TRUE,FALSE)</formula>
    </cfRule>
  </conditionalFormatting>
  <conditionalFormatting sqref="Y83">
    <cfRule type="expression" dxfId="143" priority="227">
      <formula>IF(RIGHT(TEXT(Y83,"0.#"),1)=".",FALSE,TRUE)</formula>
    </cfRule>
    <cfRule type="expression" dxfId="142" priority="228">
      <formula>IF(RIGHT(TEXT(Y83,"0.#"),1)=".",TRUE,FALSE)</formula>
    </cfRule>
  </conditionalFormatting>
  <conditionalFormatting sqref="AL83:AO83">
    <cfRule type="expression" dxfId="141" priority="223">
      <formula>IF(AND(AL83&gt;=0, RIGHT(TEXT(AL83,"0.#"),1)&lt;&gt;"."),TRUE,FALSE)</formula>
    </cfRule>
    <cfRule type="expression" dxfId="140" priority="224">
      <formula>IF(AND(AL83&gt;=0, RIGHT(TEXT(AL83,"0.#"),1)="."),TRUE,FALSE)</formula>
    </cfRule>
    <cfRule type="expression" dxfId="139" priority="225">
      <formula>IF(AND(AL83&lt;0, RIGHT(TEXT(AL83,"0.#"),1)&lt;&gt;"."),TRUE,FALSE)</formula>
    </cfRule>
    <cfRule type="expression" dxfId="138" priority="226">
      <formula>IF(AND(AL83&lt;0, RIGHT(TEXT(AL83,"0.#"),1)="."),TRUE,FALSE)</formula>
    </cfRule>
  </conditionalFormatting>
  <conditionalFormatting sqref="Y87">
    <cfRule type="expression" dxfId="137" priority="221">
      <formula>IF(RIGHT(TEXT(Y87,"0.#"),1)=".",FALSE,TRUE)</formula>
    </cfRule>
    <cfRule type="expression" dxfId="136" priority="222">
      <formula>IF(RIGHT(TEXT(Y87,"0.#"),1)=".",TRUE,FALSE)</formula>
    </cfRule>
  </conditionalFormatting>
  <conditionalFormatting sqref="AL87:AO87">
    <cfRule type="expression" dxfId="135" priority="217">
      <formula>IF(AND(AL87&gt;=0, RIGHT(TEXT(AL87,"0.#"),1)&lt;&gt;"."),TRUE,FALSE)</formula>
    </cfRule>
    <cfRule type="expression" dxfId="134" priority="218">
      <formula>IF(AND(AL87&gt;=0, RIGHT(TEXT(AL87,"0.#"),1)="."),TRUE,FALSE)</formula>
    </cfRule>
    <cfRule type="expression" dxfId="133" priority="219">
      <formula>IF(AND(AL87&lt;0, RIGHT(TEXT(AL87,"0.#"),1)&lt;&gt;"."),TRUE,FALSE)</formula>
    </cfRule>
    <cfRule type="expression" dxfId="132" priority="220">
      <formula>IF(AND(AL87&lt;0, RIGHT(TEXT(AL87,"0.#"),1)="."),TRUE,FALSE)</formula>
    </cfRule>
  </conditionalFormatting>
  <conditionalFormatting sqref="Y91">
    <cfRule type="expression" dxfId="131" priority="209">
      <formula>IF(RIGHT(TEXT(Y91,"0.#"),1)=".",FALSE,TRUE)</formula>
    </cfRule>
    <cfRule type="expression" dxfId="130" priority="210">
      <formula>IF(RIGHT(TEXT(Y91,"0.#"),1)=".",TRUE,FALSE)</formula>
    </cfRule>
  </conditionalFormatting>
  <conditionalFormatting sqref="AL91:AO91">
    <cfRule type="expression" dxfId="129" priority="205">
      <formula>IF(AND(AL91&gt;=0, RIGHT(TEXT(AL91,"0.#"),1)&lt;&gt;"."),TRUE,FALSE)</formula>
    </cfRule>
    <cfRule type="expression" dxfId="128" priority="206">
      <formula>IF(AND(AL91&gt;=0, RIGHT(TEXT(AL91,"0.#"),1)="."),TRUE,FALSE)</formula>
    </cfRule>
    <cfRule type="expression" dxfId="127" priority="207">
      <formula>IF(AND(AL91&lt;0, RIGHT(TEXT(AL91,"0.#"),1)&lt;&gt;"."),TRUE,FALSE)</formula>
    </cfRule>
    <cfRule type="expression" dxfId="126" priority="208">
      <formula>IF(AND(AL91&lt;0, RIGHT(TEXT(AL91,"0.#"),1)="."),TRUE,FALSE)</formula>
    </cfRule>
  </conditionalFormatting>
  <conditionalFormatting sqref="Y95">
    <cfRule type="expression" dxfId="125" priority="203">
      <formula>IF(RIGHT(TEXT(Y95,"0.#"),1)=".",FALSE,TRUE)</formula>
    </cfRule>
    <cfRule type="expression" dxfId="124" priority="204">
      <formula>IF(RIGHT(TEXT(Y95,"0.#"),1)=".",TRUE,FALSE)</formula>
    </cfRule>
  </conditionalFormatting>
  <conditionalFormatting sqref="AL95:AO95">
    <cfRule type="expression" dxfId="123" priority="199">
      <formula>IF(AND(AL95&gt;=0, RIGHT(TEXT(AL95,"0.#"),1)&lt;&gt;"."),TRUE,FALSE)</formula>
    </cfRule>
    <cfRule type="expression" dxfId="122" priority="200">
      <formula>IF(AND(AL95&gt;=0, RIGHT(TEXT(AL95,"0.#"),1)="."),TRUE,FALSE)</formula>
    </cfRule>
    <cfRule type="expression" dxfId="121" priority="201">
      <formula>IF(AND(AL95&lt;0, RIGHT(TEXT(AL95,"0.#"),1)&lt;&gt;"."),TRUE,FALSE)</formula>
    </cfRule>
    <cfRule type="expression" dxfId="120" priority="202">
      <formula>IF(AND(AL95&lt;0, RIGHT(TEXT(AL95,"0.#"),1)="."),TRUE,FALSE)</formula>
    </cfRule>
  </conditionalFormatting>
  <conditionalFormatting sqref="Y99">
    <cfRule type="expression" dxfId="119" priority="197">
      <formula>IF(RIGHT(TEXT(Y99,"0.#"),1)=".",FALSE,TRUE)</formula>
    </cfRule>
    <cfRule type="expression" dxfId="118" priority="198">
      <formula>IF(RIGHT(TEXT(Y99,"0.#"),1)=".",TRUE,FALSE)</formula>
    </cfRule>
  </conditionalFormatting>
  <conditionalFormatting sqref="AL99:AO99">
    <cfRule type="expression" dxfId="117" priority="193">
      <formula>IF(AND(AL99&gt;=0, RIGHT(TEXT(AL99,"0.#"),1)&lt;&gt;"."),TRUE,FALSE)</formula>
    </cfRule>
    <cfRule type="expression" dxfId="116" priority="194">
      <formula>IF(AND(AL99&gt;=0, RIGHT(TEXT(AL99,"0.#"),1)="."),TRUE,FALSE)</formula>
    </cfRule>
    <cfRule type="expression" dxfId="115" priority="195">
      <formula>IF(AND(AL99&lt;0, RIGHT(TEXT(AL99,"0.#"),1)&lt;&gt;"."),TRUE,FALSE)</formula>
    </cfRule>
    <cfRule type="expression" dxfId="114" priority="196">
      <formula>IF(AND(AL99&lt;0, RIGHT(TEXT(AL99,"0.#"),1)="."),TRUE,FALSE)</formula>
    </cfRule>
  </conditionalFormatting>
  <conditionalFormatting sqref="AL103:AO103">
    <cfRule type="expression" dxfId="113" priority="189">
      <formula>IF(AND(AL103&gt;=0, RIGHT(TEXT(AL103,"0.#"),1)&lt;&gt;"."),TRUE,FALSE)</formula>
    </cfRule>
    <cfRule type="expression" dxfId="112" priority="190">
      <formula>IF(AND(AL103&gt;=0, RIGHT(TEXT(AL103,"0.#"),1)="."),TRUE,FALSE)</formula>
    </cfRule>
    <cfRule type="expression" dxfId="111" priority="191">
      <formula>IF(AND(AL103&lt;0, RIGHT(TEXT(AL103,"0.#"),1)&lt;&gt;"."),TRUE,FALSE)</formula>
    </cfRule>
    <cfRule type="expression" dxfId="110" priority="192">
      <formula>IF(AND(AL103&lt;0, RIGHT(TEXT(AL103,"0.#"),1)="."),TRUE,FALSE)</formula>
    </cfRule>
  </conditionalFormatting>
  <conditionalFormatting sqref="Y103">
    <cfRule type="expression" dxfId="109" priority="187">
      <formula>IF(RIGHT(TEXT(Y103,"0.#"),1)=".",FALSE,TRUE)</formula>
    </cfRule>
    <cfRule type="expression" dxfId="108" priority="188">
      <formula>IF(RIGHT(TEXT(Y103,"0.#"),1)=".",TRUE,FALSE)</formula>
    </cfRule>
  </conditionalFormatting>
  <conditionalFormatting sqref="AL107:AO107">
    <cfRule type="expression" dxfId="107" priority="183">
      <formula>IF(AND(AL107&gt;=0, RIGHT(TEXT(AL107,"0.#"),1)&lt;&gt;"."),TRUE,FALSE)</formula>
    </cfRule>
    <cfRule type="expression" dxfId="106" priority="184">
      <formula>IF(AND(AL107&gt;=0, RIGHT(TEXT(AL107,"0.#"),1)="."),TRUE,FALSE)</formula>
    </cfRule>
    <cfRule type="expression" dxfId="105" priority="185">
      <formula>IF(AND(AL107&lt;0, RIGHT(TEXT(AL107,"0.#"),1)&lt;&gt;"."),TRUE,FALSE)</formula>
    </cfRule>
    <cfRule type="expression" dxfId="104" priority="186">
      <formula>IF(AND(AL107&lt;0, RIGHT(TEXT(AL107,"0.#"),1)="."),TRUE,FALSE)</formula>
    </cfRule>
  </conditionalFormatting>
  <conditionalFormatting sqref="Y107">
    <cfRule type="expression" dxfId="103" priority="181">
      <formula>IF(RIGHT(TEXT(Y107,"0.#"),1)=".",FALSE,TRUE)</formula>
    </cfRule>
    <cfRule type="expression" dxfId="102" priority="182">
      <formula>IF(RIGHT(TEXT(Y107,"0.#"),1)=".",TRUE,FALSE)</formula>
    </cfRule>
  </conditionalFormatting>
  <conditionalFormatting sqref="Y115">
    <cfRule type="expression" dxfId="101" priority="179">
      <formula>IF(RIGHT(TEXT(Y115,"0.#"),1)=".",FALSE,TRUE)</formula>
    </cfRule>
    <cfRule type="expression" dxfId="100" priority="180">
      <formula>IF(RIGHT(TEXT(Y115,"0.#"),1)=".",TRUE,FALSE)</formula>
    </cfRule>
  </conditionalFormatting>
  <conditionalFormatting sqref="AL115:AO115">
    <cfRule type="expression" dxfId="99" priority="175">
      <formula>IF(AND(AL115&gt;=0, RIGHT(TEXT(AL115,"0.#"),1)&lt;&gt;"."),TRUE,FALSE)</formula>
    </cfRule>
    <cfRule type="expression" dxfId="98" priority="176">
      <formula>IF(AND(AL115&gt;=0, RIGHT(TEXT(AL115,"0.#"),1)="."),TRUE,FALSE)</formula>
    </cfRule>
    <cfRule type="expression" dxfId="97" priority="177">
      <formula>IF(AND(AL115&lt;0, RIGHT(TEXT(AL115,"0.#"),1)&lt;&gt;"."),TRUE,FALSE)</formula>
    </cfRule>
    <cfRule type="expression" dxfId="96" priority="178">
      <formula>IF(AND(AL115&lt;0, RIGHT(TEXT(AL115,"0.#"),1)="."),TRUE,FALSE)</formula>
    </cfRule>
  </conditionalFormatting>
  <conditionalFormatting sqref="Y119">
    <cfRule type="expression" dxfId="95" priority="173">
      <formula>IF(RIGHT(TEXT(Y119,"0.#"),1)=".",FALSE,TRUE)</formula>
    </cfRule>
    <cfRule type="expression" dxfId="94" priority="174">
      <formula>IF(RIGHT(TEXT(Y119,"0.#"),1)=".",TRUE,FALSE)</formula>
    </cfRule>
  </conditionalFormatting>
  <conditionalFormatting sqref="AL119:AO119">
    <cfRule type="expression" dxfId="93" priority="169">
      <formula>IF(AND(AL119&gt;=0, RIGHT(TEXT(AL119,"0.#"),1)&lt;&gt;"."),TRUE,FALSE)</formula>
    </cfRule>
    <cfRule type="expression" dxfId="92" priority="170">
      <formula>IF(AND(AL119&gt;=0, RIGHT(TEXT(AL119,"0.#"),1)="."),TRUE,FALSE)</formula>
    </cfRule>
    <cfRule type="expression" dxfId="91" priority="171">
      <formula>IF(AND(AL119&lt;0, RIGHT(TEXT(AL119,"0.#"),1)&lt;&gt;"."),TRUE,FALSE)</formula>
    </cfRule>
    <cfRule type="expression" dxfId="90" priority="172">
      <formula>IF(AND(AL119&lt;0, RIGHT(TEXT(AL119,"0.#"),1)="."),TRUE,FALSE)</formula>
    </cfRule>
  </conditionalFormatting>
  <conditionalFormatting sqref="AL123:AO132">
    <cfRule type="expression" dxfId="89" priority="165">
      <formula>IF(AND(AL123&gt;=0, RIGHT(TEXT(AL123,"0.#"),1)&lt;&gt;"."),TRUE,FALSE)</formula>
    </cfRule>
    <cfRule type="expression" dxfId="88" priority="166">
      <formula>IF(AND(AL123&gt;=0, RIGHT(TEXT(AL123,"0.#"),1)="."),TRUE,FALSE)</formula>
    </cfRule>
    <cfRule type="expression" dxfId="87" priority="167">
      <formula>IF(AND(AL123&lt;0, RIGHT(TEXT(AL123,"0.#"),1)&lt;&gt;"."),TRUE,FALSE)</formula>
    </cfRule>
    <cfRule type="expression" dxfId="86" priority="168">
      <formula>IF(AND(AL123&lt;0, RIGHT(TEXT(AL123,"0.#"),1)="."),TRUE,FALSE)</formula>
    </cfRule>
  </conditionalFormatting>
  <conditionalFormatting sqref="Y123:Y132">
    <cfRule type="expression" dxfId="85" priority="163">
      <formula>IF(RIGHT(TEXT(Y123,"0.#"),1)=".",FALSE,TRUE)</formula>
    </cfRule>
    <cfRule type="expression" dxfId="84" priority="164">
      <formula>IF(RIGHT(TEXT(Y123,"0.#"),1)=".",TRUE,FALSE)</formula>
    </cfRule>
  </conditionalFormatting>
  <conditionalFormatting sqref="Y136">
    <cfRule type="expression" dxfId="83" priority="161">
      <formula>IF(RIGHT(TEXT(Y136,"0.#"),1)=".",FALSE,TRUE)</formula>
    </cfRule>
    <cfRule type="expression" dxfId="82" priority="162">
      <formula>IF(RIGHT(TEXT(Y136,"0.#"),1)=".",TRUE,FALSE)</formula>
    </cfRule>
  </conditionalFormatting>
  <conditionalFormatting sqref="AL136:AO136">
    <cfRule type="expression" dxfId="81" priority="157">
      <formula>IF(AND(AL136&gt;=0, RIGHT(TEXT(AL136,"0.#"),1)&lt;&gt;"."),TRUE,FALSE)</formula>
    </cfRule>
    <cfRule type="expression" dxfId="80" priority="158">
      <formula>IF(AND(AL136&gt;=0, RIGHT(TEXT(AL136,"0.#"),1)="."),TRUE,FALSE)</formula>
    </cfRule>
    <cfRule type="expression" dxfId="79" priority="159">
      <formula>IF(AND(AL136&lt;0, RIGHT(TEXT(AL136,"0.#"),1)&lt;&gt;"."),TRUE,FALSE)</formula>
    </cfRule>
    <cfRule type="expression" dxfId="78" priority="160">
      <formula>IF(AND(AL136&lt;0, RIGHT(TEXT(AL136,"0.#"),1)="."),TRUE,FALSE)</formula>
    </cfRule>
  </conditionalFormatting>
  <conditionalFormatting sqref="Y140">
    <cfRule type="expression" dxfId="77" priority="155">
      <formula>IF(RIGHT(TEXT(Y140,"0.#"),1)=".",FALSE,TRUE)</formula>
    </cfRule>
    <cfRule type="expression" dxfId="76" priority="156">
      <formula>IF(RIGHT(TEXT(Y140,"0.#"),1)=".",TRUE,FALSE)</formula>
    </cfRule>
  </conditionalFormatting>
  <conditionalFormatting sqref="AL140:AO140">
    <cfRule type="expression" dxfId="75" priority="151">
      <formula>IF(AND(AL140&gt;=0, RIGHT(TEXT(AL140,"0.#"),1)&lt;&gt;"."),TRUE,FALSE)</formula>
    </cfRule>
    <cfRule type="expression" dxfId="74" priority="152">
      <formula>IF(AND(AL140&gt;=0, RIGHT(TEXT(AL140,"0.#"),1)="."),TRUE,FALSE)</formula>
    </cfRule>
    <cfRule type="expression" dxfId="73" priority="153">
      <formula>IF(AND(AL140&lt;0, RIGHT(TEXT(AL140,"0.#"),1)&lt;&gt;"."),TRUE,FALSE)</formula>
    </cfRule>
    <cfRule type="expression" dxfId="72" priority="154">
      <formula>IF(AND(AL140&lt;0, RIGHT(TEXT(AL140,"0.#"),1)="."),TRUE,FALSE)</formula>
    </cfRule>
  </conditionalFormatting>
  <conditionalFormatting sqref="Y173">
    <cfRule type="expression" dxfId="71" priority="71">
      <formula>IF(RIGHT(TEXT(Y173,"0.#"),1)=".",FALSE,TRUE)</formula>
    </cfRule>
    <cfRule type="expression" dxfId="70" priority="72">
      <formula>IF(RIGHT(TEXT(Y173,"0.#"),1)=".",TRUE,FALSE)</formula>
    </cfRule>
  </conditionalFormatting>
  <conditionalFormatting sqref="AL173:AO173">
    <cfRule type="expression" dxfId="69" priority="67">
      <formula>IF(AND(AL173&gt;=0, RIGHT(TEXT(AL173,"0.#"),1)&lt;&gt;"."),TRUE,FALSE)</formula>
    </cfRule>
    <cfRule type="expression" dxfId="68" priority="68">
      <formula>IF(AND(AL173&gt;=0, RIGHT(TEXT(AL173,"0.#"),1)="."),TRUE,FALSE)</formula>
    </cfRule>
    <cfRule type="expression" dxfId="67" priority="69">
      <formula>IF(AND(AL173&lt;0, RIGHT(TEXT(AL173,"0.#"),1)&lt;&gt;"."),TRUE,FALSE)</formula>
    </cfRule>
    <cfRule type="expression" dxfId="66" priority="70">
      <formula>IF(AND(AL173&lt;0, RIGHT(TEXT(AL173,"0.#"),1)="."),TRUE,FALSE)</formula>
    </cfRule>
  </conditionalFormatting>
  <conditionalFormatting sqref="Y174">
    <cfRule type="expression" dxfId="65" priority="65">
      <formula>IF(RIGHT(TEXT(Y174,"0.#"),1)=".",FALSE,TRUE)</formula>
    </cfRule>
    <cfRule type="expression" dxfId="64" priority="66">
      <formula>IF(RIGHT(TEXT(Y174,"0.#"),1)=".",TRUE,FALSE)</formula>
    </cfRule>
  </conditionalFormatting>
  <conditionalFormatting sqref="AL174:AO174">
    <cfRule type="expression" dxfId="63" priority="61">
      <formula>IF(AND(AL174&gt;=0, RIGHT(TEXT(AL174,"0.#"),1)&lt;&gt;"."),TRUE,FALSE)</formula>
    </cfRule>
    <cfRule type="expression" dxfId="62" priority="62">
      <formula>IF(AND(AL174&gt;=0, RIGHT(TEXT(AL174,"0.#"),1)="."),TRUE,FALSE)</formula>
    </cfRule>
    <cfRule type="expression" dxfId="61" priority="63">
      <formula>IF(AND(AL174&lt;0, RIGHT(TEXT(AL174,"0.#"),1)&lt;&gt;"."),TRUE,FALSE)</formula>
    </cfRule>
    <cfRule type="expression" dxfId="60" priority="64">
      <formula>IF(AND(AL174&lt;0, RIGHT(TEXT(AL174,"0.#"),1)="."),TRUE,FALSE)</formula>
    </cfRule>
  </conditionalFormatting>
  <conditionalFormatting sqref="Y169">
    <cfRule type="expression" dxfId="59" priority="59">
      <formula>IF(RIGHT(TEXT(Y169,"0.#"),1)=".",FALSE,TRUE)</formula>
    </cfRule>
    <cfRule type="expression" dxfId="58" priority="60">
      <formula>IF(RIGHT(TEXT(Y169,"0.#"),1)=".",TRUE,FALSE)</formula>
    </cfRule>
  </conditionalFormatting>
  <conditionalFormatting sqref="AL169:AO169">
    <cfRule type="expression" dxfId="57" priority="55">
      <formula>IF(AND(AL169&gt;=0, RIGHT(TEXT(AL169,"0.#"),1)&lt;&gt;"."),TRUE,FALSE)</formula>
    </cfRule>
    <cfRule type="expression" dxfId="56" priority="56">
      <formula>IF(AND(AL169&gt;=0, RIGHT(TEXT(AL169,"0.#"),1)="."),TRUE,FALSE)</formula>
    </cfRule>
    <cfRule type="expression" dxfId="55" priority="57">
      <formula>IF(AND(AL169&lt;0, RIGHT(TEXT(AL169,"0.#"),1)&lt;&gt;"."),TRUE,FALSE)</formula>
    </cfRule>
    <cfRule type="expression" dxfId="54" priority="58">
      <formula>IF(AND(AL169&lt;0, RIGHT(TEXT(AL169,"0.#"),1)="."),TRUE,FALSE)</formula>
    </cfRule>
  </conditionalFormatting>
  <conditionalFormatting sqref="Y165">
    <cfRule type="expression" dxfId="53" priority="53">
      <formula>IF(RIGHT(TEXT(Y165,"0.#"),1)=".",FALSE,TRUE)</formula>
    </cfRule>
    <cfRule type="expression" dxfId="52" priority="54">
      <formula>IF(RIGHT(TEXT(Y165,"0.#"),1)=".",TRUE,FALSE)</formula>
    </cfRule>
  </conditionalFormatting>
  <conditionalFormatting sqref="AL165:AO165">
    <cfRule type="expression" dxfId="51" priority="49">
      <formula>IF(AND(AL165&gt;=0, RIGHT(TEXT(AL165,"0.#"),1)&lt;&gt;"."),TRUE,FALSE)</formula>
    </cfRule>
    <cfRule type="expression" dxfId="50" priority="50">
      <formula>IF(AND(AL165&gt;=0, RIGHT(TEXT(AL165,"0.#"),1)="."),TRUE,FALSE)</formula>
    </cfRule>
    <cfRule type="expression" dxfId="49" priority="51">
      <formula>IF(AND(AL165&lt;0, RIGHT(TEXT(AL165,"0.#"),1)&lt;&gt;"."),TRUE,FALSE)</formula>
    </cfRule>
    <cfRule type="expression" dxfId="48" priority="52">
      <formula>IF(AND(AL165&lt;0, RIGHT(TEXT(AL165,"0.#"),1)="."),TRUE,FALSE)</formula>
    </cfRule>
  </conditionalFormatting>
  <conditionalFormatting sqref="Y160">
    <cfRule type="expression" dxfId="47" priority="47">
      <formula>IF(RIGHT(TEXT(Y160,"0.#"),1)=".",FALSE,TRUE)</formula>
    </cfRule>
    <cfRule type="expression" dxfId="46" priority="48">
      <formula>IF(RIGHT(TEXT(Y160,"0.#"),1)=".",TRUE,FALSE)</formula>
    </cfRule>
  </conditionalFormatting>
  <conditionalFormatting sqref="AL160:AO160">
    <cfRule type="expression" dxfId="45" priority="43">
      <formula>IF(AND(AL160&gt;=0, RIGHT(TEXT(AL160,"0.#"),1)&lt;&gt;"."),TRUE,FALSE)</formula>
    </cfRule>
    <cfRule type="expression" dxfId="44" priority="44">
      <formula>IF(AND(AL160&gt;=0, RIGHT(TEXT(AL160,"0.#"),1)="."),TRUE,FALSE)</formula>
    </cfRule>
    <cfRule type="expression" dxfId="43" priority="45">
      <formula>IF(AND(AL160&lt;0, RIGHT(TEXT(AL160,"0.#"),1)&lt;&gt;"."),TRUE,FALSE)</formula>
    </cfRule>
    <cfRule type="expression" dxfId="42" priority="46">
      <formula>IF(AND(AL160&lt;0, RIGHT(TEXT(AL160,"0.#"),1)="."),TRUE,FALSE)</formula>
    </cfRule>
  </conditionalFormatting>
  <conditionalFormatting sqref="Y161">
    <cfRule type="expression" dxfId="41" priority="41">
      <formula>IF(RIGHT(TEXT(Y161,"0.#"),1)=".",FALSE,TRUE)</formula>
    </cfRule>
    <cfRule type="expression" dxfId="40" priority="42">
      <formula>IF(RIGHT(TEXT(Y161,"0.#"),1)=".",TRUE,FALSE)</formula>
    </cfRule>
  </conditionalFormatting>
  <conditionalFormatting sqref="AL161:AO161">
    <cfRule type="expression" dxfId="39" priority="37">
      <formula>IF(AND(AL161&gt;=0, RIGHT(TEXT(AL161,"0.#"),1)&lt;&gt;"."),TRUE,FALSE)</formula>
    </cfRule>
    <cfRule type="expression" dxfId="38" priority="38">
      <formula>IF(AND(AL161&gt;=0, RIGHT(TEXT(AL161,"0.#"),1)="."),TRUE,FALSE)</formula>
    </cfRule>
    <cfRule type="expression" dxfId="37" priority="39">
      <formula>IF(AND(AL161&lt;0, RIGHT(TEXT(AL161,"0.#"),1)&lt;&gt;"."),TRUE,FALSE)</formula>
    </cfRule>
    <cfRule type="expression" dxfId="36" priority="40">
      <formula>IF(AND(AL161&lt;0, RIGHT(TEXT(AL161,"0.#"),1)="."),TRUE,FALSE)</formula>
    </cfRule>
  </conditionalFormatting>
  <conditionalFormatting sqref="Y156">
    <cfRule type="expression" dxfId="35" priority="35">
      <formula>IF(RIGHT(TEXT(Y156,"0.#"),1)=".",FALSE,TRUE)</formula>
    </cfRule>
    <cfRule type="expression" dxfId="34" priority="36">
      <formula>IF(RIGHT(TEXT(Y156,"0.#"),1)=".",TRUE,FALSE)</formula>
    </cfRule>
  </conditionalFormatting>
  <conditionalFormatting sqref="AL156:AO156">
    <cfRule type="expression" dxfId="33" priority="31">
      <formula>IF(AND(AL156&gt;=0, RIGHT(TEXT(AL156,"0.#"),1)&lt;&gt;"."),TRUE,FALSE)</formula>
    </cfRule>
    <cfRule type="expression" dxfId="32" priority="32">
      <formula>IF(AND(AL156&gt;=0, RIGHT(TEXT(AL156,"0.#"),1)="."),TRUE,FALSE)</formula>
    </cfRule>
    <cfRule type="expression" dxfId="31" priority="33">
      <formula>IF(AND(AL156&lt;0, RIGHT(TEXT(AL156,"0.#"),1)&lt;&gt;"."),TRUE,FALSE)</formula>
    </cfRule>
    <cfRule type="expression" dxfId="30" priority="34">
      <formula>IF(AND(AL156&lt;0, RIGHT(TEXT(AL156,"0.#"),1)="."),TRUE,FALSE)</formula>
    </cfRule>
  </conditionalFormatting>
  <conditionalFormatting sqref="Y151">
    <cfRule type="expression" dxfId="29" priority="29">
      <formula>IF(RIGHT(TEXT(Y151,"0.#"),1)=".",FALSE,TRUE)</formula>
    </cfRule>
    <cfRule type="expression" dxfId="28" priority="30">
      <formula>IF(RIGHT(TEXT(Y151,"0.#"),1)=".",TRUE,FALSE)</formula>
    </cfRule>
  </conditionalFormatting>
  <conditionalFormatting sqref="AL151:AO151">
    <cfRule type="expression" dxfId="27" priority="25">
      <formula>IF(AND(AL151&gt;=0, RIGHT(TEXT(AL151,"0.#"),1)&lt;&gt;"."),TRUE,FALSE)</formula>
    </cfRule>
    <cfRule type="expression" dxfId="26" priority="26">
      <formula>IF(AND(AL151&gt;=0, RIGHT(TEXT(AL151,"0.#"),1)="."),TRUE,FALSE)</formula>
    </cfRule>
    <cfRule type="expression" dxfId="25" priority="27">
      <formula>IF(AND(AL151&lt;0, RIGHT(TEXT(AL151,"0.#"),1)&lt;&gt;"."),TRUE,FALSE)</formula>
    </cfRule>
    <cfRule type="expression" dxfId="24" priority="28">
      <formula>IF(AND(AL151&lt;0, RIGHT(TEXT(AL151,"0.#"),1)="."),TRUE,FALSE)</formula>
    </cfRule>
  </conditionalFormatting>
  <conditionalFormatting sqref="AL152:AO152">
    <cfRule type="expression" dxfId="23" priority="21">
      <formula>IF(AND(AL152&gt;=0, RIGHT(TEXT(AL152,"0.#"),1)&lt;&gt;"."),TRUE,FALSE)</formula>
    </cfRule>
    <cfRule type="expression" dxfId="22" priority="22">
      <formula>IF(AND(AL152&gt;=0, RIGHT(TEXT(AL152,"0.#"),1)="."),TRUE,FALSE)</formula>
    </cfRule>
    <cfRule type="expression" dxfId="21" priority="23">
      <formula>IF(AND(AL152&lt;0, RIGHT(TEXT(AL152,"0.#"),1)&lt;&gt;"."),TRUE,FALSE)</formula>
    </cfRule>
    <cfRule type="expression" dxfId="20" priority="24">
      <formula>IF(AND(AL152&lt;0, RIGHT(TEXT(AL152,"0.#"),1)="."),TRUE,FALSE)</formula>
    </cfRule>
  </conditionalFormatting>
  <conditionalFormatting sqref="Y152">
    <cfRule type="expression" dxfId="19" priority="19">
      <formula>IF(RIGHT(TEXT(Y152,"0.#"),1)=".",FALSE,TRUE)</formula>
    </cfRule>
    <cfRule type="expression" dxfId="18" priority="20">
      <formula>IF(RIGHT(TEXT(Y152,"0.#"),1)=".",TRUE,FALSE)</formula>
    </cfRule>
  </conditionalFormatting>
  <conditionalFormatting sqref="AL148:AO148 AL150:AO150">
    <cfRule type="expression" dxfId="17" priority="15">
      <formula>IF(AND(AL148&gt;=0, RIGHT(TEXT(AL148,"0.#"),1)&lt;&gt;"."),TRUE,FALSE)</formula>
    </cfRule>
    <cfRule type="expression" dxfId="16" priority="16">
      <formula>IF(AND(AL148&gt;=0, RIGHT(TEXT(AL148,"0.#"),1)="."),TRUE,FALSE)</formula>
    </cfRule>
    <cfRule type="expression" dxfId="15" priority="17">
      <formula>IF(AND(AL148&lt;0, RIGHT(TEXT(AL148,"0.#"),1)&lt;&gt;"."),TRUE,FALSE)</formula>
    </cfRule>
    <cfRule type="expression" dxfId="14" priority="18">
      <formula>IF(AND(AL148&lt;0, RIGHT(TEXT(AL148,"0.#"),1)="."),TRUE,FALSE)</formula>
    </cfRule>
  </conditionalFormatting>
  <conditionalFormatting sqref="Y148 Y150">
    <cfRule type="expression" dxfId="13" priority="13">
      <formula>IF(RIGHT(TEXT(Y148,"0.#"),1)=".",FALSE,TRUE)</formula>
    </cfRule>
    <cfRule type="expression" dxfId="12" priority="14">
      <formula>IF(RIGHT(TEXT(Y148,"0.#"),1)=".",TRUE,FALSE)</formula>
    </cfRule>
  </conditionalFormatting>
  <conditionalFormatting sqref="AL149:AO149">
    <cfRule type="expression" dxfId="11" priority="9">
      <formula>IF(AND(AL149&gt;=0, RIGHT(TEXT(AL149,"0.#"),1)&lt;&gt;"."),TRUE,FALSE)</formula>
    </cfRule>
    <cfRule type="expression" dxfId="10" priority="10">
      <formula>IF(AND(AL149&gt;=0, RIGHT(TEXT(AL149,"0.#"),1)="."),TRUE,FALSE)</formula>
    </cfRule>
    <cfRule type="expression" dxfId="9" priority="11">
      <formula>IF(AND(AL149&lt;0, RIGHT(TEXT(AL149,"0.#"),1)&lt;&gt;"."),TRUE,FALSE)</formula>
    </cfRule>
    <cfRule type="expression" dxfId="8" priority="12">
      <formula>IF(AND(AL149&lt;0, RIGHT(TEXT(AL149,"0.#"),1)="."),TRUE,FALSE)</formula>
    </cfRule>
  </conditionalFormatting>
  <conditionalFormatting sqref="Y149">
    <cfRule type="expression" dxfId="7" priority="7">
      <formula>IF(RIGHT(TEXT(Y149,"0.#"),1)=".",FALSE,TRUE)</formula>
    </cfRule>
    <cfRule type="expression" dxfId="6" priority="8">
      <formula>IF(RIGHT(TEXT(Y149,"0.#"),1)=".",TRUE,FALSE)</formula>
    </cfRule>
  </conditionalFormatting>
  <conditionalFormatting sqref="Y144">
    <cfRule type="expression" dxfId="5" priority="5">
      <formula>IF(RIGHT(TEXT(Y144,"0.#"),1)=".",FALSE,TRUE)</formula>
    </cfRule>
    <cfRule type="expression" dxfId="4" priority="6">
      <formula>IF(RIGHT(TEXT(Y144,"0.#"),1)=".",TRUE,FALSE)</formula>
    </cfRule>
  </conditionalFormatting>
  <conditionalFormatting sqref="AL144:AO144">
    <cfRule type="expression" dxfId="3" priority="1">
      <formula>IF(AND(AL144&gt;=0, RIGHT(TEXT(AL144,"0.#"),1)&lt;&gt;"."),TRUE,FALSE)</formula>
    </cfRule>
    <cfRule type="expression" dxfId="2" priority="2">
      <formula>IF(AND(AL144&gt;=0, RIGHT(TEXT(AL144,"0.#"),1)="."),TRUE,FALSE)</formula>
    </cfRule>
    <cfRule type="expression" dxfId="1" priority="3">
      <formula>IF(AND(AL144&lt;0, RIGHT(TEXT(AL144,"0.#"),1)&lt;&gt;"."),TRUE,FALSE)</formula>
    </cfRule>
    <cfRule type="expression" dxfId="0" priority="4">
      <formula>IF(AND(AL144&lt;0, RIGHT(TEXT(AL144,"0.#"),1)="."),TRUE,FALSE)</formula>
    </cfRule>
  </conditionalFormatting>
  <dataValidations count="3">
    <dataValidation type="custom" imeMode="disabled" allowBlank="1" showInputMessage="1" showErrorMessage="1" sqref="AL103 AL71 AL75 AL115 AL8 AL156 AL24 AL165 AL79 AL28:AL30 AL169 AL160:AL161 AL12 AL34:AL37 AL41 AL45:AL46 AL50:AL51 AL55:AL57 AL61:AL62 AL66:AL67 AL20 AL173:AL174 AL16 AL83 AL87 AL91 AL95 AL99 AL4 AL107:AL111 AL119 AL123:AL132 AL136 AL140 AL144 AL148:AL152 Y4:AB4 Y8:AB8 Y12:AB12 Y16:AB16 Y20:AB20 Y24:AB24 Y28:AB30 Y34:AB37 Y41:AB41 Y45:AB46 Y50:AB51 Y55:AB57 Y61:AB62 Y66:AB67 Y71:AB71 Y75:AB75 Y79:AB79 Y83:AB83 Y87:AB87 Y91:AB91 Y95:AB95 Y99:AB99 Y103:AB103 Y107:AB111 Y115:AB115 Y119:AB119 Y123:AB132 Y136:AB136 Y140:AB140 Y144:AB144 Y148:AB152 Y156:AB156 Y160:AB161 Y165:AB165 Y169:AB169 Y173:AB174">
      <formula1>OR(ISNUMBER(Y4), Y4="-")</formula1>
    </dataValidation>
    <dataValidation type="custom" imeMode="disabled" allowBlank="1" showInputMessage="1" showErrorMessage="1" sqref="AH4:AK4 AH8:AK8 AH12:AK12 AH16:AK16 AH20:AK20 AH24:AK24 AH28:AK30 AH34:AK37 AH41:AK41 AH45:AK46 AH50:AK51 AH55:AK57 AH61:AK62 AH66:AK67 AH71:AK71 AH75:AK75 AH79:AK79 AH83:AK83 AH87:AK87 AH91:AK91 AH95:AK95 AH99:AK99 AH103:AK103 AH107:AK111 AH115:AK115 AH119:AK119 AH123:AK132 AH136:AK136 AH140:AK140 AH144:AK144 AH148:AK152 AH156:AK156 AH160:AK161 AH165:AK165 AH169:AK169 AH173:AK174">
      <formula1>OR(AND(MOD(IF(ISNUMBER(AH4), AH4, 0.5),1)=0, 0&lt;=AH4), AH4="-")</formula1>
    </dataValidation>
    <dataValidation type="custom" allowBlank="1" showInputMessage="1" showErrorMessage="1" errorTitle="法人番号チェック" error="法人番号は13桁の数字で入力してください。" sqref="J173:O174 J169:O169 J165:O165 J160:O161 J156:O156 J148:O152 J144:O144 J140:O140 J136:O136 J123:O132 J119:O119 J115:O115 J107:O111 J103:O103 J99:O99 J95:O95 J91:O91 J87:O87 J83:O83 J79:O79 J75:O75 J71:O71 J66:O67 J61:O62 J55:O57 J50:O51 J45:O46 J41:O41 J34:O37 J28:O30 J24:O24 J20:O20 J16:O16 J12:O12 J8:O8 J4:O4">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1" fitToHeight="4" orientation="portrait" r:id="rId1"/>
  <headerFooter differentFirst="1" alignWithMargins="0">
    <firstHeader>&amp;R&amp;"-,太字"&amp;18別紙３</firstHeader>
  </headerFooter>
  <rowBreaks count="4" manualBreakCount="4">
    <brk id="38" max="49" man="1"/>
    <brk id="63" max="49" man="1"/>
    <brk id="92" max="49" man="1"/>
    <brk id="133" max="49" man="1"/>
  </rowBreaks>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AC173:AG174 AC4:AG4 AC8:AG8 AC12:AG12 AC16:AG16 AC20:AG20 AC24:AG24 AC28:AG30 AC34:AG37 AC41:AG41 AC45:AG46 AC50:AG51 AC55:AG57 AC61:AG62 AC66:AG67 AC71:AG71 AC75:AG75 AC79:AG79 AC83:AG83 AC87:AG87 AC91:AG91 AC95:AG95 AC99:AG99 AC103:AG103 AC107:AG111 AC115:AG115 AC119:AG119 AC123:AG132 AC136:AG136 AC140:AG140 AC144:AG144 AC148:AG152 AC156:AG156 AC160:AG161 AC165:AG165 AC169:AG169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2022-08-26T01:34:07Z</dcterms:created>
  <dcterms:modified xsi:type="dcterms:W3CDTF">2022-08-26T07:48:02Z</dcterms:modified>
</cp:coreProperties>
</file>