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行政事業レビューシート!$A$2:$BH$1048060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AY140" i="11" l="1"/>
  <c r="AY136" i="11"/>
  <c r="AY138" i="11" s="1"/>
  <c r="AY132" i="11"/>
  <c r="AY131" i="11"/>
  <c r="AY130" i="11"/>
  <c r="AY129" i="11"/>
  <c r="AY128" i="11"/>
  <c r="AY127" i="11"/>
  <c r="AY139" i="11" l="1"/>
  <c r="AY137" i="11"/>
  <c r="AW94" i="11" l="1"/>
  <c r="AT94" i="11"/>
  <c r="AQ94" i="11"/>
  <c r="AL94" i="11"/>
  <c r="AI94" i="11"/>
  <c r="AF94" i="11"/>
  <c r="Z94" i="11"/>
  <c r="W94" i="11"/>
  <c r="T94" i="11"/>
  <c r="N94" i="11"/>
  <c r="AW93" i="11"/>
  <c r="AT93" i="11"/>
  <c r="AQ93" i="11"/>
  <c r="AL93" i="11"/>
  <c r="AI93" i="11"/>
  <c r="AF93" i="11"/>
  <c r="Z93" i="11"/>
  <c r="W93" i="11"/>
  <c r="T93" i="11"/>
  <c r="N93" i="11"/>
  <c r="K93" i="11"/>
  <c r="H93" i="11"/>
  <c r="AY144" i="11" l="1"/>
  <c r="AY143" i="11"/>
  <c r="AY142" i="11"/>
  <c r="AY141" i="11"/>
  <c r="AY135" i="11"/>
  <c r="AY134" i="11"/>
  <c r="AY133" i="11"/>
  <c r="AU120" i="11"/>
  <c r="Y120" i="11"/>
  <c r="P27"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<sst xmlns="http://schemas.openxmlformats.org/spreadsheetml/2006/main" count="829" uniqueCount="647">
  <si>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</si>
  <si>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</si>
  <si>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</si>
  <si>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</si>
  <si>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</si>
  <si>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</si>
  <si>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</si>
  <si>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</si>
  <si>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</si>
  <si>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</si>
  <si>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</si>
  <si>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</si>
  <si>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</si>
  <si>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</si>
  <si>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</si>
  <si>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</si>
  <si>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</si>
  <si>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</si>
  <si>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</si>
  <si>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</si>
  <si>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</si>
  <si>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</si>
  <si>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</si>
  <si>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</si>
  <si>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</si>
  <si>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</si>
  <si>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</si>
  <si>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</si>
  <si>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</si>
  <si>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</si>
  <si>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</si>
  <si>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</si>
  <si>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</si>
  <si>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</si>
  <si>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</si>
  <si>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</si>
  <si>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</si>
  <si>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</si>
  <si>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</si>
  <si>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</si>
  <si>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</si>
  <si>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</si>
  <si>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</si>
  <si>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</si>
  <si>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</si>
  <si>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</si>
  <si>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</si>
  <si>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</si>
  <si>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</si>
  <si>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</si>
  <si>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</si>
  <si>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</si>
  <si>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</si>
  <si>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</si>
  <si>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</si>
  <si>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</si>
  <si>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</si>
  <si>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</si>
  <si>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</si>
  <si>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</si>
  <si>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</si>
  <si>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</si>
  <si>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</si>
  <si>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</si>
  <si>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</si>
  <si>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</si>
  <si>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</si>
  <si>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</si>
  <si>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</si>
  <si>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</si>
  <si>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</si>
  <si>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</si>
  <si>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</si>
  <si>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</si>
  <si>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</si>
  <si>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</si>
  <si>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</si>
  <si>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</si>
  <si>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</si>
  <si>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</si>
  <si>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</si>
  <si>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</si>
  <si>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</si>
  <si>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</si>
  <si>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</si>
  <si>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</si>
  <si>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</si>
  <si>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</si>
  <si>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</si>
  <si>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</si>
  <si>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</si>
  <si>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</si>
  <si>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</si>
  <si>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</si>
  <si>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</si>
  <si>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</si>
  <si>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</si>
  <si>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</si>
  <si>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</si>
  <si>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</si>
  <si>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</si>
  <si>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</si>
  <si>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</si>
  <si>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</si>
  <si>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</si>
  <si>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</si>
  <si>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</si>
  <si>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</si>
  <si>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</si>
  <si>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</si>
  <si>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</si>
  <si>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</si>
  <si>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</si>
  <si>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</si>
  <si>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</si>
  <si>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</si>
  <si>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</si>
  <si>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</si>
  <si>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</si>
  <si>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</si>
  <si>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</si>
  <si>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</si>
  <si>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</si>
  <si>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</si>
  <si>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</si>
  <si>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</si>
  <si>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</si>
  <si>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</si>
  <si>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</si>
  <si>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</si>
  <si>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</si>
  <si>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</si>
  <si>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</si>
  <si>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</si>
  <si>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</si>
  <si>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</si>
  <si>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</si>
  <si>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</si>
  <si>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</si>
  <si>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</si>
  <si>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</si>
  <si>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</si>
  <si>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</si>
  <si>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</si>
  <si>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</si>
  <si>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</si>
  <si>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</si>
  <si>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</si>
  <si>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</si>
  <si>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</si>
  <si>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</si>
  <si>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</si>
  <si>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</si>
  <si>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</si>
  <si>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</si>
  <si>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</si>
  <si>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</si>
  <si>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</si>
  <si>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</si>
  <si>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</si>
  <si>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</si>
  <si>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</si>
  <si>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</si>
  <si>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</si>
  <si>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</si>
  <si>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</si>
  <si>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</si>
  <si>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</si>
  <si>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</si>
  <si>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</si>
  <si>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</si>
  <si>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</si>
  <si>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</si>
  <si>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</si>
  <si>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</si>
  <si>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</si>
  <si>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</si>
  <si>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</si>
  <si>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</si>
  <si>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</si>
  <si>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</si>
  <si>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</si>
  <si>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</si>
  <si>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</si>
  <si>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</si>
  <si>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</si>
  <si>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</si>
  <si>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</si>
  <si>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</si>
  <si>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</si>
  <si>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</si>
  <si>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</si>
  <si>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</si>
  <si>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</si>
  <si>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</si>
  <si>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</si>
  <si>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</si>
  <si>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</si>
  <si>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</si>
  <si>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</si>
  <si>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</si>
  <si>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</si>
  <si>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</si>
  <si>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</si>
  <si>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</si>
  <si>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</si>
  <si>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</si>
  <si>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</si>
  <si>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</si>
  <si>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</si>
  <si>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</si>
  <si>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</si>
  <si>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</si>
  <si>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</si>
  <si>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</si>
  <si>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</si>
  <si>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</si>
  <si>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</si>
  <si>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</si>
  <si>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</si>
  <si>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</si>
  <si>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</si>
  <si>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</si>
  <si>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</si>
  <si>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</si>
  <si>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</si>
  <si>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</si>
  <si>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</si>
  <si>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</si>
  <si>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</si>
  <si>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</si>
  <si>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</si>
  <si>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</si>
  <si>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</si>
  <si>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</si>
  <si>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</si>
  <si>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</si>
  <si>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</si>
  <si>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</si>
  <si>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</si>
  <si>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</si>
  <si>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</si>
  <si>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</si>
  <si>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</si>
  <si>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</si>
  <si>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</si>
  <si>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</si>
  <si>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</si>
  <si>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</si>
  <si>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</si>
  <si>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</si>
  <si>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</si>
  <si>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</si>
  <si>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</si>
  <si>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</si>
  <si>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</si>
  <si>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</si>
  <si>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</si>
  <si>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</si>
  <si>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</si>
  <si>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</si>
  <si>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</si>
  <si>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</si>
  <si>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</si>
  <si>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</si>
  <si>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</si>
  <si>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</si>
  <si>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</si>
  <si>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</si>
  <si>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</si>
  <si>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</si>
  <si>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</si>
  <si>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</si>
  <si>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</si>
  <si>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</si>
  <si>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</si>
  <si>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</si>
  <si>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</si>
  <si>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</si>
  <si>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</si>
  <si>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</si>
  <si>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</si>
  <si>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</si>
  <si>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</si>
  <si>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</si>
  <si>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</si>
  <si>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</si>
  <si>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</si>
  <si>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</si>
  <si>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</si>
  <si>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</si>
  <si>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</si>
  <si>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</si>
  <si>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</si>
  <si>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</si>
  <si>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</si>
  <si>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</si>
  <si>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</si>
  <si>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</si>
  <si>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</si>
  <si>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</si>
  <si>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</si>
  <si>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</si>
  <si>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</si>
  <si>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</si>
  <si>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</si>
  <si>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</si>
  <si>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</si>
  <si>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</si>
  <si>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</si>
  <si>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</si>
  <si>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</si>
  <si>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</si>
  <si>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</si>
  <si>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</si>
  <si>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</si>
  <si>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</si>
  <si>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</si>
  <si>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</si>
  <si>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</si>
  <si>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</si>
  <si>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</si>
  <si>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</si>
  <si>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</si>
  <si>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</si>
  <si>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</si>
  <si>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</si>
  <si>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</si>
  <si>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</si>
  <si>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</si>
  <si>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</si>
  <si>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</si>
  <si>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</si>
  <si>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</si>
  <si>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</si>
  <si>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</si>
  <si>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</si>
  <si>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</si>
  <si>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</si>
  <si>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</si>
  <si>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</si>
  <si>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</si>
  <si>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</si>
  <si>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</si>
  <si>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</si>
  <si>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</si>
  <si>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</si>
  <si>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</si>
  <si>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</si>
  <si>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</si>
  <si>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</si>
  <si>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</si>
  <si>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</si>
  <si>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</si>
  <si>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</si>
  <si>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</si>
  <si>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</si>
  <si>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</si>
  <si>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</si>
  <si>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</si>
  <si>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</si>
  <si>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</si>
  <si>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</si>
  <si>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</si>
  <si>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</si>
  <si>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</si>
  <si>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</si>
  <si>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</si>
  <si>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</si>
  <si>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</si>
  <si>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</si>
  <si>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</si>
  <si>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</si>
  <si>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</si>
  <si>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</si>
  <si>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</si>
  <si>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</si>
  <si>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</si>
  <si>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</si>
  <si>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</si>
  <si>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</si>
  <si>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</si>
  <si>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</si>
  <si>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</si>
  <si>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</si>
  <si>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</si>
  <si>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</si>
  <si>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</si>
  <si>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</si>
  <si>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</si>
  <si>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</si>
  <si>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</si>
  <si>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</si>
  <si>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</si>
  <si>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</si>
  <si>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</si>
  <si>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</si>
  <si>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</si>
  <si>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</si>
  <si>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</si>
  <si>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</si>
  <si>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</si>
  <si>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</si>
  <si>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</si>
  <si>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</si>
  <si>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</si>
  <si>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</si>
  <si>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</si>
  <si>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</si>
  <si>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</si>
  <si>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</si>
  <si>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</si>
  <si>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</si>
  <si>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</si>
  <si>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</si>
  <si>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</si>
  <si>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</si>
  <si>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</si>
  <si>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</si>
  <si>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</si>
  <si>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</si>
  <si>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</si>
  <si>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</si>
  <si>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</si>
  <si>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</si>
  <si>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</si>
  <si>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</si>
  <si>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</si>
  <si>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</si>
  <si>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</si>
  <si>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</si>
  <si>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</si>
  <si>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</si>
  <si>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</si>
  <si>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</si>
  <si>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</si>
  <si>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</si>
  <si>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</si>
  <si>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</si>
  <si>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</si>
  <si>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</si>
  <si>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</si>
  <si>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</si>
  <si>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</si>
  <si>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</si>
  <si>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</si>
  <si>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</si>
  <si>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</si>
  <si>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</si>
  <si>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</si>
  <si>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</si>
  <si>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</si>
  <si>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</si>
  <si>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</si>
  <si>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</si>
  <si>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</si>
  <si>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</si>
  <si>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</si>
  <si>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</si>
  <si>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</si>
  <si>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</si>
  <si>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</si>
  <si>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</si>
  <si>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</si>
  <si>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</si>
  <si>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</si>
  <si>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</si>
  <si>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</si>
  <si>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</si>
  <si>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</si>
  <si>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</si>
  <si>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</si>
  <si>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</si>
  <si>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</si>
  <si>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</si>
  <si>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</si>
  <si>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</si>
  <si>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</si>
  <si>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</si>
  <si>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</si>
  <si>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</si>
  <si>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</si>
  <si>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</si>
  <si>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</si>
  <si>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</si>
  <si>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</si>
  <si>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</si>
  <si>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</si>
  <si>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</si>
  <si>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</si>
  <si>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</si>
  <si>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</si>
  <si>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</si>
  <si>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</si>
  <si>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</si>
  <si>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</si>
  <si>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</si>
  <si>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</si>
  <si>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</si>
  <si>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</si>
  <si>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</si>
  <si>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</si>
  <si>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</si>
  <si>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</si>
  <si>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</si>
  <si>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</si>
  <si>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</si>
  <si>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</si>
  <si>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</si>
  <si>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</si>
  <si>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</si>
  <si>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</si>
  <si>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</si>
  <si>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</si>
  <si>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</si>
  <si>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</si>
  <si>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</si>
  <si>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</si>
  <si>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</si>
  <si>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</si>
  <si>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</si>
  <si>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</si>
  <si>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</si>
  <si>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</si>
  <si>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</si>
  <si>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</si>
  <si>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</si>
  <si>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</si>
  <si>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</si>
  <si>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</si>
  <si>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</si>
  <si>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</si>
  <si>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</si>
  <si>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</si>
  <si>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</si>
  <si>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</si>
  <si>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</si>
  <si>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</si>
  <si>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</si>
  <si>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</si>
  <si>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</si>
  <si>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</si>
  <si>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</si>
  <si>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</si>
  <si>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</si>
  <si>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</si>
  <si>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</si>
  <si>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</si>
  <si>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</si>
  <si>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</si>
  <si>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</si>
  <si>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</si>
  <si>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</si>
  <si>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</si>
  <si>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</si>
  <si>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</si>
  <si>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</si>
  <si>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</si>
  <si>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</si>
  <si>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</si>
  <si>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</si>
  <si>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</si>
  <si>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</si>
  <si>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</si>
  <si>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</si>
  <si>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</si>
  <si>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内閣人事局経費</t>
    <rPh sb="0" eb="2">
      <t>ナイカク</t>
    </rPh>
    <rPh sb="2" eb="4">
      <t>ジンジ</t>
    </rPh>
    <rPh sb="4" eb="5">
      <t>キョク</t>
    </rPh>
    <rPh sb="5" eb="7">
      <t>ケイヒ</t>
    </rPh>
    <phoneticPr fontId="5"/>
  </si>
  <si>
    <t>内閣人事局</t>
    <rPh sb="0" eb="2">
      <t>ナイカク</t>
    </rPh>
    <rPh sb="2" eb="4">
      <t>ジンジ</t>
    </rPh>
    <rPh sb="4" eb="5">
      <t>キョク</t>
    </rPh>
    <phoneticPr fontId="5"/>
  </si>
  <si>
    <t>総括参事官　中井　亨</t>
    <phoneticPr fontId="5"/>
  </si>
  <si>
    <t>○</t>
  </si>
  <si>
    <t>国家公務員の研修に関する基本方針(平成26年6月24日、内閣総理大臣決定)</t>
    <phoneticPr fontId="5"/>
  </si>
  <si>
    <t>政府全体を通じた成果向上及び人材育成を狙いとして実施する。
各研修に応じ、①幹部候補育成課程対象者の政府全体を通じた育成、②政策の企画立案に係る能力･資質の向上、③国家公務員の職場において共通に必要な業務の管理に係る能力･資質の向上を目的としている。</t>
    <phoneticPr fontId="5"/>
  </si>
  <si>
    <t>１．新任幹部セミナー（本府省等の新任の審議官級を対象とする研修）
２．官民合同セミナー（本府省等の課長クラス及び民間企業の部・課長クラスを対象とする研修)
３．新任管理者セミナー(本府省等の新任の管理職員を対象とする研修)　
４．幹部候補育成課程中央研修（課長補佐及び係長を対象とする研修)
５．国家公務員合同初任研修(新規採用の係員等を対象とする研修)</t>
    <phoneticPr fontId="5"/>
  </si>
  <si>
    <t>-</t>
    <phoneticPr fontId="5"/>
  </si>
  <si>
    <t>庁費</t>
    <rPh sb="0" eb="2">
      <t>チョウヒ</t>
    </rPh>
    <phoneticPr fontId="5"/>
  </si>
  <si>
    <t>諸謝金</t>
    <rPh sb="0" eb="3">
      <t>ショシャキン</t>
    </rPh>
    <phoneticPr fontId="5"/>
  </si>
  <si>
    <t>職員旅費</t>
    <rPh sb="0" eb="1">
      <t>ショク</t>
    </rPh>
    <rPh sb="1" eb="2">
      <t>イン</t>
    </rPh>
    <rPh sb="2" eb="4">
      <t>リョヒ</t>
    </rPh>
    <phoneticPr fontId="5"/>
  </si>
  <si>
    <t>委員等旅費</t>
    <rPh sb="0" eb="2">
      <t>イイン</t>
    </rPh>
    <rPh sb="2" eb="3">
      <t>トウ</t>
    </rPh>
    <rPh sb="3" eb="5">
      <t>リョヒ</t>
    </rPh>
    <phoneticPr fontId="5"/>
  </si>
  <si>
    <t>研修参加者に対するアンケート調査の回答が「有効」であるとする割合を90%以上とする</t>
    <rPh sb="0" eb="2">
      <t>ケンシュウ</t>
    </rPh>
    <rPh sb="2" eb="5">
      <t>サンカシャ</t>
    </rPh>
    <rPh sb="6" eb="7">
      <t>タイ</t>
    </rPh>
    <rPh sb="14" eb="16">
      <t>チョウサ</t>
    </rPh>
    <rPh sb="17" eb="19">
      <t>カイトウ</t>
    </rPh>
    <rPh sb="21" eb="23">
      <t>ユウコウ</t>
    </rPh>
    <rPh sb="30" eb="32">
      <t>ワリアイ</t>
    </rPh>
    <rPh sb="36" eb="38">
      <t>イジョウ</t>
    </rPh>
    <phoneticPr fontId="5"/>
  </si>
  <si>
    <t>研修参加者に対するアンケート調査において「有効」であると回答した人数／アンケート調査回答者総数
＝割合（%）</t>
    <rPh sb="0" eb="2">
      <t>ケンシュウ</t>
    </rPh>
    <rPh sb="2" eb="5">
      <t>サンカシャ</t>
    </rPh>
    <rPh sb="6" eb="7">
      <t>タイ</t>
    </rPh>
    <rPh sb="14" eb="16">
      <t>チョウサ</t>
    </rPh>
    <rPh sb="21" eb="23">
      <t>ユウコウ</t>
    </rPh>
    <rPh sb="28" eb="30">
      <t>カイトウ</t>
    </rPh>
    <rPh sb="32" eb="34">
      <t>ニンズウ</t>
    </rPh>
    <rPh sb="40" eb="42">
      <t>チョウサ</t>
    </rPh>
    <rPh sb="42" eb="44">
      <t>カイトウ</t>
    </rPh>
    <rPh sb="44" eb="45">
      <t>シャ</t>
    </rPh>
    <rPh sb="45" eb="47">
      <t>ソウスウ</t>
    </rPh>
    <rPh sb="49" eb="51">
      <t>ワリアイ</t>
    </rPh>
    <phoneticPr fontId="5"/>
  </si>
  <si>
    <t>研修事業費／参加者数　　　　　　　　　　　　　　</t>
    <rPh sb="0" eb="2">
      <t>ケンシュウ</t>
    </rPh>
    <rPh sb="2" eb="4">
      <t>ジギョウ</t>
    </rPh>
    <rPh sb="4" eb="5">
      <t>ヒ</t>
    </rPh>
    <rPh sb="6" eb="9">
      <t>サンカシャ</t>
    </rPh>
    <rPh sb="9" eb="10">
      <t>スウ</t>
    </rPh>
    <phoneticPr fontId="5"/>
  </si>
  <si>
    <t>-</t>
    <phoneticPr fontId="5"/>
  </si>
  <si>
    <t>人</t>
    <rPh sb="0" eb="1">
      <t>ヒト</t>
    </rPh>
    <phoneticPr fontId="5"/>
  </si>
  <si>
    <t>　　円/人</t>
    <rPh sb="2" eb="3">
      <t>エン</t>
    </rPh>
    <rPh sb="4" eb="5">
      <t>ヒト</t>
    </rPh>
    <phoneticPr fontId="5"/>
  </si>
  <si>
    <t>25,357,518/4,756</t>
    <phoneticPr fontId="5"/>
  </si>
  <si>
    <t>9,514,302/3,280</t>
    <phoneticPr fontId="5"/>
  </si>
  <si>
    <t>‐</t>
  </si>
  <si>
    <t>事業の目的に即したものに限定されている。</t>
    <phoneticPr fontId="5"/>
  </si>
  <si>
    <t>0018</t>
    <phoneticPr fontId="5"/>
  </si>
  <si>
    <t>0001</t>
    <phoneticPr fontId="5"/>
  </si>
  <si>
    <t>官房</t>
  </si>
  <si>
    <t>国民全体の奉仕者としての自覚及び多角的視点等を有する職員に政府全体を通じた育成と行政各部の施策の統一性を確保をすることを目的に実施しているものである。</t>
    <phoneticPr fontId="5"/>
  </si>
  <si>
    <t>全府省職員に対する人材育成・能力向上を目的とする研修内容であるため、国において実施する必要がある。</t>
    <phoneticPr fontId="5"/>
  </si>
  <si>
    <t>有</t>
  </si>
  <si>
    <t>一般競争入札による契約の締結など経費の節減に努めており、参加者一人当たりのコスト等の水準は妥当である。</t>
    <phoneticPr fontId="5"/>
  </si>
  <si>
    <t>中間段階での支出は必要最小限のものに限定されており、合理的である。</t>
    <phoneticPr fontId="5"/>
  </si>
  <si>
    <t>各種研修については、新型コロナウイルス感染症対応を踏まえ、感染拡大を防ぎ、研修員の安全を確保する観点から、効果的かつ低コストな方法により実施している。</t>
    <phoneticPr fontId="5"/>
  </si>
  <si>
    <t>政府全体を通じて求められる視野や見識などの涵養、所属組織の枠組みを超えた相互研鑽などのための機会として役職段階ごとに提供しているものであり、政策目的の達成手段として必要かつ適切なものとなっている。</t>
    <rPh sb="0" eb="2">
      <t>セイフ</t>
    </rPh>
    <rPh sb="2" eb="4">
      <t>ゼンタイ</t>
    </rPh>
    <rPh sb="5" eb="6">
      <t>ツウ</t>
    </rPh>
    <rPh sb="8" eb="9">
      <t>モト</t>
    </rPh>
    <rPh sb="13" eb="15">
      <t>シヤ</t>
    </rPh>
    <rPh sb="16" eb="18">
      <t>ケンシキ</t>
    </rPh>
    <rPh sb="21" eb="23">
      <t>カンヨウ</t>
    </rPh>
    <rPh sb="24" eb="26">
      <t>ショゾク</t>
    </rPh>
    <rPh sb="26" eb="28">
      <t>ソシキ</t>
    </rPh>
    <rPh sb="29" eb="31">
      <t>ワクグ</t>
    </rPh>
    <rPh sb="33" eb="34">
      <t>コ</t>
    </rPh>
    <rPh sb="36" eb="38">
      <t>ソウゴ</t>
    </rPh>
    <rPh sb="38" eb="40">
      <t>ケンサン</t>
    </rPh>
    <rPh sb="46" eb="48">
      <t>キカイ</t>
    </rPh>
    <rPh sb="51" eb="53">
      <t>ヤクショク</t>
    </rPh>
    <rPh sb="53" eb="55">
      <t>ダンカイ</t>
    </rPh>
    <rPh sb="58" eb="60">
      <t>テイキョウ</t>
    </rPh>
    <rPh sb="70" eb="72">
      <t>セイサク</t>
    </rPh>
    <rPh sb="72" eb="74">
      <t>モクテキ</t>
    </rPh>
    <rPh sb="75" eb="77">
      <t>タッセイ</t>
    </rPh>
    <rPh sb="77" eb="79">
      <t>シュダン</t>
    </rPh>
    <rPh sb="82" eb="84">
      <t>ヒツヨウ</t>
    </rPh>
    <rPh sb="86" eb="88">
      <t>テキセツ</t>
    </rPh>
    <phoneticPr fontId="5"/>
  </si>
  <si>
    <t>A..株式会社トランストラクチャ</t>
    <phoneticPr fontId="5"/>
  </si>
  <si>
    <t>役務費</t>
    <rPh sb="0" eb="3">
      <t>エキムヒ</t>
    </rPh>
    <phoneticPr fontId="5"/>
  </si>
  <si>
    <t>研修実施請負業務</t>
    <rPh sb="0" eb="2">
      <t>ケンシュウ</t>
    </rPh>
    <rPh sb="2" eb="4">
      <t>ジッシ</t>
    </rPh>
    <rPh sb="4" eb="6">
      <t>ウケオイ</t>
    </rPh>
    <rPh sb="6" eb="8">
      <t>ギョウム</t>
    </rPh>
    <phoneticPr fontId="5"/>
  </si>
  <si>
    <t>株式会社トランストラクチャ</t>
  </si>
  <si>
    <t>株式会社ネットラーニング</t>
  </si>
  <si>
    <t>株式会社ビデオエイペックス</t>
  </si>
  <si>
    <t>エクスモバイル株式会社</t>
  </si>
  <si>
    <t>株式会社ステージ</t>
  </si>
  <si>
    <t>社会福祉法人全国社会福祉協議会</t>
  </si>
  <si>
    <t>株式会社リードクリエイト</t>
  </si>
  <si>
    <t>アンガーマネジメント株式会社</t>
  </si>
  <si>
    <t>株式会社ヒップ</t>
  </si>
  <si>
    <t>株式会社ピーエイチピー研究所</t>
  </si>
  <si>
    <t>ｅラーニング及びウェブ討議による新任管理者セミナーの実施等請負業務</t>
  </si>
  <si>
    <t>部候補育成課程中央研修（係長級）及び同研修（課長補佐級）の動画教材によるｅラーニング等請負業務</t>
  </si>
  <si>
    <t>新任管理者セミナーにおけるＰＣ借入</t>
  </si>
  <si>
    <t>新任管理者セミナーにおけるＷｉ－Ｆｉルーター借入</t>
  </si>
  <si>
    <t>第５５回国家公務員合同初任研修ライブ配信実施等請負業務</t>
  </si>
  <si>
    <t>新任幹部（審議官級）セミナー研修会場等の借上げ</t>
  </si>
  <si>
    <t>幹部候補育成課程中央研修（課長補佐級）のコーチング研修に使用する動画教材等の提供業務</t>
  </si>
  <si>
    <t>幹部候補育成課程中央研修（課長補佐級）のアンガーマネジメント研修に使用する動画教材等の提供業務</t>
  </si>
  <si>
    <t>令和３年度新任幹部（審議官級）セミナーに係るトランシーバー等のレンタル</t>
  </si>
  <si>
    <t>公開セミナー「１ｏｎ１研修」への参加</t>
  </si>
  <si>
    <t>-</t>
  </si>
  <si>
    <t>個人Ａ</t>
  </si>
  <si>
    <t>個人B</t>
  </si>
  <si>
    <t>株式会社チームボックス</t>
  </si>
  <si>
    <t>個人C</t>
  </si>
  <si>
    <t>麹町税務署</t>
  </si>
  <si>
    <t>個人D</t>
  </si>
  <si>
    <t>講師への謝金及び旅費</t>
    <rPh sb="0" eb="2">
      <t>コウシ</t>
    </rPh>
    <rPh sb="4" eb="6">
      <t>シャキン</t>
    </rPh>
    <rPh sb="6" eb="7">
      <t>オヨ</t>
    </rPh>
    <rPh sb="8" eb="10">
      <t>リョヒ</t>
    </rPh>
    <phoneticPr fontId="24"/>
  </si>
  <si>
    <t>講師へ支出した謝金等の源泉徴収</t>
    <rPh sb="0" eb="2">
      <t>コウシ</t>
    </rPh>
    <rPh sb="3" eb="5">
      <t>シシュツ</t>
    </rPh>
    <rPh sb="7" eb="9">
      <t>シャキン</t>
    </rPh>
    <rPh sb="9" eb="10">
      <t>トウ</t>
    </rPh>
    <rPh sb="11" eb="13">
      <t>ゲンセン</t>
    </rPh>
    <rPh sb="13" eb="15">
      <t>チョウシュウ</t>
    </rPh>
    <phoneticPr fontId="24"/>
  </si>
  <si>
    <t>-</t>
    <phoneticPr fontId="5"/>
  </si>
  <si>
    <t>職員の役職段階別に、①幹部候補育成課程対象者の政府全体を通じた育成、②政策の企画立案に係る能力･資質の向上、③国家公務員の職場において共通に必要な業務の管理に係る能力･資質の向上に資するべく、所要の研修を行っている。</t>
    <rPh sb="0" eb="2">
      <t>ショクイン</t>
    </rPh>
    <rPh sb="3" eb="5">
      <t>ヤクショク</t>
    </rPh>
    <rPh sb="5" eb="7">
      <t>ダンカイ</t>
    </rPh>
    <rPh sb="7" eb="8">
      <t>ベツ</t>
    </rPh>
    <rPh sb="90" eb="91">
      <t>シ</t>
    </rPh>
    <rPh sb="96" eb="98">
      <t>ショヨウ</t>
    </rPh>
    <rPh sb="99" eb="101">
      <t>ケンシュウ</t>
    </rPh>
    <rPh sb="102" eb="103">
      <t>オコナ</t>
    </rPh>
    <phoneticPr fontId="5"/>
  </si>
  <si>
    <t>新型コロナウイルス感染症対応を踏まえ、官民合同セミナーの開催を中止し、また、国家公務員合同初任研修をオンラインで開催することとし、幹部候補育成課程中央研修においては現場訪問等のプログラムを中止するなどの規模を縮小して実施した。さらにオンラインの活用により一部研修会場の借料が不要となったことによるもの。</t>
    <rPh sb="28" eb="30">
      <t>カイサイ</t>
    </rPh>
    <rPh sb="31" eb="33">
      <t>チュウシ</t>
    </rPh>
    <phoneticPr fontId="5"/>
  </si>
  <si>
    <t>事業概要１．から５．の研修への参加</t>
    <rPh sb="0" eb="2">
      <t>ジギョウ</t>
    </rPh>
    <rPh sb="2" eb="4">
      <t>ガイヨウ</t>
    </rPh>
    <rPh sb="11" eb="13">
      <t>ケンシュウ</t>
    </rPh>
    <rPh sb="15" eb="17">
      <t>サンカ</t>
    </rPh>
    <phoneticPr fontId="5"/>
  </si>
  <si>
    <t>概ね見込みに見合ったものとなっている。</t>
    <rPh sb="2" eb="4">
      <t>ミコ</t>
    </rPh>
    <rPh sb="6" eb="8">
      <t>ミア</t>
    </rPh>
    <phoneticPr fontId="5"/>
  </si>
  <si>
    <t>必要な資料部数やID数の精査等によりコスト削減に努めている。</t>
    <rPh sb="0" eb="2">
      <t>ヒツヨウ</t>
    </rPh>
    <rPh sb="3" eb="5">
      <t>シリョウ</t>
    </rPh>
    <rPh sb="5" eb="7">
      <t>ブスウ</t>
    </rPh>
    <rPh sb="10" eb="11">
      <t>スウ</t>
    </rPh>
    <rPh sb="12" eb="14">
      <t>セイサ</t>
    </rPh>
    <rPh sb="14" eb="15">
      <t>トウ</t>
    </rPh>
    <rPh sb="21" eb="23">
      <t>サクゲン</t>
    </rPh>
    <rPh sb="24" eb="25">
      <t>ツト</t>
    </rPh>
    <phoneticPr fontId="5"/>
  </si>
  <si>
    <t>概ね成果目標に見合ったものとなっている。</t>
    <rPh sb="2" eb="4">
      <t>セイカ</t>
    </rPh>
    <phoneticPr fontId="5"/>
  </si>
  <si>
    <t>無</t>
  </si>
  <si>
    <t>一般競争入札を実施し、透明性・競争性の確保や経費の効率化に努めてきたが、結果として一者応札となった事業もある。</t>
    <phoneticPr fontId="5"/>
  </si>
  <si>
    <t>各種研修については、政府全体を通じた成果向上及び人材育成を狙いとして全府省職員に対して実施するものであり、政策目的の達成手段として必要かつ適切な事業である。
成果目標については、令和３年度においては若干下回ったものの、おおむね達成しているものと言うことができ、研修効果の有効性が認められる。
事業の効率性については、一般競争入札を行うなど、透明性・競争性の確保に努め、また、少額随意契約においても、可能な限りより多くの事業者から見積書を徴することにより、経費の縮減に努めてきたところである。
その他、民間が主催するセミナー等に積極的に参加して得た情報を基に、各種研修の講師候補の選定や実施方法の見直し等の検討を行っている。</t>
    <phoneticPr fontId="5"/>
  </si>
  <si>
    <t>引き続き高い研修効果が得られるように、民間のノウハウを活用するための情報収集を行い、より効果的な研修内容や実施方法等の改善を検討する。</t>
    <phoneticPr fontId="5"/>
  </si>
  <si>
    <t>23,771,791/2.703</t>
    <phoneticPr fontId="5"/>
  </si>
  <si>
    <t>各種研修への参加者数
※　令和３年度は、一部研修内容の変更に伴い、選択必修履修者の重複を排除。</t>
    <rPh sb="0" eb="2">
      <t>カクシュ</t>
    </rPh>
    <rPh sb="2" eb="4">
      <t>ケンシュウ</t>
    </rPh>
    <rPh sb="6" eb="9">
      <t>サンカシャ</t>
    </rPh>
    <rPh sb="9" eb="10">
      <t>スウ</t>
    </rPh>
    <rPh sb="13" eb="15">
      <t>レイワ</t>
    </rPh>
    <rPh sb="16" eb="18">
      <t>ネンド</t>
    </rPh>
    <rPh sb="20" eb="22">
      <t>イチブ</t>
    </rPh>
    <rPh sb="22" eb="24">
      <t>ケンシュウ</t>
    </rPh>
    <rPh sb="24" eb="26">
      <t>ナイヨウ</t>
    </rPh>
    <rPh sb="27" eb="29">
      <t>ヘンコウ</t>
    </rPh>
    <rPh sb="30" eb="31">
      <t>トモナ</t>
    </rPh>
    <rPh sb="33" eb="35">
      <t>センタク</t>
    </rPh>
    <rPh sb="35" eb="37">
      <t>ヒッシュウ</t>
    </rPh>
    <rPh sb="37" eb="39">
      <t>リシュウ</t>
    </rPh>
    <rPh sb="39" eb="40">
      <t>シャ</t>
    </rPh>
    <rPh sb="41" eb="43">
      <t>ジュウフク</t>
    </rPh>
    <rPh sb="44" eb="46">
      <t>ハイジョ</t>
    </rPh>
    <phoneticPr fontId="5"/>
  </si>
  <si>
    <t>国家公務員法第70条の６第１項第２号</t>
    <rPh sb="0" eb="2">
      <t>コッカ</t>
    </rPh>
    <rPh sb="2" eb="5">
      <t>コウムイン</t>
    </rPh>
    <rPh sb="5" eb="6">
      <t>ホウ</t>
    </rPh>
    <rPh sb="6" eb="7">
      <t>ダイ</t>
    </rPh>
    <rPh sb="9" eb="10">
      <t>ジョウ</t>
    </rPh>
    <rPh sb="12" eb="13">
      <t>ダイ</t>
    </rPh>
    <rPh sb="14" eb="15">
      <t>コウ</t>
    </rPh>
    <rPh sb="15" eb="16">
      <t>ダイ</t>
    </rPh>
    <rPh sb="17" eb="18">
      <t>ゴウ</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</si>
  <si>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</si>
  <si>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</si>
  <si>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効率的・効果的な研修の実施になお一層努めるとともに、効率的に執行した実績を反映させた概算要求に努める。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</si>
</sst>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3"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6"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6"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7" fontId="0" fillId="0" borderId="115"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49" fontId="20" fillId="0" borderId="22" xfId="0" applyNumberFormat="1" applyFont="1" applyFill="1" applyBorder="1" applyAlignment="1" applyProtection="1">
      <alignment horizontal="center" vertical="center" wrapText="1"/>
      <protection locked="0"/>
    </xf>
    <xf numFmtId="0" fontId="11" fillId="0" borderId="71" xfId="1" applyFont="1" applyFill="1" applyBorder="1" applyAlignment="1" applyProtection="1">
      <alignment vertical="top"/>
    </xf>
    <xf numFmtId="0" fontId="11" fillId="0" borderId="39" xfId="1" applyFont="1" applyFill="1" applyBorder="1" applyAlignment="1" applyProtection="1">
      <alignment vertical="top"/>
      <protection locked="0"/>
    </xf>
    <xf numFmtId="0" fontId="11" fillId="0" borderId="60" xfId="1" applyFont="1" applyFill="1" applyBorder="1" applyAlignment="1" applyProtection="1">
      <alignment vertical="top"/>
      <protection locked="0"/>
    </xf>
    <xf numFmtId="0" fontId="9" fillId="2" borderId="66"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7" xfId="3" applyFont="1" applyFill="1" applyBorder="1" applyAlignment="1" applyProtection="1">
      <alignment horizontal="center" vertical="center" wrapText="1"/>
    </xf>
    <xf numFmtId="0" fontId="11" fillId="0" borderId="147"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148"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56028</xdr:colOff>
      <xdr:row>95</xdr:row>
      <xdr:rowOff>280147</xdr:rowOff>
    </xdr:from>
    <xdr:to>
      <xdr:col>44</xdr:col>
      <xdr:colOff>6616</xdr:colOff>
      <xdr:row>106</xdr:row>
      <xdr:rowOff>143670</xdr:rowOff>
    </xdr:to>
    <xdr:pic>
      <xdr:nvPicPr>
        <xdr:cNvPr id="2" name="図 1"/>
        <xdr:cNvPicPr>
          <a:picLocks noChangeAspect="1"/>
        </xdr:cNvPicPr>
      </xdr:nvPicPr>
      <xdr:blipFill>
        <a:blip xmlns:r="http://schemas.openxmlformats.org/officeDocument/2006/relationships" r:embed="rId1"/>
        <a:stretch>
          <a:fillRect/>
        </a:stretch>
      </xdr:blipFill>
      <xdr:spPr>
        <a:xfrm>
          <a:off x="2505314" y="89824866"/>
          <a:ext cx="6482016" cy="38033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44"/>
  <sheetViews>
    <sheetView tabSelected="1" view="pageBreakPreview" zoomScale="115" zoomScaleNormal="75" zoomScaleSheetLayoutView="11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7" t="s">
        <v>0</v>
      </c>
      <c r="Y2" s="49"/>
      <c r="Z2" s="38"/>
      <c r="AA2" s="38"/>
      <c r="AB2" s="38"/>
      <c r="AC2" s="38"/>
      <c r="AD2" s="155">
        <v>2022</v>
      </c>
      <c r="AE2" s="155"/>
      <c r="AF2" s="155"/>
      <c r="AG2" s="155"/>
      <c r="AH2" s="155"/>
      <c r="AI2" s="59" t="s">
        <v>252</v>
      </c>
      <c r="AJ2" s="155" t="s">
        <v>590</v>
      </c>
      <c r="AK2" s="155"/>
      <c r="AL2" s="155"/>
      <c r="AM2" s="155"/>
      <c r="AN2" s="59" t="s">
        <v>252</v>
      </c>
      <c r="AO2" s="155">
        <v>21</v>
      </c>
      <c r="AP2" s="155"/>
      <c r="AQ2" s="155"/>
      <c r="AR2" s="60" t="s">
        <v>252</v>
      </c>
      <c r="AS2" s="156">
        <v>1</v>
      </c>
      <c r="AT2" s="156"/>
      <c r="AU2" s="156"/>
      <c r="AV2" s="59" t="str">
        <f>IF(AW2="","","-")</f>
        <v/>
      </c>
      <c r="AW2" s="157"/>
      <c r="AX2" s="157"/>
    </row>
    <row r="3" spans="1:50" ht="21" customHeight="1" thickBot="1" x14ac:dyDescent="0.2">
      <c r="A3" s="158" t="s">
        <v>556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20" t="s">
        <v>56</v>
      </c>
      <c r="AJ3" s="160" t="s">
        <v>136</v>
      </c>
      <c r="AK3" s="160"/>
      <c r="AL3" s="160"/>
      <c r="AM3" s="160"/>
      <c r="AN3" s="160"/>
      <c r="AO3" s="160"/>
      <c r="AP3" s="160"/>
      <c r="AQ3" s="160"/>
      <c r="AR3" s="160"/>
      <c r="AS3" s="160"/>
      <c r="AT3" s="160"/>
      <c r="AU3" s="160"/>
      <c r="AV3" s="160"/>
      <c r="AW3" s="160"/>
      <c r="AX3" s="21" t="s">
        <v>57</v>
      </c>
    </row>
    <row r="4" spans="1:50" ht="24.75" customHeight="1" x14ac:dyDescent="0.15">
      <c r="A4" s="169" t="s">
        <v>23</v>
      </c>
      <c r="B4" s="170"/>
      <c r="C4" s="170"/>
      <c r="D4" s="170"/>
      <c r="E4" s="170"/>
      <c r="F4" s="170"/>
      <c r="G4" s="171" t="s">
        <v>566</v>
      </c>
      <c r="H4" s="172"/>
      <c r="I4" s="172"/>
      <c r="J4" s="172"/>
      <c r="K4" s="172"/>
      <c r="L4" s="172"/>
      <c r="M4" s="172"/>
      <c r="N4" s="172"/>
      <c r="O4" s="172"/>
      <c r="P4" s="172"/>
      <c r="Q4" s="172"/>
      <c r="R4" s="172"/>
      <c r="S4" s="172"/>
      <c r="T4" s="172"/>
      <c r="U4" s="172"/>
      <c r="V4" s="172"/>
      <c r="W4" s="172"/>
      <c r="X4" s="172"/>
      <c r="Y4" s="173" t="s">
        <v>1</v>
      </c>
      <c r="Z4" s="174"/>
      <c r="AA4" s="174"/>
      <c r="AB4" s="174"/>
      <c r="AC4" s="174"/>
      <c r="AD4" s="175"/>
      <c r="AE4" s="176" t="s">
        <v>567</v>
      </c>
      <c r="AF4" s="177"/>
      <c r="AG4" s="177"/>
      <c r="AH4" s="177"/>
      <c r="AI4" s="177"/>
      <c r="AJ4" s="177"/>
      <c r="AK4" s="177"/>
      <c r="AL4" s="177"/>
      <c r="AM4" s="177"/>
      <c r="AN4" s="177"/>
      <c r="AO4" s="177"/>
      <c r="AP4" s="178"/>
      <c r="AQ4" s="179" t="s">
        <v>2</v>
      </c>
      <c r="AR4" s="174"/>
      <c r="AS4" s="174"/>
      <c r="AT4" s="174"/>
      <c r="AU4" s="174"/>
      <c r="AV4" s="174"/>
      <c r="AW4" s="174"/>
      <c r="AX4" s="180"/>
    </row>
    <row r="5" spans="1:50" ht="30" customHeight="1" x14ac:dyDescent="0.15">
      <c r="A5" s="181" t="s">
        <v>59</v>
      </c>
      <c r="B5" s="182"/>
      <c r="C5" s="182"/>
      <c r="D5" s="182"/>
      <c r="E5" s="182"/>
      <c r="F5" s="183"/>
      <c r="G5" s="184" t="s">
        <v>346</v>
      </c>
      <c r="H5" s="185"/>
      <c r="I5" s="185"/>
      <c r="J5" s="185"/>
      <c r="K5" s="185"/>
      <c r="L5" s="185"/>
      <c r="M5" s="186" t="s">
        <v>58</v>
      </c>
      <c r="N5" s="187"/>
      <c r="O5" s="187"/>
      <c r="P5" s="187"/>
      <c r="Q5" s="187"/>
      <c r="R5" s="188"/>
      <c r="S5" s="189" t="s">
        <v>62</v>
      </c>
      <c r="T5" s="185"/>
      <c r="U5" s="185"/>
      <c r="V5" s="185"/>
      <c r="W5" s="185"/>
      <c r="X5" s="190"/>
      <c r="Y5" s="191" t="s">
        <v>3</v>
      </c>
      <c r="Z5" s="192"/>
      <c r="AA5" s="192"/>
      <c r="AB5" s="192"/>
      <c r="AC5" s="192"/>
      <c r="AD5" s="193"/>
      <c r="AE5" s="136" t="s">
        <v>581</v>
      </c>
      <c r="AF5" s="136"/>
      <c r="AG5" s="136"/>
      <c r="AH5" s="136"/>
      <c r="AI5" s="136"/>
      <c r="AJ5" s="136"/>
      <c r="AK5" s="136"/>
      <c r="AL5" s="136"/>
      <c r="AM5" s="136"/>
      <c r="AN5" s="136"/>
      <c r="AO5" s="136"/>
      <c r="AP5" s="137"/>
      <c r="AQ5" s="138" t="s">
        <v>568</v>
      </c>
      <c r="AR5" s="139"/>
      <c r="AS5" s="139"/>
      <c r="AT5" s="139"/>
      <c r="AU5" s="139"/>
      <c r="AV5" s="139"/>
      <c r="AW5" s="139"/>
      <c r="AX5" s="140"/>
    </row>
    <row r="6" spans="1:50" ht="39" customHeight="1" x14ac:dyDescent="0.15">
      <c r="A6" s="141" t="s">
        <v>4</v>
      </c>
      <c r="B6" s="142"/>
      <c r="C6" s="142"/>
      <c r="D6" s="142"/>
      <c r="E6" s="142"/>
      <c r="F6" s="142"/>
      <c r="G6" s="143" t="str">
        <f>入力規則等!F39</f>
        <v>一般会計</v>
      </c>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5"/>
    </row>
    <row r="7" spans="1:50" ht="49.5" customHeight="1" x14ac:dyDescent="0.15">
      <c r="A7" s="146" t="s">
        <v>20</v>
      </c>
      <c r="B7" s="147"/>
      <c r="C7" s="147"/>
      <c r="D7" s="147"/>
      <c r="E7" s="147"/>
      <c r="F7" s="148"/>
      <c r="G7" s="149" t="s">
        <v>643</v>
      </c>
      <c r="H7" s="150"/>
      <c r="I7" s="150"/>
      <c r="J7" s="150"/>
      <c r="K7" s="150"/>
      <c r="L7" s="150"/>
      <c r="M7" s="150"/>
      <c r="N7" s="150"/>
      <c r="O7" s="150"/>
      <c r="P7" s="150"/>
      <c r="Q7" s="150"/>
      <c r="R7" s="150"/>
      <c r="S7" s="150"/>
      <c r="T7" s="150"/>
      <c r="U7" s="150"/>
      <c r="V7" s="150"/>
      <c r="W7" s="150"/>
      <c r="X7" s="151"/>
      <c r="Y7" s="152" t="s">
        <v>237</v>
      </c>
      <c r="Z7" s="153"/>
      <c r="AA7" s="153"/>
      <c r="AB7" s="153"/>
      <c r="AC7" s="153"/>
      <c r="AD7" s="154"/>
      <c r="AE7" s="194" t="s">
        <v>570</v>
      </c>
      <c r="AF7" s="195"/>
      <c r="AG7" s="195"/>
      <c r="AH7" s="195"/>
      <c r="AI7" s="195"/>
      <c r="AJ7" s="195"/>
      <c r="AK7" s="195"/>
      <c r="AL7" s="195"/>
      <c r="AM7" s="195"/>
      <c r="AN7" s="195"/>
      <c r="AO7" s="195"/>
      <c r="AP7" s="195"/>
      <c r="AQ7" s="195"/>
      <c r="AR7" s="195"/>
      <c r="AS7" s="195"/>
      <c r="AT7" s="195"/>
      <c r="AU7" s="195"/>
      <c r="AV7" s="195"/>
      <c r="AW7" s="195"/>
      <c r="AX7" s="196"/>
    </row>
    <row r="8" spans="1:50" ht="53.25" customHeight="1" x14ac:dyDescent="0.15">
      <c r="A8" s="146" t="s">
        <v>173</v>
      </c>
      <c r="B8" s="147"/>
      <c r="C8" s="147"/>
      <c r="D8" s="147"/>
      <c r="E8" s="147"/>
      <c r="F8" s="148"/>
      <c r="G8" s="161" t="str">
        <f>入力規則等!A27</f>
        <v>-</v>
      </c>
      <c r="H8" s="162"/>
      <c r="I8" s="162"/>
      <c r="J8" s="162"/>
      <c r="K8" s="162"/>
      <c r="L8" s="162"/>
      <c r="M8" s="162"/>
      <c r="N8" s="162"/>
      <c r="O8" s="162"/>
      <c r="P8" s="162"/>
      <c r="Q8" s="162"/>
      <c r="R8" s="162"/>
      <c r="S8" s="162"/>
      <c r="T8" s="162"/>
      <c r="U8" s="162"/>
      <c r="V8" s="162"/>
      <c r="W8" s="162"/>
      <c r="X8" s="163"/>
      <c r="Y8" s="164" t="s">
        <v>174</v>
      </c>
      <c r="Z8" s="165"/>
      <c r="AA8" s="165"/>
      <c r="AB8" s="165"/>
      <c r="AC8" s="165"/>
      <c r="AD8" s="166"/>
      <c r="AE8" s="167" t="str">
        <f>入力規則等!K13</f>
        <v>その他の事項経費</v>
      </c>
      <c r="AF8" s="162"/>
      <c r="AG8" s="162"/>
      <c r="AH8" s="162"/>
      <c r="AI8" s="162"/>
      <c r="AJ8" s="162"/>
      <c r="AK8" s="162"/>
      <c r="AL8" s="162"/>
      <c r="AM8" s="162"/>
      <c r="AN8" s="162"/>
      <c r="AO8" s="162"/>
      <c r="AP8" s="162"/>
      <c r="AQ8" s="162"/>
      <c r="AR8" s="162"/>
      <c r="AS8" s="162"/>
      <c r="AT8" s="162"/>
      <c r="AU8" s="162"/>
      <c r="AV8" s="162"/>
      <c r="AW8" s="162"/>
      <c r="AX8" s="168"/>
    </row>
    <row r="9" spans="1:50" ht="58.5" customHeight="1" x14ac:dyDescent="0.15">
      <c r="A9" s="131" t="s">
        <v>21</v>
      </c>
      <c r="B9" s="132"/>
      <c r="C9" s="132"/>
      <c r="D9" s="132"/>
      <c r="E9" s="132"/>
      <c r="F9" s="132"/>
      <c r="G9" s="133" t="s">
        <v>571</v>
      </c>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5"/>
    </row>
    <row r="10" spans="1:50" ht="80.25" customHeight="1" x14ac:dyDescent="0.15">
      <c r="A10" s="235" t="s">
        <v>27</v>
      </c>
      <c r="B10" s="236"/>
      <c r="C10" s="236"/>
      <c r="D10" s="236"/>
      <c r="E10" s="236"/>
      <c r="F10" s="236"/>
      <c r="G10" s="237" t="s">
        <v>572</v>
      </c>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9"/>
    </row>
    <row r="11" spans="1:50" ht="42" customHeight="1" x14ac:dyDescent="0.15">
      <c r="A11" s="235" t="s">
        <v>5</v>
      </c>
      <c r="B11" s="236"/>
      <c r="C11" s="236"/>
      <c r="D11" s="236"/>
      <c r="E11" s="236"/>
      <c r="F11" s="240"/>
      <c r="G11" s="241" t="str">
        <f>入力規則等!P10</f>
        <v>直接実施、委託・請負</v>
      </c>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3"/>
    </row>
    <row r="12" spans="1:50" ht="21" customHeight="1" x14ac:dyDescent="0.15">
      <c r="A12" s="244" t="s">
        <v>22</v>
      </c>
      <c r="B12" s="245"/>
      <c r="C12" s="245"/>
      <c r="D12" s="245"/>
      <c r="E12" s="245"/>
      <c r="F12" s="246"/>
      <c r="G12" s="251"/>
      <c r="H12" s="252"/>
      <c r="I12" s="252"/>
      <c r="J12" s="252"/>
      <c r="K12" s="252"/>
      <c r="L12" s="252"/>
      <c r="M12" s="252"/>
      <c r="N12" s="252"/>
      <c r="O12" s="252"/>
      <c r="P12" s="226" t="s">
        <v>384</v>
      </c>
      <c r="Q12" s="227"/>
      <c r="R12" s="227"/>
      <c r="S12" s="227"/>
      <c r="T12" s="227"/>
      <c r="U12" s="227"/>
      <c r="V12" s="253"/>
      <c r="W12" s="226" t="s">
        <v>536</v>
      </c>
      <c r="X12" s="227"/>
      <c r="Y12" s="227"/>
      <c r="Z12" s="227"/>
      <c r="AA12" s="227"/>
      <c r="AB12" s="227"/>
      <c r="AC12" s="253"/>
      <c r="AD12" s="226" t="s">
        <v>538</v>
      </c>
      <c r="AE12" s="227"/>
      <c r="AF12" s="227"/>
      <c r="AG12" s="227"/>
      <c r="AH12" s="227"/>
      <c r="AI12" s="227"/>
      <c r="AJ12" s="253"/>
      <c r="AK12" s="226" t="s">
        <v>548</v>
      </c>
      <c r="AL12" s="227"/>
      <c r="AM12" s="227"/>
      <c r="AN12" s="227"/>
      <c r="AO12" s="227"/>
      <c r="AP12" s="227"/>
      <c r="AQ12" s="253"/>
      <c r="AR12" s="226" t="s">
        <v>549</v>
      </c>
      <c r="AS12" s="227"/>
      <c r="AT12" s="227"/>
      <c r="AU12" s="227"/>
      <c r="AV12" s="227"/>
      <c r="AW12" s="227"/>
      <c r="AX12" s="228"/>
    </row>
    <row r="13" spans="1:50" ht="21" customHeight="1" x14ac:dyDescent="0.15">
      <c r="A13" s="247"/>
      <c r="B13" s="248"/>
      <c r="C13" s="248"/>
      <c r="D13" s="248"/>
      <c r="E13" s="248"/>
      <c r="F13" s="249"/>
      <c r="G13" s="213" t="s">
        <v>6</v>
      </c>
      <c r="H13" s="214"/>
      <c r="I13" s="229" t="s">
        <v>7</v>
      </c>
      <c r="J13" s="230"/>
      <c r="K13" s="230"/>
      <c r="L13" s="230"/>
      <c r="M13" s="230"/>
      <c r="N13" s="230"/>
      <c r="O13" s="231"/>
      <c r="P13" s="200">
        <v>29</v>
      </c>
      <c r="Q13" s="201"/>
      <c r="R13" s="201"/>
      <c r="S13" s="201"/>
      <c r="T13" s="201"/>
      <c r="U13" s="201"/>
      <c r="V13" s="202"/>
      <c r="W13" s="200">
        <v>29</v>
      </c>
      <c r="X13" s="201"/>
      <c r="Y13" s="201"/>
      <c r="Z13" s="201"/>
      <c r="AA13" s="201"/>
      <c r="AB13" s="201"/>
      <c r="AC13" s="202"/>
      <c r="AD13" s="200">
        <v>29</v>
      </c>
      <c r="AE13" s="201"/>
      <c r="AF13" s="201"/>
      <c r="AG13" s="201"/>
      <c r="AH13" s="201"/>
      <c r="AI13" s="201"/>
      <c r="AJ13" s="202"/>
      <c r="AK13" s="200">
        <v>36</v>
      </c>
      <c r="AL13" s="201"/>
      <c r="AM13" s="201"/>
      <c r="AN13" s="201"/>
      <c r="AO13" s="201"/>
      <c r="AP13" s="201"/>
      <c r="AQ13" s="202"/>
      <c r="AR13" s="232">
        <v>33</v>
      </c>
      <c r="AS13" s="233"/>
      <c r="AT13" s="233"/>
      <c r="AU13" s="233"/>
      <c r="AV13" s="233"/>
      <c r="AW13" s="233"/>
      <c r="AX13" s="234"/>
    </row>
    <row r="14" spans="1:50" ht="21" customHeight="1" x14ac:dyDescent="0.15">
      <c r="A14" s="247"/>
      <c r="B14" s="248"/>
      <c r="C14" s="248"/>
      <c r="D14" s="248"/>
      <c r="E14" s="248"/>
      <c r="F14" s="249"/>
      <c r="G14" s="215"/>
      <c r="H14" s="216"/>
      <c r="I14" s="197" t="s">
        <v>8</v>
      </c>
      <c r="J14" s="198"/>
      <c r="K14" s="198"/>
      <c r="L14" s="198"/>
      <c r="M14" s="198"/>
      <c r="N14" s="198"/>
      <c r="O14" s="199"/>
      <c r="P14" s="200" t="s">
        <v>573</v>
      </c>
      <c r="Q14" s="201"/>
      <c r="R14" s="201"/>
      <c r="S14" s="201"/>
      <c r="T14" s="201"/>
      <c r="U14" s="201"/>
      <c r="V14" s="202"/>
      <c r="W14" s="200" t="s">
        <v>573</v>
      </c>
      <c r="X14" s="201"/>
      <c r="Y14" s="201"/>
      <c r="Z14" s="201"/>
      <c r="AA14" s="201"/>
      <c r="AB14" s="201"/>
      <c r="AC14" s="202"/>
      <c r="AD14" s="200" t="s">
        <v>573</v>
      </c>
      <c r="AE14" s="201"/>
      <c r="AF14" s="201"/>
      <c r="AG14" s="201"/>
      <c r="AH14" s="201"/>
      <c r="AI14" s="201"/>
      <c r="AJ14" s="202"/>
      <c r="AK14" s="200" t="s">
        <v>573</v>
      </c>
      <c r="AL14" s="201"/>
      <c r="AM14" s="201"/>
      <c r="AN14" s="201"/>
      <c r="AO14" s="201"/>
      <c r="AP14" s="201"/>
      <c r="AQ14" s="202"/>
      <c r="AR14" s="219"/>
      <c r="AS14" s="219"/>
      <c r="AT14" s="219"/>
      <c r="AU14" s="219"/>
      <c r="AV14" s="219"/>
      <c r="AW14" s="219"/>
      <c r="AX14" s="220"/>
    </row>
    <row r="15" spans="1:50" ht="21" customHeight="1" x14ac:dyDescent="0.15">
      <c r="A15" s="247"/>
      <c r="B15" s="248"/>
      <c r="C15" s="248"/>
      <c r="D15" s="248"/>
      <c r="E15" s="248"/>
      <c r="F15" s="249"/>
      <c r="G15" s="215"/>
      <c r="H15" s="216"/>
      <c r="I15" s="197" t="s">
        <v>47</v>
      </c>
      <c r="J15" s="221"/>
      <c r="K15" s="221"/>
      <c r="L15" s="221"/>
      <c r="M15" s="221"/>
      <c r="N15" s="221"/>
      <c r="O15" s="222"/>
      <c r="P15" s="200" t="s">
        <v>573</v>
      </c>
      <c r="Q15" s="201"/>
      <c r="R15" s="201"/>
      <c r="S15" s="201"/>
      <c r="T15" s="201"/>
      <c r="U15" s="201"/>
      <c r="V15" s="202"/>
      <c r="W15" s="200" t="s">
        <v>573</v>
      </c>
      <c r="X15" s="201"/>
      <c r="Y15" s="201"/>
      <c r="Z15" s="201"/>
      <c r="AA15" s="201"/>
      <c r="AB15" s="201"/>
      <c r="AC15" s="202"/>
      <c r="AD15" s="200" t="s">
        <v>573</v>
      </c>
      <c r="AE15" s="201"/>
      <c r="AF15" s="201"/>
      <c r="AG15" s="201"/>
      <c r="AH15" s="201"/>
      <c r="AI15" s="201"/>
      <c r="AJ15" s="202"/>
      <c r="AK15" s="200" t="s">
        <v>573</v>
      </c>
      <c r="AL15" s="201"/>
      <c r="AM15" s="201"/>
      <c r="AN15" s="201"/>
      <c r="AO15" s="201"/>
      <c r="AP15" s="201"/>
      <c r="AQ15" s="202"/>
      <c r="AR15" s="200"/>
      <c r="AS15" s="201"/>
      <c r="AT15" s="201"/>
      <c r="AU15" s="201"/>
      <c r="AV15" s="201"/>
      <c r="AW15" s="201"/>
      <c r="AX15" s="203"/>
    </row>
    <row r="16" spans="1:50" ht="21" customHeight="1" x14ac:dyDescent="0.15">
      <c r="A16" s="247"/>
      <c r="B16" s="248"/>
      <c r="C16" s="248"/>
      <c r="D16" s="248"/>
      <c r="E16" s="248"/>
      <c r="F16" s="249"/>
      <c r="G16" s="215"/>
      <c r="H16" s="216"/>
      <c r="I16" s="197" t="s">
        <v>48</v>
      </c>
      <c r="J16" s="221"/>
      <c r="K16" s="221"/>
      <c r="L16" s="221"/>
      <c r="M16" s="221"/>
      <c r="N16" s="221"/>
      <c r="O16" s="222"/>
      <c r="P16" s="200" t="s">
        <v>573</v>
      </c>
      <c r="Q16" s="201"/>
      <c r="R16" s="201"/>
      <c r="S16" s="201"/>
      <c r="T16" s="201"/>
      <c r="U16" s="201"/>
      <c r="V16" s="202"/>
      <c r="W16" s="200" t="s">
        <v>573</v>
      </c>
      <c r="X16" s="201"/>
      <c r="Y16" s="201"/>
      <c r="Z16" s="201"/>
      <c r="AA16" s="201"/>
      <c r="AB16" s="201"/>
      <c r="AC16" s="202"/>
      <c r="AD16" s="200" t="s">
        <v>573</v>
      </c>
      <c r="AE16" s="201"/>
      <c r="AF16" s="201"/>
      <c r="AG16" s="201"/>
      <c r="AH16" s="201"/>
      <c r="AI16" s="201"/>
      <c r="AJ16" s="202"/>
      <c r="AK16" s="200" t="s">
        <v>573</v>
      </c>
      <c r="AL16" s="201"/>
      <c r="AM16" s="201"/>
      <c r="AN16" s="201"/>
      <c r="AO16" s="201"/>
      <c r="AP16" s="201"/>
      <c r="AQ16" s="202"/>
      <c r="AR16" s="223"/>
      <c r="AS16" s="224"/>
      <c r="AT16" s="224"/>
      <c r="AU16" s="224"/>
      <c r="AV16" s="224"/>
      <c r="AW16" s="224"/>
      <c r="AX16" s="225"/>
    </row>
    <row r="17" spans="1:50" ht="24.75" customHeight="1" x14ac:dyDescent="0.15">
      <c r="A17" s="247"/>
      <c r="B17" s="248"/>
      <c r="C17" s="248"/>
      <c r="D17" s="248"/>
      <c r="E17" s="248"/>
      <c r="F17" s="249"/>
      <c r="G17" s="215"/>
      <c r="H17" s="216"/>
      <c r="I17" s="197" t="s">
        <v>46</v>
      </c>
      <c r="J17" s="198"/>
      <c r="K17" s="198"/>
      <c r="L17" s="198"/>
      <c r="M17" s="198"/>
      <c r="N17" s="198"/>
      <c r="O17" s="199"/>
      <c r="P17" s="200" t="s">
        <v>573</v>
      </c>
      <c r="Q17" s="201"/>
      <c r="R17" s="201"/>
      <c r="S17" s="201"/>
      <c r="T17" s="201"/>
      <c r="U17" s="201"/>
      <c r="V17" s="202"/>
      <c r="W17" s="200" t="s">
        <v>573</v>
      </c>
      <c r="X17" s="201"/>
      <c r="Y17" s="201"/>
      <c r="Z17" s="201"/>
      <c r="AA17" s="201"/>
      <c r="AB17" s="201"/>
      <c r="AC17" s="202"/>
      <c r="AD17" s="200" t="s">
        <v>573</v>
      </c>
      <c r="AE17" s="201"/>
      <c r="AF17" s="201"/>
      <c r="AG17" s="201"/>
      <c r="AH17" s="201"/>
      <c r="AI17" s="201"/>
      <c r="AJ17" s="202"/>
      <c r="AK17" s="200" t="s">
        <v>573</v>
      </c>
      <c r="AL17" s="201"/>
      <c r="AM17" s="201"/>
      <c r="AN17" s="201"/>
      <c r="AO17" s="201"/>
      <c r="AP17" s="201"/>
      <c r="AQ17" s="202"/>
      <c r="AR17" s="211"/>
      <c r="AS17" s="211"/>
      <c r="AT17" s="211"/>
      <c r="AU17" s="211"/>
      <c r="AV17" s="211"/>
      <c r="AW17" s="211"/>
      <c r="AX17" s="212"/>
    </row>
    <row r="18" spans="1:50" ht="24.75" customHeight="1" x14ac:dyDescent="0.15">
      <c r="A18" s="247"/>
      <c r="B18" s="248"/>
      <c r="C18" s="248"/>
      <c r="D18" s="248"/>
      <c r="E18" s="248"/>
      <c r="F18" s="249"/>
      <c r="G18" s="217"/>
      <c r="H18" s="218"/>
      <c r="I18" s="258" t="s">
        <v>18</v>
      </c>
      <c r="J18" s="259"/>
      <c r="K18" s="259"/>
      <c r="L18" s="259"/>
      <c r="M18" s="259"/>
      <c r="N18" s="259"/>
      <c r="O18" s="260"/>
      <c r="P18" s="261">
        <f>SUM(P13:V17)</f>
        <v>29</v>
      </c>
      <c r="Q18" s="262"/>
      <c r="R18" s="262"/>
      <c r="S18" s="262"/>
      <c r="T18" s="262"/>
      <c r="U18" s="262"/>
      <c r="V18" s="263"/>
      <c r="W18" s="261">
        <f>SUM(W13:AC17)</f>
        <v>29</v>
      </c>
      <c r="X18" s="262"/>
      <c r="Y18" s="262"/>
      <c r="Z18" s="262"/>
      <c r="AA18" s="262"/>
      <c r="AB18" s="262"/>
      <c r="AC18" s="263"/>
      <c r="AD18" s="261">
        <f>SUM(AD13:AJ17)</f>
        <v>29</v>
      </c>
      <c r="AE18" s="262"/>
      <c r="AF18" s="262"/>
      <c r="AG18" s="262"/>
      <c r="AH18" s="262"/>
      <c r="AI18" s="262"/>
      <c r="AJ18" s="263"/>
      <c r="AK18" s="261">
        <f>SUM(AK13:AQ17)</f>
        <v>36</v>
      </c>
      <c r="AL18" s="262"/>
      <c r="AM18" s="262"/>
      <c r="AN18" s="262"/>
      <c r="AO18" s="262"/>
      <c r="AP18" s="262"/>
      <c r="AQ18" s="263"/>
      <c r="AR18" s="261">
        <f>SUM(AR13:AX17)</f>
        <v>33</v>
      </c>
      <c r="AS18" s="262"/>
      <c r="AT18" s="262"/>
      <c r="AU18" s="262"/>
      <c r="AV18" s="262"/>
      <c r="AW18" s="262"/>
      <c r="AX18" s="264"/>
    </row>
    <row r="19" spans="1:50" ht="24.75" customHeight="1" x14ac:dyDescent="0.15">
      <c r="A19" s="247"/>
      <c r="B19" s="248"/>
      <c r="C19" s="248"/>
      <c r="D19" s="248"/>
      <c r="E19" s="248"/>
      <c r="F19" s="249"/>
      <c r="G19" s="254" t="s">
        <v>9</v>
      </c>
      <c r="H19" s="255"/>
      <c r="I19" s="255"/>
      <c r="J19" s="255"/>
      <c r="K19" s="255"/>
      <c r="L19" s="255"/>
      <c r="M19" s="255"/>
      <c r="N19" s="255"/>
      <c r="O19" s="255"/>
      <c r="P19" s="200">
        <v>25</v>
      </c>
      <c r="Q19" s="201"/>
      <c r="R19" s="201"/>
      <c r="S19" s="201"/>
      <c r="T19" s="201"/>
      <c r="U19" s="201"/>
      <c r="V19" s="202"/>
      <c r="W19" s="200">
        <v>9</v>
      </c>
      <c r="X19" s="201"/>
      <c r="Y19" s="201"/>
      <c r="Z19" s="201"/>
      <c r="AA19" s="201"/>
      <c r="AB19" s="201"/>
      <c r="AC19" s="202"/>
      <c r="AD19" s="200">
        <v>24</v>
      </c>
      <c r="AE19" s="201"/>
      <c r="AF19" s="201"/>
      <c r="AG19" s="201"/>
      <c r="AH19" s="201"/>
      <c r="AI19" s="201"/>
      <c r="AJ19" s="202"/>
      <c r="AK19" s="256"/>
      <c r="AL19" s="256"/>
      <c r="AM19" s="256"/>
      <c r="AN19" s="256"/>
      <c r="AO19" s="256"/>
      <c r="AP19" s="256"/>
      <c r="AQ19" s="256"/>
      <c r="AR19" s="256"/>
      <c r="AS19" s="256"/>
      <c r="AT19" s="256"/>
      <c r="AU19" s="256"/>
      <c r="AV19" s="256"/>
      <c r="AW19" s="256"/>
      <c r="AX19" s="257"/>
    </row>
    <row r="20" spans="1:50" ht="24.75" customHeight="1" x14ac:dyDescent="0.15">
      <c r="A20" s="247"/>
      <c r="B20" s="248"/>
      <c r="C20" s="248"/>
      <c r="D20" s="248"/>
      <c r="E20" s="248"/>
      <c r="F20" s="249"/>
      <c r="G20" s="254" t="s">
        <v>10</v>
      </c>
      <c r="H20" s="255"/>
      <c r="I20" s="255"/>
      <c r="J20" s="255"/>
      <c r="K20" s="255"/>
      <c r="L20" s="255"/>
      <c r="M20" s="255"/>
      <c r="N20" s="255"/>
      <c r="O20" s="255"/>
      <c r="P20" s="267">
        <f>IF(P18=0, "-", SUM(P19)/P18)</f>
        <v>0.86206896551724133</v>
      </c>
      <c r="Q20" s="267"/>
      <c r="R20" s="267"/>
      <c r="S20" s="267"/>
      <c r="T20" s="267"/>
      <c r="U20" s="267"/>
      <c r="V20" s="267"/>
      <c r="W20" s="267">
        <f>IF(W18=0, "-", SUM(W19)/W18)</f>
        <v>0.31034482758620691</v>
      </c>
      <c r="X20" s="267"/>
      <c r="Y20" s="267"/>
      <c r="Z20" s="267"/>
      <c r="AA20" s="267"/>
      <c r="AB20" s="267"/>
      <c r="AC20" s="267"/>
      <c r="AD20" s="267">
        <f>IF(AD18=0, "-", SUM(AD19)/AD18)</f>
        <v>0.82758620689655171</v>
      </c>
      <c r="AE20" s="267"/>
      <c r="AF20" s="267"/>
      <c r="AG20" s="267"/>
      <c r="AH20" s="267"/>
      <c r="AI20" s="267"/>
      <c r="AJ20" s="267"/>
      <c r="AK20" s="256"/>
      <c r="AL20" s="256"/>
      <c r="AM20" s="256"/>
      <c r="AN20" s="256"/>
      <c r="AO20" s="256"/>
      <c r="AP20" s="256"/>
      <c r="AQ20" s="268"/>
      <c r="AR20" s="268"/>
      <c r="AS20" s="268"/>
      <c r="AT20" s="268"/>
      <c r="AU20" s="256"/>
      <c r="AV20" s="256"/>
      <c r="AW20" s="256"/>
      <c r="AX20" s="257"/>
    </row>
    <row r="21" spans="1:50" ht="25.5" customHeight="1" x14ac:dyDescent="0.15">
      <c r="A21" s="131"/>
      <c r="B21" s="132"/>
      <c r="C21" s="132"/>
      <c r="D21" s="132"/>
      <c r="E21" s="132"/>
      <c r="F21" s="250"/>
      <c r="G21" s="265" t="s">
        <v>210</v>
      </c>
      <c r="H21" s="266"/>
      <c r="I21" s="266"/>
      <c r="J21" s="266"/>
      <c r="K21" s="266"/>
      <c r="L21" s="266"/>
      <c r="M21" s="266"/>
      <c r="N21" s="266"/>
      <c r="O21" s="266"/>
      <c r="P21" s="267">
        <f>IF(P19=0, "-", SUM(P19)/SUM(P13,P14))</f>
        <v>0.86206896551724133</v>
      </c>
      <c r="Q21" s="267"/>
      <c r="R21" s="267"/>
      <c r="S21" s="267"/>
      <c r="T21" s="267"/>
      <c r="U21" s="267"/>
      <c r="V21" s="267"/>
      <c r="W21" s="267">
        <f>IF(W19=0, "-", SUM(W19)/SUM(W13,W14))</f>
        <v>0.31034482758620691</v>
      </c>
      <c r="X21" s="267"/>
      <c r="Y21" s="267"/>
      <c r="Z21" s="267"/>
      <c r="AA21" s="267"/>
      <c r="AB21" s="267"/>
      <c r="AC21" s="267"/>
      <c r="AD21" s="267">
        <f>IF(AD19=0, "-", SUM(AD19)/SUM(AD13,AD14))</f>
        <v>0.82758620689655171</v>
      </c>
      <c r="AE21" s="267"/>
      <c r="AF21" s="267"/>
      <c r="AG21" s="267"/>
      <c r="AH21" s="267"/>
      <c r="AI21" s="267"/>
      <c r="AJ21" s="267"/>
      <c r="AK21" s="256"/>
      <c r="AL21" s="256"/>
      <c r="AM21" s="256"/>
      <c r="AN21" s="256"/>
      <c r="AO21" s="256"/>
      <c r="AP21" s="256"/>
      <c r="AQ21" s="268"/>
      <c r="AR21" s="268"/>
      <c r="AS21" s="268"/>
      <c r="AT21" s="268"/>
      <c r="AU21" s="256"/>
      <c r="AV21" s="256"/>
      <c r="AW21" s="256"/>
      <c r="AX21" s="257"/>
    </row>
    <row r="22" spans="1:50" ht="18.75" customHeight="1" x14ac:dyDescent="0.15">
      <c r="A22" s="269" t="s">
        <v>552</v>
      </c>
      <c r="B22" s="270"/>
      <c r="C22" s="270"/>
      <c r="D22" s="270"/>
      <c r="E22" s="270"/>
      <c r="F22" s="271"/>
      <c r="G22" s="275" t="s">
        <v>204</v>
      </c>
      <c r="H22" s="276"/>
      <c r="I22" s="276"/>
      <c r="J22" s="276"/>
      <c r="K22" s="276"/>
      <c r="L22" s="276"/>
      <c r="M22" s="276"/>
      <c r="N22" s="276"/>
      <c r="O22" s="277"/>
      <c r="P22" s="278" t="s">
        <v>550</v>
      </c>
      <c r="Q22" s="276"/>
      <c r="R22" s="276"/>
      <c r="S22" s="276"/>
      <c r="T22" s="276"/>
      <c r="U22" s="276"/>
      <c r="V22" s="277"/>
      <c r="W22" s="278" t="s">
        <v>551</v>
      </c>
      <c r="X22" s="276"/>
      <c r="Y22" s="276"/>
      <c r="Z22" s="276"/>
      <c r="AA22" s="276"/>
      <c r="AB22" s="276"/>
      <c r="AC22" s="277"/>
      <c r="AD22" s="278" t="s">
        <v>203</v>
      </c>
      <c r="AE22" s="276"/>
      <c r="AF22" s="276"/>
      <c r="AG22" s="276"/>
      <c r="AH22" s="276"/>
      <c r="AI22" s="276"/>
      <c r="AJ22" s="276"/>
      <c r="AK22" s="276"/>
      <c r="AL22" s="276"/>
      <c r="AM22" s="276"/>
      <c r="AN22" s="276"/>
      <c r="AO22" s="276"/>
      <c r="AP22" s="276"/>
      <c r="AQ22" s="276"/>
      <c r="AR22" s="276"/>
      <c r="AS22" s="276"/>
      <c r="AT22" s="276"/>
      <c r="AU22" s="276"/>
      <c r="AV22" s="276"/>
      <c r="AW22" s="276"/>
      <c r="AX22" s="291"/>
    </row>
    <row r="23" spans="1:50" ht="25.5" customHeight="1" x14ac:dyDescent="0.15">
      <c r="A23" s="272"/>
      <c r="B23" s="273"/>
      <c r="C23" s="273"/>
      <c r="D23" s="273"/>
      <c r="E23" s="273"/>
      <c r="F23" s="274"/>
      <c r="G23" s="292" t="s">
        <v>574</v>
      </c>
      <c r="H23" s="293"/>
      <c r="I23" s="293"/>
      <c r="J23" s="293"/>
      <c r="K23" s="293"/>
      <c r="L23" s="293"/>
      <c r="M23" s="293"/>
      <c r="N23" s="293"/>
      <c r="O23" s="294"/>
      <c r="P23" s="232">
        <v>33</v>
      </c>
      <c r="Q23" s="233"/>
      <c r="R23" s="233"/>
      <c r="S23" s="233"/>
      <c r="T23" s="233"/>
      <c r="U23" s="233"/>
      <c r="V23" s="295"/>
      <c r="W23" s="232">
        <v>30</v>
      </c>
      <c r="X23" s="233"/>
      <c r="Y23" s="233"/>
      <c r="Z23" s="233"/>
      <c r="AA23" s="233"/>
      <c r="AB23" s="233"/>
      <c r="AC23" s="295"/>
      <c r="AD23" s="296"/>
      <c r="AE23" s="297"/>
      <c r="AF23" s="297"/>
      <c r="AG23" s="297"/>
      <c r="AH23" s="297"/>
      <c r="AI23" s="297"/>
      <c r="AJ23" s="297"/>
      <c r="AK23" s="297"/>
      <c r="AL23" s="297"/>
      <c r="AM23" s="297"/>
      <c r="AN23" s="297"/>
      <c r="AO23" s="297"/>
      <c r="AP23" s="297"/>
      <c r="AQ23" s="297"/>
      <c r="AR23" s="297"/>
      <c r="AS23" s="297"/>
      <c r="AT23" s="297"/>
      <c r="AU23" s="297"/>
      <c r="AV23" s="297"/>
      <c r="AW23" s="297"/>
      <c r="AX23" s="298"/>
    </row>
    <row r="24" spans="1:50" ht="25.5" customHeight="1" x14ac:dyDescent="0.15">
      <c r="A24" s="272"/>
      <c r="B24" s="273"/>
      <c r="C24" s="273"/>
      <c r="D24" s="273"/>
      <c r="E24" s="273"/>
      <c r="F24" s="274"/>
      <c r="G24" s="302" t="s">
        <v>575</v>
      </c>
      <c r="H24" s="303"/>
      <c r="I24" s="303"/>
      <c r="J24" s="303"/>
      <c r="K24" s="303"/>
      <c r="L24" s="303"/>
      <c r="M24" s="303"/>
      <c r="N24" s="303"/>
      <c r="O24" s="304"/>
      <c r="P24" s="200">
        <v>1</v>
      </c>
      <c r="Q24" s="201"/>
      <c r="R24" s="201"/>
      <c r="S24" s="201"/>
      <c r="T24" s="201"/>
      <c r="U24" s="201"/>
      <c r="V24" s="202"/>
      <c r="W24" s="200">
        <v>2</v>
      </c>
      <c r="X24" s="201"/>
      <c r="Y24" s="201"/>
      <c r="Z24" s="201"/>
      <c r="AA24" s="201"/>
      <c r="AB24" s="201"/>
      <c r="AC24" s="202"/>
      <c r="AD24" s="299"/>
      <c r="AE24" s="300"/>
      <c r="AF24" s="300"/>
      <c r="AG24" s="300"/>
      <c r="AH24" s="300"/>
      <c r="AI24" s="300"/>
      <c r="AJ24" s="300"/>
      <c r="AK24" s="300"/>
      <c r="AL24" s="300"/>
      <c r="AM24" s="300"/>
      <c r="AN24" s="300"/>
      <c r="AO24" s="300"/>
      <c r="AP24" s="300"/>
      <c r="AQ24" s="300"/>
      <c r="AR24" s="300"/>
      <c r="AS24" s="300"/>
      <c r="AT24" s="300"/>
      <c r="AU24" s="300"/>
      <c r="AV24" s="300"/>
      <c r="AW24" s="300"/>
      <c r="AX24" s="301"/>
    </row>
    <row r="25" spans="1:50" ht="25.5" customHeight="1" x14ac:dyDescent="0.15">
      <c r="A25" s="272"/>
      <c r="B25" s="273"/>
      <c r="C25" s="273"/>
      <c r="D25" s="273"/>
      <c r="E25" s="273"/>
      <c r="F25" s="274"/>
      <c r="G25" s="302" t="s">
        <v>576</v>
      </c>
      <c r="H25" s="303"/>
      <c r="I25" s="303"/>
      <c r="J25" s="303"/>
      <c r="K25" s="303"/>
      <c r="L25" s="303"/>
      <c r="M25" s="303"/>
      <c r="N25" s="303"/>
      <c r="O25" s="304"/>
      <c r="P25" s="200">
        <v>1</v>
      </c>
      <c r="Q25" s="201"/>
      <c r="R25" s="201"/>
      <c r="S25" s="201"/>
      <c r="T25" s="201"/>
      <c r="U25" s="201"/>
      <c r="V25" s="202"/>
      <c r="W25" s="200">
        <v>0.8</v>
      </c>
      <c r="X25" s="201"/>
      <c r="Y25" s="201"/>
      <c r="Z25" s="201"/>
      <c r="AA25" s="201"/>
      <c r="AB25" s="201"/>
      <c r="AC25" s="202"/>
      <c r="AD25" s="299"/>
      <c r="AE25" s="300"/>
      <c r="AF25" s="300"/>
      <c r="AG25" s="300"/>
      <c r="AH25" s="300"/>
      <c r="AI25" s="300"/>
      <c r="AJ25" s="300"/>
      <c r="AK25" s="300"/>
      <c r="AL25" s="300"/>
      <c r="AM25" s="300"/>
      <c r="AN25" s="300"/>
      <c r="AO25" s="300"/>
      <c r="AP25" s="300"/>
      <c r="AQ25" s="300"/>
      <c r="AR25" s="300"/>
      <c r="AS25" s="300"/>
      <c r="AT25" s="300"/>
      <c r="AU25" s="300"/>
      <c r="AV25" s="300"/>
      <c r="AW25" s="300"/>
      <c r="AX25" s="301"/>
    </row>
    <row r="26" spans="1:50" ht="25.5" customHeight="1" x14ac:dyDescent="0.15">
      <c r="A26" s="272"/>
      <c r="B26" s="273"/>
      <c r="C26" s="273"/>
      <c r="D26" s="273"/>
      <c r="E26" s="273"/>
      <c r="F26" s="274"/>
      <c r="G26" s="302" t="s">
        <v>577</v>
      </c>
      <c r="H26" s="303"/>
      <c r="I26" s="303"/>
      <c r="J26" s="303"/>
      <c r="K26" s="303"/>
      <c r="L26" s="303"/>
      <c r="M26" s="303"/>
      <c r="N26" s="303"/>
      <c r="O26" s="304"/>
      <c r="P26" s="305">
        <v>1</v>
      </c>
      <c r="Q26" s="306"/>
      <c r="R26" s="306"/>
      <c r="S26" s="306"/>
      <c r="T26" s="306"/>
      <c r="U26" s="306"/>
      <c r="V26" s="307"/>
      <c r="W26" s="200">
        <v>0.4</v>
      </c>
      <c r="X26" s="201"/>
      <c r="Y26" s="201"/>
      <c r="Z26" s="201"/>
      <c r="AA26" s="201"/>
      <c r="AB26" s="201"/>
      <c r="AC26" s="202"/>
      <c r="AD26" s="299"/>
      <c r="AE26" s="300"/>
      <c r="AF26" s="300"/>
      <c r="AG26" s="300"/>
      <c r="AH26" s="300"/>
      <c r="AI26" s="300"/>
      <c r="AJ26" s="300"/>
      <c r="AK26" s="300"/>
      <c r="AL26" s="300"/>
      <c r="AM26" s="300"/>
      <c r="AN26" s="300"/>
      <c r="AO26" s="300"/>
      <c r="AP26" s="300"/>
      <c r="AQ26" s="300"/>
      <c r="AR26" s="300"/>
      <c r="AS26" s="300"/>
      <c r="AT26" s="300"/>
      <c r="AU26" s="300"/>
      <c r="AV26" s="300"/>
      <c r="AW26" s="300"/>
      <c r="AX26" s="301"/>
    </row>
    <row r="27" spans="1:50" ht="25.5" customHeight="1" thickBot="1" x14ac:dyDescent="0.2">
      <c r="A27" s="272"/>
      <c r="B27" s="273"/>
      <c r="C27" s="273"/>
      <c r="D27" s="273"/>
      <c r="E27" s="273"/>
      <c r="F27" s="274"/>
      <c r="G27" s="84" t="s">
        <v>18</v>
      </c>
      <c r="H27" s="85"/>
      <c r="I27" s="85"/>
      <c r="J27" s="85"/>
      <c r="K27" s="85"/>
      <c r="L27" s="85"/>
      <c r="M27" s="85"/>
      <c r="N27" s="85"/>
      <c r="O27" s="86"/>
      <c r="P27" s="279">
        <f>AK13</f>
        <v>36</v>
      </c>
      <c r="Q27" s="280"/>
      <c r="R27" s="280"/>
      <c r="S27" s="280"/>
      <c r="T27" s="280"/>
      <c r="U27" s="280"/>
      <c r="V27" s="281"/>
      <c r="W27" s="282">
        <f>AR13</f>
        <v>33</v>
      </c>
      <c r="X27" s="283"/>
      <c r="Y27" s="283"/>
      <c r="Z27" s="283"/>
      <c r="AA27" s="283"/>
      <c r="AB27" s="283"/>
      <c r="AC27" s="284"/>
      <c r="AD27" s="300"/>
      <c r="AE27" s="300"/>
      <c r="AF27" s="300"/>
      <c r="AG27" s="300"/>
      <c r="AH27" s="300"/>
      <c r="AI27" s="300"/>
      <c r="AJ27" s="300"/>
      <c r="AK27" s="300"/>
      <c r="AL27" s="300"/>
      <c r="AM27" s="300"/>
      <c r="AN27" s="300"/>
      <c r="AO27" s="300"/>
      <c r="AP27" s="300"/>
      <c r="AQ27" s="300"/>
      <c r="AR27" s="300"/>
      <c r="AS27" s="300"/>
      <c r="AT27" s="300"/>
      <c r="AU27" s="300"/>
      <c r="AV27" s="300"/>
      <c r="AW27" s="300"/>
      <c r="AX27" s="301"/>
    </row>
    <row r="28" spans="1:50" ht="47.25" customHeight="1" x14ac:dyDescent="0.15">
      <c r="A28" s="285" t="s">
        <v>541</v>
      </c>
      <c r="B28" s="286"/>
      <c r="C28" s="286"/>
      <c r="D28" s="286"/>
      <c r="E28" s="286"/>
      <c r="F28" s="287"/>
      <c r="G28" s="288" t="s">
        <v>631</v>
      </c>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289"/>
      <c r="AS28" s="289"/>
      <c r="AT28" s="289"/>
      <c r="AU28" s="289"/>
      <c r="AV28" s="289"/>
      <c r="AW28" s="289"/>
      <c r="AX28" s="290"/>
    </row>
    <row r="29" spans="1:50" ht="31.5" customHeight="1" x14ac:dyDescent="0.15">
      <c r="A29" s="364" t="s">
        <v>542</v>
      </c>
      <c r="B29" s="365"/>
      <c r="C29" s="365"/>
      <c r="D29" s="365"/>
      <c r="E29" s="365"/>
      <c r="F29" s="366"/>
      <c r="G29" s="370" t="s">
        <v>540</v>
      </c>
      <c r="H29" s="371"/>
      <c r="I29" s="371"/>
      <c r="J29" s="371"/>
      <c r="K29" s="371"/>
      <c r="L29" s="371"/>
      <c r="M29" s="371"/>
      <c r="N29" s="371"/>
      <c r="O29" s="371"/>
      <c r="P29" s="372" t="s">
        <v>539</v>
      </c>
      <c r="Q29" s="371"/>
      <c r="R29" s="371"/>
      <c r="S29" s="371"/>
      <c r="T29" s="371"/>
      <c r="U29" s="371"/>
      <c r="V29" s="371"/>
      <c r="W29" s="371"/>
      <c r="X29" s="373"/>
      <c r="Y29" s="374"/>
      <c r="Z29" s="375"/>
      <c r="AA29" s="376"/>
      <c r="AB29" s="377" t="s">
        <v>11</v>
      </c>
      <c r="AC29" s="377"/>
      <c r="AD29" s="377"/>
      <c r="AE29" s="378" t="s">
        <v>384</v>
      </c>
      <c r="AF29" s="379"/>
      <c r="AG29" s="379"/>
      <c r="AH29" s="380"/>
      <c r="AI29" s="378" t="s">
        <v>536</v>
      </c>
      <c r="AJ29" s="379"/>
      <c r="AK29" s="379"/>
      <c r="AL29" s="380"/>
      <c r="AM29" s="378" t="s">
        <v>352</v>
      </c>
      <c r="AN29" s="379"/>
      <c r="AO29" s="379"/>
      <c r="AP29" s="380"/>
      <c r="AQ29" s="351" t="s">
        <v>383</v>
      </c>
      <c r="AR29" s="352"/>
      <c r="AS29" s="352"/>
      <c r="AT29" s="393"/>
      <c r="AU29" s="351" t="s">
        <v>553</v>
      </c>
      <c r="AV29" s="352"/>
      <c r="AW29" s="352"/>
      <c r="AX29" s="353"/>
    </row>
    <row r="30" spans="1:50" ht="40.5" customHeight="1" x14ac:dyDescent="0.15">
      <c r="A30" s="364"/>
      <c r="B30" s="365"/>
      <c r="C30" s="365"/>
      <c r="D30" s="365"/>
      <c r="E30" s="365"/>
      <c r="F30" s="366"/>
      <c r="G30" s="337" t="s">
        <v>633</v>
      </c>
      <c r="H30" s="338"/>
      <c r="I30" s="338"/>
      <c r="J30" s="338"/>
      <c r="K30" s="338"/>
      <c r="L30" s="338"/>
      <c r="M30" s="338"/>
      <c r="N30" s="338"/>
      <c r="O30" s="338"/>
      <c r="P30" s="341" t="s">
        <v>642</v>
      </c>
      <c r="Q30" s="342"/>
      <c r="R30" s="342"/>
      <c r="S30" s="342"/>
      <c r="T30" s="342"/>
      <c r="U30" s="342"/>
      <c r="V30" s="342"/>
      <c r="W30" s="342"/>
      <c r="X30" s="343"/>
      <c r="Y30" s="347" t="s">
        <v>51</v>
      </c>
      <c r="Z30" s="348"/>
      <c r="AA30" s="349"/>
      <c r="AB30" s="335" t="s">
        <v>582</v>
      </c>
      <c r="AC30" s="350"/>
      <c r="AD30" s="350"/>
      <c r="AE30" s="363">
        <v>4756</v>
      </c>
      <c r="AF30" s="363"/>
      <c r="AG30" s="363"/>
      <c r="AH30" s="363"/>
      <c r="AI30" s="363">
        <v>3280</v>
      </c>
      <c r="AJ30" s="363"/>
      <c r="AK30" s="363"/>
      <c r="AL30" s="363"/>
      <c r="AM30" s="363">
        <v>2703</v>
      </c>
      <c r="AN30" s="363"/>
      <c r="AO30" s="363"/>
      <c r="AP30" s="363"/>
      <c r="AQ30" s="317" t="s">
        <v>581</v>
      </c>
      <c r="AR30" s="363"/>
      <c r="AS30" s="363"/>
      <c r="AT30" s="363"/>
      <c r="AU30" s="308" t="s">
        <v>581</v>
      </c>
      <c r="AV30" s="388"/>
      <c r="AW30" s="388"/>
      <c r="AX30" s="389"/>
    </row>
    <row r="31" spans="1:50" ht="40.5" customHeight="1" x14ac:dyDescent="0.15">
      <c r="A31" s="367"/>
      <c r="B31" s="368"/>
      <c r="C31" s="368"/>
      <c r="D31" s="368"/>
      <c r="E31" s="368"/>
      <c r="F31" s="369"/>
      <c r="G31" s="339"/>
      <c r="H31" s="340"/>
      <c r="I31" s="340"/>
      <c r="J31" s="340"/>
      <c r="K31" s="340"/>
      <c r="L31" s="340"/>
      <c r="M31" s="340"/>
      <c r="N31" s="340"/>
      <c r="O31" s="340"/>
      <c r="P31" s="344"/>
      <c r="Q31" s="345"/>
      <c r="R31" s="345"/>
      <c r="S31" s="345"/>
      <c r="T31" s="345"/>
      <c r="U31" s="345"/>
      <c r="V31" s="345"/>
      <c r="W31" s="345"/>
      <c r="X31" s="346"/>
      <c r="Y31" s="390" t="s">
        <v>52</v>
      </c>
      <c r="Z31" s="391"/>
      <c r="AA31" s="392"/>
      <c r="AB31" s="335" t="s">
        <v>582</v>
      </c>
      <c r="AC31" s="350"/>
      <c r="AD31" s="350"/>
      <c r="AE31" s="363">
        <v>5129</v>
      </c>
      <c r="AF31" s="363"/>
      <c r="AG31" s="363"/>
      <c r="AH31" s="363"/>
      <c r="AI31" s="363">
        <v>3545</v>
      </c>
      <c r="AJ31" s="363"/>
      <c r="AK31" s="363"/>
      <c r="AL31" s="363"/>
      <c r="AM31" s="363">
        <v>2878</v>
      </c>
      <c r="AN31" s="363"/>
      <c r="AO31" s="363"/>
      <c r="AP31" s="363"/>
      <c r="AQ31" s="317" t="s">
        <v>581</v>
      </c>
      <c r="AR31" s="363"/>
      <c r="AS31" s="363"/>
      <c r="AT31" s="363"/>
      <c r="AU31" s="308" t="s">
        <v>581</v>
      </c>
      <c r="AV31" s="388"/>
      <c r="AW31" s="388"/>
      <c r="AX31" s="389"/>
    </row>
    <row r="32" spans="1:50" ht="23.25" customHeight="1" x14ac:dyDescent="0.15">
      <c r="A32" s="394" t="s">
        <v>543</v>
      </c>
      <c r="B32" s="395"/>
      <c r="C32" s="395"/>
      <c r="D32" s="395"/>
      <c r="E32" s="395"/>
      <c r="F32" s="396"/>
      <c r="G32" s="227" t="s">
        <v>544</v>
      </c>
      <c r="H32" s="227"/>
      <c r="I32" s="227"/>
      <c r="J32" s="227"/>
      <c r="K32" s="227"/>
      <c r="L32" s="227"/>
      <c r="M32" s="227"/>
      <c r="N32" s="227"/>
      <c r="O32" s="227"/>
      <c r="P32" s="227"/>
      <c r="Q32" s="227"/>
      <c r="R32" s="227"/>
      <c r="S32" s="227"/>
      <c r="T32" s="227"/>
      <c r="U32" s="227"/>
      <c r="V32" s="227"/>
      <c r="W32" s="227"/>
      <c r="X32" s="253"/>
      <c r="Y32" s="402"/>
      <c r="Z32" s="403"/>
      <c r="AA32" s="404"/>
      <c r="AB32" s="226" t="s">
        <v>11</v>
      </c>
      <c r="AC32" s="227"/>
      <c r="AD32" s="253"/>
      <c r="AE32" s="226" t="s">
        <v>384</v>
      </c>
      <c r="AF32" s="227"/>
      <c r="AG32" s="227"/>
      <c r="AH32" s="253"/>
      <c r="AI32" s="226" t="s">
        <v>536</v>
      </c>
      <c r="AJ32" s="227"/>
      <c r="AK32" s="227"/>
      <c r="AL32" s="253"/>
      <c r="AM32" s="226" t="s">
        <v>352</v>
      </c>
      <c r="AN32" s="227"/>
      <c r="AO32" s="227"/>
      <c r="AP32" s="253"/>
      <c r="AQ32" s="354" t="s">
        <v>554</v>
      </c>
      <c r="AR32" s="355"/>
      <c r="AS32" s="355"/>
      <c r="AT32" s="355"/>
      <c r="AU32" s="355"/>
      <c r="AV32" s="355"/>
      <c r="AW32" s="355"/>
      <c r="AX32" s="356"/>
    </row>
    <row r="33" spans="1:51" ht="23.25" customHeight="1" x14ac:dyDescent="0.15">
      <c r="A33" s="397"/>
      <c r="B33" s="398"/>
      <c r="C33" s="398"/>
      <c r="D33" s="398"/>
      <c r="E33" s="398"/>
      <c r="F33" s="399"/>
      <c r="G33" s="313" t="s">
        <v>580</v>
      </c>
      <c r="H33" s="314"/>
      <c r="I33" s="314"/>
      <c r="J33" s="314"/>
      <c r="K33" s="314"/>
      <c r="L33" s="314"/>
      <c r="M33" s="314"/>
      <c r="N33" s="314"/>
      <c r="O33" s="314"/>
      <c r="P33" s="314"/>
      <c r="Q33" s="314"/>
      <c r="R33" s="314"/>
      <c r="S33" s="314"/>
      <c r="T33" s="314"/>
      <c r="U33" s="314"/>
      <c r="V33" s="314"/>
      <c r="W33" s="314"/>
      <c r="X33" s="314"/>
      <c r="Y33" s="357" t="s">
        <v>543</v>
      </c>
      <c r="Z33" s="358"/>
      <c r="AA33" s="359"/>
      <c r="AB33" s="360"/>
      <c r="AC33" s="361"/>
      <c r="AD33" s="362"/>
      <c r="AE33" s="317">
        <v>5332</v>
      </c>
      <c r="AF33" s="317"/>
      <c r="AG33" s="317"/>
      <c r="AH33" s="317"/>
      <c r="AI33" s="317">
        <v>2901</v>
      </c>
      <c r="AJ33" s="317"/>
      <c r="AK33" s="317"/>
      <c r="AL33" s="317"/>
      <c r="AM33" s="317">
        <v>8795</v>
      </c>
      <c r="AN33" s="317"/>
      <c r="AO33" s="317"/>
      <c r="AP33" s="317"/>
      <c r="AQ33" s="308"/>
      <c r="AR33" s="309"/>
      <c r="AS33" s="309"/>
      <c r="AT33" s="309"/>
      <c r="AU33" s="309"/>
      <c r="AV33" s="309"/>
      <c r="AW33" s="309"/>
      <c r="AX33" s="318"/>
    </row>
    <row r="34" spans="1:51" ht="46.5" customHeight="1" x14ac:dyDescent="0.15">
      <c r="A34" s="400"/>
      <c r="B34" s="153"/>
      <c r="C34" s="153"/>
      <c r="D34" s="153"/>
      <c r="E34" s="153"/>
      <c r="F34" s="401"/>
      <c r="G34" s="315"/>
      <c r="H34" s="316"/>
      <c r="I34" s="316"/>
      <c r="J34" s="316"/>
      <c r="K34" s="316"/>
      <c r="L34" s="316"/>
      <c r="M34" s="316"/>
      <c r="N34" s="316"/>
      <c r="O34" s="316"/>
      <c r="P34" s="316"/>
      <c r="Q34" s="316"/>
      <c r="R34" s="316"/>
      <c r="S34" s="316"/>
      <c r="T34" s="316"/>
      <c r="U34" s="316"/>
      <c r="V34" s="316"/>
      <c r="W34" s="316"/>
      <c r="X34" s="316"/>
      <c r="Y34" s="319" t="s">
        <v>545</v>
      </c>
      <c r="Z34" s="320"/>
      <c r="AA34" s="321"/>
      <c r="AB34" s="405" t="s">
        <v>583</v>
      </c>
      <c r="AC34" s="406"/>
      <c r="AD34" s="407"/>
      <c r="AE34" s="381" t="s">
        <v>584</v>
      </c>
      <c r="AF34" s="381"/>
      <c r="AG34" s="381"/>
      <c r="AH34" s="381"/>
      <c r="AI34" s="381" t="s">
        <v>585</v>
      </c>
      <c r="AJ34" s="381"/>
      <c r="AK34" s="381"/>
      <c r="AL34" s="381"/>
      <c r="AM34" s="381" t="s">
        <v>641</v>
      </c>
      <c r="AN34" s="381"/>
      <c r="AO34" s="381"/>
      <c r="AP34" s="381"/>
      <c r="AQ34" s="381"/>
      <c r="AR34" s="381"/>
      <c r="AS34" s="381"/>
      <c r="AT34" s="381"/>
      <c r="AU34" s="381"/>
      <c r="AV34" s="381"/>
      <c r="AW34" s="381"/>
      <c r="AX34" s="382"/>
    </row>
    <row r="35" spans="1:51" ht="18.75" customHeight="1" x14ac:dyDescent="0.15">
      <c r="A35" s="418" t="s">
        <v>208</v>
      </c>
      <c r="B35" s="419"/>
      <c r="C35" s="419"/>
      <c r="D35" s="419"/>
      <c r="E35" s="419"/>
      <c r="F35" s="420"/>
      <c r="G35" s="428" t="s">
        <v>135</v>
      </c>
      <c r="H35" s="429"/>
      <c r="I35" s="429"/>
      <c r="J35" s="429"/>
      <c r="K35" s="429"/>
      <c r="L35" s="429"/>
      <c r="M35" s="429"/>
      <c r="N35" s="429"/>
      <c r="O35" s="430"/>
      <c r="P35" s="434" t="s">
        <v>55</v>
      </c>
      <c r="Q35" s="429"/>
      <c r="R35" s="429"/>
      <c r="S35" s="429"/>
      <c r="T35" s="429"/>
      <c r="U35" s="429"/>
      <c r="V35" s="429"/>
      <c r="W35" s="429"/>
      <c r="X35" s="430"/>
      <c r="Y35" s="436"/>
      <c r="Z35" s="437"/>
      <c r="AA35" s="438"/>
      <c r="AB35" s="442" t="s">
        <v>11</v>
      </c>
      <c r="AC35" s="443"/>
      <c r="AD35" s="444"/>
      <c r="AE35" s="442" t="s">
        <v>384</v>
      </c>
      <c r="AF35" s="443"/>
      <c r="AG35" s="443"/>
      <c r="AH35" s="444"/>
      <c r="AI35" s="447" t="s">
        <v>536</v>
      </c>
      <c r="AJ35" s="447"/>
      <c r="AK35" s="447"/>
      <c r="AL35" s="442"/>
      <c r="AM35" s="447" t="s">
        <v>352</v>
      </c>
      <c r="AN35" s="447"/>
      <c r="AO35" s="447"/>
      <c r="AP35" s="442"/>
      <c r="AQ35" s="449" t="s">
        <v>164</v>
      </c>
      <c r="AR35" s="450"/>
      <c r="AS35" s="450"/>
      <c r="AT35" s="451"/>
      <c r="AU35" s="429" t="s">
        <v>125</v>
      </c>
      <c r="AV35" s="429"/>
      <c r="AW35" s="429"/>
      <c r="AX35" s="452"/>
    </row>
    <row r="36" spans="1:51" ht="18.75" customHeight="1" x14ac:dyDescent="0.15">
      <c r="A36" s="421"/>
      <c r="B36" s="422"/>
      <c r="C36" s="422"/>
      <c r="D36" s="422"/>
      <c r="E36" s="422"/>
      <c r="F36" s="423"/>
      <c r="G36" s="431"/>
      <c r="H36" s="432"/>
      <c r="I36" s="432"/>
      <c r="J36" s="432"/>
      <c r="K36" s="432"/>
      <c r="L36" s="432"/>
      <c r="M36" s="432"/>
      <c r="N36" s="432"/>
      <c r="O36" s="433"/>
      <c r="P36" s="435"/>
      <c r="Q36" s="432"/>
      <c r="R36" s="432"/>
      <c r="S36" s="432"/>
      <c r="T36" s="432"/>
      <c r="U36" s="432"/>
      <c r="V36" s="432"/>
      <c r="W36" s="432"/>
      <c r="X36" s="433"/>
      <c r="Y36" s="439"/>
      <c r="Z36" s="440"/>
      <c r="AA36" s="441"/>
      <c r="AB36" s="378"/>
      <c r="AC36" s="445"/>
      <c r="AD36" s="446"/>
      <c r="AE36" s="378"/>
      <c r="AF36" s="445"/>
      <c r="AG36" s="445"/>
      <c r="AH36" s="446"/>
      <c r="AI36" s="448"/>
      <c r="AJ36" s="448"/>
      <c r="AK36" s="448"/>
      <c r="AL36" s="378"/>
      <c r="AM36" s="448"/>
      <c r="AN36" s="448"/>
      <c r="AO36" s="448"/>
      <c r="AP36" s="378"/>
      <c r="AQ36" s="383">
        <v>4</v>
      </c>
      <c r="AR36" s="384"/>
      <c r="AS36" s="385" t="s">
        <v>165</v>
      </c>
      <c r="AT36" s="386"/>
      <c r="AU36" s="387"/>
      <c r="AV36" s="387"/>
      <c r="AW36" s="432" t="s">
        <v>162</v>
      </c>
      <c r="AX36" s="453"/>
    </row>
    <row r="37" spans="1:51" ht="23.25" customHeight="1" x14ac:dyDescent="0.15">
      <c r="A37" s="424"/>
      <c r="B37" s="422"/>
      <c r="C37" s="422"/>
      <c r="D37" s="422"/>
      <c r="E37" s="422"/>
      <c r="F37" s="423"/>
      <c r="G37" s="322" t="s">
        <v>578</v>
      </c>
      <c r="H37" s="323"/>
      <c r="I37" s="323"/>
      <c r="J37" s="323"/>
      <c r="K37" s="323"/>
      <c r="L37" s="323"/>
      <c r="M37" s="323"/>
      <c r="N37" s="323"/>
      <c r="O37" s="324"/>
      <c r="P37" s="205" t="s">
        <v>579</v>
      </c>
      <c r="Q37" s="205"/>
      <c r="R37" s="205"/>
      <c r="S37" s="205"/>
      <c r="T37" s="205"/>
      <c r="U37" s="205"/>
      <c r="V37" s="205"/>
      <c r="W37" s="205"/>
      <c r="X37" s="206"/>
      <c r="Y37" s="319" t="s">
        <v>12</v>
      </c>
      <c r="Z37" s="333"/>
      <c r="AA37" s="334"/>
      <c r="AB37" s="335" t="s">
        <v>220</v>
      </c>
      <c r="AC37" s="335"/>
      <c r="AD37" s="335"/>
      <c r="AE37" s="308">
        <v>95.9</v>
      </c>
      <c r="AF37" s="309"/>
      <c r="AG37" s="309"/>
      <c r="AH37" s="309"/>
      <c r="AI37" s="308">
        <v>94.7</v>
      </c>
      <c r="AJ37" s="309"/>
      <c r="AK37" s="309"/>
      <c r="AL37" s="309"/>
      <c r="AM37" s="308">
        <v>88.5</v>
      </c>
      <c r="AN37" s="309"/>
      <c r="AO37" s="309"/>
      <c r="AP37" s="309"/>
      <c r="AQ37" s="310" t="s">
        <v>581</v>
      </c>
      <c r="AR37" s="311"/>
      <c r="AS37" s="311"/>
      <c r="AT37" s="312"/>
      <c r="AU37" s="309" t="s">
        <v>581</v>
      </c>
      <c r="AV37" s="309"/>
      <c r="AW37" s="309"/>
      <c r="AX37" s="318"/>
    </row>
    <row r="38" spans="1:51" ht="23.25" customHeight="1" x14ac:dyDescent="0.15">
      <c r="A38" s="425"/>
      <c r="B38" s="426"/>
      <c r="C38" s="426"/>
      <c r="D38" s="426"/>
      <c r="E38" s="426"/>
      <c r="F38" s="427"/>
      <c r="G38" s="325"/>
      <c r="H38" s="326"/>
      <c r="I38" s="326"/>
      <c r="J38" s="326"/>
      <c r="K38" s="326"/>
      <c r="L38" s="326"/>
      <c r="M38" s="326"/>
      <c r="N38" s="326"/>
      <c r="O38" s="327"/>
      <c r="P38" s="331"/>
      <c r="Q38" s="331"/>
      <c r="R38" s="331"/>
      <c r="S38" s="331"/>
      <c r="T38" s="331"/>
      <c r="U38" s="331"/>
      <c r="V38" s="331"/>
      <c r="W38" s="331"/>
      <c r="X38" s="332"/>
      <c r="Y38" s="226" t="s">
        <v>50</v>
      </c>
      <c r="Z38" s="227"/>
      <c r="AA38" s="253"/>
      <c r="AB38" s="417">
        <v>90</v>
      </c>
      <c r="AC38" s="417"/>
      <c r="AD38" s="417"/>
      <c r="AE38" s="308">
        <v>90</v>
      </c>
      <c r="AF38" s="309"/>
      <c r="AG38" s="309"/>
      <c r="AH38" s="309"/>
      <c r="AI38" s="308">
        <v>90</v>
      </c>
      <c r="AJ38" s="309"/>
      <c r="AK38" s="309"/>
      <c r="AL38" s="309"/>
      <c r="AM38" s="308">
        <v>90</v>
      </c>
      <c r="AN38" s="309"/>
      <c r="AO38" s="309"/>
      <c r="AP38" s="309"/>
      <c r="AQ38" s="310">
        <v>90</v>
      </c>
      <c r="AR38" s="311"/>
      <c r="AS38" s="311"/>
      <c r="AT38" s="312"/>
      <c r="AU38" s="309" t="s">
        <v>581</v>
      </c>
      <c r="AV38" s="309"/>
      <c r="AW38" s="309"/>
      <c r="AX38" s="318"/>
    </row>
    <row r="39" spans="1:51" ht="23.25" customHeight="1" x14ac:dyDescent="0.15">
      <c r="A39" s="424"/>
      <c r="B39" s="422"/>
      <c r="C39" s="422"/>
      <c r="D39" s="422"/>
      <c r="E39" s="422"/>
      <c r="F39" s="423"/>
      <c r="G39" s="328"/>
      <c r="H39" s="329"/>
      <c r="I39" s="329"/>
      <c r="J39" s="329"/>
      <c r="K39" s="329"/>
      <c r="L39" s="329"/>
      <c r="M39" s="329"/>
      <c r="N39" s="329"/>
      <c r="O39" s="330"/>
      <c r="P39" s="208"/>
      <c r="Q39" s="208"/>
      <c r="R39" s="208"/>
      <c r="S39" s="208"/>
      <c r="T39" s="208"/>
      <c r="U39" s="208"/>
      <c r="V39" s="208"/>
      <c r="W39" s="208"/>
      <c r="X39" s="209"/>
      <c r="Y39" s="226" t="s">
        <v>13</v>
      </c>
      <c r="Z39" s="227"/>
      <c r="AA39" s="253"/>
      <c r="AB39" s="336" t="s">
        <v>14</v>
      </c>
      <c r="AC39" s="336"/>
      <c r="AD39" s="336"/>
      <c r="AE39" s="308">
        <v>106.55555555555556</v>
      </c>
      <c r="AF39" s="309"/>
      <c r="AG39" s="309"/>
      <c r="AH39" s="309"/>
      <c r="AI39" s="308">
        <v>105.222222222222</v>
      </c>
      <c r="AJ39" s="309"/>
      <c r="AK39" s="309"/>
      <c r="AL39" s="309"/>
      <c r="AM39" s="308">
        <v>98.333333332999999</v>
      </c>
      <c r="AN39" s="309"/>
      <c r="AO39" s="309"/>
      <c r="AP39" s="309"/>
      <c r="AQ39" s="310" t="s">
        <v>581</v>
      </c>
      <c r="AR39" s="311"/>
      <c r="AS39" s="311"/>
      <c r="AT39" s="312"/>
      <c r="AU39" s="309" t="s">
        <v>581</v>
      </c>
      <c r="AV39" s="309"/>
      <c r="AW39" s="309"/>
      <c r="AX39" s="318"/>
    </row>
    <row r="40" spans="1:51" ht="23.25" customHeight="1" x14ac:dyDescent="0.15">
      <c r="A40" s="408" t="s">
        <v>229</v>
      </c>
      <c r="B40" s="409"/>
      <c r="C40" s="409"/>
      <c r="D40" s="409"/>
      <c r="E40" s="409"/>
      <c r="F40" s="410"/>
      <c r="G40" s="411" t="s">
        <v>581</v>
      </c>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3"/>
    </row>
    <row r="41" spans="1:51" ht="23.25" customHeight="1" thickBot="1" x14ac:dyDescent="0.2">
      <c r="A41" s="367"/>
      <c r="B41" s="368"/>
      <c r="C41" s="368"/>
      <c r="D41" s="368"/>
      <c r="E41" s="368"/>
      <c r="F41" s="369"/>
      <c r="G41" s="414"/>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6"/>
    </row>
    <row r="42" spans="1:51" ht="45" customHeight="1" x14ac:dyDescent="0.15">
      <c r="A42" s="467" t="s">
        <v>251</v>
      </c>
      <c r="B42" s="468"/>
      <c r="C42" s="471" t="s">
        <v>166</v>
      </c>
      <c r="D42" s="468"/>
      <c r="E42" s="473" t="s">
        <v>179</v>
      </c>
      <c r="F42" s="474"/>
      <c r="G42" s="475" t="s">
        <v>581</v>
      </c>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7"/>
    </row>
    <row r="43" spans="1:51" ht="32.25" customHeight="1" x14ac:dyDescent="0.15">
      <c r="A43" s="469"/>
      <c r="B43" s="470"/>
      <c r="C43" s="472"/>
      <c r="D43" s="470"/>
      <c r="E43" s="478" t="s">
        <v>178</v>
      </c>
      <c r="F43" s="410"/>
      <c r="G43" s="204" t="s">
        <v>581</v>
      </c>
      <c r="H43" s="205"/>
      <c r="I43" s="205"/>
      <c r="J43" s="205"/>
      <c r="K43" s="205"/>
      <c r="L43" s="205"/>
      <c r="M43" s="205"/>
      <c r="N43" s="205"/>
      <c r="O43" s="205"/>
      <c r="P43" s="205"/>
      <c r="Q43" s="205"/>
      <c r="R43" s="205"/>
      <c r="S43" s="205"/>
      <c r="T43" s="205"/>
      <c r="U43" s="205"/>
      <c r="V43" s="206"/>
      <c r="W43" s="480" t="s">
        <v>546</v>
      </c>
      <c r="X43" s="481"/>
      <c r="Y43" s="481"/>
      <c r="Z43" s="481"/>
      <c r="AA43" s="482"/>
      <c r="AB43" s="483" t="s">
        <v>581</v>
      </c>
      <c r="AC43" s="484"/>
      <c r="AD43" s="484"/>
      <c r="AE43" s="484"/>
      <c r="AF43" s="484"/>
      <c r="AG43" s="484"/>
      <c r="AH43" s="484"/>
      <c r="AI43" s="484"/>
      <c r="AJ43" s="484"/>
      <c r="AK43" s="484"/>
      <c r="AL43" s="484"/>
      <c r="AM43" s="484"/>
      <c r="AN43" s="484"/>
      <c r="AO43" s="484"/>
      <c r="AP43" s="484"/>
      <c r="AQ43" s="484"/>
      <c r="AR43" s="484"/>
      <c r="AS43" s="484"/>
      <c r="AT43" s="484"/>
      <c r="AU43" s="484"/>
      <c r="AV43" s="484"/>
      <c r="AW43" s="484"/>
      <c r="AX43" s="485"/>
    </row>
    <row r="44" spans="1:51" ht="21" customHeight="1" x14ac:dyDescent="0.15">
      <c r="A44" s="469"/>
      <c r="B44" s="470"/>
      <c r="C44" s="472"/>
      <c r="D44" s="470"/>
      <c r="E44" s="479"/>
      <c r="F44" s="369"/>
      <c r="G44" s="207"/>
      <c r="H44" s="208"/>
      <c r="I44" s="208"/>
      <c r="J44" s="208"/>
      <c r="K44" s="208"/>
      <c r="L44" s="208"/>
      <c r="M44" s="208"/>
      <c r="N44" s="208"/>
      <c r="O44" s="208"/>
      <c r="P44" s="208"/>
      <c r="Q44" s="208"/>
      <c r="R44" s="208"/>
      <c r="S44" s="208"/>
      <c r="T44" s="208"/>
      <c r="U44" s="208"/>
      <c r="V44" s="209"/>
      <c r="W44" s="486" t="s">
        <v>547</v>
      </c>
      <c r="X44" s="487"/>
      <c r="Y44" s="487"/>
      <c r="Z44" s="487"/>
      <c r="AA44" s="488"/>
      <c r="AB44" s="483" t="s">
        <v>581</v>
      </c>
      <c r="AC44" s="484"/>
      <c r="AD44" s="484"/>
      <c r="AE44" s="484"/>
      <c r="AF44" s="484"/>
      <c r="AG44" s="484"/>
      <c r="AH44" s="484"/>
      <c r="AI44" s="484"/>
      <c r="AJ44" s="484"/>
      <c r="AK44" s="484"/>
      <c r="AL44" s="484"/>
      <c r="AM44" s="484"/>
      <c r="AN44" s="484"/>
      <c r="AO44" s="484"/>
      <c r="AP44" s="484"/>
      <c r="AQ44" s="484"/>
      <c r="AR44" s="484"/>
      <c r="AS44" s="484"/>
      <c r="AT44" s="484"/>
      <c r="AU44" s="484"/>
      <c r="AV44" s="484"/>
      <c r="AW44" s="484"/>
      <c r="AX44" s="485"/>
    </row>
    <row r="45" spans="1:51" ht="34.5" customHeight="1" x14ac:dyDescent="0.15">
      <c r="A45" s="469"/>
      <c r="B45" s="470"/>
      <c r="C45" s="489" t="s">
        <v>558</v>
      </c>
      <c r="D45" s="490"/>
      <c r="E45" s="478" t="s">
        <v>247</v>
      </c>
      <c r="F45" s="410"/>
      <c r="G45" s="457" t="s">
        <v>169</v>
      </c>
      <c r="H45" s="458"/>
      <c r="I45" s="458"/>
      <c r="J45" s="492" t="s">
        <v>581</v>
      </c>
      <c r="K45" s="493"/>
      <c r="L45" s="493"/>
      <c r="M45" s="493"/>
      <c r="N45" s="493"/>
      <c r="O45" s="493"/>
      <c r="P45" s="493"/>
      <c r="Q45" s="493"/>
      <c r="R45" s="493"/>
      <c r="S45" s="493"/>
      <c r="T45" s="494"/>
      <c r="U45" s="455" t="s">
        <v>581</v>
      </c>
      <c r="V45" s="455"/>
      <c r="W45" s="455"/>
      <c r="X45" s="455"/>
      <c r="Y45" s="455"/>
      <c r="Z45" s="455"/>
      <c r="AA45" s="455"/>
      <c r="AB45" s="455"/>
      <c r="AC45" s="455"/>
      <c r="AD45" s="455"/>
      <c r="AE45" s="455"/>
      <c r="AF45" s="455"/>
      <c r="AG45" s="455"/>
      <c r="AH45" s="455"/>
      <c r="AI45" s="455"/>
      <c r="AJ45" s="455"/>
      <c r="AK45" s="455"/>
      <c r="AL45" s="455"/>
      <c r="AM45" s="455"/>
      <c r="AN45" s="455"/>
      <c r="AO45" s="455"/>
      <c r="AP45" s="455"/>
      <c r="AQ45" s="455"/>
      <c r="AR45" s="455"/>
      <c r="AS45" s="455"/>
      <c r="AT45" s="455"/>
      <c r="AU45" s="455"/>
      <c r="AV45" s="455"/>
      <c r="AW45" s="455"/>
      <c r="AX45" s="456"/>
      <c r="AY45" s="54"/>
    </row>
    <row r="46" spans="1:51" ht="34.5" customHeight="1" x14ac:dyDescent="0.15">
      <c r="A46" s="469"/>
      <c r="B46" s="470"/>
      <c r="C46" s="472"/>
      <c r="D46" s="470"/>
      <c r="E46" s="491"/>
      <c r="F46" s="366"/>
      <c r="G46" s="457" t="s">
        <v>559</v>
      </c>
      <c r="H46" s="458"/>
      <c r="I46" s="458"/>
      <c r="J46" s="458"/>
      <c r="K46" s="458"/>
      <c r="L46" s="458"/>
      <c r="M46" s="458"/>
      <c r="N46" s="458"/>
      <c r="O46" s="458"/>
      <c r="P46" s="458"/>
      <c r="Q46" s="458"/>
      <c r="R46" s="458"/>
      <c r="S46" s="458"/>
      <c r="T46" s="458"/>
      <c r="U46" s="454" t="s">
        <v>581</v>
      </c>
      <c r="V46" s="455"/>
      <c r="W46" s="455"/>
      <c r="X46" s="455"/>
      <c r="Y46" s="455"/>
      <c r="Z46" s="455"/>
      <c r="AA46" s="455"/>
      <c r="AB46" s="455"/>
      <c r="AC46" s="455"/>
      <c r="AD46" s="455"/>
      <c r="AE46" s="455"/>
      <c r="AF46" s="455"/>
      <c r="AG46" s="455"/>
      <c r="AH46" s="455"/>
      <c r="AI46" s="455"/>
      <c r="AJ46" s="455"/>
      <c r="AK46" s="455"/>
      <c r="AL46" s="455"/>
      <c r="AM46" s="455"/>
      <c r="AN46" s="455"/>
      <c r="AO46" s="455"/>
      <c r="AP46" s="455"/>
      <c r="AQ46" s="455"/>
      <c r="AR46" s="455"/>
      <c r="AS46" s="455"/>
      <c r="AT46" s="455"/>
      <c r="AU46" s="455"/>
      <c r="AV46" s="455"/>
      <c r="AW46" s="455"/>
      <c r="AX46" s="456"/>
      <c r="AY46" s="54"/>
    </row>
    <row r="47" spans="1:51" ht="34.5" customHeight="1" thickBot="1" x14ac:dyDescent="0.2">
      <c r="A47" s="469"/>
      <c r="B47" s="470"/>
      <c r="C47" s="472"/>
      <c r="D47" s="470"/>
      <c r="E47" s="479"/>
      <c r="F47" s="369"/>
      <c r="G47" s="457" t="s">
        <v>547</v>
      </c>
      <c r="H47" s="458"/>
      <c r="I47" s="458"/>
      <c r="J47" s="458"/>
      <c r="K47" s="458"/>
      <c r="L47" s="458"/>
      <c r="M47" s="458"/>
      <c r="N47" s="458"/>
      <c r="O47" s="458"/>
      <c r="P47" s="458"/>
      <c r="Q47" s="458"/>
      <c r="R47" s="458"/>
      <c r="S47" s="458"/>
      <c r="T47" s="458"/>
      <c r="U47" s="210" t="s">
        <v>581</v>
      </c>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2"/>
      <c r="AY47" s="54"/>
    </row>
    <row r="48" spans="1:51" ht="27" customHeight="1" x14ac:dyDescent="0.15">
      <c r="A48" s="459" t="s">
        <v>44</v>
      </c>
      <c r="B48" s="460"/>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1"/>
    </row>
    <row r="49" spans="1:50" ht="27" customHeight="1" x14ac:dyDescent="0.15">
      <c r="A49" s="5"/>
      <c r="B49" s="6"/>
      <c r="C49" s="462" t="s">
        <v>29</v>
      </c>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4"/>
      <c r="AD49" s="463" t="s">
        <v>33</v>
      </c>
      <c r="AE49" s="463"/>
      <c r="AF49" s="463"/>
      <c r="AG49" s="465" t="s">
        <v>28</v>
      </c>
      <c r="AH49" s="463"/>
      <c r="AI49" s="463"/>
      <c r="AJ49" s="463"/>
      <c r="AK49" s="463"/>
      <c r="AL49" s="463"/>
      <c r="AM49" s="463"/>
      <c r="AN49" s="463"/>
      <c r="AO49" s="463"/>
      <c r="AP49" s="463"/>
      <c r="AQ49" s="463"/>
      <c r="AR49" s="463"/>
      <c r="AS49" s="463"/>
      <c r="AT49" s="463"/>
      <c r="AU49" s="463"/>
      <c r="AV49" s="463"/>
      <c r="AW49" s="463"/>
      <c r="AX49" s="466"/>
    </row>
    <row r="50" spans="1:50" ht="48" customHeight="1" x14ac:dyDescent="0.15">
      <c r="A50" s="499" t="s">
        <v>130</v>
      </c>
      <c r="B50" s="500"/>
      <c r="C50" s="505" t="s">
        <v>131</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7"/>
      <c r="AD50" s="508" t="s">
        <v>569</v>
      </c>
      <c r="AE50" s="509"/>
      <c r="AF50" s="509"/>
      <c r="AG50" s="510" t="s">
        <v>591</v>
      </c>
      <c r="AH50" s="511"/>
      <c r="AI50" s="511"/>
      <c r="AJ50" s="511"/>
      <c r="AK50" s="511"/>
      <c r="AL50" s="511"/>
      <c r="AM50" s="511"/>
      <c r="AN50" s="511"/>
      <c r="AO50" s="511"/>
      <c r="AP50" s="511"/>
      <c r="AQ50" s="511"/>
      <c r="AR50" s="511"/>
      <c r="AS50" s="511"/>
      <c r="AT50" s="511"/>
      <c r="AU50" s="511"/>
      <c r="AV50" s="511"/>
      <c r="AW50" s="511"/>
      <c r="AX50" s="512"/>
    </row>
    <row r="51" spans="1:50" ht="27" customHeight="1" x14ac:dyDescent="0.15">
      <c r="A51" s="501"/>
      <c r="B51" s="502"/>
      <c r="C51" s="513" t="s">
        <v>34</v>
      </c>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5"/>
      <c r="AD51" s="516" t="s">
        <v>569</v>
      </c>
      <c r="AE51" s="517"/>
      <c r="AF51" s="517"/>
      <c r="AG51" s="518" t="s">
        <v>592</v>
      </c>
      <c r="AH51" s="519"/>
      <c r="AI51" s="519"/>
      <c r="AJ51" s="519"/>
      <c r="AK51" s="519"/>
      <c r="AL51" s="519"/>
      <c r="AM51" s="519"/>
      <c r="AN51" s="519"/>
      <c r="AO51" s="519"/>
      <c r="AP51" s="519"/>
      <c r="AQ51" s="519"/>
      <c r="AR51" s="519"/>
      <c r="AS51" s="519"/>
      <c r="AT51" s="519"/>
      <c r="AU51" s="519"/>
      <c r="AV51" s="519"/>
      <c r="AW51" s="519"/>
      <c r="AX51" s="520"/>
    </row>
    <row r="52" spans="1:50" ht="62.25" customHeight="1" x14ac:dyDescent="0.15">
      <c r="A52" s="503"/>
      <c r="B52" s="504"/>
      <c r="C52" s="521" t="s">
        <v>132</v>
      </c>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3"/>
      <c r="AD52" s="524" t="s">
        <v>569</v>
      </c>
      <c r="AE52" s="525"/>
      <c r="AF52" s="525"/>
      <c r="AG52" s="526" t="s">
        <v>597</v>
      </c>
      <c r="AH52" s="331"/>
      <c r="AI52" s="331"/>
      <c r="AJ52" s="331"/>
      <c r="AK52" s="331"/>
      <c r="AL52" s="331"/>
      <c r="AM52" s="331"/>
      <c r="AN52" s="331"/>
      <c r="AO52" s="331"/>
      <c r="AP52" s="331"/>
      <c r="AQ52" s="331"/>
      <c r="AR52" s="331"/>
      <c r="AS52" s="331"/>
      <c r="AT52" s="331"/>
      <c r="AU52" s="331"/>
      <c r="AV52" s="331"/>
      <c r="AW52" s="331"/>
      <c r="AX52" s="527"/>
    </row>
    <row r="53" spans="1:50" ht="27" customHeight="1" x14ac:dyDescent="0.15">
      <c r="A53" s="80" t="s">
        <v>36</v>
      </c>
      <c r="B53" s="528"/>
      <c r="C53" s="534" t="s">
        <v>38</v>
      </c>
      <c r="D53" s="535"/>
      <c r="E53" s="536"/>
      <c r="F53" s="536"/>
      <c r="G53" s="536"/>
      <c r="H53" s="536"/>
      <c r="I53" s="536"/>
      <c r="J53" s="536"/>
      <c r="K53" s="536"/>
      <c r="L53" s="536"/>
      <c r="M53" s="536"/>
      <c r="N53" s="536"/>
      <c r="O53" s="536"/>
      <c r="P53" s="536"/>
      <c r="Q53" s="536"/>
      <c r="R53" s="536"/>
      <c r="S53" s="536"/>
      <c r="T53" s="536"/>
      <c r="U53" s="536"/>
      <c r="V53" s="536"/>
      <c r="W53" s="536"/>
      <c r="X53" s="536"/>
      <c r="Y53" s="536"/>
      <c r="Z53" s="536"/>
      <c r="AA53" s="536"/>
      <c r="AB53" s="536"/>
      <c r="AC53" s="537"/>
      <c r="AD53" s="538" t="s">
        <v>569</v>
      </c>
      <c r="AE53" s="539"/>
      <c r="AF53" s="539"/>
      <c r="AG53" s="341" t="s">
        <v>638</v>
      </c>
      <c r="AH53" s="205"/>
      <c r="AI53" s="205"/>
      <c r="AJ53" s="205"/>
      <c r="AK53" s="205"/>
      <c r="AL53" s="205"/>
      <c r="AM53" s="205"/>
      <c r="AN53" s="205"/>
      <c r="AO53" s="205"/>
      <c r="AP53" s="205"/>
      <c r="AQ53" s="205"/>
      <c r="AR53" s="205"/>
      <c r="AS53" s="205"/>
      <c r="AT53" s="205"/>
      <c r="AU53" s="205"/>
      <c r="AV53" s="205"/>
      <c r="AW53" s="205"/>
      <c r="AX53" s="540"/>
    </row>
    <row r="54" spans="1:50" ht="35.25" customHeight="1" x14ac:dyDescent="0.15">
      <c r="A54" s="529"/>
      <c r="B54" s="530"/>
      <c r="C54" s="541"/>
      <c r="D54" s="542"/>
      <c r="E54" s="545" t="s">
        <v>230</v>
      </c>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7"/>
      <c r="AD54" s="516" t="s">
        <v>593</v>
      </c>
      <c r="AE54" s="517"/>
      <c r="AF54" s="548"/>
      <c r="AG54" s="526"/>
      <c r="AH54" s="331"/>
      <c r="AI54" s="331"/>
      <c r="AJ54" s="331"/>
      <c r="AK54" s="331"/>
      <c r="AL54" s="331"/>
      <c r="AM54" s="331"/>
      <c r="AN54" s="331"/>
      <c r="AO54" s="331"/>
      <c r="AP54" s="331"/>
      <c r="AQ54" s="331"/>
      <c r="AR54" s="331"/>
      <c r="AS54" s="331"/>
      <c r="AT54" s="331"/>
      <c r="AU54" s="331"/>
      <c r="AV54" s="331"/>
      <c r="AW54" s="331"/>
      <c r="AX54" s="527"/>
    </row>
    <row r="55" spans="1:50" ht="26.25" customHeight="1" x14ac:dyDescent="0.15">
      <c r="A55" s="529"/>
      <c r="B55" s="530"/>
      <c r="C55" s="543"/>
      <c r="D55" s="544"/>
      <c r="E55" s="549" t="s">
        <v>198</v>
      </c>
      <c r="F55" s="550"/>
      <c r="G55" s="550"/>
      <c r="H55" s="550"/>
      <c r="I55" s="550"/>
      <c r="J55" s="550"/>
      <c r="K55" s="550"/>
      <c r="L55" s="550"/>
      <c r="M55" s="550"/>
      <c r="N55" s="550"/>
      <c r="O55" s="550"/>
      <c r="P55" s="550"/>
      <c r="Q55" s="550"/>
      <c r="R55" s="550"/>
      <c r="S55" s="550"/>
      <c r="T55" s="550"/>
      <c r="U55" s="550"/>
      <c r="V55" s="550"/>
      <c r="W55" s="550"/>
      <c r="X55" s="550"/>
      <c r="Y55" s="550"/>
      <c r="Z55" s="550"/>
      <c r="AA55" s="550"/>
      <c r="AB55" s="550"/>
      <c r="AC55" s="551"/>
      <c r="AD55" s="495" t="s">
        <v>637</v>
      </c>
      <c r="AE55" s="496"/>
      <c r="AF55" s="496"/>
      <c r="AG55" s="526"/>
      <c r="AH55" s="331"/>
      <c r="AI55" s="331"/>
      <c r="AJ55" s="331"/>
      <c r="AK55" s="331"/>
      <c r="AL55" s="331"/>
      <c r="AM55" s="331"/>
      <c r="AN55" s="331"/>
      <c r="AO55" s="331"/>
      <c r="AP55" s="331"/>
      <c r="AQ55" s="331"/>
      <c r="AR55" s="331"/>
      <c r="AS55" s="331"/>
      <c r="AT55" s="331"/>
      <c r="AU55" s="331"/>
      <c r="AV55" s="331"/>
      <c r="AW55" s="331"/>
      <c r="AX55" s="527"/>
    </row>
    <row r="56" spans="1:50" ht="26.25" customHeight="1" x14ac:dyDescent="0.15">
      <c r="A56" s="529"/>
      <c r="B56" s="531"/>
      <c r="C56" s="497" t="s">
        <v>39</v>
      </c>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563" t="s">
        <v>586</v>
      </c>
      <c r="AE56" s="564"/>
      <c r="AF56" s="564"/>
      <c r="AG56" s="565"/>
      <c r="AH56" s="566"/>
      <c r="AI56" s="566"/>
      <c r="AJ56" s="566"/>
      <c r="AK56" s="566"/>
      <c r="AL56" s="566"/>
      <c r="AM56" s="566"/>
      <c r="AN56" s="566"/>
      <c r="AO56" s="566"/>
      <c r="AP56" s="566"/>
      <c r="AQ56" s="566"/>
      <c r="AR56" s="566"/>
      <c r="AS56" s="566"/>
      <c r="AT56" s="566"/>
      <c r="AU56" s="566"/>
      <c r="AV56" s="566"/>
      <c r="AW56" s="566"/>
      <c r="AX56" s="567"/>
    </row>
    <row r="57" spans="1:50" ht="30.75" customHeight="1" x14ac:dyDescent="0.15">
      <c r="A57" s="529"/>
      <c r="B57" s="531"/>
      <c r="C57" s="558" t="s">
        <v>133</v>
      </c>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6" t="s">
        <v>569</v>
      </c>
      <c r="AE57" s="517"/>
      <c r="AF57" s="517"/>
      <c r="AG57" s="518" t="s">
        <v>594</v>
      </c>
      <c r="AH57" s="519"/>
      <c r="AI57" s="519"/>
      <c r="AJ57" s="519"/>
      <c r="AK57" s="519"/>
      <c r="AL57" s="519"/>
      <c r="AM57" s="519"/>
      <c r="AN57" s="519"/>
      <c r="AO57" s="519"/>
      <c r="AP57" s="519"/>
      <c r="AQ57" s="519"/>
      <c r="AR57" s="519"/>
      <c r="AS57" s="519"/>
      <c r="AT57" s="519"/>
      <c r="AU57" s="519"/>
      <c r="AV57" s="519"/>
      <c r="AW57" s="519"/>
      <c r="AX57" s="520"/>
    </row>
    <row r="58" spans="1:50" ht="29.25" customHeight="1" x14ac:dyDescent="0.15">
      <c r="A58" s="529"/>
      <c r="B58" s="531"/>
      <c r="C58" s="558" t="s">
        <v>35</v>
      </c>
      <c r="D58" s="515"/>
      <c r="E58" s="515"/>
      <c r="F58" s="515"/>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6" t="s">
        <v>569</v>
      </c>
      <c r="AE58" s="517"/>
      <c r="AF58" s="517"/>
      <c r="AG58" s="518" t="s">
        <v>595</v>
      </c>
      <c r="AH58" s="519"/>
      <c r="AI58" s="519"/>
      <c r="AJ58" s="519"/>
      <c r="AK58" s="519"/>
      <c r="AL58" s="519"/>
      <c r="AM58" s="519"/>
      <c r="AN58" s="519"/>
      <c r="AO58" s="519"/>
      <c r="AP58" s="519"/>
      <c r="AQ58" s="519"/>
      <c r="AR58" s="519"/>
      <c r="AS58" s="519"/>
      <c r="AT58" s="519"/>
      <c r="AU58" s="519"/>
      <c r="AV58" s="519"/>
      <c r="AW58" s="519"/>
      <c r="AX58" s="520"/>
    </row>
    <row r="59" spans="1:50" ht="26.25" customHeight="1" x14ac:dyDescent="0.15">
      <c r="A59" s="529"/>
      <c r="B59" s="531"/>
      <c r="C59" s="558" t="s">
        <v>40</v>
      </c>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59"/>
      <c r="AD59" s="516" t="s">
        <v>569</v>
      </c>
      <c r="AE59" s="517"/>
      <c r="AF59" s="517"/>
      <c r="AG59" s="518" t="s">
        <v>587</v>
      </c>
      <c r="AH59" s="519"/>
      <c r="AI59" s="519"/>
      <c r="AJ59" s="519"/>
      <c r="AK59" s="519"/>
      <c r="AL59" s="519"/>
      <c r="AM59" s="519"/>
      <c r="AN59" s="519"/>
      <c r="AO59" s="519"/>
      <c r="AP59" s="519"/>
      <c r="AQ59" s="519"/>
      <c r="AR59" s="519"/>
      <c r="AS59" s="519"/>
      <c r="AT59" s="519"/>
      <c r="AU59" s="519"/>
      <c r="AV59" s="519"/>
      <c r="AW59" s="519"/>
      <c r="AX59" s="520"/>
    </row>
    <row r="60" spans="1:50" ht="84.75" customHeight="1" x14ac:dyDescent="0.15">
      <c r="A60" s="529"/>
      <c r="B60" s="531"/>
      <c r="C60" s="558" t="s">
        <v>206</v>
      </c>
      <c r="D60" s="515"/>
      <c r="E60" s="515"/>
      <c r="F60" s="515"/>
      <c r="G60" s="515"/>
      <c r="H60" s="515"/>
      <c r="I60" s="515"/>
      <c r="J60" s="515"/>
      <c r="K60" s="515"/>
      <c r="L60" s="515"/>
      <c r="M60" s="515"/>
      <c r="N60" s="515"/>
      <c r="O60" s="515"/>
      <c r="P60" s="515"/>
      <c r="Q60" s="515"/>
      <c r="R60" s="515"/>
      <c r="S60" s="515"/>
      <c r="T60" s="515"/>
      <c r="U60" s="515"/>
      <c r="V60" s="515"/>
      <c r="W60" s="515"/>
      <c r="X60" s="515"/>
      <c r="Y60" s="515"/>
      <c r="Z60" s="515"/>
      <c r="AA60" s="515"/>
      <c r="AB60" s="515"/>
      <c r="AC60" s="559"/>
      <c r="AD60" s="524" t="s">
        <v>569</v>
      </c>
      <c r="AE60" s="525"/>
      <c r="AF60" s="525"/>
      <c r="AG60" s="560" t="s">
        <v>632</v>
      </c>
      <c r="AH60" s="561"/>
      <c r="AI60" s="561"/>
      <c r="AJ60" s="561"/>
      <c r="AK60" s="561"/>
      <c r="AL60" s="561"/>
      <c r="AM60" s="561"/>
      <c r="AN60" s="561"/>
      <c r="AO60" s="561"/>
      <c r="AP60" s="561"/>
      <c r="AQ60" s="561"/>
      <c r="AR60" s="561"/>
      <c r="AS60" s="561"/>
      <c r="AT60" s="561"/>
      <c r="AU60" s="561"/>
      <c r="AV60" s="561"/>
      <c r="AW60" s="561"/>
      <c r="AX60" s="562"/>
    </row>
    <row r="61" spans="1:50" ht="26.25" customHeight="1" x14ac:dyDescent="0.15">
      <c r="A61" s="529"/>
      <c r="B61" s="531"/>
      <c r="C61" s="568" t="s">
        <v>207</v>
      </c>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70"/>
      <c r="AD61" s="516" t="s">
        <v>586</v>
      </c>
      <c r="AE61" s="517"/>
      <c r="AF61" s="548"/>
      <c r="AG61" s="518"/>
      <c r="AH61" s="519"/>
      <c r="AI61" s="519"/>
      <c r="AJ61" s="519"/>
      <c r="AK61" s="519"/>
      <c r="AL61" s="519"/>
      <c r="AM61" s="519"/>
      <c r="AN61" s="519"/>
      <c r="AO61" s="519"/>
      <c r="AP61" s="519"/>
      <c r="AQ61" s="519"/>
      <c r="AR61" s="519"/>
      <c r="AS61" s="519"/>
      <c r="AT61" s="519"/>
      <c r="AU61" s="519"/>
      <c r="AV61" s="519"/>
      <c r="AW61" s="519"/>
      <c r="AX61" s="520"/>
    </row>
    <row r="62" spans="1:50" ht="26.25" customHeight="1" x14ac:dyDescent="0.15">
      <c r="A62" s="532"/>
      <c r="B62" s="533"/>
      <c r="C62" s="571" t="s">
        <v>199</v>
      </c>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3"/>
      <c r="AD62" s="552" t="s">
        <v>569</v>
      </c>
      <c r="AE62" s="553"/>
      <c r="AF62" s="554"/>
      <c r="AG62" s="555" t="s">
        <v>635</v>
      </c>
      <c r="AH62" s="556"/>
      <c r="AI62" s="556"/>
      <c r="AJ62" s="556"/>
      <c r="AK62" s="556"/>
      <c r="AL62" s="556"/>
      <c r="AM62" s="556"/>
      <c r="AN62" s="556"/>
      <c r="AO62" s="556"/>
      <c r="AP62" s="556"/>
      <c r="AQ62" s="556"/>
      <c r="AR62" s="556"/>
      <c r="AS62" s="556"/>
      <c r="AT62" s="556"/>
      <c r="AU62" s="556"/>
      <c r="AV62" s="556"/>
      <c r="AW62" s="556"/>
      <c r="AX62" s="557"/>
    </row>
    <row r="63" spans="1:50" ht="27" customHeight="1" x14ac:dyDescent="0.15">
      <c r="A63" s="80" t="s">
        <v>37</v>
      </c>
      <c r="B63" s="597"/>
      <c r="C63" s="598" t="s">
        <v>200</v>
      </c>
      <c r="D63" s="599"/>
      <c r="E63" s="599"/>
      <c r="F63" s="599"/>
      <c r="G63" s="599"/>
      <c r="H63" s="599"/>
      <c r="I63" s="599"/>
      <c r="J63" s="599"/>
      <c r="K63" s="599"/>
      <c r="L63" s="599"/>
      <c r="M63" s="599"/>
      <c r="N63" s="599"/>
      <c r="O63" s="599"/>
      <c r="P63" s="599"/>
      <c r="Q63" s="599"/>
      <c r="R63" s="599"/>
      <c r="S63" s="599"/>
      <c r="T63" s="599"/>
      <c r="U63" s="599"/>
      <c r="V63" s="599"/>
      <c r="W63" s="599"/>
      <c r="X63" s="599"/>
      <c r="Y63" s="599"/>
      <c r="Z63" s="599"/>
      <c r="AA63" s="599"/>
      <c r="AB63" s="599"/>
      <c r="AC63" s="600"/>
      <c r="AD63" s="563" t="s">
        <v>569</v>
      </c>
      <c r="AE63" s="564"/>
      <c r="AF63" s="601"/>
      <c r="AG63" s="565" t="s">
        <v>636</v>
      </c>
      <c r="AH63" s="566"/>
      <c r="AI63" s="566"/>
      <c r="AJ63" s="566"/>
      <c r="AK63" s="566"/>
      <c r="AL63" s="566"/>
      <c r="AM63" s="566"/>
      <c r="AN63" s="566"/>
      <c r="AO63" s="566"/>
      <c r="AP63" s="566"/>
      <c r="AQ63" s="566"/>
      <c r="AR63" s="566"/>
      <c r="AS63" s="566"/>
      <c r="AT63" s="566"/>
      <c r="AU63" s="566"/>
      <c r="AV63" s="566"/>
      <c r="AW63" s="566"/>
      <c r="AX63" s="567"/>
    </row>
    <row r="64" spans="1:50" ht="45" customHeight="1" x14ac:dyDescent="0.15">
      <c r="A64" s="529"/>
      <c r="B64" s="531"/>
      <c r="C64" s="602" t="s">
        <v>42</v>
      </c>
      <c r="D64" s="603"/>
      <c r="E64" s="603"/>
      <c r="F64" s="603"/>
      <c r="G64" s="603"/>
      <c r="H64" s="603"/>
      <c r="I64" s="603"/>
      <c r="J64" s="603"/>
      <c r="K64" s="603"/>
      <c r="L64" s="603"/>
      <c r="M64" s="603"/>
      <c r="N64" s="603"/>
      <c r="O64" s="603"/>
      <c r="P64" s="603"/>
      <c r="Q64" s="603"/>
      <c r="R64" s="603"/>
      <c r="S64" s="603"/>
      <c r="T64" s="603"/>
      <c r="U64" s="603"/>
      <c r="V64" s="603"/>
      <c r="W64" s="603"/>
      <c r="X64" s="603"/>
      <c r="Y64" s="603"/>
      <c r="Z64" s="603"/>
      <c r="AA64" s="603"/>
      <c r="AB64" s="603"/>
      <c r="AC64" s="604"/>
      <c r="AD64" s="605" t="s">
        <v>569</v>
      </c>
      <c r="AE64" s="606"/>
      <c r="AF64" s="606"/>
      <c r="AG64" s="518" t="s">
        <v>596</v>
      </c>
      <c r="AH64" s="519"/>
      <c r="AI64" s="519"/>
      <c r="AJ64" s="519"/>
      <c r="AK64" s="519"/>
      <c r="AL64" s="519"/>
      <c r="AM64" s="519"/>
      <c r="AN64" s="519"/>
      <c r="AO64" s="519"/>
      <c r="AP64" s="519"/>
      <c r="AQ64" s="519"/>
      <c r="AR64" s="519"/>
      <c r="AS64" s="519"/>
      <c r="AT64" s="519"/>
      <c r="AU64" s="519"/>
      <c r="AV64" s="519"/>
      <c r="AW64" s="519"/>
      <c r="AX64" s="520"/>
    </row>
    <row r="65" spans="1:50" ht="27" customHeight="1" x14ac:dyDescent="0.15">
      <c r="A65" s="529"/>
      <c r="B65" s="531"/>
      <c r="C65" s="558" t="s">
        <v>167</v>
      </c>
      <c r="D65" s="515"/>
      <c r="E65" s="515"/>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6" t="s">
        <v>569</v>
      </c>
      <c r="AE65" s="517"/>
      <c r="AF65" s="517"/>
      <c r="AG65" s="518" t="s">
        <v>634</v>
      </c>
      <c r="AH65" s="519"/>
      <c r="AI65" s="519"/>
      <c r="AJ65" s="519"/>
      <c r="AK65" s="519"/>
      <c r="AL65" s="519"/>
      <c r="AM65" s="519"/>
      <c r="AN65" s="519"/>
      <c r="AO65" s="519"/>
      <c r="AP65" s="519"/>
      <c r="AQ65" s="519"/>
      <c r="AR65" s="519"/>
      <c r="AS65" s="519"/>
      <c r="AT65" s="519"/>
      <c r="AU65" s="519"/>
      <c r="AV65" s="519"/>
      <c r="AW65" s="519"/>
      <c r="AX65" s="520"/>
    </row>
    <row r="66" spans="1:50" ht="27" customHeight="1" x14ac:dyDescent="0.15">
      <c r="A66" s="532"/>
      <c r="B66" s="533"/>
      <c r="C66" s="558" t="s">
        <v>41</v>
      </c>
      <c r="D66" s="515"/>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5"/>
      <c r="AD66" s="516" t="s">
        <v>586</v>
      </c>
      <c r="AE66" s="517"/>
      <c r="AF66" s="517"/>
      <c r="AG66" s="583"/>
      <c r="AH66" s="208"/>
      <c r="AI66" s="208"/>
      <c r="AJ66" s="208"/>
      <c r="AK66" s="208"/>
      <c r="AL66" s="208"/>
      <c r="AM66" s="208"/>
      <c r="AN66" s="208"/>
      <c r="AO66" s="208"/>
      <c r="AP66" s="208"/>
      <c r="AQ66" s="208"/>
      <c r="AR66" s="208"/>
      <c r="AS66" s="208"/>
      <c r="AT66" s="208"/>
      <c r="AU66" s="208"/>
      <c r="AV66" s="208"/>
      <c r="AW66" s="208"/>
      <c r="AX66" s="584"/>
    </row>
    <row r="67" spans="1:50" ht="41.25" customHeight="1" x14ac:dyDescent="0.15">
      <c r="A67" s="574" t="s">
        <v>54</v>
      </c>
      <c r="B67" s="575"/>
      <c r="C67" s="580" t="s">
        <v>134</v>
      </c>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35"/>
      <c r="AD67" s="538" t="s">
        <v>586</v>
      </c>
      <c r="AE67" s="539"/>
      <c r="AF67" s="582"/>
      <c r="AG67" s="341"/>
      <c r="AH67" s="205"/>
      <c r="AI67" s="205"/>
      <c r="AJ67" s="205"/>
      <c r="AK67" s="205"/>
      <c r="AL67" s="205"/>
      <c r="AM67" s="205"/>
      <c r="AN67" s="205"/>
      <c r="AO67" s="205"/>
      <c r="AP67" s="205"/>
      <c r="AQ67" s="205"/>
      <c r="AR67" s="205"/>
      <c r="AS67" s="205"/>
      <c r="AT67" s="205"/>
      <c r="AU67" s="205"/>
      <c r="AV67" s="205"/>
      <c r="AW67" s="205"/>
      <c r="AX67" s="540"/>
    </row>
    <row r="68" spans="1:50" ht="19.7" customHeight="1" x14ac:dyDescent="0.15">
      <c r="A68" s="576"/>
      <c r="B68" s="577"/>
      <c r="C68" s="122" t="s">
        <v>0</v>
      </c>
      <c r="D68" s="123"/>
      <c r="E68" s="123"/>
      <c r="F68" s="123"/>
      <c r="G68" s="123"/>
      <c r="H68" s="123"/>
      <c r="I68" s="123"/>
      <c r="J68" s="123"/>
      <c r="K68" s="123"/>
      <c r="L68" s="123"/>
      <c r="M68" s="123"/>
      <c r="N68" s="123"/>
      <c r="O68" s="119" t="s">
        <v>564</v>
      </c>
      <c r="P68" s="120"/>
      <c r="Q68" s="120"/>
      <c r="R68" s="120"/>
      <c r="S68" s="120"/>
      <c r="T68" s="120"/>
      <c r="U68" s="120"/>
      <c r="V68" s="120"/>
      <c r="W68" s="120"/>
      <c r="X68" s="120"/>
      <c r="Y68" s="120"/>
      <c r="Z68" s="120"/>
      <c r="AA68" s="120"/>
      <c r="AB68" s="120"/>
      <c r="AC68" s="120"/>
      <c r="AD68" s="120"/>
      <c r="AE68" s="120"/>
      <c r="AF68" s="121"/>
      <c r="AG68" s="526"/>
      <c r="AH68" s="331"/>
      <c r="AI68" s="331"/>
      <c r="AJ68" s="331"/>
      <c r="AK68" s="331"/>
      <c r="AL68" s="331"/>
      <c r="AM68" s="331"/>
      <c r="AN68" s="331"/>
      <c r="AO68" s="331"/>
      <c r="AP68" s="331"/>
      <c r="AQ68" s="331"/>
      <c r="AR68" s="331"/>
      <c r="AS68" s="331"/>
      <c r="AT68" s="331"/>
      <c r="AU68" s="331"/>
      <c r="AV68" s="331"/>
      <c r="AW68" s="331"/>
      <c r="AX68" s="527"/>
    </row>
    <row r="69" spans="1:50" ht="24.75" customHeight="1" x14ac:dyDescent="0.15">
      <c r="A69" s="576"/>
      <c r="B69" s="577"/>
      <c r="C69" s="590"/>
      <c r="D69" s="591"/>
      <c r="E69" s="126"/>
      <c r="F69" s="126"/>
      <c r="G69" s="126"/>
      <c r="H69" s="127"/>
      <c r="I69" s="127"/>
      <c r="J69" s="592"/>
      <c r="K69" s="592"/>
      <c r="L69" s="592"/>
      <c r="M69" s="127"/>
      <c r="N69" s="593"/>
      <c r="O69" s="594"/>
      <c r="P69" s="595"/>
      <c r="Q69" s="595"/>
      <c r="R69" s="595"/>
      <c r="S69" s="595"/>
      <c r="T69" s="595"/>
      <c r="U69" s="595"/>
      <c r="V69" s="595"/>
      <c r="W69" s="595"/>
      <c r="X69" s="595"/>
      <c r="Y69" s="595"/>
      <c r="Z69" s="595"/>
      <c r="AA69" s="595"/>
      <c r="AB69" s="595"/>
      <c r="AC69" s="595"/>
      <c r="AD69" s="595"/>
      <c r="AE69" s="595"/>
      <c r="AF69" s="596"/>
      <c r="AG69" s="526"/>
      <c r="AH69" s="331"/>
      <c r="AI69" s="331"/>
      <c r="AJ69" s="331"/>
      <c r="AK69" s="331"/>
      <c r="AL69" s="331"/>
      <c r="AM69" s="331"/>
      <c r="AN69" s="331"/>
      <c r="AO69" s="331"/>
      <c r="AP69" s="331"/>
      <c r="AQ69" s="331"/>
      <c r="AR69" s="331"/>
      <c r="AS69" s="331"/>
      <c r="AT69" s="331"/>
      <c r="AU69" s="331"/>
      <c r="AV69" s="331"/>
      <c r="AW69" s="331"/>
      <c r="AX69" s="527"/>
    </row>
    <row r="70" spans="1:50" ht="24.75" customHeight="1" x14ac:dyDescent="0.15">
      <c r="A70" s="576"/>
      <c r="B70" s="577"/>
      <c r="C70" s="124"/>
      <c r="D70" s="125"/>
      <c r="E70" s="126"/>
      <c r="F70" s="126"/>
      <c r="G70" s="126"/>
      <c r="H70" s="127"/>
      <c r="I70" s="127"/>
      <c r="J70" s="128"/>
      <c r="K70" s="128"/>
      <c r="L70" s="128"/>
      <c r="M70" s="129"/>
      <c r="N70" s="130"/>
      <c r="O70" s="113"/>
      <c r="P70" s="114"/>
      <c r="Q70" s="114"/>
      <c r="R70" s="114"/>
      <c r="S70" s="114"/>
      <c r="T70" s="114"/>
      <c r="U70" s="114"/>
      <c r="V70" s="114"/>
      <c r="W70" s="114"/>
      <c r="X70" s="114"/>
      <c r="Y70" s="114"/>
      <c r="Z70" s="114"/>
      <c r="AA70" s="114"/>
      <c r="AB70" s="114"/>
      <c r="AC70" s="114"/>
      <c r="AD70" s="114"/>
      <c r="AE70" s="114"/>
      <c r="AF70" s="115"/>
      <c r="AG70" s="526"/>
      <c r="AH70" s="331"/>
      <c r="AI70" s="331"/>
      <c r="AJ70" s="331"/>
      <c r="AK70" s="331"/>
      <c r="AL70" s="331"/>
      <c r="AM70" s="331"/>
      <c r="AN70" s="331"/>
      <c r="AO70" s="331"/>
      <c r="AP70" s="331"/>
      <c r="AQ70" s="331"/>
      <c r="AR70" s="331"/>
      <c r="AS70" s="331"/>
      <c r="AT70" s="331"/>
      <c r="AU70" s="331"/>
      <c r="AV70" s="331"/>
      <c r="AW70" s="331"/>
      <c r="AX70" s="527"/>
    </row>
    <row r="71" spans="1:50" ht="24.75" customHeight="1" x14ac:dyDescent="0.15">
      <c r="A71" s="576"/>
      <c r="B71" s="577"/>
      <c r="C71" s="124"/>
      <c r="D71" s="125"/>
      <c r="E71" s="126"/>
      <c r="F71" s="126"/>
      <c r="G71" s="126"/>
      <c r="H71" s="127"/>
      <c r="I71" s="127"/>
      <c r="J71" s="128"/>
      <c r="K71" s="128"/>
      <c r="L71" s="128"/>
      <c r="M71" s="129"/>
      <c r="N71" s="130"/>
      <c r="O71" s="113"/>
      <c r="P71" s="114"/>
      <c r="Q71" s="114"/>
      <c r="R71" s="114"/>
      <c r="S71" s="114"/>
      <c r="T71" s="114"/>
      <c r="U71" s="114"/>
      <c r="V71" s="114"/>
      <c r="W71" s="114"/>
      <c r="X71" s="114"/>
      <c r="Y71" s="114"/>
      <c r="Z71" s="114"/>
      <c r="AA71" s="114"/>
      <c r="AB71" s="114"/>
      <c r="AC71" s="114"/>
      <c r="AD71" s="114"/>
      <c r="AE71" s="114"/>
      <c r="AF71" s="115"/>
      <c r="AG71" s="526"/>
      <c r="AH71" s="331"/>
      <c r="AI71" s="331"/>
      <c r="AJ71" s="331"/>
      <c r="AK71" s="331"/>
      <c r="AL71" s="331"/>
      <c r="AM71" s="331"/>
      <c r="AN71" s="331"/>
      <c r="AO71" s="331"/>
      <c r="AP71" s="331"/>
      <c r="AQ71" s="331"/>
      <c r="AR71" s="331"/>
      <c r="AS71" s="331"/>
      <c r="AT71" s="331"/>
      <c r="AU71" s="331"/>
      <c r="AV71" s="331"/>
      <c r="AW71" s="331"/>
      <c r="AX71" s="527"/>
    </row>
    <row r="72" spans="1:50" ht="24.75" customHeight="1" x14ac:dyDescent="0.15">
      <c r="A72" s="576"/>
      <c r="B72" s="577"/>
      <c r="C72" s="124"/>
      <c r="D72" s="125"/>
      <c r="E72" s="126"/>
      <c r="F72" s="126"/>
      <c r="G72" s="126"/>
      <c r="H72" s="127"/>
      <c r="I72" s="127"/>
      <c r="J72" s="128"/>
      <c r="K72" s="128"/>
      <c r="L72" s="128"/>
      <c r="M72" s="129"/>
      <c r="N72" s="130"/>
      <c r="O72" s="113"/>
      <c r="P72" s="114"/>
      <c r="Q72" s="114"/>
      <c r="R72" s="114"/>
      <c r="S72" s="114"/>
      <c r="T72" s="114"/>
      <c r="U72" s="114"/>
      <c r="V72" s="114"/>
      <c r="W72" s="114"/>
      <c r="X72" s="114"/>
      <c r="Y72" s="114"/>
      <c r="Z72" s="114"/>
      <c r="AA72" s="114"/>
      <c r="AB72" s="114"/>
      <c r="AC72" s="114"/>
      <c r="AD72" s="114"/>
      <c r="AE72" s="114"/>
      <c r="AF72" s="115"/>
      <c r="AG72" s="526"/>
      <c r="AH72" s="331"/>
      <c r="AI72" s="331"/>
      <c r="AJ72" s="331"/>
      <c r="AK72" s="331"/>
      <c r="AL72" s="331"/>
      <c r="AM72" s="331"/>
      <c r="AN72" s="331"/>
      <c r="AO72" s="331"/>
      <c r="AP72" s="331"/>
      <c r="AQ72" s="331"/>
      <c r="AR72" s="331"/>
      <c r="AS72" s="331"/>
      <c r="AT72" s="331"/>
      <c r="AU72" s="331"/>
      <c r="AV72" s="331"/>
      <c r="AW72" s="331"/>
      <c r="AX72" s="527"/>
    </row>
    <row r="73" spans="1:50" ht="24.75" customHeight="1" x14ac:dyDescent="0.15">
      <c r="A73" s="578"/>
      <c r="B73" s="579"/>
      <c r="C73" s="585"/>
      <c r="D73" s="586"/>
      <c r="E73" s="126"/>
      <c r="F73" s="126"/>
      <c r="G73" s="126"/>
      <c r="H73" s="127"/>
      <c r="I73" s="127"/>
      <c r="J73" s="587"/>
      <c r="K73" s="587"/>
      <c r="L73" s="587"/>
      <c r="M73" s="588"/>
      <c r="N73" s="589"/>
      <c r="O73" s="116"/>
      <c r="P73" s="117"/>
      <c r="Q73" s="117"/>
      <c r="R73" s="117"/>
      <c r="S73" s="117"/>
      <c r="T73" s="117"/>
      <c r="U73" s="117"/>
      <c r="V73" s="117"/>
      <c r="W73" s="117"/>
      <c r="X73" s="117"/>
      <c r="Y73" s="117"/>
      <c r="Z73" s="117"/>
      <c r="AA73" s="117"/>
      <c r="AB73" s="117"/>
      <c r="AC73" s="117"/>
      <c r="AD73" s="117"/>
      <c r="AE73" s="117"/>
      <c r="AF73" s="118"/>
      <c r="AG73" s="583"/>
      <c r="AH73" s="208"/>
      <c r="AI73" s="208"/>
      <c r="AJ73" s="208"/>
      <c r="AK73" s="208"/>
      <c r="AL73" s="208"/>
      <c r="AM73" s="208"/>
      <c r="AN73" s="208"/>
      <c r="AO73" s="208"/>
      <c r="AP73" s="208"/>
      <c r="AQ73" s="208"/>
      <c r="AR73" s="208"/>
      <c r="AS73" s="208"/>
      <c r="AT73" s="208"/>
      <c r="AU73" s="208"/>
      <c r="AV73" s="208"/>
      <c r="AW73" s="208"/>
      <c r="AX73" s="584"/>
    </row>
    <row r="74" spans="1:50" ht="114" customHeight="1" x14ac:dyDescent="0.15">
      <c r="A74" s="80" t="s">
        <v>45</v>
      </c>
      <c r="B74" s="81"/>
      <c r="C74" s="84" t="s">
        <v>49</v>
      </c>
      <c r="D74" s="85"/>
      <c r="E74" s="85"/>
      <c r="F74" s="86"/>
      <c r="G74" s="87" t="s">
        <v>639</v>
      </c>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8"/>
    </row>
    <row r="75" spans="1:50" ht="67.5" customHeight="1" thickBot="1" x14ac:dyDescent="0.2">
      <c r="A75" s="82"/>
      <c r="B75" s="83"/>
      <c r="C75" s="89" t="s">
        <v>53</v>
      </c>
      <c r="D75" s="90"/>
      <c r="E75" s="90"/>
      <c r="F75" s="91"/>
      <c r="G75" s="92" t="s">
        <v>640</v>
      </c>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3"/>
    </row>
    <row r="76" spans="1:50" ht="24" customHeight="1" x14ac:dyDescent="0.15">
      <c r="A76" s="67" t="s">
        <v>30</v>
      </c>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9"/>
    </row>
    <row r="77" spans="1:50" ht="67.5" customHeight="1" thickBot="1" x14ac:dyDescent="0.2">
      <c r="A77" s="70" t="s">
        <v>644</v>
      </c>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2"/>
    </row>
    <row r="78" spans="1:50" ht="24.75" customHeight="1" x14ac:dyDescent="0.15">
      <c r="A78" s="73" t="s">
        <v>31</v>
      </c>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5"/>
    </row>
    <row r="79" spans="1:50" ht="67.5" customHeight="1" thickBot="1" x14ac:dyDescent="0.2">
      <c r="A79" s="76" t="s">
        <v>129</v>
      </c>
      <c r="B79" s="77"/>
      <c r="C79" s="77"/>
      <c r="D79" s="77"/>
      <c r="E79" s="78"/>
      <c r="F79" s="79" t="s">
        <v>645</v>
      </c>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2"/>
    </row>
    <row r="80" spans="1:50" ht="24.75" customHeight="1" x14ac:dyDescent="0.15">
      <c r="A80" s="73" t="s">
        <v>43</v>
      </c>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5"/>
    </row>
    <row r="81" spans="1:51" ht="66" customHeight="1" thickBot="1" x14ac:dyDescent="0.2">
      <c r="A81" s="76" t="s">
        <v>129</v>
      </c>
      <c r="B81" s="77"/>
      <c r="C81" s="77"/>
      <c r="D81" s="77"/>
      <c r="E81" s="78"/>
      <c r="F81" s="94" t="s">
        <v>646</v>
      </c>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6"/>
    </row>
    <row r="82" spans="1:51" ht="24.75" customHeight="1" x14ac:dyDescent="0.15">
      <c r="A82" s="97" t="s">
        <v>32</v>
      </c>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9"/>
    </row>
    <row r="83" spans="1:51" ht="67.5" customHeight="1" thickBot="1" x14ac:dyDescent="0.2">
      <c r="A83" s="100"/>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2"/>
    </row>
    <row r="84" spans="1:51" ht="24.75" customHeight="1" x14ac:dyDescent="0.15">
      <c r="A84" s="103" t="s">
        <v>209</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5"/>
    </row>
    <row r="85" spans="1:51" ht="24.75" customHeight="1" x14ac:dyDescent="0.15">
      <c r="A85" s="106" t="s">
        <v>245</v>
      </c>
      <c r="B85" s="107"/>
      <c r="C85" s="107"/>
      <c r="D85" s="108"/>
      <c r="E85" s="109"/>
      <c r="F85" s="110"/>
      <c r="G85" s="110"/>
      <c r="H85" s="110"/>
      <c r="I85" s="110"/>
      <c r="J85" s="110"/>
      <c r="K85" s="110"/>
      <c r="L85" s="110"/>
      <c r="M85" s="110"/>
      <c r="N85" s="110"/>
      <c r="O85" s="110"/>
      <c r="P85" s="111"/>
      <c r="Q85" s="109"/>
      <c r="R85" s="110"/>
      <c r="S85" s="110"/>
      <c r="T85" s="110"/>
      <c r="U85" s="110"/>
      <c r="V85" s="110"/>
      <c r="W85" s="110"/>
      <c r="X85" s="110"/>
      <c r="Y85" s="110"/>
      <c r="Z85" s="110"/>
      <c r="AA85" s="110"/>
      <c r="AB85" s="111"/>
      <c r="AC85" s="109"/>
      <c r="AD85" s="110"/>
      <c r="AE85" s="110"/>
      <c r="AF85" s="110"/>
      <c r="AG85" s="110"/>
      <c r="AH85" s="110"/>
      <c r="AI85" s="110"/>
      <c r="AJ85" s="110"/>
      <c r="AK85" s="110"/>
      <c r="AL85" s="110"/>
      <c r="AM85" s="110"/>
      <c r="AN85" s="111"/>
      <c r="AO85" s="109"/>
      <c r="AP85" s="110"/>
      <c r="AQ85" s="110"/>
      <c r="AR85" s="110"/>
      <c r="AS85" s="110"/>
      <c r="AT85" s="110"/>
      <c r="AU85" s="110"/>
      <c r="AV85" s="110"/>
      <c r="AW85" s="110"/>
      <c r="AX85" s="112"/>
      <c r="AY85" s="58"/>
    </row>
    <row r="86" spans="1:51" ht="24.75" customHeight="1" x14ac:dyDescent="0.15">
      <c r="A86" s="607" t="s">
        <v>244</v>
      </c>
      <c r="B86" s="607"/>
      <c r="C86" s="607"/>
      <c r="D86" s="607"/>
      <c r="E86" s="109"/>
      <c r="F86" s="110"/>
      <c r="G86" s="110"/>
      <c r="H86" s="110"/>
      <c r="I86" s="110"/>
      <c r="J86" s="110"/>
      <c r="K86" s="110"/>
      <c r="L86" s="110"/>
      <c r="M86" s="110"/>
      <c r="N86" s="110"/>
      <c r="O86" s="110"/>
      <c r="P86" s="111"/>
      <c r="Q86" s="109"/>
      <c r="R86" s="110"/>
      <c r="S86" s="110"/>
      <c r="T86" s="110"/>
      <c r="U86" s="110"/>
      <c r="V86" s="110"/>
      <c r="W86" s="110"/>
      <c r="X86" s="110"/>
      <c r="Y86" s="110"/>
      <c r="Z86" s="110"/>
      <c r="AA86" s="110"/>
      <c r="AB86" s="111"/>
      <c r="AC86" s="109"/>
      <c r="AD86" s="110"/>
      <c r="AE86" s="110"/>
      <c r="AF86" s="110"/>
      <c r="AG86" s="110"/>
      <c r="AH86" s="110"/>
      <c r="AI86" s="110"/>
      <c r="AJ86" s="110"/>
      <c r="AK86" s="110"/>
      <c r="AL86" s="110"/>
      <c r="AM86" s="110"/>
      <c r="AN86" s="111"/>
      <c r="AO86" s="109"/>
      <c r="AP86" s="110"/>
      <c r="AQ86" s="110"/>
      <c r="AR86" s="110"/>
      <c r="AS86" s="110"/>
      <c r="AT86" s="110"/>
      <c r="AU86" s="110"/>
      <c r="AV86" s="110"/>
      <c r="AW86" s="110"/>
      <c r="AX86" s="112"/>
    </row>
    <row r="87" spans="1:51" ht="24.75" customHeight="1" x14ac:dyDescent="0.15">
      <c r="A87" s="607" t="s">
        <v>243</v>
      </c>
      <c r="B87" s="607"/>
      <c r="C87" s="607"/>
      <c r="D87" s="607"/>
      <c r="E87" s="109"/>
      <c r="F87" s="110"/>
      <c r="G87" s="110"/>
      <c r="H87" s="110"/>
      <c r="I87" s="110"/>
      <c r="J87" s="110"/>
      <c r="K87" s="110"/>
      <c r="L87" s="110"/>
      <c r="M87" s="110"/>
      <c r="N87" s="110"/>
      <c r="O87" s="110"/>
      <c r="P87" s="111"/>
      <c r="Q87" s="109"/>
      <c r="R87" s="110"/>
      <c r="S87" s="110"/>
      <c r="T87" s="110"/>
      <c r="U87" s="110"/>
      <c r="V87" s="110"/>
      <c r="W87" s="110"/>
      <c r="X87" s="110"/>
      <c r="Y87" s="110"/>
      <c r="Z87" s="110"/>
      <c r="AA87" s="110"/>
      <c r="AB87" s="111"/>
      <c r="AC87" s="109"/>
      <c r="AD87" s="110"/>
      <c r="AE87" s="110"/>
      <c r="AF87" s="110"/>
      <c r="AG87" s="110"/>
      <c r="AH87" s="110"/>
      <c r="AI87" s="110"/>
      <c r="AJ87" s="110"/>
      <c r="AK87" s="110"/>
      <c r="AL87" s="110"/>
      <c r="AM87" s="110"/>
      <c r="AN87" s="111"/>
      <c r="AO87" s="109"/>
      <c r="AP87" s="110"/>
      <c r="AQ87" s="110"/>
      <c r="AR87" s="110"/>
      <c r="AS87" s="110"/>
      <c r="AT87" s="110"/>
      <c r="AU87" s="110"/>
      <c r="AV87" s="110"/>
      <c r="AW87" s="110"/>
      <c r="AX87" s="112"/>
    </row>
    <row r="88" spans="1:51" ht="24.75" customHeight="1" x14ac:dyDescent="0.15">
      <c r="A88" s="607" t="s">
        <v>242</v>
      </c>
      <c r="B88" s="607"/>
      <c r="C88" s="607"/>
      <c r="D88" s="607"/>
      <c r="E88" s="109" t="s">
        <v>588</v>
      </c>
      <c r="F88" s="110"/>
      <c r="G88" s="110"/>
      <c r="H88" s="110"/>
      <c r="I88" s="110"/>
      <c r="J88" s="110"/>
      <c r="K88" s="110"/>
      <c r="L88" s="110"/>
      <c r="M88" s="110"/>
      <c r="N88" s="110"/>
      <c r="O88" s="110"/>
      <c r="P88" s="111"/>
      <c r="Q88" s="109"/>
      <c r="R88" s="110"/>
      <c r="S88" s="110"/>
      <c r="T88" s="110"/>
      <c r="U88" s="110"/>
      <c r="V88" s="110"/>
      <c r="W88" s="110"/>
      <c r="X88" s="110"/>
      <c r="Y88" s="110"/>
      <c r="Z88" s="110"/>
      <c r="AA88" s="110"/>
      <c r="AB88" s="111"/>
      <c r="AC88" s="109"/>
      <c r="AD88" s="110"/>
      <c r="AE88" s="110"/>
      <c r="AF88" s="110"/>
      <c r="AG88" s="110"/>
      <c r="AH88" s="110"/>
      <c r="AI88" s="110"/>
      <c r="AJ88" s="110"/>
      <c r="AK88" s="110"/>
      <c r="AL88" s="110"/>
      <c r="AM88" s="110"/>
      <c r="AN88" s="111"/>
      <c r="AO88" s="109"/>
      <c r="AP88" s="110"/>
      <c r="AQ88" s="110"/>
      <c r="AR88" s="110"/>
      <c r="AS88" s="110"/>
      <c r="AT88" s="110"/>
      <c r="AU88" s="110"/>
      <c r="AV88" s="110"/>
      <c r="AW88" s="110"/>
      <c r="AX88" s="112"/>
    </row>
    <row r="89" spans="1:51" ht="24.75" customHeight="1" x14ac:dyDescent="0.15">
      <c r="A89" s="607" t="s">
        <v>241</v>
      </c>
      <c r="B89" s="607"/>
      <c r="C89" s="607"/>
      <c r="D89" s="607"/>
      <c r="E89" s="109" t="s">
        <v>589</v>
      </c>
      <c r="F89" s="110"/>
      <c r="G89" s="110"/>
      <c r="H89" s="110"/>
      <c r="I89" s="110"/>
      <c r="J89" s="110"/>
      <c r="K89" s="110"/>
      <c r="L89" s="110"/>
      <c r="M89" s="110"/>
      <c r="N89" s="110"/>
      <c r="O89" s="110"/>
      <c r="P89" s="111"/>
      <c r="Q89" s="109"/>
      <c r="R89" s="110"/>
      <c r="S89" s="110"/>
      <c r="T89" s="110"/>
      <c r="U89" s="110"/>
      <c r="V89" s="110"/>
      <c r="W89" s="110"/>
      <c r="X89" s="110"/>
      <c r="Y89" s="110"/>
      <c r="Z89" s="110"/>
      <c r="AA89" s="110"/>
      <c r="AB89" s="111"/>
      <c r="AC89" s="109"/>
      <c r="AD89" s="110"/>
      <c r="AE89" s="110"/>
      <c r="AF89" s="110"/>
      <c r="AG89" s="110"/>
      <c r="AH89" s="110"/>
      <c r="AI89" s="110"/>
      <c r="AJ89" s="110"/>
      <c r="AK89" s="110"/>
      <c r="AL89" s="110"/>
      <c r="AM89" s="110"/>
      <c r="AN89" s="111"/>
      <c r="AO89" s="109"/>
      <c r="AP89" s="110"/>
      <c r="AQ89" s="110"/>
      <c r="AR89" s="110"/>
      <c r="AS89" s="110"/>
      <c r="AT89" s="110"/>
      <c r="AU89" s="110"/>
      <c r="AV89" s="110"/>
      <c r="AW89" s="110"/>
      <c r="AX89" s="112"/>
    </row>
    <row r="90" spans="1:51" ht="24.75" customHeight="1" x14ac:dyDescent="0.15">
      <c r="A90" s="607" t="s">
        <v>240</v>
      </c>
      <c r="B90" s="607"/>
      <c r="C90" s="607"/>
      <c r="D90" s="607"/>
      <c r="E90" s="109" t="s">
        <v>589</v>
      </c>
      <c r="F90" s="110"/>
      <c r="G90" s="110"/>
      <c r="H90" s="110"/>
      <c r="I90" s="110"/>
      <c r="J90" s="110"/>
      <c r="K90" s="110"/>
      <c r="L90" s="110"/>
      <c r="M90" s="110"/>
      <c r="N90" s="110"/>
      <c r="O90" s="110"/>
      <c r="P90" s="111"/>
      <c r="Q90" s="109"/>
      <c r="R90" s="110"/>
      <c r="S90" s="110"/>
      <c r="T90" s="110"/>
      <c r="U90" s="110"/>
      <c r="V90" s="110"/>
      <c r="W90" s="110"/>
      <c r="X90" s="110"/>
      <c r="Y90" s="110"/>
      <c r="Z90" s="110"/>
      <c r="AA90" s="110"/>
      <c r="AB90" s="111"/>
      <c r="AC90" s="109"/>
      <c r="AD90" s="110"/>
      <c r="AE90" s="110"/>
      <c r="AF90" s="110"/>
      <c r="AG90" s="110"/>
      <c r="AH90" s="110"/>
      <c r="AI90" s="110"/>
      <c r="AJ90" s="110"/>
      <c r="AK90" s="110"/>
      <c r="AL90" s="110"/>
      <c r="AM90" s="110"/>
      <c r="AN90" s="111"/>
      <c r="AO90" s="109"/>
      <c r="AP90" s="110"/>
      <c r="AQ90" s="110"/>
      <c r="AR90" s="110"/>
      <c r="AS90" s="110"/>
      <c r="AT90" s="110"/>
      <c r="AU90" s="110"/>
      <c r="AV90" s="110"/>
      <c r="AW90" s="110"/>
      <c r="AX90" s="112"/>
    </row>
    <row r="91" spans="1:51" ht="24.75" customHeight="1" x14ac:dyDescent="0.15">
      <c r="A91" s="607" t="s">
        <v>239</v>
      </c>
      <c r="B91" s="607"/>
      <c r="C91" s="607"/>
      <c r="D91" s="607"/>
      <c r="E91" s="109" t="s">
        <v>589</v>
      </c>
      <c r="F91" s="110"/>
      <c r="G91" s="110"/>
      <c r="H91" s="110"/>
      <c r="I91" s="110"/>
      <c r="J91" s="110"/>
      <c r="K91" s="110"/>
      <c r="L91" s="110"/>
      <c r="M91" s="110"/>
      <c r="N91" s="110"/>
      <c r="O91" s="110"/>
      <c r="P91" s="111"/>
      <c r="Q91" s="109"/>
      <c r="R91" s="110"/>
      <c r="S91" s="110"/>
      <c r="T91" s="110"/>
      <c r="U91" s="110"/>
      <c r="V91" s="110"/>
      <c r="W91" s="110"/>
      <c r="X91" s="110"/>
      <c r="Y91" s="110"/>
      <c r="Z91" s="110"/>
      <c r="AA91" s="110"/>
      <c r="AB91" s="111"/>
      <c r="AC91" s="109"/>
      <c r="AD91" s="110"/>
      <c r="AE91" s="110"/>
      <c r="AF91" s="110"/>
      <c r="AG91" s="110"/>
      <c r="AH91" s="110"/>
      <c r="AI91" s="110"/>
      <c r="AJ91" s="110"/>
      <c r="AK91" s="110"/>
      <c r="AL91" s="110"/>
      <c r="AM91" s="110"/>
      <c r="AN91" s="111"/>
      <c r="AO91" s="109"/>
      <c r="AP91" s="110"/>
      <c r="AQ91" s="110"/>
      <c r="AR91" s="110"/>
      <c r="AS91" s="110"/>
      <c r="AT91" s="110"/>
      <c r="AU91" s="110"/>
      <c r="AV91" s="110"/>
      <c r="AW91" s="110"/>
      <c r="AX91" s="112"/>
    </row>
    <row r="92" spans="1:51" ht="24.75" customHeight="1" x14ac:dyDescent="0.15">
      <c r="A92" s="607" t="s">
        <v>238</v>
      </c>
      <c r="B92" s="607"/>
      <c r="C92" s="607"/>
      <c r="D92" s="607"/>
      <c r="E92" s="109" t="s">
        <v>589</v>
      </c>
      <c r="F92" s="110"/>
      <c r="G92" s="110"/>
      <c r="H92" s="110"/>
      <c r="I92" s="110"/>
      <c r="J92" s="110"/>
      <c r="K92" s="110"/>
      <c r="L92" s="110"/>
      <c r="M92" s="110"/>
      <c r="N92" s="110"/>
      <c r="O92" s="110"/>
      <c r="P92" s="111"/>
      <c r="Q92" s="109"/>
      <c r="R92" s="110"/>
      <c r="S92" s="110"/>
      <c r="T92" s="110"/>
      <c r="U92" s="110"/>
      <c r="V92" s="110"/>
      <c r="W92" s="110"/>
      <c r="X92" s="110"/>
      <c r="Y92" s="110"/>
      <c r="Z92" s="110"/>
      <c r="AA92" s="110"/>
      <c r="AB92" s="111"/>
      <c r="AC92" s="109"/>
      <c r="AD92" s="110"/>
      <c r="AE92" s="110"/>
      <c r="AF92" s="110"/>
      <c r="AG92" s="110"/>
      <c r="AH92" s="110"/>
      <c r="AI92" s="110"/>
      <c r="AJ92" s="110"/>
      <c r="AK92" s="110"/>
      <c r="AL92" s="110"/>
      <c r="AM92" s="110"/>
      <c r="AN92" s="111"/>
      <c r="AO92" s="109"/>
      <c r="AP92" s="110"/>
      <c r="AQ92" s="110"/>
      <c r="AR92" s="110"/>
      <c r="AS92" s="110"/>
      <c r="AT92" s="110"/>
      <c r="AU92" s="110"/>
      <c r="AV92" s="110"/>
      <c r="AW92" s="110"/>
      <c r="AX92" s="112"/>
    </row>
    <row r="93" spans="1:51" ht="24.75" customHeight="1" x14ac:dyDescent="0.15">
      <c r="A93" s="607" t="s">
        <v>384</v>
      </c>
      <c r="B93" s="607"/>
      <c r="C93" s="607"/>
      <c r="D93" s="607"/>
      <c r="E93" s="610" t="s">
        <v>136</v>
      </c>
      <c r="F93" s="611"/>
      <c r="G93" s="611"/>
      <c r="H93" s="61" t="str">
        <f>IF(E93="","","-")</f>
        <v>-</v>
      </c>
      <c r="I93" s="611"/>
      <c r="J93" s="611"/>
      <c r="K93" s="61" t="str">
        <f>IF(I93="","","-")</f>
        <v/>
      </c>
      <c r="L93" s="66">
        <v>1</v>
      </c>
      <c r="M93" s="66"/>
      <c r="N93" s="61" t="str">
        <f>IF(O93="","","-")</f>
        <v/>
      </c>
      <c r="O93" s="608"/>
      <c r="P93" s="609"/>
      <c r="Q93" s="610"/>
      <c r="R93" s="611"/>
      <c r="S93" s="611"/>
      <c r="T93" s="61" t="str">
        <f>IF(Q93="","","-")</f>
        <v/>
      </c>
      <c r="U93" s="611"/>
      <c r="V93" s="611"/>
      <c r="W93" s="61" t="str">
        <f>IF(U93="","","-")</f>
        <v/>
      </c>
      <c r="X93" s="66"/>
      <c r="Y93" s="66"/>
      <c r="Z93" s="61" t="str">
        <f>IF(AA93="","","-")</f>
        <v/>
      </c>
      <c r="AA93" s="608"/>
      <c r="AB93" s="609"/>
      <c r="AC93" s="610"/>
      <c r="AD93" s="611"/>
      <c r="AE93" s="611"/>
      <c r="AF93" s="61" t="str">
        <f>IF(AC93="","","-")</f>
        <v/>
      </c>
      <c r="AG93" s="611"/>
      <c r="AH93" s="611"/>
      <c r="AI93" s="61" t="str">
        <f>IF(AG93="","","-")</f>
        <v/>
      </c>
      <c r="AJ93" s="66"/>
      <c r="AK93" s="66"/>
      <c r="AL93" s="61" t="str">
        <f>IF(AM93="","","-")</f>
        <v/>
      </c>
      <c r="AM93" s="608"/>
      <c r="AN93" s="609"/>
      <c r="AO93" s="610"/>
      <c r="AP93" s="611"/>
      <c r="AQ93" s="61" t="str">
        <f>IF(AO93="","","-")</f>
        <v/>
      </c>
      <c r="AR93" s="611"/>
      <c r="AS93" s="611"/>
      <c r="AT93" s="61" t="str">
        <f>IF(AR93="","","-")</f>
        <v/>
      </c>
      <c r="AU93" s="66"/>
      <c r="AV93" s="66"/>
      <c r="AW93" s="61" t="str">
        <f>IF(AX93="","","-")</f>
        <v/>
      </c>
      <c r="AX93" s="63"/>
    </row>
    <row r="94" spans="1:51" ht="24.75" customHeight="1" x14ac:dyDescent="0.15">
      <c r="A94" s="607" t="s">
        <v>555</v>
      </c>
      <c r="B94" s="607"/>
      <c r="C94" s="607"/>
      <c r="D94" s="607"/>
      <c r="E94" s="610" t="s">
        <v>136</v>
      </c>
      <c r="F94" s="611"/>
      <c r="G94" s="611"/>
      <c r="H94" s="61"/>
      <c r="I94" s="611"/>
      <c r="J94" s="611"/>
      <c r="K94" s="61"/>
      <c r="L94" s="66">
        <v>1</v>
      </c>
      <c r="M94" s="66"/>
      <c r="N94" s="61" t="str">
        <f>IF(O94="","","-")</f>
        <v/>
      </c>
      <c r="O94" s="608"/>
      <c r="P94" s="609"/>
      <c r="Q94" s="610"/>
      <c r="R94" s="611"/>
      <c r="S94" s="611"/>
      <c r="T94" s="61" t="str">
        <f>IF(Q94="","","-")</f>
        <v/>
      </c>
      <c r="U94" s="611"/>
      <c r="V94" s="611"/>
      <c r="W94" s="61" t="str">
        <f>IF(U94="","","-")</f>
        <v/>
      </c>
      <c r="X94" s="66"/>
      <c r="Y94" s="66"/>
      <c r="Z94" s="61" t="str">
        <f>IF(AA94="","","-")</f>
        <v/>
      </c>
      <c r="AA94" s="608"/>
      <c r="AB94" s="609"/>
      <c r="AC94" s="610"/>
      <c r="AD94" s="611"/>
      <c r="AE94" s="611"/>
      <c r="AF94" s="61" t="str">
        <f>IF(AC94="","","-")</f>
        <v/>
      </c>
      <c r="AG94" s="611"/>
      <c r="AH94" s="611"/>
      <c r="AI94" s="61" t="str">
        <f>IF(AG94="","","-")</f>
        <v/>
      </c>
      <c r="AJ94" s="66"/>
      <c r="AK94" s="66"/>
      <c r="AL94" s="61" t="str">
        <f>IF(AM94="","","-")</f>
        <v/>
      </c>
      <c r="AM94" s="608"/>
      <c r="AN94" s="609"/>
      <c r="AO94" s="610"/>
      <c r="AP94" s="611"/>
      <c r="AQ94" s="61" t="str">
        <f>IF(AO94="","","-")</f>
        <v/>
      </c>
      <c r="AR94" s="611"/>
      <c r="AS94" s="611"/>
      <c r="AT94" s="61" t="str">
        <f>IF(AR94="","","-")</f>
        <v/>
      </c>
      <c r="AU94" s="66"/>
      <c r="AV94" s="66"/>
      <c r="AW94" s="61" t="str">
        <f>IF(AX94="","","-")</f>
        <v/>
      </c>
      <c r="AX94" s="63"/>
    </row>
    <row r="95" spans="1:51" ht="24.75" customHeight="1" x14ac:dyDescent="0.15">
      <c r="A95" s="607" t="s">
        <v>352</v>
      </c>
      <c r="B95" s="607"/>
      <c r="C95" s="607"/>
      <c r="D95" s="607"/>
      <c r="E95" s="686">
        <v>2021</v>
      </c>
      <c r="F95" s="65"/>
      <c r="G95" s="611" t="s">
        <v>590</v>
      </c>
      <c r="H95" s="611"/>
      <c r="I95" s="611"/>
      <c r="J95" s="65">
        <v>20</v>
      </c>
      <c r="K95" s="65"/>
      <c r="L95" s="66">
        <v>1</v>
      </c>
      <c r="M95" s="66"/>
      <c r="N95" s="66"/>
      <c r="O95" s="65"/>
      <c r="P95" s="65"/>
      <c r="Q95" s="686"/>
      <c r="R95" s="65"/>
      <c r="S95" s="611"/>
      <c r="T95" s="611"/>
      <c r="U95" s="611"/>
      <c r="V95" s="65"/>
      <c r="W95" s="65"/>
      <c r="X95" s="66"/>
      <c r="Y95" s="66"/>
      <c r="Z95" s="66"/>
      <c r="AA95" s="65"/>
      <c r="AB95" s="625"/>
      <c r="AC95" s="686"/>
      <c r="AD95" s="65"/>
      <c r="AE95" s="611"/>
      <c r="AF95" s="611"/>
      <c r="AG95" s="611"/>
      <c r="AH95" s="65"/>
      <c r="AI95" s="65"/>
      <c r="AJ95" s="66"/>
      <c r="AK95" s="66"/>
      <c r="AL95" s="66"/>
      <c r="AM95" s="65"/>
      <c r="AN95" s="625"/>
      <c r="AO95" s="686"/>
      <c r="AP95" s="65"/>
      <c r="AQ95" s="611"/>
      <c r="AR95" s="611"/>
      <c r="AS95" s="611"/>
      <c r="AT95" s="65"/>
      <c r="AU95" s="65"/>
      <c r="AV95" s="66"/>
      <c r="AW95" s="66"/>
      <c r="AX95" s="63"/>
    </row>
    <row r="96" spans="1:51" ht="28.35" customHeight="1" x14ac:dyDescent="0.15">
      <c r="A96" s="244" t="s">
        <v>232</v>
      </c>
      <c r="B96" s="245"/>
      <c r="C96" s="245"/>
      <c r="D96" s="245"/>
      <c r="E96" s="245"/>
      <c r="F96" s="246"/>
      <c r="G96" s="687" t="s">
        <v>557</v>
      </c>
      <c r="H96" s="688"/>
      <c r="I96" s="688"/>
      <c r="J96" s="688"/>
      <c r="K96" s="688"/>
      <c r="L96" s="688"/>
      <c r="M96" s="688"/>
      <c r="N96" s="688"/>
      <c r="O96" s="688"/>
      <c r="P96" s="688"/>
      <c r="Q96" s="688"/>
      <c r="R96" s="688"/>
      <c r="S96" s="688"/>
      <c r="T96" s="688"/>
      <c r="U96" s="688"/>
      <c r="V96" s="688"/>
      <c r="W96" s="688"/>
      <c r="X96" s="688"/>
      <c r="Y96" s="688"/>
      <c r="Z96" s="688"/>
      <c r="AA96" s="688"/>
      <c r="AB96" s="688"/>
      <c r="AC96" s="688"/>
      <c r="AD96" s="688"/>
      <c r="AE96" s="688"/>
      <c r="AF96" s="688"/>
      <c r="AG96" s="688"/>
      <c r="AH96" s="688"/>
      <c r="AI96" s="688"/>
      <c r="AJ96" s="688"/>
      <c r="AK96" s="688"/>
      <c r="AL96" s="688"/>
      <c r="AM96" s="688"/>
      <c r="AN96" s="688"/>
      <c r="AO96" s="688"/>
      <c r="AP96" s="688"/>
      <c r="AQ96" s="688"/>
      <c r="AR96" s="688"/>
      <c r="AS96" s="688"/>
      <c r="AT96" s="688"/>
      <c r="AU96" s="688"/>
      <c r="AV96" s="688"/>
      <c r="AW96" s="688"/>
      <c r="AX96" s="689"/>
    </row>
    <row r="97" spans="1:50" ht="28.35" customHeight="1" x14ac:dyDescent="0.15">
      <c r="A97" s="247"/>
      <c r="B97" s="248"/>
      <c r="C97" s="248"/>
      <c r="D97" s="248"/>
      <c r="E97" s="248"/>
      <c r="F97" s="249"/>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15">
      <c r="A98" s="247"/>
      <c r="B98" s="248"/>
      <c r="C98" s="248"/>
      <c r="D98" s="248"/>
      <c r="E98" s="248"/>
      <c r="F98" s="249"/>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247"/>
      <c r="B99" s="248"/>
      <c r="C99" s="248"/>
      <c r="D99" s="248"/>
      <c r="E99" s="248"/>
      <c r="F99" s="249"/>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7.75" customHeight="1" x14ac:dyDescent="0.15">
      <c r="A100" s="247"/>
      <c r="B100" s="248"/>
      <c r="C100" s="248"/>
      <c r="D100" s="248"/>
      <c r="E100" s="248"/>
      <c r="F100" s="249"/>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8.35" customHeight="1" x14ac:dyDescent="0.15">
      <c r="A101" s="247"/>
      <c r="B101" s="248"/>
      <c r="C101" s="248"/>
      <c r="D101" s="248"/>
      <c r="E101" s="248"/>
      <c r="F101" s="249"/>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247"/>
      <c r="B102" s="248"/>
      <c r="C102" s="248"/>
      <c r="D102" s="248"/>
      <c r="E102" s="248"/>
      <c r="F102" s="249"/>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7.75" customHeight="1" x14ac:dyDescent="0.15">
      <c r="A103" s="247"/>
      <c r="B103" s="248"/>
      <c r="C103" s="248"/>
      <c r="D103" s="248"/>
      <c r="E103" s="248"/>
      <c r="F103" s="249"/>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15">
      <c r="A104" s="247"/>
      <c r="B104" s="248"/>
      <c r="C104" s="248"/>
      <c r="D104" s="248"/>
      <c r="E104" s="248"/>
      <c r="F104" s="249"/>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247"/>
      <c r="B105" s="248"/>
      <c r="C105" s="248"/>
      <c r="D105" s="248"/>
      <c r="E105" s="248"/>
      <c r="F105" s="249"/>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247"/>
      <c r="B106" s="248"/>
      <c r="C106" s="248"/>
      <c r="D106" s="248"/>
      <c r="E106" s="248"/>
      <c r="F106" s="249"/>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thickBot="1" x14ac:dyDescent="0.2">
      <c r="A107" s="690"/>
      <c r="B107" s="691"/>
      <c r="C107" s="691"/>
      <c r="D107" s="691"/>
      <c r="E107" s="691"/>
      <c r="F107" s="692"/>
      <c r="G107" s="693"/>
      <c r="H107" s="694"/>
      <c r="I107" s="694"/>
      <c r="J107" s="694"/>
      <c r="K107" s="694"/>
      <c r="L107" s="694"/>
      <c r="M107" s="694"/>
      <c r="N107" s="694"/>
      <c r="O107" s="694"/>
      <c r="P107" s="694"/>
      <c r="Q107" s="694"/>
      <c r="R107" s="694"/>
      <c r="S107" s="694"/>
      <c r="T107" s="694"/>
      <c r="U107" s="694"/>
      <c r="V107" s="694"/>
      <c r="W107" s="694"/>
      <c r="X107" s="694"/>
      <c r="Y107" s="694"/>
      <c r="Z107" s="694"/>
      <c r="AA107" s="694"/>
      <c r="AB107" s="694"/>
      <c r="AC107" s="694"/>
      <c r="AD107" s="694"/>
      <c r="AE107" s="694"/>
      <c r="AF107" s="694"/>
      <c r="AG107" s="694"/>
      <c r="AH107" s="694"/>
      <c r="AI107" s="694"/>
      <c r="AJ107" s="694"/>
      <c r="AK107" s="694"/>
      <c r="AL107" s="694"/>
      <c r="AM107" s="694"/>
      <c r="AN107" s="694"/>
      <c r="AO107" s="694"/>
      <c r="AP107" s="694"/>
      <c r="AQ107" s="694"/>
      <c r="AR107" s="694"/>
      <c r="AS107" s="694"/>
      <c r="AT107" s="694"/>
      <c r="AU107" s="694"/>
      <c r="AV107" s="694"/>
      <c r="AW107" s="694"/>
      <c r="AX107" s="695"/>
    </row>
    <row r="108" spans="1:50" ht="24.75" customHeight="1" x14ac:dyDescent="0.15">
      <c r="A108" s="612" t="s">
        <v>234</v>
      </c>
      <c r="B108" s="613"/>
      <c r="C108" s="613"/>
      <c r="D108" s="613"/>
      <c r="E108" s="613"/>
      <c r="F108" s="614"/>
      <c r="G108" s="618" t="s">
        <v>598</v>
      </c>
      <c r="H108" s="619"/>
      <c r="I108" s="619"/>
      <c r="J108" s="619"/>
      <c r="K108" s="619"/>
      <c r="L108" s="619"/>
      <c r="M108" s="619"/>
      <c r="N108" s="619"/>
      <c r="O108" s="619"/>
      <c r="P108" s="619"/>
      <c r="Q108" s="619"/>
      <c r="R108" s="619"/>
      <c r="S108" s="619"/>
      <c r="T108" s="619"/>
      <c r="U108" s="619"/>
      <c r="V108" s="619"/>
      <c r="W108" s="619"/>
      <c r="X108" s="619"/>
      <c r="Y108" s="619"/>
      <c r="Z108" s="619"/>
      <c r="AA108" s="619"/>
      <c r="AB108" s="620"/>
      <c r="AC108" s="618" t="s">
        <v>214</v>
      </c>
      <c r="AD108" s="619"/>
      <c r="AE108" s="619"/>
      <c r="AF108" s="619"/>
      <c r="AG108" s="619"/>
      <c r="AH108" s="619"/>
      <c r="AI108" s="619"/>
      <c r="AJ108" s="619"/>
      <c r="AK108" s="619"/>
      <c r="AL108" s="619"/>
      <c r="AM108" s="619"/>
      <c r="AN108" s="619"/>
      <c r="AO108" s="619"/>
      <c r="AP108" s="619"/>
      <c r="AQ108" s="619"/>
      <c r="AR108" s="619"/>
      <c r="AS108" s="619"/>
      <c r="AT108" s="619"/>
      <c r="AU108" s="619"/>
      <c r="AV108" s="619"/>
      <c r="AW108" s="619"/>
      <c r="AX108" s="621"/>
    </row>
    <row r="109" spans="1:50" ht="24.75" customHeight="1" x14ac:dyDescent="0.15">
      <c r="A109" s="615"/>
      <c r="B109" s="616"/>
      <c r="C109" s="616"/>
      <c r="D109" s="616"/>
      <c r="E109" s="616"/>
      <c r="F109" s="617"/>
      <c r="G109" s="84" t="s">
        <v>15</v>
      </c>
      <c r="H109" s="622"/>
      <c r="I109" s="622"/>
      <c r="J109" s="622"/>
      <c r="K109" s="622"/>
      <c r="L109" s="623" t="s">
        <v>16</v>
      </c>
      <c r="M109" s="622"/>
      <c r="N109" s="622"/>
      <c r="O109" s="622"/>
      <c r="P109" s="622"/>
      <c r="Q109" s="622"/>
      <c r="R109" s="622"/>
      <c r="S109" s="622"/>
      <c r="T109" s="622"/>
      <c r="U109" s="622"/>
      <c r="V109" s="622"/>
      <c r="W109" s="622"/>
      <c r="X109" s="624"/>
      <c r="Y109" s="636" t="s">
        <v>17</v>
      </c>
      <c r="Z109" s="637"/>
      <c r="AA109" s="637"/>
      <c r="AB109" s="638"/>
      <c r="AC109" s="84" t="s">
        <v>15</v>
      </c>
      <c r="AD109" s="622"/>
      <c r="AE109" s="622"/>
      <c r="AF109" s="622"/>
      <c r="AG109" s="622"/>
      <c r="AH109" s="623" t="s">
        <v>16</v>
      </c>
      <c r="AI109" s="622"/>
      <c r="AJ109" s="622"/>
      <c r="AK109" s="622"/>
      <c r="AL109" s="622"/>
      <c r="AM109" s="622"/>
      <c r="AN109" s="622"/>
      <c r="AO109" s="622"/>
      <c r="AP109" s="622"/>
      <c r="AQ109" s="622"/>
      <c r="AR109" s="622"/>
      <c r="AS109" s="622"/>
      <c r="AT109" s="624"/>
      <c r="AU109" s="636" t="s">
        <v>17</v>
      </c>
      <c r="AV109" s="637"/>
      <c r="AW109" s="637"/>
      <c r="AX109" s="639"/>
    </row>
    <row r="110" spans="1:50" ht="24.75" customHeight="1" x14ac:dyDescent="0.15">
      <c r="A110" s="615"/>
      <c r="B110" s="616"/>
      <c r="C110" s="616"/>
      <c r="D110" s="616"/>
      <c r="E110" s="616"/>
      <c r="F110" s="617"/>
      <c r="G110" s="640" t="s">
        <v>599</v>
      </c>
      <c r="H110" s="641"/>
      <c r="I110" s="641"/>
      <c r="J110" s="641"/>
      <c r="K110" s="642"/>
      <c r="L110" s="643" t="s">
        <v>600</v>
      </c>
      <c r="M110" s="644"/>
      <c r="N110" s="644"/>
      <c r="O110" s="644"/>
      <c r="P110" s="644"/>
      <c r="Q110" s="644"/>
      <c r="R110" s="644"/>
      <c r="S110" s="644"/>
      <c r="T110" s="644"/>
      <c r="U110" s="644"/>
      <c r="V110" s="644"/>
      <c r="W110" s="644"/>
      <c r="X110" s="645"/>
      <c r="Y110" s="646">
        <v>12</v>
      </c>
      <c r="Z110" s="647"/>
      <c r="AA110" s="647"/>
      <c r="AB110" s="648"/>
      <c r="AC110" s="640"/>
      <c r="AD110" s="641"/>
      <c r="AE110" s="641"/>
      <c r="AF110" s="641"/>
      <c r="AG110" s="642"/>
      <c r="AH110" s="643"/>
      <c r="AI110" s="644"/>
      <c r="AJ110" s="644"/>
      <c r="AK110" s="644"/>
      <c r="AL110" s="644"/>
      <c r="AM110" s="644"/>
      <c r="AN110" s="644"/>
      <c r="AO110" s="644"/>
      <c r="AP110" s="644"/>
      <c r="AQ110" s="644"/>
      <c r="AR110" s="644"/>
      <c r="AS110" s="644"/>
      <c r="AT110" s="645"/>
      <c r="AU110" s="646"/>
      <c r="AV110" s="647"/>
      <c r="AW110" s="647"/>
      <c r="AX110" s="649"/>
    </row>
    <row r="111" spans="1:50" ht="24.75" customHeight="1" x14ac:dyDescent="0.15">
      <c r="A111" s="615"/>
      <c r="B111" s="616"/>
      <c r="C111" s="616"/>
      <c r="D111" s="616"/>
      <c r="E111" s="616"/>
      <c r="F111" s="617"/>
      <c r="G111" s="632"/>
      <c r="H111" s="633"/>
      <c r="I111" s="633"/>
      <c r="J111" s="633"/>
      <c r="K111" s="634"/>
      <c r="L111" s="626"/>
      <c r="M111" s="627"/>
      <c r="N111" s="627"/>
      <c r="O111" s="627"/>
      <c r="P111" s="627"/>
      <c r="Q111" s="627"/>
      <c r="R111" s="627"/>
      <c r="S111" s="627"/>
      <c r="T111" s="627"/>
      <c r="U111" s="627"/>
      <c r="V111" s="627"/>
      <c r="W111" s="627"/>
      <c r="X111" s="628"/>
      <c r="Y111" s="629"/>
      <c r="Z111" s="630"/>
      <c r="AA111" s="630"/>
      <c r="AB111" s="635"/>
      <c r="AC111" s="632"/>
      <c r="AD111" s="633"/>
      <c r="AE111" s="633"/>
      <c r="AF111" s="633"/>
      <c r="AG111" s="634"/>
      <c r="AH111" s="626"/>
      <c r="AI111" s="627"/>
      <c r="AJ111" s="627"/>
      <c r="AK111" s="627"/>
      <c r="AL111" s="627"/>
      <c r="AM111" s="627"/>
      <c r="AN111" s="627"/>
      <c r="AO111" s="627"/>
      <c r="AP111" s="627"/>
      <c r="AQ111" s="627"/>
      <c r="AR111" s="627"/>
      <c r="AS111" s="627"/>
      <c r="AT111" s="628"/>
      <c r="AU111" s="629"/>
      <c r="AV111" s="630"/>
      <c r="AW111" s="630"/>
      <c r="AX111" s="631"/>
    </row>
    <row r="112" spans="1:50" ht="24.75" customHeight="1" x14ac:dyDescent="0.15">
      <c r="A112" s="615"/>
      <c r="B112" s="616"/>
      <c r="C112" s="616"/>
      <c r="D112" s="616"/>
      <c r="E112" s="616"/>
      <c r="F112" s="617"/>
      <c r="G112" s="632"/>
      <c r="H112" s="633"/>
      <c r="I112" s="633"/>
      <c r="J112" s="633"/>
      <c r="K112" s="634"/>
      <c r="L112" s="626"/>
      <c r="M112" s="627"/>
      <c r="N112" s="627"/>
      <c r="O112" s="627"/>
      <c r="P112" s="627"/>
      <c r="Q112" s="627"/>
      <c r="R112" s="627"/>
      <c r="S112" s="627"/>
      <c r="T112" s="627"/>
      <c r="U112" s="627"/>
      <c r="V112" s="627"/>
      <c r="W112" s="627"/>
      <c r="X112" s="628"/>
      <c r="Y112" s="629"/>
      <c r="Z112" s="630"/>
      <c r="AA112" s="630"/>
      <c r="AB112" s="635"/>
      <c r="AC112" s="632"/>
      <c r="AD112" s="633"/>
      <c r="AE112" s="633"/>
      <c r="AF112" s="633"/>
      <c r="AG112" s="634"/>
      <c r="AH112" s="626"/>
      <c r="AI112" s="627"/>
      <c r="AJ112" s="627"/>
      <c r="AK112" s="627"/>
      <c r="AL112" s="627"/>
      <c r="AM112" s="627"/>
      <c r="AN112" s="627"/>
      <c r="AO112" s="627"/>
      <c r="AP112" s="627"/>
      <c r="AQ112" s="627"/>
      <c r="AR112" s="627"/>
      <c r="AS112" s="627"/>
      <c r="AT112" s="628"/>
      <c r="AU112" s="629"/>
      <c r="AV112" s="630"/>
      <c r="AW112" s="630"/>
      <c r="AX112" s="631"/>
    </row>
    <row r="113" spans="1:51" ht="24.75" customHeight="1" x14ac:dyDescent="0.15">
      <c r="A113" s="615"/>
      <c r="B113" s="616"/>
      <c r="C113" s="616"/>
      <c r="D113" s="616"/>
      <c r="E113" s="616"/>
      <c r="F113" s="617"/>
      <c r="G113" s="632"/>
      <c r="H113" s="633"/>
      <c r="I113" s="633"/>
      <c r="J113" s="633"/>
      <c r="K113" s="634"/>
      <c r="L113" s="626"/>
      <c r="M113" s="627"/>
      <c r="N113" s="627"/>
      <c r="O113" s="627"/>
      <c r="P113" s="627"/>
      <c r="Q113" s="627"/>
      <c r="R113" s="627"/>
      <c r="S113" s="627"/>
      <c r="T113" s="627"/>
      <c r="U113" s="627"/>
      <c r="V113" s="627"/>
      <c r="W113" s="627"/>
      <c r="X113" s="628"/>
      <c r="Y113" s="629"/>
      <c r="Z113" s="630"/>
      <c r="AA113" s="630"/>
      <c r="AB113" s="635"/>
      <c r="AC113" s="632"/>
      <c r="AD113" s="633"/>
      <c r="AE113" s="633"/>
      <c r="AF113" s="633"/>
      <c r="AG113" s="634"/>
      <c r="AH113" s="626"/>
      <c r="AI113" s="627"/>
      <c r="AJ113" s="627"/>
      <c r="AK113" s="627"/>
      <c r="AL113" s="627"/>
      <c r="AM113" s="627"/>
      <c r="AN113" s="627"/>
      <c r="AO113" s="627"/>
      <c r="AP113" s="627"/>
      <c r="AQ113" s="627"/>
      <c r="AR113" s="627"/>
      <c r="AS113" s="627"/>
      <c r="AT113" s="628"/>
      <c r="AU113" s="629"/>
      <c r="AV113" s="630"/>
      <c r="AW113" s="630"/>
      <c r="AX113" s="631"/>
    </row>
    <row r="114" spans="1:51" ht="24.75" customHeight="1" x14ac:dyDescent="0.15">
      <c r="A114" s="615"/>
      <c r="B114" s="616"/>
      <c r="C114" s="616"/>
      <c r="D114" s="616"/>
      <c r="E114" s="616"/>
      <c r="F114" s="617"/>
      <c r="G114" s="632"/>
      <c r="H114" s="633"/>
      <c r="I114" s="633"/>
      <c r="J114" s="633"/>
      <c r="K114" s="634"/>
      <c r="L114" s="626"/>
      <c r="M114" s="627"/>
      <c r="N114" s="627"/>
      <c r="O114" s="627"/>
      <c r="P114" s="627"/>
      <c r="Q114" s="627"/>
      <c r="R114" s="627"/>
      <c r="S114" s="627"/>
      <c r="T114" s="627"/>
      <c r="U114" s="627"/>
      <c r="V114" s="627"/>
      <c r="W114" s="627"/>
      <c r="X114" s="628"/>
      <c r="Y114" s="629"/>
      <c r="Z114" s="630"/>
      <c r="AA114" s="630"/>
      <c r="AB114" s="635"/>
      <c r="AC114" s="632"/>
      <c r="AD114" s="633"/>
      <c r="AE114" s="633"/>
      <c r="AF114" s="633"/>
      <c r="AG114" s="634"/>
      <c r="AH114" s="626"/>
      <c r="AI114" s="627"/>
      <c r="AJ114" s="627"/>
      <c r="AK114" s="627"/>
      <c r="AL114" s="627"/>
      <c r="AM114" s="627"/>
      <c r="AN114" s="627"/>
      <c r="AO114" s="627"/>
      <c r="AP114" s="627"/>
      <c r="AQ114" s="627"/>
      <c r="AR114" s="627"/>
      <c r="AS114" s="627"/>
      <c r="AT114" s="628"/>
      <c r="AU114" s="629"/>
      <c r="AV114" s="630"/>
      <c r="AW114" s="630"/>
      <c r="AX114" s="631"/>
    </row>
    <row r="115" spans="1:51" ht="24.75" customHeight="1" x14ac:dyDescent="0.15">
      <c r="A115" s="615"/>
      <c r="B115" s="616"/>
      <c r="C115" s="616"/>
      <c r="D115" s="616"/>
      <c r="E115" s="616"/>
      <c r="F115" s="617"/>
      <c r="G115" s="632"/>
      <c r="H115" s="633"/>
      <c r="I115" s="633"/>
      <c r="J115" s="633"/>
      <c r="K115" s="634"/>
      <c r="L115" s="626"/>
      <c r="M115" s="627"/>
      <c r="N115" s="627"/>
      <c r="O115" s="627"/>
      <c r="P115" s="627"/>
      <c r="Q115" s="627"/>
      <c r="R115" s="627"/>
      <c r="S115" s="627"/>
      <c r="T115" s="627"/>
      <c r="U115" s="627"/>
      <c r="V115" s="627"/>
      <c r="W115" s="627"/>
      <c r="X115" s="628"/>
      <c r="Y115" s="629"/>
      <c r="Z115" s="630"/>
      <c r="AA115" s="630"/>
      <c r="AB115" s="635"/>
      <c r="AC115" s="632"/>
      <c r="AD115" s="633"/>
      <c r="AE115" s="633"/>
      <c r="AF115" s="633"/>
      <c r="AG115" s="634"/>
      <c r="AH115" s="626"/>
      <c r="AI115" s="627"/>
      <c r="AJ115" s="627"/>
      <c r="AK115" s="627"/>
      <c r="AL115" s="627"/>
      <c r="AM115" s="627"/>
      <c r="AN115" s="627"/>
      <c r="AO115" s="627"/>
      <c r="AP115" s="627"/>
      <c r="AQ115" s="627"/>
      <c r="AR115" s="627"/>
      <c r="AS115" s="627"/>
      <c r="AT115" s="628"/>
      <c r="AU115" s="629"/>
      <c r="AV115" s="630"/>
      <c r="AW115" s="630"/>
      <c r="AX115" s="631"/>
    </row>
    <row r="116" spans="1:51" ht="24.75" customHeight="1" x14ac:dyDescent="0.15">
      <c r="A116" s="615"/>
      <c r="B116" s="616"/>
      <c r="C116" s="616"/>
      <c r="D116" s="616"/>
      <c r="E116" s="616"/>
      <c r="F116" s="617"/>
      <c r="G116" s="632"/>
      <c r="H116" s="633"/>
      <c r="I116" s="633"/>
      <c r="J116" s="633"/>
      <c r="K116" s="634"/>
      <c r="L116" s="626"/>
      <c r="M116" s="627"/>
      <c r="N116" s="627"/>
      <c r="O116" s="627"/>
      <c r="P116" s="627"/>
      <c r="Q116" s="627"/>
      <c r="R116" s="627"/>
      <c r="S116" s="627"/>
      <c r="T116" s="627"/>
      <c r="U116" s="627"/>
      <c r="V116" s="627"/>
      <c r="W116" s="627"/>
      <c r="X116" s="628"/>
      <c r="Y116" s="629"/>
      <c r="Z116" s="630"/>
      <c r="AA116" s="630"/>
      <c r="AB116" s="635"/>
      <c r="AC116" s="632"/>
      <c r="AD116" s="633"/>
      <c r="AE116" s="633"/>
      <c r="AF116" s="633"/>
      <c r="AG116" s="634"/>
      <c r="AH116" s="626"/>
      <c r="AI116" s="627"/>
      <c r="AJ116" s="627"/>
      <c r="AK116" s="627"/>
      <c r="AL116" s="627"/>
      <c r="AM116" s="627"/>
      <c r="AN116" s="627"/>
      <c r="AO116" s="627"/>
      <c r="AP116" s="627"/>
      <c r="AQ116" s="627"/>
      <c r="AR116" s="627"/>
      <c r="AS116" s="627"/>
      <c r="AT116" s="628"/>
      <c r="AU116" s="629"/>
      <c r="AV116" s="630"/>
      <c r="AW116" s="630"/>
      <c r="AX116" s="631"/>
    </row>
    <row r="117" spans="1:51" ht="24.75" customHeight="1" x14ac:dyDescent="0.15">
      <c r="A117" s="615"/>
      <c r="B117" s="616"/>
      <c r="C117" s="616"/>
      <c r="D117" s="616"/>
      <c r="E117" s="616"/>
      <c r="F117" s="617"/>
      <c r="G117" s="632"/>
      <c r="H117" s="633"/>
      <c r="I117" s="633"/>
      <c r="J117" s="633"/>
      <c r="K117" s="634"/>
      <c r="L117" s="626"/>
      <c r="M117" s="627"/>
      <c r="N117" s="627"/>
      <c r="O117" s="627"/>
      <c r="P117" s="627"/>
      <c r="Q117" s="627"/>
      <c r="R117" s="627"/>
      <c r="S117" s="627"/>
      <c r="T117" s="627"/>
      <c r="U117" s="627"/>
      <c r="V117" s="627"/>
      <c r="W117" s="627"/>
      <c r="X117" s="628"/>
      <c r="Y117" s="629"/>
      <c r="Z117" s="630"/>
      <c r="AA117" s="630"/>
      <c r="AB117" s="635"/>
      <c r="AC117" s="632"/>
      <c r="AD117" s="633"/>
      <c r="AE117" s="633"/>
      <c r="AF117" s="633"/>
      <c r="AG117" s="634"/>
      <c r="AH117" s="626"/>
      <c r="AI117" s="627"/>
      <c r="AJ117" s="627"/>
      <c r="AK117" s="627"/>
      <c r="AL117" s="627"/>
      <c r="AM117" s="627"/>
      <c r="AN117" s="627"/>
      <c r="AO117" s="627"/>
      <c r="AP117" s="627"/>
      <c r="AQ117" s="627"/>
      <c r="AR117" s="627"/>
      <c r="AS117" s="627"/>
      <c r="AT117" s="628"/>
      <c r="AU117" s="629"/>
      <c r="AV117" s="630"/>
      <c r="AW117" s="630"/>
      <c r="AX117" s="631"/>
    </row>
    <row r="118" spans="1:51" ht="24.75" customHeight="1" x14ac:dyDescent="0.15">
      <c r="A118" s="615"/>
      <c r="B118" s="616"/>
      <c r="C118" s="616"/>
      <c r="D118" s="616"/>
      <c r="E118" s="616"/>
      <c r="F118" s="617"/>
      <c r="G118" s="632"/>
      <c r="H118" s="633"/>
      <c r="I118" s="633"/>
      <c r="J118" s="633"/>
      <c r="K118" s="634"/>
      <c r="L118" s="626"/>
      <c r="M118" s="627"/>
      <c r="N118" s="627"/>
      <c r="O118" s="627"/>
      <c r="P118" s="627"/>
      <c r="Q118" s="627"/>
      <c r="R118" s="627"/>
      <c r="S118" s="627"/>
      <c r="T118" s="627"/>
      <c r="U118" s="627"/>
      <c r="V118" s="627"/>
      <c r="W118" s="627"/>
      <c r="X118" s="628"/>
      <c r="Y118" s="629"/>
      <c r="Z118" s="630"/>
      <c r="AA118" s="630"/>
      <c r="AB118" s="635"/>
      <c r="AC118" s="632"/>
      <c r="AD118" s="633"/>
      <c r="AE118" s="633"/>
      <c r="AF118" s="633"/>
      <c r="AG118" s="634"/>
      <c r="AH118" s="626"/>
      <c r="AI118" s="627"/>
      <c r="AJ118" s="627"/>
      <c r="AK118" s="627"/>
      <c r="AL118" s="627"/>
      <c r="AM118" s="627"/>
      <c r="AN118" s="627"/>
      <c r="AO118" s="627"/>
      <c r="AP118" s="627"/>
      <c r="AQ118" s="627"/>
      <c r="AR118" s="627"/>
      <c r="AS118" s="627"/>
      <c r="AT118" s="628"/>
      <c r="AU118" s="629"/>
      <c r="AV118" s="630"/>
      <c r="AW118" s="630"/>
      <c r="AX118" s="631"/>
    </row>
    <row r="119" spans="1:51" ht="24.75" customHeight="1" x14ac:dyDescent="0.15">
      <c r="A119" s="615"/>
      <c r="B119" s="616"/>
      <c r="C119" s="616"/>
      <c r="D119" s="616"/>
      <c r="E119" s="616"/>
      <c r="F119" s="617"/>
      <c r="G119" s="632"/>
      <c r="H119" s="633"/>
      <c r="I119" s="633"/>
      <c r="J119" s="633"/>
      <c r="K119" s="634"/>
      <c r="L119" s="626"/>
      <c r="M119" s="627"/>
      <c r="N119" s="627"/>
      <c r="O119" s="627"/>
      <c r="P119" s="627"/>
      <c r="Q119" s="627"/>
      <c r="R119" s="627"/>
      <c r="S119" s="627"/>
      <c r="T119" s="627"/>
      <c r="U119" s="627"/>
      <c r="V119" s="627"/>
      <c r="W119" s="627"/>
      <c r="X119" s="628"/>
      <c r="Y119" s="629"/>
      <c r="Z119" s="630"/>
      <c r="AA119" s="630"/>
      <c r="AB119" s="635"/>
      <c r="AC119" s="632"/>
      <c r="AD119" s="633"/>
      <c r="AE119" s="633"/>
      <c r="AF119" s="633"/>
      <c r="AG119" s="634"/>
      <c r="AH119" s="626"/>
      <c r="AI119" s="627"/>
      <c r="AJ119" s="627"/>
      <c r="AK119" s="627"/>
      <c r="AL119" s="627"/>
      <c r="AM119" s="627"/>
      <c r="AN119" s="627"/>
      <c r="AO119" s="627"/>
      <c r="AP119" s="627"/>
      <c r="AQ119" s="627"/>
      <c r="AR119" s="627"/>
      <c r="AS119" s="627"/>
      <c r="AT119" s="628"/>
      <c r="AU119" s="629"/>
      <c r="AV119" s="630"/>
      <c r="AW119" s="630"/>
      <c r="AX119" s="631"/>
    </row>
    <row r="120" spans="1:51" ht="24.75" customHeight="1" x14ac:dyDescent="0.15">
      <c r="A120" s="615"/>
      <c r="B120" s="616"/>
      <c r="C120" s="616"/>
      <c r="D120" s="616"/>
      <c r="E120" s="616"/>
      <c r="F120" s="617"/>
      <c r="G120" s="650" t="s">
        <v>18</v>
      </c>
      <c r="H120" s="651"/>
      <c r="I120" s="651"/>
      <c r="J120" s="651"/>
      <c r="K120" s="651"/>
      <c r="L120" s="652"/>
      <c r="M120" s="653"/>
      <c r="N120" s="653"/>
      <c r="O120" s="653"/>
      <c r="P120" s="653"/>
      <c r="Q120" s="653"/>
      <c r="R120" s="653"/>
      <c r="S120" s="653"/>
      <c r="T120" s="653"/>
      <c r="U120" s="653"/>
      <c r="V120" s="653"/>
      <c r="W120" s="653"/>
      <c r="X120" s="654"/>
      <c r="Y120" s="655">
        <f>SUM(Y110:AB119)</f>
        <v>12</v>
      </c>
      <c r="Z120" s="656"/>
      <c r="AA120" s="656"/>
      <c r="AB120" s="657"/>
      <c r="AC120" s="650" t="s">
        <v>18</v>
      </c>
      <c r="AD120" s="651"/>
      <c r="AE120" s="651"/>
      <c r="AF120" s="651"/>
      <c r="AG120" s="651"/>
      <c r="AH120" s="652"/>
      <c r="AI120" s="653"/>
      <c r="AJ120" s="653"/>
      <c r="AK120" s="653"/>
      <c r="AL120" s="653"/>
      <c r="AM120" s="653"/>
      <c r="AN120" s="653"/>
      <c r="AO120" s="653"/>
      <c r="AP120" s="653"/>
      <c r="AQ120" s="653"/>
      <c r="AR120" s="653"/>
      <c r="AS120" s="653"/>
      <c r="AT120" s="654"/>
      <c r="AU120" s="655">
        <f>SUM(AU110:AX119)</f>
        <v>0</v>
      </c>
      <c r="AV120" s="656"/>
      <c r="AW120" s="656"/>
      <c r="AX120" s="658"/>
    </row>
    <row r="121" spans="1:51" ht="24.75" customHeight="1" x14ac:dyDescent="0.15">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24.75" customHeight="1" x14ac:dyDescent="0.15"/>
    <row r="123" spans="1:51" ht="24.75" customHeight="1" x14ac:dyDescent="0.15">
      <c r="A123" s="9"/>
      <c r="B123" s="1" t="s">
        <v>26</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24.75" customHeight="1" x14ac:dyDescent="0.15">
      <c r="A124" s="9"/>
      <c r="B124" s="35" t="s">
        <v>213</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59.25" customHeight="1" x14ac:dyDescent="0.15">
      <c r="A125" s="676"/>
      <c r="B125" s="676"/>
      <c r="C125" s="676" t="s">
        <v>24</v>
      </c>
      <c r="D125" s="676"/>
      <c r="E125" s="676"/>
      <c r="F125" s="676"/>
      <c r="G125" s="676"/>
      <c r="H125" s="676"/>
      <c r="I125" s="676"/>
      <c r="J125" s="677" t="s">
        <v>181</v>
      </c>
      <c r="K125" s="607"/>
      <c r="L125" s="607"/>
      <c r="M125" s="607"/>
      <c r="N125" s="607"/>
      <c r="O125" s="607"/>
      <c r="P125" s="678" t="s">
        <v>25</v>
      </c>
      <c r="Q125" s="678"/>
      <c r="R125" s="678"/>
      <c r="S125" s="678"/>
      <c r="T125" s="678"/>
      <c r="U125" s="678"/>
      <c r="V125" s="678"/>
      <c r="W125" s="678"/>
      <c r="X125" s="678"/>
      <c r="Y125" s="679" t="s">
        <v>180</v>
      </c>
      <c r="Z125" s="680"/>
      <c r="AA125" s="680"/>
      <c r="AB125" s="680"/>
      <c r="AC125" s="677" t="s">
        <v>205</v>
      </c>
      <c r="AD125" s="677"/>
      <c r="AE125" s="677"/>
      <c r="AF125" s="677"/>
      <c r="AG125" s="677"/>
      <c r="AH125" s="679" t="s">
        <v>219</v>
      </c>
      <c r="AI125" s="676"/>
      <c r="AJ125" s="676"/>
      <c r="AK125" s="676"/>
      <c r="AL125" s="676" t="s">
        <v>19</v>
      </c>
      <c r="AM125" s="676"/>
      <c r="AN125" s="676"/>
      <c r="AO125" s="681"/>
      <c r="AP125" s="659" t="s">
        <v>182</v>
      </c>
      <c r="AQ125" s="659"/>
      <c r="AR125" s="659"/>
      <c r="AS125" s="659"/>
      <c r="AT125" s="659"/>
      <c r="AU125" s="659"/>
      <c r="AV125" s="659"/>
      <c r="AW125" s="659"/>
      <c r="AX125" s="659"/>
    </row>
    <row r="126" spans="1:51" ht="48.75" customHeight="1" x14ac:dyDescent="0.15">
      <c r="A126" s="660">
        <v>1</v>
      </c>
      <c r="B126" s="660">
        <v>1</v>
      </c>
      <c r="C126" s="661" t="s">
        <v>601</v>
      </c>
      <c r="D126" s="661"/>
      <c r="E126" s="661"/>
      <c r="F126" s="661"/>
      <c r="G126" s="661"/>
      <c r="H126" s="661"/>
      <c r="I126" s="661"/>
      <c r="J126" s="662">
        <v>7010001078739</v>
      </c>
      <c r="K126" s="663"/>
      <c r="L126" s="663"/>
      <c r="M126" s="663"/>
      <c r="N126" s="663"/>
      <c r="O126" s="663"/>
      <c r="P126" s="664" t="s">
        <v>611</v>
      </c>
      <c r="Q126" s="664"/>
      <c r="R126" s="664"/>
      <c r="S126" s="664"/>
      <c r="T126" s="664"/>
      <c r="U126" s="664"/>
      <c r="V126" s="664"/>
      <c r="W126" s="664"/>
      <c r="X126" s="664"/>
      <c r="Y126" s="665">
        <v>12</v>
      </c>
      <c r="Z126" s="666"/>
      <c r="AA126" s="666"/>
      <c r="AB126" s="667"/>
      <c r="AC126" s="668" t="s">
        <v>221</v>
      </c>
      <c r="AD126" s="669"/>
      <c r="AE126" s="669"/>
      <c r="AF126" s="669"/>
      <c r="AG126" s="669"/>
      <c r="AH126" s="670">
        <v>1</v>
      </c>
      <c r="AI126" s="671"/>
      <c r="AJ126" s="671"/>
      <c r="AK126" s="671"/>
      <c r="AL126" s="672" t="s">
        <v>621</v>
      </c>
      <c r="AM126" s="673"/>
      <c r="AN126" s="673"/>
      <c r="AO126" s="674"/>
      <c r="AP126" s="675" t="s">
        <v>621</v>
      </c>
      <c r="AQ126" s="675"/>
      <c r="AR126" s="675"/>
      <c r="AS126" s="675"/>
      <c r="AT126" s="675"/>
      <c r="AU126" s="675"/>
      <c r="AV126" s="675"/>
      <c r="AW126" s="675"/>
      <c r="AX126" s="675"/>
    </row>
    <row r="127" spans="1:51" ht="63" customHeight="1" x14ac:dyDescent="0.15">
      <c r="A127" s="660">
        <v>2</v>
      </c>
      <c r="B127" s="660">
        <v>1</v>
      </c>
      <c r="C127" s="682" t="s">
        <v>602</v>
      </c>
      <c r="D127" s="661"/>
      <c r="E127" s="661"/>
      <c r="F127" s="661"/>
      <c r="G127" s="661"/>
      <c r="H127" s="661"/>
      <c r="I127" s="661"/>
      <c r="J127" s="662">
        <v>6011101029509</v>
      </c>
      <c r="K127" s="663"/>
      <c r="L127" s="663"/>
      <c r="M127" s="663"/>
      <c r="N127" s="663"/>
      <c r="O127" s="663"/>
      <c r="P127" s="664" t="s">
        <v>612</v>
      </c>
      <c r="Q127" s="664"/>
      <c r="R127" s="664"/>
      <c r="S127" s="664"/>
      <c r="T127" s="664"/>
      <c r="U127" s="664"/>
      <c r="V127" s="664"/>
      <c r="W127" s="664"/>
      <c r="X127" s="664"/>
      <c r="Y127" s="665">
        <v>4</v>
      </c>
      <c r="Z127" s="666"/>
      <c r="AA127" s="666"/>
      <c r="AB127" s="667"/>
      <c r="AC127" s="668" t="s">
        <v>221</v>
      </c>
      <c r="AD127" s="669"/>
      <c r="AE127" s="669"/>
      <c r="AF127" s="669"/>
      <c r="AG127" s="669"/>
      <c r="AH127" s="670">
        <v>3</v>
      </c>
      <c r="AI127" s="671"/>
      <c r="AJ127" s="671"/>
      <c r="AK127" s="671"/>
      <c r="AL127" s="672" t="s">
        <v>621</v>
      </c>
      <c r="AM127" s="673"/>
      <c r="AN127" s="673"/>
      <c r="AO127" s="674"/>
      <c r="AP127" s="675" t="s">
        <v>621</v>
      </c>
      <c r="AQ127" s="675"/>
      <c r="AR127" s="675"/>
      <c r="AS127" s="675"/>
      <c r="AT127" s="675"/>
      <c r="AU127" s="675"/>
      <c r="AV127" s="675"/>
      <c r="AW127" s="675"/>
      <c r="AX127" s="675"/>
      <c r="AY127">
        <f>COUNTA($C$127)</f>
        <v>1</v>
      </c>
    </row>
    <row r="128" spans="1:51" ht="30" customHeight="1" x14ac:dyDescent="0.15">
      <c r="A128" s="660">
        <v>3</v>
      </c>
      <c r="B128" s="660">
        <v>1</v>
      </c>
      <c r="C128" s="682" t="s">
        <v>603</v>
      </c>
      <c r="D128" s="661"/>
      <c r="E128" s="661"/>
      <c r="F128" s="661"/>
      <c r="G128" s="661"/>
      <c r="H128" s="661"/>
      <c r="I128" s="661"/>
      <c r="J128" s="662">
        <v>6120001069463</v>
      </c>
      <c r="K128" s="663"/>
      <c r="L128" s="663"/>
      <c r="M128" s="663"/>
      <c r="N128" s="663"/>
      <c r="O128" s="663"/>
      <c r="P128" s="683" t="s">
        <v>613</v>
      </c>
      <c r="Q128" s="664"/>
      <c r="R128" s="664"/>
      <c r="S128" s="664"/>
      <c r="T128" s="664"/>
      <c r="U128" s="664"/>
      <c r="V128" s="664"/>
      <c r="W128" s="664"/>
      <c r="X128" s="664"/>
      <c r="Y128" s="665">
        <v>3</v>
      </c>
      <c r="Z128" s="666"/>
      <c r="AA128" s="666"/>
      <c r="AB128" s="667"/>
      <c r="AC128" s="668" t="s">
        <v>221</v>
      </c>
      <c r="AD128" s="669"/>
      <c r="AE128" s="669"/>
      <c r="AF128" s="669"/>
      <c r="AG128" s="669"/>
      <c r="AH128" s="684">
        <v>3</v>
      </c>
      <c r="AI128" s="685"/>
      <c r="AJ128" s="685"/>
      <c r="AK128" s="685"/>
      <c r="AL128" s="672" t="s">
        <v>621</v>
      </c>
      <c r="AM128" s="673"/>
      <c r="AN128" s="673"/>
      <c r="AO128" s="674"/>
      <c r="AP128" s="675" t="s">
        <v>621</v>
      </c>
      <c r="AQ128" s="675"/>
      <c r="AR128" s="675"/>
      <c r="AS128" s="675"/>
      <c r="AT128" s="675"/>
      <c r="AU128" s="675"/>
      <c r="AV128" s="675"/>
      <c r="AW128" s="675"/>
      <c r="AX128" s="675"/>
      <c r="AY128">
        <f>COUNTA($C$128)</f>
        <v>1</v>
      </c>
    </row>
    <row r="129" spans="1:51" ht="30" customHeight="1" x14ac:dyDescent="0.15">
      <c r="A129" s="660">
        <v>4</v>
      </c>
      <c r="B129" s="660">
        <v>1</v>
      </c>
      <c r="C129" s="682" t="s">
        <v>604</v>
      </c>
      <c r="D129" s="661"/>
      <c r="E129" s="661"/>
      <c r="F129" s="661"/>
      <c r="G129" s="661"/>
      <c r="H129" s="661"/>
      <c r="I129" s="661"/>
      <c r="J129" s="662">
        <v>8011101054769</v>
      </c>
      <c r="K129" s="663"/>
      <c r="L129" s="663"/>
      <c r="M129" s="663"/>
      <c r="N129" s="663"/>
      <c r="O129" s="663"/>
      <c r="P129" s="683" t="s">
        <v>614</v>
      </c>
      <c r="Q129" s="664"/>
      <c r="R129" s="664"/>
      <c r="S129" s="664"/>
      <c r="T129" s="664"/>
      <c r="U129" s="664"/>
      <c r="V129" s="664"/>
      <c r="W129" s="664"/>
      <c r="X129" s="664"/>
      <c r="Y129" s="665">
        <v>1</v>
      </c>
      <c r="Z129" s="666"/>
      <c r="AA129" s="666"/>
      <c r="AB129" s="667"/>
      <c r="AC129" s="668" t="s">
        <v>221</v>
      </c>
      <c r="AD129" s="669"/>
      <c r="AE129" s="669"/>
      <c r="AF129" s="669"/>
      <c r="AG129" s="669"/>
      <c r="AH129" s="684">
        <v>3</v>
      </c>
      <c r="AI129" s="685"/>
      <c r="AJ129" s="685"/>
      <c r="AK129" s="685"/>
      <c r="AL129" s="672" t="s">
        <v>621</v>
      </c>
      <c r="AM129" s="673"/>
      <c r="AN129" s="673"/>
      <c r="AO129" s="674"/>
      <c r="AP129" s="675" t="s">
        <v>621</v>
      </c>
      <c r="AQ129" s="675"/>
      <c r="AR129" s="675"/>
      <c r="AS129" s="675"/>
      <c r="AT129" s="675"/>
      <c r="AU129" s="675"/>
      <c r="AV129" s="675"/>
      <c r="AW129" s="675"/>
      <c r="AX129" s="675"/>
      <c r="AY129">
        <f>COUNTA($C$129)</f>
        <v>1</v>
      </c>
    </row>
    <row r="130" spans="1:51" ht="48" customHeight="1" x14ac:dyDescent="0.15">
      <c r="A130" s="660">
        <v>5</v>
      </c>
      <c r="B130" s="660">
        <v>1</v>
      </c>
      <c r="C130" s="682" t="s">
        <v>605</v>
      </c>
      <c r="D130" s="661"/>
      <c r="E130" s="661"/>
      <c r="F130" s="661"/>
      <c r="G130" s="661"/>
      <c r="H130" s="661"/>
      <c r="I130" s="661"/>
      <c r="J130" s="662">
        <v>3013301015869</v>
      </c>
      <c r="K130" s="663"/>
      <c r="L130" s="663"/>
      <c r="M130" s="663"/>
      <c r="N130" s="663"/>
      <c r="O130" s="663"/>
      <c r="P130" s="664" t="s">
        <v>615</v>
      </c>
      <c r="Q130" s="664"/>
      <c r="R130" s="664"/>
      <c r="S130" s="664"/>
      <c r="T130" s="664"/>
      <c r="U130" s="664"/>
      <c r="V130" s="664"/>
      <c r="W130" s="664"/>
      <c r="X130" s="664"/>
      <c r="Y130" s="665">
        <v>1</v>
      </c>
      <c r="Z130" s="666"/>
      <c r="AA130" s="666"/>
      <c r="AB130" s="667"/>
      <c r="AC130" s="668" t="s">
        <v>227</v>
      </c>
      <c r="AD130" s="669"/>
      <c r="AE130" s="669"/>
      <c r="AF130" s="669"/>
      <c r="AG130" s="669"/>
      <c r="AH130" s="684" t="s">
        <v>621</v>
      </c>
      <c r="AI130" s="685"/>
      <c r="AJ130" s="685"/>
      <c r="AK130" s="685"/>
      <c r="AL130" s="672" t="s">
        <v>621</v>
      </c>
      <c r="AM130" s="673"/>
      <c r="AN130" s="673"/>
      <c r="AO130" s="674"/>
      <c r="AP130" s="675" t="s">
        <v>621</v>
      </c>
      <c r="AQ130" s="675"/>
      <c r="AR130" s="675"/>
      <c r="AS130" s="675"/>
      <c r="AT130" s="675"/>
      <c r="AU130" s="675"/>
      <c r="AV130" s="675"/>
      <c r="AW130" s="675"/>
      <c r="AX130" s="675"/>
      <c r="AY130">
        <f>COUNTA($C$130)</f>
        <v>1</v>
      </c>
    </row>
    <row r="131" spans="1:51" ht="30" customHeight="1" x14ac:dyDescent="0.15">
      <c r="A131" s="660">
        <v>6</v>
      </c>
      <c r="B131" s="660">
        <v>1</v>
      </c>
      <c r="C131" s="682" t="s">
        <v>606</v>
      </c>
      <c r="D131" s="661"/>
      <c r="E131" s="661"/>
      <c r="F131" s="661"/>
      <c r="G131" s="661"/>
      <c r="H131" s="661"/>
      <c r="I131" s="661"/>
      <c r="J131" s="662">
        <v>2010005001032</v>
      </c>
      <c r="K131" s="663"/>
      <c r="L131" s="663"/>
      <c r="M131" s="663"/>
      <c r="N131" s="663"/>
      <c r="O131" s="663"/>
      <c r="P131" s="664" t="s">
        <v>616</v>
      </c>
      <c r="Q131" s="664"/>
      <c r="R131" s="664"/>
      <c r="S131" s="664"/>
      <c r="T131" s="664"/>
      <c r="U131" s="664"/>
      <c r="V131" s="664"/>
      <c r="W131" s="664"/>
      <c r="X131" s="664"/>
      <c r="Y131" s="665">
        <v>0.8</v>
      </c>
      <c r="Z131" s="666"/>
      <c r="AA131" s="666"/>
      <c r="AB131" s="667"/>
      <c r="AC131" s="668" t="s">
        <v>227</v>
      </c>
      <c r="AD131" s="669"/>
      <c r="AE131" s="669"/>
      <c r="AF131" s="669"/>
      <c r="AG131" s="669"/>
      <c r="AH131" s="684" t="s">
        <v>621</v>
      </c>
      <c r="AI131" s="685"/>
      <c r="AJ131" s="685"/>
      <c r="AK131" s="685"/>
      <c r="AL131" s="672" t="s">
        <v>621</v>
      </c>
      <c r="AM131" s="673"/>
      <c r="AN131" s="673"/>
      <c r="AO131" s="674"/>
      <c r="AP131" s="675" t="s">
        <v>621</v>
      </c>
      <c r="AQ131" s="675"/>
      <c r="AR131" s="675"/>
      <c r="AS131" s="675"/>
      <c r="AT131" s="675"/>
      <c r="AU131" s="675"/>
      <c r="AV131" s="675"/>
      <c r="AW131" s="675"/>
      <c r="AX131" s="675"/>
      <c r="AY131">
        <f>COUNTA($C$131)</f>
        <v>1</v>
      </c>
    </row>
    <row r="132" spans="1:51" ht="65.25" customHeight="1" x14ac:dyDescent="0.15">
      <c r="A132" s="660">
        <v>7</v>
      </c>
      <c r="B132" s="660">
        <v>1</v>
      </c>
      <c r="C132" s="682" t="s">
        <v>607</v>
      </c>
      <c r="D132" s="661"/>
      <c r="E132" s="661"/>
      <c r="F132" s="661"/>
      <c r="G132" s="661"/>
      <c r="H132" s="661"/>
      <c r="I132" s="661"/>
      <c r="J132" s="662">
        <v>5011001039971</v>
      </c>
      <c r="K132" s="663"/>
      <c r="L132" s="663"/>
      <c r="M132" s="663"/>
      <c r="N132" s="663"/>
      <c r="O132" s="663"/>
      <c r="P132" s="664" t="s">
        <v>617</v>
      </c>
      <c r="Q132" s="664"/>
      <c r="R132" s="664"/>
      <c r="S132" s="664"/>
      <c r="T132" s="664"/>
      <c r="U132" s="664"/>
      <c r="V132" s="664"/>
      <c r="W132" s="664"/>
      <c r="X132" s="664"/>
      <c r="Y132" s="665">
        <v>0.5</v>
      </c>
      <c r="Z132" s="666"/>
      <c r="AA132" s="666"/>
      <c r="AB132" s="667"/>
      <c r="AC132" s="668" t="s">
        <v>227</v>
      </c>
      <c r="AD132" s="669"/>
      <c r="AE132" s="669"/>
      <c r="AF132" s="669"/>
      <c r="AG132" s="669"/>
      <c r="AH132" s="684" t="s">
        <v>621</v>
      </c>
      <c r="AI132" s="685"/>
      <c r="AJ132" s="685"/>
      <c r="AK132" s="685"/>
      <c r="AL132" s="672" t="s">
        <v>621</v>
      </c>
      <c r="AM132" s="673"/>
      <c r="AN132" s="673"/>
      <c r="AO132" s="674"/>
      <c r="AP132" s="675" t="s">
        <v>621</v>
      </c>
      <c r="AQ132" s="675"/>
      <c r="AR132" s="675"/>
      <c r="AS132" s="675"/>
      <c r="AT132" s="675"/>
      <c r="AU132" s="675"/>
      <c r="AV132" s="675"/>
      <c r="AW132" s="675"/>
      <c r="AX132" s="675"/>
      <c r="AY132">
        <f>COUNTA($C$132)</f>
        <v>1</v>
      </c>
    </row>
    <row r="133" spans="1:51" ht="65.25" customHeight="1" x14ac:dyDescent="0.15">
      <c r="A133" s="660">
        <v>8</v>
      </c>
      <c r="B133" s="660">
        <v>1</v>
      </c>
      <c r="C133" s="661" t="s">
        <v>608</v>
      </c>
      <c r="D133" s="661"/>
      <c r="E133" s="661"/>
      <c r="F133" s="661"/>
      <c r="G133" s="661"/>
      <c r="H133" s="661"/>
      <c r="I133" s="661"/>
      <c r="J133" s="662">
        <v>8010401116717</v>
      </c>
      <c r="K133" s="663"/>
      <c r="L133" s="663"/>
      <c r="M133" s="663"/>
      <c r="N133" s="663"/>
      <c r="O133" s="663"/>
      <c r="P133" s="664" t="s">
        <v>618</v>
      </c>
      <c r="Q133" s="664"/>
      <c r="R133" s="664"/>
      <c r="S133" s="664"/>
      <c r="T133" s="664"/>
      <c r="U133" s="664"/>
      <c r="V133" s="664"/>
      <c r="W133" s="664"/>
      <c r="X133" s="664"/>
      <c r="Y133" s="665">
        <v>0.5</v>
      </c>
      <c r="Z133" s="666"/>
      <c r="AA133" s="666"/>
      <c r="AB133" s="667"/>
      <c r="AC133" s="668" t="s">
        <v>227</v>
      </c>
      <c r="AD133" s="669"/>
      <c r="AE133" s="669"/>
      <c r="AF133" s="669"/>
      <c r="AG133" s="669"/>
      <c r="AH133" s="684" t="s">
        <v>621</v>
      </c>
      <c r="AI133" s="685"/>
      <c r="AJ133" s="685"/>
      <c r="AK133" s="685"/>
      <c r="AL133" s="672" t="s">
        <v>621</v>
      </c>
      <c r="AM133" s="673"/>
      <c r="AN133" s="673"/>
      <c r="AO133" s="674"/>
      <c r="AP133" s="675" t="s">
        <v>621</v>
      </c>
      <c r="AQ133" s="675"/>
      <c r="AR133" s="675"/>
      <c r="AS133" s="675"/>
      <c r="AT133" s="675"/>
      <c r="AU133" s="675"/>
      <c r="AV133" s="675"/>
      <c r="AW133" s="675"/>
      <c r="AX133" s="675"/>
      <c r="AY133">
        <f>COUNTA($C$133)</f>
        <v>1</v>
      </c>
    </row>
    <row r="134" spans="1:51" ht="44.25" customHeight="1" x14ac:dyDescent="0.15">
      <c r="A134" s="660">
        <v>9</v>
      </c>
      <c r="B134" s="660">
        <v>1</v>
      </c>
      <c r="C134" s="661" t="s">
        <v>609</v>
      </c>
      <c r="D134" s="661"/>
      <c r="E134" s="661"/>
      <c r="F134" s="661"/>
      <c r="G134" s="661"/>
      <c r="H134" s="661"/>
      <c r="I134" s="661"/>
      <c r="J134" s="662">
        <v>7011001055661</v>
      </c>
      <c r="K134" s="663"/>
      <c r="L134" s="663"/>
      <c r="M134" s="663"/>
      <c r="N134" s="663"/>
      <c r="O134" s="663"/>
      <c r="P134" s="664" t="s">
        <v>619</v>
      </c>
      <c r="Q134" s="664"/>
      <c r="R134" s="664"/>
      <c r="S134" s="664"/>
      <c r="T134" s="664"/>
      <c r="U134" s="664"/>
      <c r="V134" s="664"/>
      <c r="W134" s="664"/>
      <c r="X134" s="664"/>
      <c r="Y134" s="665">
        <v>0.1</v>
      </c>
      <c r="Z134" s="666"/>
      <c r="AA134" s="666"/>
      <c r="AB134" s="667"/>
      <c r="AC134" s="668" t="s">
        <v>227</v>
      </c>
      <c r="AD134" s="669"/>
      <c r="AE134" s="669"/>
      <c r="AF134" s="669"/>
      <c r="AG134" s="669"/>
      <c r="AH134" s="684" t="s">
        <v>621</v>
      </c>
      <c r="AI134" s="685"/>
      <c r="AJ134" s="685"/>
      <c r="AK134" s="685"/>
      <c r="AL134" s="672" t="s">
        <v>621</v>
      </c>
      <c r="AM134" s="673"/>
      <c r="AN134" s="673"/>
      <c r="AO134" s="674"/>
      <c r="AP134" s="675" t="s">
        <v>621</v>
      </c>
      <c r="AQ134" s="675"/>
      <c r="AR134" s="675"/>
      <c r="AS134" s="675"/>
      <c r="AT134" s="675"/>
      <c r="AU134" s="675"/>
      <c r="AV134" s="675"/>
      <c r="AW134" s="675"/>
      <c r="AX134" s="675"/>
      <c r="AY134">
        <f>COUNTA($C$134)</f>
        <v>1</v>
      </c>
    </row>
    <row r="135" spans="1:51" ht="30" customHeight="1" x14ac:dyDescent="0.15">
      <c r="A135" s="660">
        <v>10</v>
      </c>
      <c r="B135" s="660">
        <v>1</v>
      </c>
      <c r="C135" s="661" t="s">
        <v>610</v>
      </c>
      <c r="D135" s="661"/>
      <c r="E135" s="661"/>
      <c r="F135" s="661"/>
      <c r="G135" s="661"/>
      <c r="H135" s="661"/>
      <c r="I135" s="661"/>
      <c r="J135" s="662">
        <v>5130001011508</v>
      </c>
      <c r="K135" s="663"/>
      <c r="L135" s="663"/>
      <c r="M135" s="663"/>
      <c r="N135" s="663"/>
      <c r="O135" s="663"/>
      <c r="P135" s="664" t="s">
        <v>620</v>
      </c>
      <c r="Q135" s="664"/>
      <c r="R135" s="664"/>
      <c r="S135" s="664"/>
      <c r="T135" s="664"/>
      <c r="U135" s="664"/>
      <c r="V135" s="664"/>
      <c r="W135" s="664"/>
      <c r="X135" s="664"/>
      <c r="Y135" s="665">
        <v>0</v>
      </c>
      <c r="Z135" s="666"/>
      <c r="AA135" s="666"/>
      <c r="AB135" s="667"/>
      <c r="AC135" s="668" t="s">
        <v>227</v>
      </c>
      <c r="AD135" s="669"/>
      <c r="AE135" s="669"/>
      <c r="AF135" s="669"/>
      <c r="AG135" s="669"/>
      <c r="AH135" s="684" t="s">
        <v>621</v>
      </c>
      <c r="AI135" s="685"/>
      <c r="AJ135" s="685"/>
      <c r="AK135" s="685"/>
      <c r="AL135" s="672" t="s">
        <v>621</v>
      </c>
      <c r="AM135" s="673"/>
      <c r="AN135" s="673"/>
      <c r="AO135" s="674"/>
      <c r="AP135" s="675" t="s">
        <v>621</v>
      </c>
      <c r="AQ135" s="675"/>
      <c r="AR135" s="675"/>
      <c r="AS135" s="675"/>
      <c r="AT135" s="675"/>
      <c r="AU135" s="675"/>
      <c r="AV135" s="675"/>
      <c r="AW135" s="675"/>
      <c r="AX135" s="675"/>
      <c r="AY135">
        <f>COUNTA($C$135)</f>
        <v>1</v>
      </c>
    </row>
    <row r="136" spans="1:51" ht="24.75" customHeight="1" x14ac:dyDescent="0.15">
      <c r="A136" s="39"/>
      <c r="B136" s="39"/>
      <c r="C136" s="39"/>
      <c r="D136" s="39"/>
      <c r="E136" s="39"/>
      <c r="F136" s="39"/>
      <c r="G136" s="39"/>
      <c r="H136" s="39"/>
      <c r="I136" s="39"/>
      <c r="J136" s="40"/>
      <c r="K136" s="40"/>
      <c r="L136" s="40"/>
      <c r="M136" s="40"/>
      <c r="N136" s="40"/>
      <c r="O136" s="40"/>
      <c r="P136" s="41"/>
      <c r="Q136" s="41"/>
      <c r="R136" s="41"/>
      <c r="S136" s="41"/>
      <c r="T136" s="41"/>
      <c r="U136" s="41"/>
      <c r="V136" s="41"/>
      <c r="W136" s="41"/>
      <c r="X136" s="41"/>
      <c r="Y136" s="42"/>
      <c r="Z136" s="42"/>
      <c r="AA136" s="42"/>
      <c r="AB136" s="42"/>
      <c r="AC136" s="42"/>
      <c r="AD136" s="42"/>
      <c r="AE136" s="42"/>
      <c r="AF136" s="42"/>
      <c r="AG136" s="42"/>
      <c r="AH136" s="42"/>
      <c r="AI136" s="42"/>
      <c r="AJ136" s="42"/>
      <c r="AK136" s="42"/>
      <c r="AL136" s="42"/>
      <c r="AM136" s="42"/>
      <c r="AN136" s="42"/>
      <c r="AO136" s="42"/>
      <c r="AP136" s="41"/>
      <c r="AQ136" s="41"/>
      <c r="AR136" s="41"/>
      <c r="AS136" s="41"/>
      <c r="AT136" s="41"/>
      <c r="AU136" s="41"/>
      <c r="AV136" s="41"/>
      <c r="AW136" s="41"/>
      <c r="AX136" s="41"/>
      <c r="AY136">
        <f>COUNTA($C$139)</f>
        <v>1</v>
      </c>
    </row>
    <row r="137" spans="1:51" ht="24.75" customHeight="1" x14ac:dyDescent="0.15">
      <c r="A137" s="39"/>
      <c r="B137" s="43" t="s">
        <v>163</v>
      </c>
      <c r="C137" s="39"/>
      <c r="D137" s="39"/>
      <c r="E137" s="39"/>
      <c r="F137" s="39"/>
      <c r="G137" s="39"/>
      <c r="H137" s="39"/>
      <c r="I137" s="39"/>
      <c r="J137" s="39"/>
      <c r="K137" s="39"/>
      <c r="L137" s="39"/>
      <c r="M137" s="39"/>
      <c r="N137" s="39"/>
      <c r="O137" s="39"/>
      <c r="P137" s="44"/>
      <c r="Q137" s="44"/>
      <c r="R137" s="44"/>
      <c r="S137" s="44"/>
      <c r="T137" s="44"/>
      <c r="U137" s="44"/>
      <c r="V137" s="44"/>
      <c r="W137" s="44"/>
      <c r="X137" s="44"/>
      <c r="Y137" s="45"/>
      <c r="Z137" s="45"/>
      <c r="AA137" s="45"/>
      <c r="AB137" s="45"/>
      <c r="AC137" s="45"/>
      <c r="AD137" s="45"/>
      <c r="AE137" s="45"/>
      <c r="AF137" s="45"/>
      <c r="AG137" s="45"/>
      <c r="AH137" s="45"/>
      <c r="AI137" s="45"/>
      <c r="AJ137" s="45"/>
      <c r="AK137" s="45"/>
      <c r="AL137" s="45"/>
      <c r="AM137" s="45"/>
      <c r="AN137" s="45"/>
      <c r="AO137" s="45"/>
      <c r="AP137" s="44"/>
      <c r="AQ137" s="44"/>
      <c r="AR137" s="44"/>
      <c r="AS137" s="44"/>
      <c r="AT137" s="44"/>
      <c r="AU137" s="44"/>
      <c r="AV137" s="44"/>
      <c r="AW137" s="44"/>
      <c r="AX137" s="44"/>
      <c r="AY137">
        <f>$AY$136</f>
        <v>1</v>
      </c>
    </row>
    <row r="138" spans="1:51" ht="59.25" customHeight="1" x14ac:dyDescent="0.15">
      <c r="A138" s="676"/>
      <c r="B138" s="676"/>
      <c r="C138" s="676" t="s">
        <v>24</v>
      </c>
      <c r="D138" s="676"/>
      <c r="E138" s="676"/>
      <c r="F138" s="676"/>
      <c r="G138" s="676"/>
      <c r="H138" s="676"/>
      <c r="I138" s="676"/>
      <c r="J138" s="677" t="s">
        <v>181</v>
      </c>
      <c r="K138" s="607"/>
      <c r="L138" s="607"/>
      <c r="M138" s="607"/>
      <c r="N138" s="607"/>
      <c r="O138" s="607"/>
      <c r="P138" s="678" t="s">
        <v>25</v>
      </c>
      <c r="Q138" s="678"/>
      <c r="R138" s="678"/>
      <c r="S138" s="678"/>
      <c r="T138" s="678"/>
      <c r="U138" s="678"/>
      <c r="V138" s="678"/>
      <c r="W138" s="678"/>
      <c r="X138" s="678"/>
      <c r="Y138" s="679" t="s">
        <v>180</v>
      </c>
      <c r="Z138" s="680"/>
      <c r="AA138" s="680"/>
      <c r="AB138" s="680"/>
      <c r="AC138" s="677" t="s">
        <v>205</v>
      </c>
      <c r="AD138" s="677"/>
      <c r="AE138" s="677"/>
      <c r="AF138" s="677"/>
      <c r="AG138" s="677"/>
      <c r="AH138" s="679" t="s">
        <v>219</v>
      </c>
      <c r="AI138" s="676"/>
      <c r="AJ138" s="676"/>
      <c r="AK138" s="676"/>
      <c r="AL138" s="676" t="s">
        <v>19</v>
      </c>
      <c r="AM138" s="676"/>
      <c r="AN138" s="676"/>
      <c r="AO138" s="681"/>
      <c r="AP138" s="659" t="s">
        <v>182</v>
      </c>
      <c r="AQ138" s="659"/>
      <c r="AR138" s="659"/>
      <c r="AS138" s="659"/>
      <c r="AT138" s="659"/>
      <c r="AU138" s="659"/>
      <c r="AV138" s="659"/>
      <c r="AW138" s="659"/>
      <c r="AX138" s="659"/>
      <c r="AY138">
        <f>$AY$136</f>
        <v>1</v>
      </c>
    </row>
    <row r="139" spans="1:51" ht="30" customHeight="1" x14ac:dyDescent="0.15">
      <c r="A139" s="660">
        <v>1</v>
      </c>
      <c r="B139" s="660">
        <v>1</v>
      </c>
      <c r="C139" s="661" t="s">
        <v>622</v>
      </c>
      <c r="D139" s="661"/>
      <c r="E139" s="661"/>
      <c r="F139" s="661"/>
      <c r="G139" s="661"/>
      <c r="H139" s="661"/>
      <c r="I139" s="661"/>
      <c r="J139" s="662" t="s">
        <v>621</v>
      </c>
      <c r="K139" s="663"/>
      <c r="L139" s="663"/>
      <c r="M139" s="663"/>
      <c r="N139" s="663"/>
      <c r="O139" s="663"/>
      <c r="P139" s="664" t="s">
        <v>628</v>
      </c>
      <c r="Q139" s="664"/>
      <c r="R139" s="664"/>
      <c r="S139" s="664"/>
      <c r="T139" s="664"/>
      <c r="U139" s="664"/>
      <c r="V139" s="664"/>
      <c r="W139" s="664"/>
      <c r="X139" s="664"/>
      <c r="Y139" s="665">
        <v>0.2</v>
      </c>
      <c r="Z139" s="666"/>
      <c r="AA139" s="666"/>
      <c r="AB139" s="667"/>
      <c r="AC139" s="668"/>
      <c r="AD139" s="669"/>
      <c r="AE139" s="669"/>
      <c r="AF139" s="669"/>
      <c r="AG139" s="669"/>
      <c r="AH139" s="670" t="s">
        <v>621</v>
      </c>
      <c r="AI139" s="671"/>
      <c r="AJ139" s="671"/>
      <c r="AK139" s="671"/>
      <c r="AL139" s="672" t="s">
        <v>621</v>
      </c>
      <c r="AM139" s="673"/>
      <c r="AN139" s="673"/>
      <c r="AO139" s="674"/>
      <c r="AP139" s="675" t="s">
        <v>621</v>
      </c>
      <c r="AQ139" s="675"/>
      <c r="AR139" s="675"/>
      <c r="AS139" s="675"/>
      <c r="AT139" s="675"/>
      <c r="AU139" s="675"/>
      <c r="AV139" s="675"/>
      <c r="AW139" s="675"/>
      <c r="AX139" s="675"/>
      <c r="AY139">
        <f>$AY$136</f>
        <v>1</v>
      </c>
    </row>
    <row r="140" spans="1:51" ht="30" customHeight="1" x14ac:dyDescent="0.15">
      <c r="A140" s="660">
        <v>2</v>
      </c>
      <c r="B140" s="660">
        <v>1</v>
      </c>
      <c r="C140" s="682" t="s">
        <v>623</v>
      </c>
      <c r="D140" s="661"/>
      <c r="E140" s="661"/>
      <c r="F140" s="661"/>
      <c r="G140" s="661"/>
      <c r="H140" s="661"/>
      <c r="I140" s="661"/>
      <c r="J140" s="662" t="s">
        <v>621</v>
      </c>
      <c r="K140" s="663"/>
      <c r="L140" s="663"/>
      <c r="M140" s="663"/>
      <c r="N140" s="663"/>
      <c r="O140" s="663"/>
      <c r="P140" s="664" t="s">
        <v>628</v>
      </c>
      <c r="Q140" s="664"/>
      <c r="R140" s="664"/>
      <c r="S140" s="664"/>
      <c r="T140" s="664"/>
      <c r="U140" s="664"/>
      <c r="V140" s="664"/>
      <c r="W140" s="664"/>
      <c r="X140" s="664"/>
      <c r="Y140" s="665">
        <v>0.2</v>
      </c>
      <c r="Z140" s="666"/>
      <c r="AA140" s="666"/>
      <c r="AB140" s="667"/>
      <c r="AC140" s="668"/>
      <c r="AD140" s="669"/>
      <c r="AE140" s="669"/>
      <c r="AF140" s="669"/>
      <c r="AG140" s="669"/>
      <c r="AH140" s="670" t="s">
        <v>621</v>
      </c>
      <c r="AI140" s="671"/>
      <c r="AJ140" s="671"/>
      <c r="AK140" s="671"/>
      <c r="AL140" s="672" t="s">
        <v>621</v>
      </c>
      <c r="AM140" s="673"/>
      <c r="AN140" s="673"/>
      <c r="AO140" s="674"/>
      <c r="AP140" s="675" t="s">
        <v>621</v>
      </c>
      <c r="AQ140" s="675"/>
      <c r="AR140" s="675"/>
      <c r="AS140" s="675"/>
      <c r="AT140" s="675"/>
      <c r="AU140" s="675"/>
      <c r="AV140" s="675"/>
      <c r="AW140" s="675"/>
      <c r="AX140" s="675"/>
      <c r="AY140">
        <f>COUNTA($C$140)</f>
        <v>1</v>
      </c>
    </row>
    <row r="141" spans="1:51" ht="30" customHeight="1" x14ac:dyDescent="0.15">
      <c r="A141" s="660">
        <v>3</v>
      </c>
      <c r="B141" s="660">
        <v>1</v>
      </c>
      <c r="C141" s="682" t="s">
        <v>624</v>
      </c>
      <c r="D141" s="661"/>
      <c r="E141" s="661"/>
      <c r="F141" s="661"/>
      <c r="G141" s="661"/>
      <c r="H141" s="661"/>
      <c r="I141" s="661"/>
      <c r="J141" s="662">
        <v>6010401111835</v>
      </c>
      <c r="K141" s="663"/>
      <c r="L141" s="663"/>
      <c r="M141" s="663"/>
      <c r="N141" s="663"/>
      <c r="O141" s="663"/>
      <c r="P141" s="683" t="s">
        <v>628</v>
      </c>
      <c r="Q141" s="664"/>
      <c r="R141" s="664"/>
      <c r="S141" s="664"/>
      <c r="T141" s="664"/>
      <c r="U141" s="664"/>
      <c r="V141" s="664"/>
      <c r="W141" s="664"/>
      <c r="X141" s="664"/>
      <c r="Y141" s="665">
        <v>0.1</v>
      </c>
      <c r="Z141" s="666"/>
      <c r="AA141" s="666"/>
      <c r="AB141" s="667"/>
      <c r="AC141" s="668"/>
      <c r="AD141" s="669"/>
      <c r="AE141" s="669"/>
      <c r="AF141" s="669"/>
      <c r="AG141" s="669"/>
      <c r="AH141" s="684" t="s">
        <v>621</v>
      </c>
      <c r="AI141" s="685"/>
      <c r="AJ141" s="685"/>
      <c r="AK141" s="685"/>
      <c r="AL141" s="672" t="s">
        <v>621</v>
      </c>
      <c r="AM141" s="673"/>
      <c r="AN141" s="673"/>
      <c r="AO141" s="674"/>
      <c r="AP141" s="675" t="s">
        <v>621</v>
      </c>
      <c r="AQ141" s="675"/>
      <c r="AR141" s="675"/>
      <c r="AS141" s="675"/>
      <c r="AT141" s="675"/>
      <c r="AU141" s="675"/>
      <c r="AV141" s="675"/>
      <c r="AW141" s="675"/>
      <c r="AX141" s="675"/>
      <c r="AY141">
        <f>COUNTA($C$141)</f>
        <v>1</v>
      </c>
    </row>
    <row r="142" spans="1:51" ht="30" customHeight="1" x14ac:dyDescent="0.15">
      <c r="A142" s="660">
        <v>4</v>
      </c>
      <c r="B142" s="660">
        <v>1</v>
      </c>
      <c r="C142" s="682" t="s">
        <v>625</v>
      </c>
      <c r="D142" s="661"/>
      <c r="E142" s="661"/>
      <c r="F142" s="661"/>
      <c r="G142" s="661"/>
      <c r="H142" s="661"/>
      <c r="I142" s="661"/>
      <c r="J142" s="662" t="s">
        <v>630</v>
      </c>
      <c r="K142" s="663"/>
      <c r="L142" s="663"/>
      <c r="M142" s="663"/>
      <c r="N142" s="663"/>
      <c r="O142" s="663"/>
      <c r="P142" s="683" t="s">
        <v>628</v>
      </c>
      <c r="Q142" s="664"/>
      <c r="R142" s="664"/>
      <c r="S142" s="664"/>
      <c r="T142" s="664"/>
      <c r="U142" s="664"/>
      <c r="V142" s="664"/>
      <c r="W142" s="664"/>
      <c r="X142" s="664"/>
      <c r="Y142" s="665">
        <v>0.1</v>
      </c>
      <c r="Z142" s="666"/>
      <c r="AA142" s="666"/>
      <c r="AB142" s="667"/>
      <c r="AC142" s="668"/>
      <c r="AD142" s="669"/>
      <c r="AE142" s="669"/>
      <c r="AF142" s="669"/>
      <c r="AG142" s="669"/>
      <c r="AH142" s="684" t="s">
        <v>621</v>
      </c>
      <c r="AI142" s="685"/>
      <c r="AJ142" s="685"/>
      <c r="AK142" s="685"/>
      <c r="AL142" s="672" t="s">
        <v>621</v>
      </c>
      <c r="AM142" s="673"/>
      <c r="AN142" s="673"/>
      <c r="AO142" s="674"/>
      <c r="AP142" s="675" t="s">
        <v>621</v>
      </c>
      <c r="AQ142" s="675"/>
      <c r="AR142" s="675"/>
      <c r="AS142" s="675"/>
      <c r="AT142" s="675"/>
      <c r="AU142" s="675"/>
      <c r="AV142" s="675"/>
      <c r="AW142" s="675"/>
      <c r="AX142" s="675"/>
      <c r="AY142">
        <f>COUNTA($C$142)</f>
        <v>1</v>
      </c>
    </row>
    <row r="143" spans="1:51" ht="30" customHeight="1" x14ac:dyDescent="0.15">
      <c r="A143" s="660">
        <v>5</v>
      </c>
      <c r="B143" s="660">
        <v>1</v>
      </c>
      <c r="C143" s="661" t="s">
        <v>626</v>
      </c>
      <c r="D143" s="661"/>
      <c r="E143" s="661"/>
      <c r="F143" s="661"/>
      <c r="G143" s="661"/>
      <c r="H143" s="661"/>
      <c r="I143" s="661"/>
      <c r="J143" s="662" t="s">
        <v>621</v>
      </c>
      <c r="K143" s="663"/>
      <c r="L143" s="663"/>
      <c r="M143" s="663"/>
      <c r="N143" s="663"/>
      <c r="O143" s="663"/>
      <c r="P143" s="664" t="s">
        <v>629</v>
      </c>
      <c r="Q143" s="664"/>
      <c r="R143" s="664"/>
      <c r="S143" s="664"/>
      <c r="T143" s="664"/>
      <c r="U143" s="664"/>
      <c r="V143" s="664"/>
      <c r="W143" s="664"/>
      <c r="X143" s="664"/>
      <c r="Y143" s="665">
        <v>0</v>
      </c>
      <c r="Z143" s="666"/>
      <c r="AA143" s="666"/>
      <c r="AB143" s="667"/>
      <c r="AC143" s="668"/>
      <c r="AD143" s="669"/>
      <c r="AE143" s="669"/>
      <c r="AF143" s="669"/>
      <c r="AG143" s="669"/>
      <c r="AH143" s="684" t="s">
        <v>621</v>
      </c>
      <c r="AI143" s="685"/>
      <c r="AJ143" s="685"/>
      <c r="AK143" s="685"/>
      <c r="AL143" s="672" t="s">
        <v>621</v>
      </c>
      <c r="AM143" s="673"/>
      <c r="AN143" s="673"/>
      <c r="AO143" s="674"/>
      <c r="AP143" s="675" t="s">
        <v>621</v>
      </c>
      <c r="AQ143" s="675"/>
      <c r="AR143" s="675"/>
      <c r="AS143" s="675"/>
      <c r="AT143" s="675"/>
      <c r="AU143" s="675"/>
      <c r="AV143" s="675"/>
      <c r="AW143" s="675"/>
      <c r="AX143" s="675"/>
      <c r="AY143">
        <f>COUNTA($C$143)</f>
        <v>1</v>
      </c>
    </row>
    <row r="144" spans="1:51" ht="30" customHeight="1" x14ac:dyDescent="0.15">
      <c r="A144" s="660">
        <v>6</v>
      </c>
      <c r="B144" s="660">
        <v>1</v>
      </c>
      <c r="C144" s="661" t="s">
        <v>627</v>
      </c>
      <c r="D144" s="661"/>
      <c r="E144" s="661"/>
      <c r="F144" s="661"/>
      <c r="G144" s="661"/>
      <c r="H144" s="661"/>
      <c r="I144" s="661"/>
      <c r="J144" s="662" t="s">
        <v>621</v>
      </c>
      <c r="K144" s="663"/>
      <c r="L144" s="663"/>
      <c r="M144" s="663"/>
      <c r="N144" s="663"/>
      <c r="O144" s="663"/>
      <c r="P144" s="664" t="s">
        <v>628</v>
      </c>
      <c r="Q144" s="664"/>
      <c r="R144" s="664"/>
      <c r="S144" s="664"/>
      <c r="T144" s="664"/>
      <c r="U144" s="664"/>
      <c r="V144" s="664"/>
      <c r="W144" s="664"/>
      <c r="X144" s="664"/>
      <c r="Y144" s="665">
        <v>0</v>
      </c>
      <c r="Z144" s="666"/>
      <c r="AA144" s="666"/>
      <c r="AB144" s="667"/>
      <c r="AC144" s="668"/>
      <c r="AD144" s="669"/>
      <c r="AE144" s="669"/>
      <c r="AF144" s="669"/>
      <c r="AG144" s="669"/>
      <c r="AH144" s="684" t="s">
        <v>621</v>
      </c>
      <c r="AI144" s="685"/>
      <c r="AJ144" s="685"/>
      <c r="AK144" s="685"/>
      <c r="AL144" s="672" t="s">
        <v>621</v>
      </c>
      <c r="AM144" s="673"/>
      <c r="AN144" s="673"/>
      <c r="AO144" s="674"/>
      <c r="AP144" s="675" t="s">
        <v>621</v>
      </c>
      <c r="AQ144" s="675"/>
      <c r="AR144" s="675"/>
      <c r="AS144" s="675"/>
      <c r="AT144" s="675"/>
      <c r="AU144" s="675"/>
      <c r="AV144" s="675"/>
      <c r="AW144" s="675"/>
      <c r="AX144" s="675"/>
      <c r="AY144">
        <f>COUNTA($C$144)</f>
        <v>1</v>
      </c>
    </row>
  </sheetData>
  <sheetProtection formatRows="0"/>
  <dataConsolidate link="1"/>
  <mergeCells count="664">
    <mergeCell ref="AE95:AG95"/>
    <mergeCell ref="AH95:AI95"/>
    <mergeCell ref="AL141:AO141"/>
    <mergeCell ref="AP141:AX141"/>
    <mergeCell ref="AQ95:AS95"/>
    <mergeCell ref="E93:G93"/>
    <mergeCell ref="I93:J93"/>
    <mergeCell ref="L93:M93"/>
    <mergeCell ref="O93:P93"/>
    <mergeCell ref="Q93:S93"/>
    <mergeCell ref="U93:V93"/>
    <mergeCell ref="X93:Y93"/>
    <mergeCell ref="AR93:AS93"/>
    <mergeCell ref="AM95:AN95"/>
    <mergeCell ref="AO95:AP95"/>
    <mergeCell ref="Q94:S94"/>
    <mergeCell ref="L95:N95"/>
    <mergeCell ref="X95:Z95"/>
    <mergeCell ref="AJ95:AL95"/>
    <mergeCell ref="E95:F95"/>
    <mergeCell ref="G95:I95"/>
    <mergeCell ref="J95:K95"/>
    <mergeCell ref="Q95:R95"/>
    <mergeCell ref="S95:U95"/>
    <mergeCell ref="V95:W95"/>
    <mergeCell ref="AC95:AD95"/>
    <mergeCell ref="AL142:AO142"/>
    <mergeCell ref="AP142:AX142"/>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141:B141"/>
    <mergeCell ref="C141:I141"/>
    <mergeCell ref="J141:O141"/>
    <mergeCell ref="P141:X141"/>
    <mergeCell ref="A144:B144"/>
    <mergeCell ref="C144:I144"/>
    <mergeCell ref="J144:O144"/>
    <mergeCell ref="P144:X144"/>
    <mergeCell ref="Y144:AB144"/>
    <mergeCell ref="AC144:AG144"/>
    <mergeCell ref="AH144:AK144"/>
    <mergeCell ref="AL144:AO144"/>
    <mergeCell ref="AP144:AX144"/>
    <mergeCell ref="Y141:AB141"/>
    <mergeCell ref="AC141:AG141"/>
    <mergeCell ref="AH141:AK141"/>
    <mergeCell ref="A140:B140"/>
    <mergeCell ref="C140:I140"/>
    <mergeCell ref="J140:O140"/>
    <mergeCell ref="P140:X140"/>
    <mergeCell ref="Y140:AB140"/>
    <mergeCell ref="AC140:AG140"/>
    <mergeCell ref="AH140:AK140"/>
    <mergeCell ref="AL140:AO140"/>
    <mergeCell ref="AP140:AX140"/>
    <mergeCell ref="AL138:AO138"/>
    <mergeCell ref="AP138:AX138"/>
    <mergeCell ref="A139:B139"/>
    <mergeCell ref="C139:I139"/>
    <mergeCell ref="J139:O139"/>
    <mergeCell ref="P139:X139"/>
    <mergeCell ref="Y139:AB139"/>
    <mergeCell ref="AC139:AG139"/>
    <mergeCell ref="AH139:AK139"/>
    <mergeCell ref="AL139:AO139"/>
    <mergeCell ref="A138:B138"/>
    <mergeCell ref="C138:I138"/>
    <mergeCell ref="J138:O138"/>
    <mergeCell ref="P138:X138"/>
    <mergeCell ref="Y138:AB138"/>
    <mergeCell ref="AC138:AG138"/>
    <mergeCell ref="AH138:AK138"/>
    <mergeCell ref="AP139:AX139"/>
    <mergeCell ref="AH135:AK135"/>
    <mergeCell ref="AL135:AO135"/>
    <mergeCell ref="AP135:AX135"/>
    <mergeCell ref="A135:B135"/>
    <mergeCell ref="C135:I135"/>
    <mergeCell ref="J135:O135"/>
    <mergeCell ref="P135:X135"/>
    <mergeCell ref="Y135:AB135"/>
    <mergeCell ref="AC135:AG135"/>
    <mergeCell ref="A134:B134"/>
    <mergeCell ref="C134:I134"/>
    <mergeCell ref="J134:O134"/>
    <mergeCell ref="P134:X134"/>
    <mergeCell ref="Y134:AB134"/>
    <mergeCell ref="AC134:AG134"/>
    <mergeCell ref="AH134:AK134"/>
    <mergeCell ref="AL134:AO134"/>
    <mergeCell ref="AP134:AX134"/>
    <mergeCell ref="A133:B133"/>
    <mergeCell ref="C133:I133"/>
    <mergeCell ref="J133:O133"/>
    <mergeCell ref="P133:X133"/>
    <mergeCell ref="Y133:AB133"/>
    <mergeCell ref="AC133:AG133"/>
    <mergeCell ref="AH133:AK133"/>
    <mergeCell ref="AL133:AO133"/>
    <mergeCell ref="AP133:AX133"/>
    <mergeCell ref="AH131:AK131"/>
    <mergeCell ref="AL131:AO131"/>
    <mergeCell ref="AP131:AX131"/>
    <mergeCell ref="A132:B132"/>
    <mergeCell ref="C132:I132"/>
    <mergeCell ref="J132:O132"/>
    <mergeCell ref="P132:X132"/>
    <mergeCell ref="Y132:AB132"/>
    <mergeCell ref="AC132:AG132"/>
    <mergeCell ref="AH132:AK132"/>
    <mergeCell ref="A131:B131"/>
    <mergeCell ref="C131:I131"/>
    <mergeCell ref="J131:O131"/>
    <mergeCell ref="P131:X131"/>
    <mergeCell ref="Y131:AB131"/>
    <mergeCell ref="AC131:AG131"/>
    <mergeCell ref="AL132:AO132"/>
    <mergeCell ref="AP132:AX132"/>
    <mergeCell ref="A130:B130"/>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AP129:AX129"/>
    <mergeCell ref="AH127:AK127"/>
    <mergeCell ref="AL127:AO127"/>
    <mergeCell ref="AP127:AX127"/>
    <mergeCell ref="A128:B128"/>
    <mergeCell ref="C128:I128"/>
    <mergeCell ref="J128:O128"/>
    <mergeCell ref="P128:X128"/>
    <mergeCell ref="Y128:AB128"/>
    <mergeCell ref="AC128:AG128"/>
    <mergeCell ref="AH128:AK128"/>
    <mergeCell ref="A127:B127"/>
    <mergeCell ref="C127:I127"/>
    <mergeCell ref="J127:O127"/>
    <mergeCell ref="P127:X127"/>
    <mergeCell ref="Y127:AB127"/>
    <mergeCell ref="AC127:AG127"/>
    <mergeCell ref="AL128:AO128"/>
    <mergeCell ref="AP128:AX128"/>
    <mergeCell ref="AP125:AX125"/>
    <mergeCell ref="A126:B126"/>
    <mergeCell ref="C126:I126"/>
    <mergeCell ref="J126:O126"/>
    <mergeCell ref="P126:X126"/>
    <mergeCell ref="Y126:AB126"/>
    <mergeCell ref="AC126:AG126"/>
    <mergeCell ref="AH126:AK126"/>
    <mergeCell ref="AL126:AO126"/>
    <mergeCell ref="AP126:AX126"/>
    <mergeCell ref="A125:B125"/>
    <mergeCell ref="C125:I125"/>
    <mergeCell ref="J125:O125"/>
    <mergeCell ref="P125:X125"/>
    <mergeCell ref="Y125:AB125"/>
    <mergeCell ref="AC125:AG125"/>
    <mergeCell ref="AH125:AK125"/>
    <mergeCell ref="AL125:AO125"/>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AH112:AT112"/>
    <mergeCell ref="AU112:AX112"/>
    <mergeCell ref="G111:K111"/>
    <mergeCell ref="L111:X111"/>
    <mergeCell ref="Y111:AB111"/>
    <mergeCell ref="AC111:AG111"/>
    <mergeCell ref="AH111:AT111"/>
    <mergeCell ref="AU111:AX111"/>
    <mergeCell ref="Y109:AB109"/>
    <mergeCell ref="AC109:AG109"/>
    <mergeCell ref="AH109:AT109"/>
    <mergeCell ref="AU109:AX109"/>
    <mergeCell ref="G110:K110"/>
    <mergeCell ref="L110:X110"/>
    <mergeCell ref="Y110:AB110"/>
    <mergeCell ref="AC110:AG110"/>
    <mergeCell ref="AH110:AT110"/>
    <mergeCell ref="AU110:AX110"/>
    <mergeCell ref="G112:K112"/>
    <mergeCell ref="L112:X112"/>
    <mergeCell ref="Y112:AB112"/>
    <mergeCell ref="AC112:AG112"/>
    <mergeCell ref="A96:F107"/>
    <mergeCell ref="A108:F120"/>
    <mergeCell ref="G108:AB108"/>
    <mergeCell ref="AC108:AX108"/>
    <mergeCell ref="G109:K109"/>
    <mergeCell ref="L109:X109"/>
    <mergeCell ref="AA95:AB95"/>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A92:D92"/>
    <mergeCell ref="E92:P92"/>
    <mergeCell ref="Q92:AB92"/>
    <mergeCell ref="AC92:AN92"/>
    <mergeCell ref="AO92:AX92"/>
    <mergeCell ref="A93:D93"/>
    <mergeCell ref="A90:D90"/>
    <mergeCell ref="E90:P90"/>
    <mergeCell ref="Q90:AB90"/>
    <mergeCell ref="AC90:AN90"/>
    <mergeCell ref="AO90:AX90"/>
    <mergeCell ref="A91:D91"/>
    <mergeCell ref="E91:P91"/>
    <mergeCell ref="Q91:AB91"/>
    <mergeCell ref="AC91:AN91"/>
    <mergeCell ref="AO91:AX91"/>
    <mergeCell ref="AA93:AB93"/>
    <mergeCell ref="AC93:AE93"/>
    <mergeCell ref="AG93:AH93"/>
    <mergeCell ref="AJ93:AK93"/>
    <mergeCell ref="AM93:AN93"/>
    <mergeCell ref="AO93:AP93"/>
    <mergeCell ref="AU93:AV93"/>
    <mergeCell ref="A88:D88"/>
    <mergeCell ref="E88:P88"/>
    <mergeCell ref="Q88:AB88"/>
    <mergeCell ref="AC88:AN88"/>
    <mergeCell ref="AO88:AX88"/>
    <mergeCell ref="A89:D89"/>
    <mergeCell ref="E89:P89"/>
    <mergeCell ref="Q89:AB89"/>
    <mergeCell ref="AC89:AN89"/>
    <mergeCell ref="AO89:AX89"/>
    <mergeCell ref="Q86:AB86"/>
    <mergeCell ref="AC86:AN86"/>
    <mergeCell ref="AO86:AX86"/>
    <mergeCell ref="A87:D87"/>
    <mergeCell ref="E87:P87"/>
    <mergeCell ref="Q87:AB87"/>
    <mergeCell ref="AC87:AN87"/>
    <mergeCell ref="AO87:AX87"/>
    <mergeCell ref="A86:D86"/>
    <mergeCell ref="A63:B66"/>
    <mergeCell ref="C63:AC63"/>
    <mergeCell ref="AD63:AF63"/>
    <mergeCell ref="AG63:AX63"/>
    <mergeCell ref="C64:AC64"/>
    <mergeCell ref="AD64:AF64"/>
    <mergeCell ref="AG64:AX64"/>
    <mergeCell ref="C65:AC65"/>
    <mergeCell ref="AD65:AF65"/>
    <mergeCell ref="AG65:AX65"/>
    <mergeCell ref="C66:AC66"/>
    <mergeCell ref="AD66:AF66"/>
    <mergeCell ref="AG66:AX66"/>
    <mergeCell ref="C61:AC61"/>
    <mergeCell ref="AD61:AF61"/>
    <mergeCell ref="AG61:AX61"/>
    <mergeCell ref="C62:AC62"/>
    <mergeCell ref="A67:B73"/>
    <mergeCell ref="C67:AC67"/>
    <mergeCell ref="AD67:AF67"/>
    <mergeCell ref="AG67:AX73"/>
    <mergeCell ref="J71:L71"/>
    <mergeCell ref="M71:N71"/>
    <mergeCell ref="C72:D72"/>
    <mergeCell ref="E72:G72"/>
    <mergeCell ref="H72:I72"/>
    <mergeCell ref="J72:L72"/>
    <mergeCell ref="M72:N72"/>
    <mergeCell ref="C73:D73"/>
    <mergeCell ref="E73:G73"/>
    <mergeCell ref="H73:I73"/>
    <mergeCell ref="J73:L73"/>
    <mergeCell ref="M73:N73"/>
    <mergeCell ref="C69:D69"/>
    <mergeCell ref="E69:G69"/>
    <mergeCell ref="H69:I69"/>
    <mergeCell ref="J69:L69"/>
    <mergeCell ref="AG59:AX59"/>
    <mergeCell ref="C60:AC60"/>
    <mergeCell ref="AD60:AF60"/>
    <mergeCell ref="AG60:AX60"/>
    <mergeCell ref="AD56:AF56"/>
    <mergeCell ref="AG56:AX56"/>
    <mergeCell ref="C57:AC57"/>
    <mergeCell ref="AD57:AF57"/>
    <mergeCell ref="AG57:AX57"/>
    <mergeCell ref="C58:AC58"/>
    <mergeCell ref="AD58:AF58"/>
    <mergeCell ref="AG58:AX58"/>
    <mergeCell ref="AD55:AF55"/>
    <mergeCell ref="C56:AC56"/>
    <mergeCell ref="A50:B52"/>
    <mergeCell ref="C50:AC50"/>
    <mergeCell ref="AD50:AF50"/>
    <mergeCell ref="AG50:AX50"/>
    <mergeCell ref="C51:AC51"/>
    <mergeCell ref="AD51:AF51"/>
    <mergeCell ref="AG51:AX51"/>
    <mergeCell ref="C52:AC52"/>
    <mergeCell ref="AD52:AF52"/>
    <mergeCell ref="AG52:AX52"/>
    <mergeCell ref="A53:B62"/>
    <mergeCell ref="C53:AC53"/>
    <mergeCell ref="AD53:AF53"/>
    <mergeCell ref="AG53:AX55"/>
    <mergeCell ref="C54:D55"/>
    <mergeCell ref="E54:AC54"/>
    <mergeCell ref="AD54:AF54"/>
    <mergeCell ref="E55:AC55"/>
    <mergeCell ref="AD62:AF62"/>
    <mergeCell ref="AG62:AX62"/>
    <mergeCell ref="C59:AC59"/>
    <mergeCell ref="AD59:AF59"/>
    <mergeCell ref="U46:AX46"/>
    <mergeCell ref="G47:T47"/>
    <mergeCell ref="A48:AX48"/>
    <mergeCell ref="C49:AC49"/>
    <mergeCell ref="AD49:AF49"/>
    <mergeCell ref="AG49:AX49"/>
    <mergeCell ref="A42:B47"/>
    <mergeCell ref="C42:D44"/>
    <mergeCell ref="E42:F42"/>
    <mergeCell ref="G42:AX42"/>
    <mergeCell ref="E43:F44"/>
    <mergeCell ref="W43:AA43"/>
    <mergeCell ref="AB43:AX43"/>
    <mergeCell ref="W44:AA44"/>
    <mergeCell ref="AB44:AX44"/>
    <mergeCell ref="C45:D47"/>
    <mergeCell ref="E45:F47"/>
    <mergeCell ref="G45:I45"/>
    <mergeCell ref="J45:T45"/>
    <mergeCell ref="U45:AX45"/>
    <mergeCell ref="G46:T46"/>
    <mergeCell ref="A40:F41"/>
    <mergeCell ref="G40:AX41"/>
    <mergeCell ref="AM37:AP37"/>
    <mergeCell ref="AQ37:AT37"/>
    <mergeCell ref="AU37:AX37"/>
    <mergeCell ref="Y38:AA38"/>
    <mergeCell ref="AB38:AD38"/>
    <mergeCell ref="AE38:AH38"/>
    <mergeCell ref="AI39:AL39"/>
    <mergeCell ref="AM39:AP39"/>
    <mergeCell ref="AQ39:AT39"/>
    <mergeCell ref="AU39:AX39"/>
    <mergeCell ref="A35:F39"/>
    <mergeCell ref="G35:O36"/>
    <mergeCell ref="P35:X36"/>
    <mergeCell ref="Y35:AA36"/>
    <mergeCell ref="AB35:AD36"/>
    <mergeCell ref="AE35:AH36"/>
    <mergeCell ref="AI35:AL36"/>
    <mergeCell ref="AM35:AP36"/>
    <mergeCell ref="AQ35:AT35"/>
    <mergeCell ref="AU35:AX35"/>
    <mergeCell ref="AW36:AX36"/>
    <mergeCell ref="AI38:AL38"/>
    <mergeCell ref="A32:F34"/>
    <mergeCell ref="G32:X32"/>
    <mergeCell ref="Y32:AA32"/>
    <mergeCell ref="AB32:AD32"/>
    <mergeCell ref="AE32:AH32"/>
    <mergeCell ref="AI32:AL32"/>
    <mergeCell ref="AB34:AD34"/>
    <mergeCell ref="AE34:AH34"/>
    <mergeCell ref="AI34:AL34"/>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G30:O31"/>
    <mergeCell ref="P30:X31"/>
    <mergeCell ref="Y30:AA30"/>
    <mergeCell ref="AB30:AD30"/>
    <mergeCell ref="AU29:AX29"/>
    <mergeCell ref="AM32:AP32"/>
    <mergeCell ref="AQ32:AX32"/>
    <mergeCell ref="Y33:AA33"/>
    <mergeCell ref="AB33:AD33"/>
    <mergeCell ref="AE30:AH30"/>
    <mergeCell ref="AI30:AL30"/>
    <mergeCell ref="AM38:AP38"/>
    <mergeCell ref="AQ38:AT38"/>
    <mergeCell ref="G33:X34"/>
    <mergeCell ref="AE33:AH33"/>
    <mergeCell ref="AI33:AL33"/>
    <mergeCell ref="AM33:AP33"/>
    <mergeCell ref="AQ33:AX33"/>
    <mergeCell ref="Y34:AA34"/>
    <mergeCell ref="AU38:AX38"/>
    <mergeCell ref="G37:O39"/>
    <mergeCell ref="P37:X39"/>
    <mergeCell ref="Y37:AA37"/>
    <mergeCell ref="AB37:AD37"/>
    <mergeCell ref="AE37:AH37"/>
    <mergeCell ref="AI37:AL37"/>
    <mergeCell ref="Y39:AA39"/>
    <mergeCell ref="AB39:AD39"/>
    <mergeCell ref="AE39:AH39"/>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O72:AF72"/>
    <mergeCell ref="O73:AF73"/>
    <mergeCell ref="O68:AF68"/>
    <mergeCell ref="C68:N68"/>
    <mergeCell ref="C71:D71"/>
    <mergeCell ref="E71:G71"/>
    <mergeCell ref="H71:I71"/>
    <mergeCell ref="C70:D70"/>
    <mergeCell ref="E70:G70"/>
    <mergeCell ref="H70:I70"/>
    <mergeCell ref="J70:L70"/>
    <mergeCell ref="M70:N70"/>
    <mergeCell ref="M69:N69"/>
    <mergeCell ref="O69:AF69"/>
    <mergeCell ref="O70:AF70"/>
    <mergeCell ref="O71:AF71"/>
    <mergeCell ref="AT95:AU95"/>
    <mergeCell ref="AV95:AW95"/>
    <mergeCell ref="A76:AX76"/>
    <mergeCell ref="A77:AX77"/>
    <mergeCell ref="A78:AX78"/>
    <mergeCell ref="A79:E79"/>
    <mergeCell ref="F79:AX79"/>
    <mergeCell ref="A80:AX80"/>
    <mergeCell ref="A74:B75"/>
    <mergeCell ref="C74:F74"/>
    <mergeCell ref="G74:AX74"/>
    <mergeCell ref="C75:F75"/>
    <mergeCell ref="G75:AX75"/>
    <mergeCell ref="A81:E81"/>
    <mergeCell ref="F81:AX81"/>
    <mergeCell ref="A82:AX82"/>
    <mergeCell ref="A83:AX83"/>
    <mergeCell ref="A84:AX84"/>
    <mergeCell ref="A85:D85"/>
    <mergeCell ref="E85:P85"/>
    <mergeCell ref="Q85:AB85"/>
    <mergeCell ref="AC85:AN85"/>
    <mergeCell ref="AO85:AX85"/>
    <mergeCell ref="E86:P86"/>
  </mergeCells>
  <phoneticPr fontId="5"/>
  <conditionalFormatting sqref="P14:V14">
    <cfRule type="expression" dxfId="117" priority="917">
      <formula>IF(RIGHT(TEXT(P14,"0.#"),1)=".",FALSE,TRUE)</formula>
    </cfRule>
    <cfRule type="expression" dxfId="116" priority="918">
      <formula>IF(RIGHT(TEXT(P14,"0.#"),1)=".",TRUE,FALSE)</formula>
    </cfRule>
  </conditionalFormatting>
  <conditionalFormatting sqref="P18:AX18">
    <cfRule type="expression" dxfId="115" priority="915">
      <formula>IF(RIGHT(TEXT(P18,"0.#"),1)=".",FALSE,TRUE)</formula>
    </cfRule>
    <cfRule type="expression" dxfId="114" priority="916">
      <formula>IF(RIGHT(TEXT(P18,"0.#"),1)=".",TRUE,FALSE)</formula>
    </cfRule>
  </conditionalFormatting>
  <conditionalFormatting sqref="Y111">
    <cfRule type="expression" dxfId="113" priority="913">
      <formula>IF(RIGHT(TEXT(Y111,"0.#"),1)=".",FALSE,TRUE)</formula>
    </cfRule>
    <cfRule type="expression" dxfId="112" priority="914">
      <formula>IF(RIGHT(TEXT(Y111,"0.#"),1)=".",TRUE,FALSE)</formula>
    </cfRule>
  </conditionalFormatting>
  <conditionalFormatting sqref="Y120">
    <cfRule type="expression" dxfId="111" priority="911">
      <formula>IF(RIGHT(TEXT(Y120,"0.#"),1)=".",FALSE,TRUE)</formula>
    </cfRule>
    <cfRule type="expression" dxfId="110" priority="912">
      <formula>IF(RIGHT(TEXT(Y120,"0.#"),1)=".",TRUE,FALSE)</formula>
    </cfRule>
  </conditionalFormatting>
  <conditionalFormatting sqref="P15:V17 P13:AX13 AR15:AX15">
    <cfRule type="expression" dxfId="109" priority="909">
      <formula>IF(RIGHT(TEXT(P13,"0.#"),1)=".",FALSE,TRUE)</formula>
    </cfRule>
    <cfRule type="expression" dxfId="108" priority="910">
      <formula>IF(RIGHT(TEXT(P13,"0.#"),1)=".",TRUE,FALSE)</formula>
    </cfRule>
  </conditionalFormatting>
  <conditionalFormatting sqref="P19:AJ19">
    <cfRule type="expression" dxfId="107" priority="907">
      <formula>IF(RIGHT(TEXT(P19,"0.#"),1)=".",FALSE,TRUE)</formula>
    </cfRule>
    <cfRule type="expression" dxfId="106" priority="908">
      <formula>IF(RIGHT(TEXT(P19,"0.#"),1)=".",TRUE,FALSE)</formula>
    </cfRule>
  </conditionalFormatting>
  <conditionalFormatting sqref="AE30 AQ30">
    <cfRule type="expression" dxfId="105" priority="905">
      <formula>IF(RIGHT(TEXT(AE30,"0.#"),1)=".",FALSE,TRUE)</formula>
    </cfRule>
    <cfRule type="expression" dxfId="104" priority="906">
      <formula>IF(RIGHT(TEXT(AE30,"0.#"),1)=".",TRUE,FALSE)</formula>
    </cfRule>
  </conditionalFormatting>
  <conditionalFormatting sqref="Y112:Y119 Y110">
    <cfRule type="expression" dxfId="103" priority="903">
      <formula>IF(RIGHT(TEXT(Y110,"0.#"),1)=".",FALSE,TRUE)</formula>
    </cfRule>
    <cfRule type="expression" dxfId="102" priority="904">
      <formula>IF(RIGHT(TEXT(Y110,"0.#"),1)=".",TRUE,FALSE)</formula>
    </cfRule>
  </conditionalFormatting>
  <conditionalFormatting sqref="AU111">
    <cfRule type="expression" dxfId="101" priority="901">
      <formula>IF(RIGHT(TEXT(AU111,"0.#"),1)=".",FALSE,TRUE)</formula>
    </cfRule>
    <cfRule type="expression" dxfId="100" priority="902">
      <formula>IF(RIGHT(TEXT(AU111,"0.#"),1)=".",TRUE,FALSE)</formula>
    </cfRule>
  </conditionalFormatting>
  <conditionalFormatting sqref="AU120">
    <cfRule type="expression" dxfId="99" priority="899">
      <formula>IF(RIGHT(TEXT(AU120,"0.#"),1)=".",FALSE,TRUE)</formula>
    </cfRule>
    <cfRule type="expression" dxfId="98" priority="900">
      <formula>IF(RIGHT(TEXT(AU120,"0.#"),1)=".",TRUE,FALSE)</formula>
    </cfRule>
  </conditionalFormatting>
  <conditionalFormatting sqref="AU112:AU119 AU110">
    <cfRule type="expression" dxfId="97" priority="897">
      <formula>IF(RIGHT(TEXT(AU110,"0.#"),1)=".",FALSE,TRUE)</formula>
    </cfRule>
    <cfRule type="expression" dxfId="96" priority="898">
      <formula>IF(RIGHT(TEXT(AU110,"0.#"),1)=".",TRUE,FALSE)</formula>
    </cfRule>
  </conditionalFormatting>
  <conditionalFormatting sqref="AI30">
    <cfRule type="expression" dxfId="95" priority="883">
      <formula>IF(RIGHT(TEXT(AI30,"0.#"),1)=".",FALSE,TRUE)</formula>
    </cfRule>
    <cfRule type="expression" dxfId="94" priority="884">
      <formula>IF(RIGHT(TEXT(AI30,"0.#"),1)=".",TRUE,FALSE)</formula>
    </cfRule>
  </conditionalFormatting>
  <conditionalFormatting sqref="AM30">
    <cfRule type="expression" dxfId="93" priority="881">
      <formula>IF(RIGHT(TEXT(AM30,"0.#"),1)=".",FALSE,TRUE)</formula>
    </cfRule>
    <cfRule type="expression" dxfId="92" priority="882">
      <formula>IF(RIGHT(TEXT(AM30,"0.#"),1)=".",TRUE,FALSE)</formula>
    </cfRule>
  </conditionalFormatting>
  <conditionalFormatting sqref="AE31">
    <cfRule type="expression" dxfId="91" priority="879">
      <formula>IF(RIGHT(TEXT(AE31,"0.#"),1)=".",FALSE,TRUE)</formula>
    </cfRule>
    <cfRule type="expression" dxfId="90" priority="880">
      <formula>IF(RIGHT(TEXT(AE31,"0.#"),1)=".",TRUE,FALSE)</formula>
    </cfRule>
  </conditionalFormatting>
  <conditionalFormatting sqref="AI31">
    <cfRule type="expression" dxfId="89" priority="877">
      <formula>IF(RIGHT(TEXT(AI31,"0.#"),1)=".",FALSE,TRUE)</formula>
    </cfRule>
    <cfRule type="expression" dxfId="88" priority="878">
      <formula>IF(RIGHT(TEXT(AI31,"0.#"),1)=".",TRUE,FALSE)</formula>
    </cfRule>
  </conditionalFormatting>
  <conditionalFormatting sqref="AM31">
    <cfRule type="expression" dxfId="87" priority="875">
      <formula>IF(RIGHT(TEXT(AM31,"0.#"),1)=".",FALSE,TRUE)</formula>
    </cfRule>
    <cfRule type="expression" dxfId="86" priority="876">
      <formula>IF(RIGHT(TEXT(AM31,"0.#"),1)=".",TRUE,FALSE)</formula>
    </cfRule>
  </conditionalFormatting>
  <conditionalFormatting sqref="AQ31">
    <cfRule type="expression" dxfId="85" priority="873">
      <formula>IF(RIGHT(TEXT(AQ31,"0.#"),1)=".",FALSE,TRUE)</formula>
    </cfRule>
    <cfRule type="expression" dxfId="84" priority="874">
      <formula>IF(RIGHT(TEXT(AQ31,"0.#"),1)=".",TRUE,FALSE)</formula>
    </cfRule>
  </conditionalFormatting>
  <conditionalFormatting sqref="AL128:AO135">
    <cfRule type="expression" dxfId="83" priority="851">
      <formula>IF(AND(AL128&gt;=0, RIGHT(TEXT(AL128,"0.#"),1)&lt;&gt;"."),TRUE,FALSE)</formula>
    </cfRule>
    <cfRule type="expression" dxfId="82" priority="852">
      <formula>IF(AND(AL128&gt;=0, RIGHT(TEXT(AL128,"0.#"),1)="."),TRUE,FALSE)</formula>
    </cfRule>
    <cfRule type="expression" dxfId="81" priority="853">
      <formula>IF(AND(AL128&lt;0, RIGHT(TEXT(AL128,"0.#"),1)&lt;&gt;"."),TRUE,FALSE)</formula>
    </cfRule>
    <cfRule type="expression" dxfId="80" priority="854">
      <formula>IF(AND(AL128&lt;0, RIGHT(TEXT(AL128,"0.#"),1)="."),TRUE,FALSE)</formula>
    </cfRule>
  </conditionalFormatting>
  <conditionalFormatting sqref="Y128:Y135">
    <cfRule type="expression" dxfId="79" priority="845">
      <formula>IF(RIGHT(TEXT(Y128,"0.#"),1)=".",FALSE,TRUE)</formula>
    </cfRule>
    <cfRule type="expression" dxfId="78" priority="846">
      <formula>IF(RIGHT(TEXT(Y128,"0.#"),1)=".",TRUE,FALSE)</formula>
    </cfRule>
  </conditionalFormatting>
  <conditionalFormatting sqref="AL126:AO127">
    <cfRule type="expression" dxfId="77" priority="835">
      <formula>IF(AND(AL126&gt;=0, RIGHT(TEXT(AL126,"0.#"),1)&lt;&gt;"."),TRUE,FALSE)</formula>
    </cfRule>
    <cfRule type="expression" dxfId="76" priority="836">
      <formula>IF(AND(AL126&gt;=0, RIGHT(TEXT(AL126,"0.#"),1)="."),TRUE,FALSE)</formula>
    </cfRule>
    <cfRule type="expression" dxfId="75" priority="837">
      <formula>IF(AND(AL126&lt;0, RIGHT(TEXT(AL126,"0.#"),1)&lt;&gt;"."),TRUE,FALSE)</formula>
    </cfRule>
    <cfRule type="expression" dxfId="74" priority="838">
      <formula>IF(AND(AL126&lt;0, RIGHT(TEXT(AL126,"0.#"),1)="."),TRUE,FALSE)</formula>
    </cfRule>
  </conditionalFormatting>
  <conditionalFormatting sqref="Y126:Y127">
    <cfRule type="expression" dxfId="73" priority="833">
      <formula>IF(RIGHT(TEXT(Y126,"0.#"),1)=".",FALSE,TRUE)</formula>
    </cfRule>
    <cfRule type="expression" dxfId="72" priority="834">
      <formula>IF(RIGHT(TEXT(Y126,"0.#"),1)=".",TRUE,FALSE)</formula>
    </cfRule>
  </conditionalFormatting>
  <conditionalFormatting sqref="Y141:Y144">
    <cfRule type="expression" dxfId="71" priority="771">
      <formula>IF(RIGHT(TEXT(Y141,"0.#"),1)=".",FALSE,TRUE)</formula>
    </cfRule>
    <cfRule type="expression" dxfId="70" priority="772">
      <formula>IF(RIGHT(TEXT(Y141,"0.#"),1)=".",TRUE,FALSE)</formula>
    </cfRule>
  </conditionalFormatting>
  <conditionalFormatting sqref="Y139:Y140">
    <cfRule type="expression" dxfId="69" priority="765">
      <formula>IF(RIGHT(TEXT(Y139,"0.#"),1)=".",FALSE,TRUE)</formula>
    </cfRule>
    <cfRule type="expression" dxfId="68" priority="766">
      <formula>IF(RIGHT(TEXT(Y139,"0.#"),1)=".",TRUE,FALSE)</formula>
    </cfRule>
  </conditionalFormatting>
  <conditionalFormatting sqref="W23">
    <cfRule type="expression" dxfId="67" priority="831">
      <formula>IF(RIGHT(TEXT(W23,"0.#"),1)=".",FALSE,TRUE)</formula>
    </cfRule>
    <cfRule type="expression" dxfId="66" priority="832">
      <formula>IF(RIGHT(TEXT(W23,"0.#"),1)=".",TRUE,FALSE)</formula>
    </cfRule>
  </conditionalFormatting>
  <conditionalFormatting sqref="W24:W26">
    <cfRule type="expression" dxfId="65" priority="829">
      <formula>IF(RIGHT(TEXT(W24,"0.#"),1)=".",FALSE,TRUE)</formula>
    </cfRule>
    <cfRule type="expression" dxfId="64" priority="830">
      <formula>IF(RIGHT(TEXT(W24,"0.#"),1)=".",TRUE,FALSE)</formula>
    </cfRule>
  </conditionalFormatting>
  <conditionalFormatting sqref="P23">
    <cfRule type="expression" dxfId="63" priority="825">
      <formula>IF(RIGHT(TEXT(P23,"0.#"),1)=".",FALSE,TRUE)</formula>
    </cfRule>
    <cfRule type="expression" dxfId="62" priority="826">
      <formula>IF(RIGHT(TEXT(P23,"0.#"),1)=".",TRUE,FALSE)</formula>
    </cfRule>
  </conditionalFormatting>
  <conditionalFormatting sqref="P24:P26">
    <cfRule type="expression" dxfId="61" priority="823">
      <formula>IF(RIGHT(TEXT(P24,"0.#"),1)=".",FALSE,TRUE)</formula>
    </cfRule>
    <cfRule type="expression" dxfId="60" priority="824">
      <formula>IF(RIGHT(TEXT(P24,"0.#"),1)=".",TRUE,FALSE)</formula>
    </cfRule>
  </conditionalFormatting>
  <conditionalFormatting sqref="AL141:AO144">
    <cfRule type="expression" dxfId="59" priority="773">
      <formula>IF(AND(AL141&gt;=0, RIGHT(TEXT(AL141,"0.#"),1)&lt;&gt;"."),TRUE,FALSE)</formula>
    </cfRule>
    <cfRule type="expression" dxfId="58" priority="774">
      <formula>IF(AND(AL141&gt;=0, RIGHT(TEXT(AL141,"0.#"),1)="."),TRUE,FALSE)</formula>
    </cfRule>
    <cfRule type="expression" dxfId="57" priority="775">
      <formula>IF(AND(AL141&lt;0, RIGHT(TEXT(AL141,"0.#"),1)&lt;&gt;"."),TRUE,FALSE)</formula>
    </cfRule>
    <cfRule type="expression" dxfId="56" priority="776">
      <formula>IF(AND(AL141&lt;0, RIGHT(TEXT(AL141,"0.#"),1)="."),TRUE,FALSE)</formula>
    </cfRule>
  </conditionalFormatting>
  <conditionalFormatting sqref="AL139:AO140">
    <cfRule type="expression" dxfId="55" priority="767">
      <formula>IF(AND(AL139&gt;=0, RIGHT(TEXT(AL139,"0.#"),1)&lt;&gt;"."),TRUE,FALSE)</formula>
    </cfRule>
    <cfRule type="expression" dxfId="54" priority="768">
      <formula>IF(AND(AL139&gt;=0, RIGHT(TEXT(AL139,"0.#"),1)="."),TRUE,FALSE)</formula>
    </cfRule>
    <cfRule type="expression" dxfId="53" priority="769">
      <formula>IF(AND(AL139&lt;0, RIGHT(TEXT(AL139,"0.#"),1)&lt;&gt;"."),TRUE,FALSE)</formula>
    </cfRule>
    <cfRule type="expression" dxfId="52" priority="770">
      <formula>IF(AND(AL139&lt;0, RIGHT(TEXT(AL139,"0.#"),1)="."),TRUE,FALSE)</formula>
    </cfRule>
  </conditionalFormatting>
  <conditionalFormatting sqref="AU31">
    <cfRule type="expression" dxfId="51" priority="689">
      <formula>IF(RIGHT(TEXT(AU31,"0.#"),1)=".",FALSE,TRUE)</formula>
    </cfRule>
    <cfRule type="expression" dxfId="50" priority="690">
      <formula>IF(RIGHT(TEXT(AU31,"0.#"),1)=".",TRUE,FALSE)</formula>
    </cfRule>
  </conditionalFormatting>
  <conditionalFormatting sqref="AU30">
    <cfRule type="expression" dxfId="49" priority="691">
      <formula>IF(RIGHT(TEXT(AU30,"0.#"),1)=".",FALSE,TRUE)</formula>
    </cfRule>
    <cfRule type="expression" dxfId="48" priority="692">
      <formula>IF(RIGHT(TEXT(AU30,"0.#"),1)=".",TRUE,FALSE)</formula>
    </cfRule>
  </conditionalFormatting>
  <conditionalFormatting sqref="P27:AC27">
    <cfRule type="expression" dxfId="47" priority="687">
      <formula>IF(RIGHT(TEXT(P27,"0.#"),1)=".",FALSE,TRUE)</formula>
    </cfRule>
    <cfRule type="expression" dxfId="46" priority="688">
      <formula>IF(RIGHT(TEXT(P27,"0.#"),1)=".",TRUE,FALSE)</formula>
    </cfRule>
  </conditionalFormatting>
  <conditionalFormatting sqref="AM39">
    <cfRule type="expression" dxfId="45" priority="669">
      <formula>IF(RIGHT(TEXT(AM39,"0.#"),1)=".",FALSE,TRUE)</formula>
    </cfRule>
    <cfRule type="expression" dxfId="44" priority="670">
      <formula>IF(RIGHT(TEXT(AM39,"0.#"),1)=".",TRUE,FALSE)</formula>
    </cfRule>
  </conditionalFormatting>
  <conditionalFormatting sqref="AM38">
    <cfRule type="expression" dxfId="43" priority="671">
      <formula>IF(RIGHT(TEXT(AM38,"0.#"),1)=".",FALSE,TRUE)</formula>
    </cfRule>
    <cfRule type="expression" dxfId="42" priority="672">
      <formula>IF(RIGHT(TEXT(AM38,"0.#"),1)=".",TRUE,FALSE)</formula>
    </cfRule>
  </conditionalFormatting>
  <conditionalFormatting sqref="AE37">
    <cfRule type="expression" dxfId="41" priority="685">
      <formula>IF(RIGHT(TEXT(AE37,"0.#"),1)=".",FALSE,TRUE)</formula>
    </cfRule>
    <cfRule type="expression" dxfId="40" priority="686">
      <formula>IF(RIGHT(TEXT(AE37,"0.#"),1)=".",TRUE,FALSE)</formula>
    </cfRule>
  </conditionalFormatting>
  <conditionalFormatting sqref="AQ37:AQ39">
    <cfRule type="expression" dxfId="39" priority="667">
      <formula>IF(RIGHT(TEXT(AQ37,"0.#"),1)=".",FALSE,TRUE)</formula>
    </cfRule>
    <cfRule type="expression" dxfId="38" priority="668">
      <formula>IF(RIGHT(TEXT(AQ37,"0.#"),1)=".",TRUE,FALSE)</formula>
    </cfRule>
  </conditionalFormatting>
  <conditionalFormatting sqref="AU37:AU39">
    <cfRule type="expression" dxfId="37" priority="665">
      <formula>IF(RIGHT(TEXT(AU37,"0.#"),1)=".",FALSE,TRUE)</formula>
    </cfRule>
    <cfRule type="expression" dxfId="36" priority="666">
      <formula>IF(RIGHT(TEXT(AU37,"0.#"),1)=".",TRUE,FALSE)</formula>
    </cfRule>
  </conditionalFormatting>
  <conditionalFormatting sqref="AI39">
    <cfRule type="expression" dxfId="35" priority="679">
      <formula>IF(RIGHT(TEXT(AI39,"0.#"),1)=".",FALSE,TRUE)</formula>
    </cfRule>
    <cfRule type="expression" dxfId="34" priority="680">
      <formula>IF(RIGHT(TEXT(AI39,"0.#"),1)=".",TRUE,FALSE)</formula>
    </cfRule>
  </conditionalFormatting>
  <conditionalFormatting sqref="AE38">
    <cfRule type="expression" dxfId="33" priority="683">
      <formula>IF(RIGHT(TEXT(AE38,"0.#"),1)=".",FALSE,TRUE)</formula>
    </cfRule>
    <cfRule type="expression" dxfId="32" priority="684">
      <formula>IF(RIGHT(TEXT(AE38,"0.#"),1)=".",TRUE,FALSE)</formula>
    </cfRule>
  </conditionalFormatting>
  <conditionalFormatting sqref="AE39">
    <cfRule type="expression" dxfId="31" priority="681">
      <formula>IF(RIGHT(TEXT(AE39,"0.#"),1)=".",FALSE,TRUE)</formula>
    </cfRule>
    <cfRule type="expression" dxfId="30" priority="682">
      <formula>IF(RIGHT(TEXT(AE39,"0.#"),1)=".",TRUE,FALSE)</formula>
    </cfRule>
  </conditionalFormatting>
  <conditionalFormatting sqref="AM37">
    <cfRule type="expression" dxfId="29" priority="673">
      <formula>IF(RIGHT(TEXT(AM37,"0.#"),1)=".",FALSE,TRUE)</formula>
    </cfRule>
    <cfRule type="expression" dxfId="28" priority="674">
      <formula>IF(RIGHT(TEXT(AM37,"0.#"),1)=".",TRUE,FALSE)</formula>
    </cfRule>
  </conditionalFormatting>
  <conditionalFormatting sqref="AI37">
    <cfRule type="expression" dxfId="27" priority="675">
      <formula>IF(RIGHT(TEXT(AI37,"0.#"),1)=".",FALSE,TRUE)</formula>
    </cfRule>
    <cfRule type="expression" dxfId="26" priority="676">
      <formula>IF(RIGHT(TEXT(AI37,"0.#"),1)=".",TRUE,FALSE)</formula>
    </cfRule>
  </conditionalFormatting>
  <conditionalFormatting sqref="AI38">
    <cfRule type="expression" dxfId="25" priority="677">
      <formula>IF(RIGHT(TEXT(AI38,"0.#"),1)=".",FALSE,TRUE)</formula>
    </cfRule>
    <cfRule type="expression" dxfId="24" priority="678">
      <formula>IF(RIGHT(TEXT(AI38,"0.#"),1)=".",TRUE,FALSE)</formula>
    </cfRule>
  </conditionalFormatting>
  <conditionalFormatting sqref="AM33">
    <cfRule type="expression" dxfId="23" priority="553">
      <formula>IF(RIGHT(TEXT(AM33,"0.#"),1)=".",FALSE,TRUE)</formula>
    </cfRule>
    <cfRule type="expression" dxfId="22" priority="554">
      <formula>IF(RIGHT(TEXT(AM33,"0.#"),1)=".",TRUE,FALSE)</formula>
    </cfRule>
  </conditionalFormatting>
  <conditionalFormatting sqref="AE34 AM34">
    <cfRule type="expression" dxfId="21" priority="551">
      <formula>IF(RIGHT(TEXT(AE34,"0.#"),1)=".",FALSE,TRUE)</formula>
    </cfRule>
    <cfRule type="expression" dxfId="20" priority="552">
      <formula>IF(RIGHT(TEXT(AE34,"0.#"),1)=".",TRUE,FALSE)</formula>
    </cfRule>
  </conditionalFormatting>
  <conditionalFormatting sqref="AI34">
    <cfRule type="expression" dxfId="19" priority="549">
      <formula>IF(RIGHT(TEXT(AI34,"0.#"),1)=".",FALSE,TRUE)</formula>
    </cfRule>
    <cfRule type="expression" dxfId="18" priority="550">
      <formula>IF(RIGHT(TEXT(AI34,"0.#"),1)=".",TRUE,FALSE)</formula>
    </cfRule>
  </conditionalFormatting>
  <conditionalFormatting sqref="AQ34">
    <cfRule type="expression" dxfId="17" priority="547">
      <formula>IF(RIGHT(TEXT(AQ34,"0.#"),1)=".",FALSE,TRUE)</formula>
    </cfRule>
    <cfRule type="expression" dxfId="16" priority="548">
      <formula>IF(RIGHT(TEXT(AQ34,"0.#"),1)=".",TRUE,FALSE)</formula>
    </cfRule>
  </conditionalFormatting>
  <conditionalFormatting sqref="AE33 AQ33">
    <cfRule type="expression" dxfId="15" priority="557">
      <formula>IF(RIGHT(TEXT(AE33,"0.#"),1)=".",FALSE,TRUE)</formula>
    </cfRule>
    <cfRule type="expression" dxfId="14" priority="558">
      <formula>IF(RIGHT(TEXT(AE33,"0.#"),1)=".",TRUE,FALSE)</formula>
    </cfRule>
  </conditionalFormatting>
  <conditionalFormatting sqref="AI33">
    <cfRule type="expression" dxfId="13" priority="555">
      <formula>IF(RIGHT(TEXT(AI33,"0.#"),1)=".",FALSE,TRUE)</formula>
    </cfRule>
    <cfRule type="expression" dxfId="12" priority="556">
      <formula>IF(RIGHT(TEXT(AI33,"0.#"),1)=".",TRUE,FALSE)</formula>
    </cfRule>
  </conditionalFormatting>
  <conditionalFormatting sqref="W14:AC14">
    <cfRule type="expression" dxfId="11" priority="11">
      <formula>IF(RIGHT(TEXT(W14,"0.#"),1)=".",FALSE,TRUE)</formula>
    </cfRule>
    <cfRule type="expression" dxfId="10" priority="12">
      <formula>IF(RIGHT(TEXT(W14,"0.#"),1)=".",TRUE,FALSE)</formula>
    </cfRule>
  </conditionalFormatting>
  <conditionalFormatting sqref="W15:AC17">
    <cfRule type="expression" dxfId="9" priority="9">
      <formula>IF(RIGHT(TEXT(W15,"0.#"),1)=".",FALSE,TRUE)</formula>
    </cfRule>
    <cfRule type="expression" dxfId="8" priority="10">
      <formula>IF(RIGHT(TEXT(W15,"0.#"),1)=".",TRUE,FALSE)</formula>
    </cfRule>
  </conditionalFormatting>
  <conditionalFormatting sqref="AD14:AJ14">
    <cfRule type="expression" dxfId="7" priority="7">
      <formula>IF(RIGHT(TEXT(AD14,"0.#"),1)=".",FALSE,TRUE)</formula>
    </cfRule>
    <cfRule type="expression" dxfId="6" priority="8">
      <formula>IF(RIGHT(TEXT(AD14,"0.#"),1)=".",TRUE,FALSE)</formula>
    </cfRule>
  </conditionalFormatting>
  <conditionalFormatting sqref="AD15:AJ17">
    <cfRule type="expression" dxfId="5" priority="5">
      <formula>IF(RIGHT(TEXT(AD15,"0.#"),1)=".",FALSE,TRUE)</formula>
    </cfRule>
    <cfRule type="expression" dxfId="4" priority="6">
      <formula>IF(RIGHT(TEXT(AD15,"0.#"),1)=".",TRUE,FALSE)</formula>
    </cfRule>
  </conditionalFormatting>
  <conditionalFormatting sqref="AK14:AQ14">
    <cfRule type="expression" dxfId="3" priority="3">
      <formula>IF(RIGHT(TEXT(AK14,"0.#"),1)=".",FALSE,TRUE)</formula>
    </cfRule>
    <cfRule type="expression" dxfId="2" priority="4">
      <formula>IF(RIGHT(TEXT(AK14,"0.#"),1)=".",TRUE,FALSE)</formula>
    </cfRule>
  </conditionalFormatting>
  <conditionalFormatting sqref="AK15:AQ17">
    <cfRule type="expression" dxfId="1" priority="1">
      <formula>IF(RIGHT(TEXT(AK15,"0.#"),1)=".",FALSE,TRUE)</formula>
    </cfRule>
    <cfRule type="expression" dxfId="0" priority="2">
      <formula>IF(RIGHT(TEXT(AK15,"0.#"),1)=".",TRUE,FALSE)</formula>
    </cfRule>
  </conditionalFormatting>
  <dataValidations count="16">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J69:J7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9:E79">
      <formula1>T行政事業レビュー推進チームの所見</formula1>
    </dataValidation>
    <dataValidation type="custom" imeMode="disabled" allowBlank="1" showInputMessage="1" showErrorMessage="1" sqref="AH126:AK135 AH139:AK144">
      <formula1>OR(AND(MOD(IF(ISNUMBER(AH126), AH126, 0.5),1)=0, 0&lt;=AH126), AH126="-")</formula1>
    </dataValidation>
    <dataValidation type="whole" imeMode="disabled" allowBlank="1" showInputMessage="1" showErrorMessage="1" sqref="AW2:AX2">
      <formula1>0</formula1>
      <formula2>99</formula2>
    </dataValidation>
    <dataValidation type="list" allowBlank="1" showInputMessage="1" showErrorMessage="1" sqref="A81:E81">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list" allowBlank="1" showInputMessage="1" showErrorMessage="1" sqref="H69:I73">
      <formula1>T事業番号</formula1>
    </dataValidation>
    <dataValidation type="custom" imeMode="disabled" allowBlank="1" showInputMessage="1" showErrorMessage="1" sqref="AY23 P13:AX13 AR15:AX15 P14:AQ18 AR18:AX18 P19:AJ19 Y110:AB119 AU110:AX119 Y126:AB135 AL126:AO135 Y139:AB144 AL139:AO144 AQ36:AR36 AU36:AX36 AE37:AX39 AE30:AX31 AE33:AX33 P23:AC27">
      <formula1>OR(ISNUMBER(P13), P13="-")</formula1>
    </dataValidation>
    <dataValidation type="list" allowBlank="1" showInputMessage="1" showErrorMessage="1" sqref="Q95:R95 AC95:AD95 AO95:AP95">
      <formula1>#REF!</formula1>
    </dataValidation>
    <dataValidation type="custom" allowBlank="1" showInputMessage="1" showErrorMessage="1" errorTitle="法人番号チェック" error="法人番号は13桁の数字で入力してください。" sqref="J139:O144 J126:O135">
      <formula1>OR(J126="-",AND(LEN(J126)=13,IFERROR(SEARCH("-",J126),"")="",IFERROR(SEARCH(".",J126),"")="",ISNUMBER(J126)))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49" man="1"/>
    <brk id="73" max="16383" man="1"/>
    <brk id="95" max="16383" man="1"/>
    <brk id="120"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AC126:AG135 AC139:AG144</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E69:G73 AE95:AG95 G95:I95 AQ95:AS95 S95:U95</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入力規則等!$U$49</xm:f>
          </x14:formula1>
          <xm:sqref>C69:D73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385</v>
      </c>
      <c r="AA1" s="26" t="s">
        <v>74</v>
      </c>
      <c r="AB1" s="26" t="s">
        <v>386</v>
      </c>
      <c r="AC1" s="26" t="s">
        <v>31</v>
      </c>
      <c r="AD1" s="25"/>
      <c r="AE1" s="26" t="s">
        <v>43</v>
      </c>
      <c r="AF1" s="27"/>
      <c r="AG1" s="36" t="s">
        <v>168</v>
      </c>
      <c r="AI1" s="36" t="s">
        <v>171</v>
      </c>
      <c r="AK1" s="36" t="s">
        <v>175</v>
      </c>
      <c r="AM1" s="48"/>
      <c r="AN1" s="48"/>
      <c r="AP1" s="25" t="s">
        <v>211</v>
      </c>
    </row>
    <row r="2" spans="1:42" ht="13.5" customHeight="1" x14ac:dyDescent="0.15">
      <c r="A2" s="13" t="s">
        <v>77</v>
      </c>
      <c r="B2" s="14"/>
      <c r="C2" s="12" t="str">
        <f>IF(B2="","",A2)</f>
        <v/>
      </c>
      <c r="D2" s="12" t="str">
        <f>IF(C2="","",IF(D1&lt;&gt;"",CONCATENATE(D1,"、",C2),C2))</f>
        <v/>
      </c>
      <c r="F2" s="11" t="s">
        <v>64</v>
      </c>
      <c r="G2" s="16" t="s">
        <v>569</v>
      </c>
      <c r="H2" s="12" t="str">
        <f>IF(G2="","",F2)</f>
        <v>一般会計</v>
      </c>
      <c r="I2" s="12" t="str">
        <f>IF(H2="","",IF(I1&lt;&gt;"",CONCATENATE(I1,"、",H2),H2))</f>
        <v>一般会計</v>
      </c>
      <c r="K2" s="13" t="s">
        <v>94</v>
      </c>
      <c r="L2" s="14"/>
      <c r="M2" s="12" t="str">
        <f>IF(L2="","",K2)</f>
        <v/>
      </c>
      <c r="N2" s="12" t="str">
        <f>IF(M2="","",IF(N1&lt;&gt;"",CONCATENATE(N1,"、",M2),M2))</f>
        <v/>
      </c>
      <c r="O2" s="12"/>
      <c r="P2" s="11" t="s">
        <v>66</v>
      </c>
      <c r="Q2" s="16" t="s">
        <v>569</v>
      </c>
      <c r="R2" s="12" t="str">
        <f>IF(Q2="","",P2)</f>
        <v>直接実施</v>
      </c>
      <c r="S2" s="12" t="str">
        <f>IF(R2="","",IF(S1&lt;&gt;"",CONCATENATE(S1,"、",R2),R2))</f>
        <v>直接実施</v>
      </c>
      <c r="T2" s="12"/>
      <c r="U2" s="62">
        <v>21</v>
      </c>
      <c r="W2" s="29" t="s">
        <v>161</v>
      </c>
      <c r="Y2" s="29" t="s">
        <v>60</v>
      </c>
      <c r="Z2" s="29" t="s">
        <v>60</v>
      </c>
      <c r="AA2" s="55" t="s">
        <v>255</v>
      </c>
      <c r="AB2" s="55" t="s">
        <v>480</v>
      </c>
      <c r="AC2" s="56" t="s">
        <v>126</v>
      </c>
      <c r="AD2" s="25"/>
      <c r="AE2" s="31" t="s">
        <v>157</v>
      </c>
      <c r="AF2" s="27"/>
      <c r="AG2" s="37" t="s">
        <v>221</v>
      </c>
      <c r="AI2" s="36" t="s">
        <v>252</v>
      </c>
      <c r="AK2" s="36" t="s">
        <v>176</v>
      </c>
      <c r="AM2" s="48"/>
      <c r="AN2" s="48"/>
      <c r="AP2" s="37"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569</v>
      </c>
      <c r="R3" s="12" t="str">
        <f t="shared" ref="R3:R8" si="3">IF(Q3="","",P3)</f>
        <v>委託・請負</v>
      </c>
      <c r="S3" s="12" t="str">
        <f t="shared" ref="S3:S8" si="4">IF(R3="",S2,IF(S2&lt;&gt;"",CONCATENATE(S2,"、",R3),R3))</f>
        <v>直接実施、委託・請負</v>
      </c>
      <c r="T3" s="12"/>
      <c r="U3" s="29" t="s">
        <v>511</v>
      </c>
      <c r="W3" s="29" t="s">
        <v>136</v>
      </c>
      <c r="Y3" s="29" t="s">
        <v>61</v>
      </c>
      <c r="Z3" s="29" t="s">
        <v>387</v>
      </c>
      <c r="AA3" s="55" t="s">
        <v>353</v>
      </c>
      <c r="AB3" s="55" t="s">
        <v>481</v>
      </c>
      <c r="AC3" s="56" t="s">
        <v>127</v>
      </c>
      <c r="AD3" s="25"/>
      <c r="AE3" s="31" t="s">
        <v>158</v>
      </c>
      <c r="AF3" s="27"/>
      <c r="AG3" s="37" t="s">
        <v>222</v>
      </c>
      <c r="AI3" s="36" t="s">
        <v>170</v>
      </c>
      <c r="AK3" s="36" t="str">
        <f>CHAR(CODE(AK2)+1)</f>
        <v>B</v>
      </c>
      <c r="AM3" s="48"/>
      <c r="AN3" s="48"/>
      <c r="AP3" s="37"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29" t="s">
        <v>563</v>
      </c>
      <c r="W4" s="29" t="s">
        <v>137</v>
      </c>
      <c r="Y4" s="29" t="s">
        <v>260</v>
      </c>
      <c r="Z4" s="29" t="s">
        <v>388</v>
      </c>
      <c r="AA4" s="55" t="s">
        <v>354</v>
      </c>
      <c r="AB4" s="55" t="s">
        <v>482</v>
      </c>
      <c r="AC4" s="55" t="s">
        <v>128</v>
      </c>
      <c r="AD4" s="25"/>
      <c r="AE4" s="31" t="s">
        <v>159</v>
      </c>
      <c r="AF4" s="27"/>
      <c r="AG4" s="37" t="s">
        <v>223</v>
      </c>
      <c r="AI4" s="36" t="s">
        <v>172</v>
      </c>
      <c r="AK4" s="36" t="str">
        <f t="shared" ref="AK4:AK49" si="7">CHAR(CODE(AK3)+1)</f>
        <v>C</v>
      </c>
      <c r="AM4" s="48"/>
      <c r="AN4" s="48"/>
      <c r="AP4" s="37"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29" t="s">
        <v>535</v>
      </c>
      <c r="Y5" s="29" t="s">
        <v>261</v>
      </c>
      <c r="Z5" s="29" t="s">
        <v>389</v>
      </c>
      <c r="AA5" s="55" t="s">
        <v>355</v>
      </c>
      <c r="AB5" s="55" t="s">
        <v>483</v>
      </c>
      <c r="AC5" s="55" t="s">
        <v>160</v>
      </c>
      <c r="AD5" s="28"/>
      <c r="AE5" s="31" t="s">
        <v>233</v>
      </c>
      <c r="AF5" s="27"/>
      <c r="AG5" s="37" t="s">
        <v>224</v>
      </c>
      <c r="AI5" s="36" t="s">
        <v>258</v>
      </c>
      <c r="AK5" s="36" t="str">
        <f t="shared" si="7"/>
        <v>D</v>
      </c>
      <c r="AP5" s="37" t="s">
        <v>224</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29" t="s">
        <v>235</v>
      </c>
      <c r="W6" s="29" t="s">
        <v>537</v>
      </c>
      <c r="Y6" s="29" t="s">
        <v>262</v>
      </c>
      <c r="Z6" s="29" t="s">
        <v>390</v>
      </c>
      <c r="AA6" s="55" t="s">
        <v>356</v>
      </c>
      <c r="AB6" s="55" t="s">
        <v>484</v>
      </c>
      <c r="AC6" s="55" t="s">
        <v>129</v>
      </c>
      <c r="AD6" s="28"/>
      <c r="AE6" s="31" t="s">
        <v>231</v>
      </c>
      <c r="AF6" s="27"/>
      <c r="AG6" s="37" t="s">
        <v>225</v>
      </c>
      <c r="AI6" s="36" t="s">
        <v>259</v>
      </c>
      <c r="AK6" s="36" t="str">
        <f>CHAR(CODE(AK5)+1)</f>
        <v>E</v>
      </c>
      <c r="AP6" s="37" t="s">
        <v>225</v>
      </c>
    </row>
    <row r="7" spans="1:42" ht="13.5" customHeight="1" x14ac:dyDescent="0.15">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29"/>
      <c r="W7" s="29" t="s">
        <v>138</v>
      </c>
      <c r="Y7" s="29" t="s">
        <v>263</v>
      </c>
      <c r="Z7" s="29" t="s">
        <v>391</v>
      </c>
      <c r="AA7" s="55" t="s">
        <v>357</v>
      </c>
      <c r="AB7" s="55" t="s">
        <v>485</v>
      </c>
      <c r="AC7" s="28"/>
      <c r="AD7" s="28"/>
      <c r="AE7" s="29" t="s">
        <v>129</v>
      </c>
      <c r="AF7" s="27"/>
      <c r="AG7" s="37" t="s">
        <v>226</v>
      </c>
      <c r="AH7" s="50"/>
      <c r="AI7" s="37" t="s">
        <v>248</v>
      </c>
      <c r="AK7" s="36" t="str">
        <f>CHAR(CODE(AK6)+1)</f>
        <v>F</v>
      </c>
      <c r="AP7" s="37" t="s">
        <v>226</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29" t="s">
        <v>256</v>
      </c>
      <c r="W8" s="29" t="s">
        <v>139</v>
      </c>
      <c r="Y8" s="29" t="s">
        <v>264</v>
      </c>
      <c r="Z8" s="29" t="s">
        <v>392</v>
      </c>
      <c r="AA8" s="55" t="s">
        <v>358</v>
      </c>
      <c r="AB8" s="55" t="s">
        <v>486</v>
      </c>
      <c r="AC8" s="28"/>
      <c r="AD8" s="28"/>
      <c r="AE8" s="28"/>
      <c r="AF8" s="27"/>
      <c r="AG8" s="37" t="s">
        <v>227</v>
      </c>
      <c r="AI8" s="36" t="s">
        <v>249</v>
      </c>
      <c r="AK8" s="36" t="str">
        <f t="shared" si="7"/>
        <v>G</v>
      </c>
      <c r="AP8" s="37" t="s">
        <v>227</v>
      </c>
    </row>
    <row r="9" spans="1:42" ht="13.5" customHeight="1" x14ac:dyDescent="0.15">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29" t="s">
        <v>257</v>
      </c>
      <c r="W9" s="29" t="s">
        <v>140</v>
      </c>
      <c r="Y9" s="29" t="s">
        <v>265</v>
      </c>
      <c r="Z9" s="29" t="s">
        <v>393</v>
      </c>
      <c r="AA9" s="55" t="s">
        <v>359</v>
      </c>
      <c r="AB9" s="55" t="s">
        <v>487</v>
      </c>
      <c r="AC9" s="28"/>
      <c r="AD9" s="28"/>
      <c r="AE9" s="28"/>
      <c r="AF9" s="27"/>
      <c r="AG9" s="37" t="s">
        <v>228</v>
      </c>
      <c r="AI9" s="47"/>
      <c r="AK9" s="36" t="str">
        <f t="shared" si="7"/>
        <v>H</v>
      </c>
      <c r="AP9" s="37" t="s">
        <v>228</v>
      </c>
    </row>
    <row r="10" spans="1:42" ht="13.5" customHeight="1" x14ac:dyDescent="0.15">
      <c r="A10" s="13" t="s">
        <v>201</v>
      </c>
      <c r="B10" s="14"/>
      <c r="C10" s="12" t="str">
        <f t="shared" si="0"/>
        <v/>
      </c>
      <c r="D10" s="12" t="str">
        <f t="shared" si="8"/>
        <v/>
      </c>
      <c r="F10" s="17" t="s">
        <v>108</v>
      </c>
      <c r="G10" s="16"/>
      <c r="H10" s="12" t="str">
        <f t="shared" si="1"/>
        <v/>
      </c>
      <c r="I10" s="12" t="str">
        <f t="shared" si="5"/>
        <v>一般会計</v>
      </c>
      <c r="K10" s="13" t="s">
        <v>202</v>
      </c>
      <c r="L10" s="14"/>
      <c r="M10" s="12" t="str">
        <f t="shared" si="2"/>
        <v/>
      </c>
      <c r="N10" s="12" t="str">
        <f t="shared" si="6"/>
        <v/>
      </c>
      <c r="O10" s="12"/>
      <c r="P10" s="12" t="str">
        <f>S8</f>
        <v>直接実施、委託・請負</v>
      </c>
      <c r="Q10" s="18"/>
      <c r="T10" s="12"/>
      <c r="W10" s="29" t="s">
        <v>141</v>
      </c>
      <c r="Y10" s="29" t="s">
        <v>266</v>
      </c>
      <c r="Z10" s="29" t="s">
        <v>394</v>
      </c>
      <c r="AA10" s="55" t="s">
        <v>360</v>
      </c>
      <c r="AB10" s="55" t="s">
        <v>488</v>
      </c>
      <c r="AC10" s="28"/>
      <c r="AD10" s="28"/>
      <c r="AE10" s="28"/>
      <c r="AF10" s="27"/>
      <c r="AG10" s="37" t="s">
        <v>215</v>
      </c>
      <c r="AK10" s="36" t="str">
        <f t="shared" si="7"/>
        <v>I</v>
      </c>
      <c r="AP10" s="36" t="s">
        <v>212</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569</v>
      </c>
      <c r="M11" s="12" t="str">
        <f t="shared" si="2"/>
        <v>その他の事項経費</v>
      </c>
      <c r="N11" s="12" t="str">
        <f t="shared" si="6"/>
        <v>その他の事項経費</v>
      </c>
      <c r="O11" s="12"/>
      <c r="P11" s="12"/>
      <c r="Q11" s="18"/>
      <c r="T11" s="12"/>
      <c r="W11" s="29" t="s">
        <v>560</v>
      </c>
      <c r="Y11" s="29" t="s">
        <v>267</v>
      </c>
      <c r="Z11" s="29" t="s">
        <v>395</v>
      </c>
      <c r="AA11" s="55" t="s">
        <v>361</v>
      </c>
      <c r="AB11" s="55" t="s">
        <v>489</v>
      </c>
      <c r="AC11" s="28"/>
      <c r="AD11" s="28"/>
      <c r="AE11" s="28"/>
      <c r="AF11" s="27"/>
      <c r="AG11" s="36" t="s">
        <v>218</v>
      </c>
      <c r="AK11" s="36"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512</v>
      </c>
      <c r="W12" s="29" t="s">
        <v>142</v>
      </c>
      <c r="Y12" s="29" t="s">
        <v>268</v>
      </c>
      <c r="Z12" s="29" t="s">
        <v>396</v>
      </c>
      <c r="AA12" s="55" t="s">
        <v>362</v>
      </c>
      <c r="AB12" s="55" t="s">
        <v>490</v>
      </c>
      <c r="AC12" s="28"/>
      <c r="AD12" s="28"/>
      <c r="AE12" s="28"/>
      <c r="AF12" s="27"/>
      <c r="AG12" s="36" t="s">
        <v>216</v>
      </c>
      <c r="AK12" s="36"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269</v>
      </c>
      <c r="Z13" s="29" t="s">
        <v>397</v>
      </c>
      <c r="AA13" s="55" t="s">
        <v>363</v>
      </c>
      <c r="AB13" s="55" t="s">
        <v>491</v>
      </c>
      <c r="AC13" s="28"/>
      <c r="AD13" s="28"/>
      <c r="AE13" s="28"/>
      <c r="AF13" s="27"/>
      <c r="AG13" s="36" t="s">
        <v>217</v>
      </c>
      <c r="AK13" s="36"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513</v>
      </c>
      <c r="W14" s="29" t="s">
        <v>144</v>
      </c>
      <c r="Y14" s="29" t="s">
        <v>270</v>
      </c>
      <c r="Z14" s="29" t="s">
        <v>398</v>
      </c>
      <c r="AA14" s="55" t="s">
        <v>364</v>
      </c>
      <c r="AB14" s="55" t="s">
        <v>492</v>
      </c>
      <c r="AC14" s="28"/>
      <c r="AD14" s="28"/>
      <c r="AE14" s="28"/>
      <c r="AF14" s="27"/>
      <c r="AG14" s="47"/>
      <c r="AK14" s="36"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514</v>
      </c>
      <c r="W15" s="29" t="s">
        <v>145</v>
      </c>
      <c r="Y15" s="29" t="s">
        <v>271</v>
      </c>
      <c r="Z15" s="29" t="s">
        <v>399</v>
      </c>
      <c r="AA15" s="55" t="s">
        <v>365</v>
      </c>
      <c r="AB15" s="55" t="s">
        <v>493</v>
      </c>
      <c r="AC15" s="28"/>
      <c r="AD15" s="28"/>
      <c r="AE15" s="28"/>
      <c r="AF15" s="27"/>
      <c r="AG15" s="48"/>
      <c r="AK15" s="36"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515</v>
      </c>
      <c r="W16" s="29" t="s">
        <v>146</v>
      </c>
      <c r="Y16" s="29" t="s">
        <v>272</v>
      </c>
      <c r="Z16" s="29" t="s">
        <v>400</v>
      </c>
      <c r="AA16" s="55" t="s">
        <v>366</v>
      </c>
      <c r="AB16" s="55" t="s">
        <v>494</v>
      </c>
      <c r="AC16" s="28"/>
      <c r="AD16" s="28"/>
      <c r="AE16" s="28"/>
      <c r="AF16" s="27"/>
      <c r="AG16" s="48"/>
      <c r="AK16" s="36"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533</v>
      </c>
      <c r="W17" s="29" t="s">
        <v>147</v>
      </c>
      <c r="Y17" s="29" t="s">
        <v>273</v>
      </c>
      <c r="Z17" s="29" t="s">
        <v>401</v>
      </c>
      <c r="AA17" s="55" t="s">
        <v>367</v>
      </c>
      <c r="AB17" s="55" t="s">
        <v>495</v>
      </c>
      <c r="AC17" s="28"/>
      <c r="AD17" s="28"/>
      <c r="AE17" s="28"/>
      <c r="AF17" s="27"/>
      <c r="AG17" s="48"/>
      <c r="AK17" s="36"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516</v>
      </c>
      <c r="W18" s="29" t="s">
        <v>148</v>
      </c>
      <c r="Y18" s="29" t="s">
        <v>274</v>
      </c>
      <c r="Z18" s="29" t="s">
        <v>402</v>
      </c>
      <c r="AA18" s="55" t="s">
        <v>368</v>
      </c>
      <c r="AB18" s="55" t="s">
        <v>496</v>
      </c>
      <c r="AC18" s="28"/>
      <c r="AD18" s="28"/>
      <c r="AE18" s="28"/>
      <c r="AF18" s="27"/>
      <c r="AK18" s="36" t="str">
        <f t="shared" si="7"/>
        <v>Q</v>
      </c>
    </row>
    <row r="19" spans="1:37" ht="13.5" customHeight="1" x14ac:dyDescent="0.15">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29" t="s">
        <v>517</v>
      </c>
      <c r="W19" s="29" t="s">
        <v>149</v>
      </c>
      <c r="Y19" s="29" t="s">
        <v>275</v>
      </c>
      <c r="Z19" s="29" t="s">
        <v>403</v>
      </c>
      <c r="AA19" s="55" t="s">
        <v>369</v>
      </c>
      <c r="AB19" s="55" t="s">
        <v>497</v>
      </c>
      <c r="AC19" s="28"/>
      <c r="AD19" s="28"/>
      <c r="AE19" s="28"/>
      <c r="AF19" s="27"/>
      <c r="AK19" s="36" t="str">
        <f t="shared" si="7"/>
        <v>R</v>
      </c>
    </row>
    <row r="20" spans="1:37" ht="13.5" customHeight="1" x14ac:dyDescent="0.15">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29" t="s">
        <v>518</v>
      </c>
      <c r="W20" s="29" t="s">
        <v>150</v>
      </c>
      <c r="Y20" s="29" t="s">
        <v>276</v>
      </c>
      <c r="Z20" s="29" t="s">
        <v>404</v>
      </c>
      <c r="AA20" s="55" t="s">
        <v>370</v>
      </c>
      <c r="AB20" s="55" t="s">
        <v>498</v>
      </c>
      <c r="AC20" s="28"/>
      <c r="AD20" s="28"/>
      <c r="AE20" s="28"/>
      <c r="AF20" s="27"/>
      <c r="AK20" s="36" t="str">
        <f t="shared" si="7"/>
        <v>S</v>
      </c>
    </row>
    <row r="21" spans="1:37" ht="13.5" customHeight="1" x14ac:dyDescent="0.15">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519</v>
      </c>
      <c r="W21" s="29" t="s">
        <v>151</v>
      </c>
      <c r="Y21" s="29" t="s">
        <v>277</v>
      </c>
      <c r="Z21" s="29" t="s">
        <v>405</v>
      </c>
      <c r="AA21" s="55" t="s">
        <v>371</v>
      </c>
      <c r="AB21" s="55" t="s">
        <v>499</v>
      </c>
      <c r="AC21" s="28"/>
      <c r="AD21" s="28"/>
      <c r="AE21" s="28"/>
      <c r="AF21" s="27"/>
      <c r="AK21" s="36" t="str">
        <f t="shared" si="7"/>
        <v>T</v>
      </c>
    </row>
    <row r="22" spans="1:37" ht="13.5" customHeight="1" x14ac:dyDescent="0.15">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562</v>
      </c>
      <c r="W22" s="29" t="s">
        <v>152</v>
      </c>
      <c r="Y22" s="29" t="s">
        <v>278</v>
      </c>
      <c r="Z22" s="29" t="s">
        <v>406</v>
      </c>
      <c r="AA22" s="55" t="s">
        <v>372</v>
      </c>
      <c r="AB22" s="55" t="s">
        <v>500</v>
      </c>
      <c r="AC22" s="28"/>
      <c r="AD22" s="28"/>
      <c r="AE22" s="28"/>
      <c r="AF22" s="27"/>
      <c r="AK22" s="36" t="str">
        <f t="shared" si="7"/>
        <v>U</v>
      </c>
    </row>
    <row r="23" spans="1:37" ht="13.5" customHeight="1" x14ac:dyDescent="0.15">
      <c r="A23" s="53" t="s">
        <v>250</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520</v>
      </c>
      <c r="W23" s="29" t="s">
        <v>153</v>
      </c>
      <c r="Y23" s="29" t="s">
        <v>279</v>
      </c>
      <c r="Z23" s="29" t="s">
        <v>407</v>
      </c>
      <c r="AA23" s="55" t="s">
        <v>373</v>
      </c>
      <c r="AB23" s="55" t="s">
        <v>501</v>
      </c>
      <c r="AC23" s="28"/>
      <c r="AD23" s="28"/>
      <c r="AE23" s="28"/>
      <c r="AF23" s="27"/>
      <c r="AK23" s="36" t="str">
        <f t="shared" si="7"/>
        <v>V</v>
      </c>
    </row>
    <row r="24" spans="1:37" ht="13.5" customHeight="1" x14ac:dyDescent="0.15">
      <c r="A24" s="64"/>
      <c r="B24" s="51"/>
      <c r="F24" s="17" t="s">
        <v>253</v>
      </c>
      <c r="G24" s="16"/>
      <c r="H24" s="12" t="str">
        <f t="shared" si="1"/>
        <v/>
      </c>
      <c r="I24" s="12" t="str">
        <f t="shared" si="5"/>
        <v>一般会計</v>
      </c>
      <c r="K24" s="12"/>
      <c r="L24" s="12"/>
      <c r="O24" s="12"/>
      <c r="P24" s="12"/>
      <c r="Q24" s="18"/>
      <c r="T24" s="12"/>
      <c r="U24" s="29" t="s">
        <v>521</v>
      </c>
      <c r="W24" s="29" t="s">
        <v>154</v>
      </c>
      <c r="Y24" s="29" t="s">
        <v>280</v>
      </c>
      <c r="Z24" s="29" t="s">
        <v>408</v>
      </c>
      <c r="AA24" s="55" t="s">
        <v>374</v>
      </c>
      <c r="AB24" s="55" t="s">
        <v>502</v>
      </c>
      <c r="AC24" s="28"/>
      <c r="AD24" s="28"/>
      <c r="AE24" s="28"/>
      <c r="AF24" s="27"/>
      <c r="AK24" s="36" t="str">
        <f>CHAR(CODE(AK23)+1)</f>
        <v>W</v>
      </c>
    </row>
    <row r="25" spans="1:37" ht="13.5" customHeight="1" x14ac:dyDescent="0.15">
      <c r="A25" s="52"/>
      <c r="B25" s="51"/>
      <c r="F25" s="17" t="s">
        <v>121</v>
      </c>
      <c r="G25" s="16"/>
      <c r="H25" s="12" t="str">
        <f t="shared" si="1"/>
        <v/>
      </c>
      <c r="I25" s="12" t="str">
        <f t="shared" si="5"/>
        <v>一般会計</v>
      </c>
      <c r="K25" s="12"/>
      <c r="L25" s="12"/>
      <c r="O25" s="12"/>
      <c r="P25" s="12"/>
      <c r="Q25" s="18"/>
      <c r="T25" s="12"/>
      <c r="U25" s="29" t="s">
        <v>522</v>
      </c>
      <c r="W25" s="46"/>
      <c r="Y25" s="29" t="s">
        <v>281</v>
      </c>
      <c r="Z25" s="29" t="s">
        <v>409</v>
      </c>
      <c r="AA25" s="55" t="s">
        <v>375</v>
      </c>
      <c r="AB25" s="55" t="s">
        <v>503</v>
      </c>
      <c r="AC25" s="28"/>
      <c r="AD25" s="28"/>
      <c r="AE25" s="28"/>
      <c r="AF25" s="27"/>
      <c r="AK25" s="36" t="str">
        <f t="shared" si="7"/>
        <v>X</v>
      </c>
    </row>
    <row r="26" spans="1:37" ht="13.5" customHeight="1" x14ac:dyDescent="0.15">
      <c r="A26" s="52"/>
      <c r="B26" s="51"/>
      <c r="F26" s="17" t="s">
        <v>122</v>
      </c>
      <c r="G26" s="16"/>
      <c r="H26" s="12" t="str">
        <f t="shared" si="1"/>
        <v/>
      </c>
      <c r="I26" s="12" t="str">
        <f t="shared" si="5"/>
        <v>一般会計</v>
      </c>
      <c r="K26" s="12"/>
      <c r="L26" s="12"/>
      <c r="O26" s="12"/>
      <c r="P26" s="12"/>
      <c r="Q26" s="18"/>
      <c r="T26" s="12"/>
      <c r="U26" s="29" t="s">
        <v>523</v>
      </c>
      <c r="Y26" s="29" t="s">
        <v>282</v>
      </c>
      <c r="Z26" s="29" t="s">
        <v>410</v>
      </c>
      <c r="AA26" s="55" t="s">
        <v>376</v>
      </c>
      <c r="AB26" s="55" t="s">
        <v>504</v>
      </c>
      <c r="AC26" s="28"/>
      <c r="AD26" s="28"/>
      <c r="AE26" s="28"/>
      <c r="AF26" s="27"/>
      <c r="AK26" s="36"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29" t="s">
        <v>524</v>
      </c>
      <c r="Y27" s="29" t="s">
        <v>283</v>
      </c>
      <c r="Z27" s="29" t="s">
        <v>411</v>
      </c>
      <c r="AA27" s="55" t="s">
        <v>377</v>
      </c>
      <c r="AB27" s="55" t="s">
        <v>505</v>
      </c>
      <c r="AC27" s="28"/>
      <c r="AD27" s="28"/>
      <c r="AE27" s="28"/>
      <c r="AF27" s="27"/>
      <c r="AK27" s="36"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525</v>
      </c>
      <c r="Y28" s="29" t="s">
        <v>284</v>
      </c>
      <c r="Z28" s="29" t="s">
        <v>412</v>
      </c>
      <c r="AA28" s="55" t="s">
        <v>378</v>
      </c>
      <c r="AB28" s="55" t="s">
        <v>506</v>
      </c>
      <c r="AC28" s="28"/>
      <c r="AD28" s="28"/>
      <c r="AE28" s="28"/>
      <c r="AF28" s="27"/>
      <c r="AK28" s="36"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526</v>
      </c>
      <c r="Y29" s="29" t="s">
        <v>285</v>
      </c>
      <c r="Z29" s="29" t="s">
        <v>413</v>
      </c>
      <c r="AA29" s="55" t="s">
        <v>379</v>
      </c>
      <c r="AB29" s="55" t="s">
        <v>507</v>
      </c>
      <c r="AC29" s="28"/>
      <c r="AD29" s="28"/>
      <c r="AE29" s="28"/>
      <c r="AF29" s="27"/>
      <c r="AK29" s="36"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527</v>
      </c>
      <c r="Y30" s="29" t="s">
        <v>286</v>
      </c>
      <c r="Z30" s="29" t="s">
        <v>414</v>
      </c>
      <c r="AA30" s="55" t="s">
        <v>380</v>
      </c>
      <c r="AB30" s="55" t="s">
        <v>508</v>
      </c>
      <c r="AC30" s="28"/>
      <c r="AD30" s="28"/>
      <c r="AE30" s="28"/>
      <c r="AF30" s="27"/>
      <c r="AK30" s="36"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528</v>
      </c>
      <c r="Y31" s="29" t="s">
        <v>287</v>
      </c>
      <c r="Z31" s="29" t="s">
        <v>415</v>
      </c>
      <c r="AA31" s="55" t="s">
        <v>381</v>
      </c>
      <c r="AB31" s="55" t="s">
        <v>509</v>
      </c>
      <c r="AC31" s="28"/>
      <c r="AD31" s="28"/>
      <c r="AE31" s="28"/>
      <c r="AF31" s="27"/>
      <c r="AK31" s="36"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529</v>
      </c>
      <c r="Y32" s="29" t="s">
        <v>288</v>
      </c>
      <c r="Z32" s="29" t="s">
        <v>416</v>
      </c>
      <c r="AA32" s="55" t="s">
        <v>62</v>
      </c>
      <c r="AB32" s="55" t="s">
        <v>62</v>
      </c>
      <c r="AC32" s="28"/>
      <c r="AD32" s="28"/>
      <c r="AE32" s="28"/>
      <c r="AF32" s="27"/>
      <c r="AK32" s="36"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530</v>
      </c>
      <c r="Y33" s="29" t="s">
        <v>289</v>
      </c>
      <c r="Z33" s="29" t="s">
        <v>417</v>
      </c>
      <c r="AA33" s="46"/>
      <c r="AB33" s="28"/>
      <c r="AC33" s="28"/>
      <c r="AD33" s="28"/>
      <c r="AE33" s="28"/>
      <c r="AF33" s="27"/>
      <c r="AK33" s="36"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531</v>
      </c>
      <c r="Y34" s="29" t="s">
        <v>290</v>
      </c>
      <c r="Z34" s="29" t="s">
        <v>418</v>
      </c>
      <c r="AB34" s="28"/>
      <c r="AC34" s="28"/>
      <c r="AD34" s="28"/>
      <c r="AE34" s="28"/>
      <c r="AF34" s="27"/>
      <c r="AK34" s="36"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532</v>
      </c>
      <c r="Y35" s="29" t="s">
        <v>291</v>
      </c>
      <c r="Z35" s="29" t="s">
        <v>419</v>
      </c>
      <c r="AC35" s="28"/>
      <c r="AF35" s="27"/>
      <c r="AK35" s="36"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292</v>
      </c>
      <c r="Z36" s="29" t="s">
        <v>420</v>
      </c>
      <c r="AF36" s="27"/>
      <c r="AK36" s="3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293</v>
      </c>
      <c r="Z37" s="29" t="s">
        <v>421</v>
      </c>
      <c r="AF37" s="27"/>
      <c r="AK37" s="36" t="str">
        <f t="shared" si="7"/>
        <v>j</v>
      </c>
    </row>
    <row r="38" spans="1:37" x14ac:dyDescent="0.15">
      <c r="A38" s="12"/>
      <c r="B38" s="12"/>
      <c r="F38" s="12"/>
      <c r="G38" s="18"/>
      <c r="K38" s="12"/>
      <c r="L38" s="12"/>
      <c r="O38" s="12"/>
      <c r="P38" s="12"/>
      <c r="Q38" s="18"/>
      <c r="T38" s="12"/>
      <c r="Y38" s="29" t="s">
        <v>294</v>
      </c>
      <c r="Z38" s="29" t="s">
        <v>422</v>
      </c>
      <c r="AF38" s="27"/>
      <c r="AK38" s="36" t="str">
        <f t="shared" si="7"/>
        <v>k</v>
      </c>
    </row>
    <row r="39" spans="1:37" x14ac:dyDescent="0.15">
      <c r="A39" s="12"/>
      <c r="B39" s="12"/>
      <c r="F39" s="12" t="str">
        <f>I37</f>
        <v>一般会計</v>
      </c>
      <c r="G39" s="18"/>
      <c r="K39" s="12"/>
      <c r="L39" s="12"/>
      <c r="O39" s="12"/>
      <c r="P39" s="12"/>
      <c r="Q39" s="18"/>
      <c r="T39" s="12"/>
      <c r="U39" s="29" t="s">
        <v>534</v>
      </c>
      <c r="Y39" s="29" t="s">
        <v>295</v>
      </c>
      <c r="Z39" s="29" t="s">
        <v>423</v>
      </c>
      <c r="AF39" s="27"/>
      <c r="AK39" s="36" t="str">
        <f t="shared" si="7"/>
        <v>l</v>
      </c>
    </row>
    <row r="40" spans="1:37" x14ac:dyDescent="0.15">
      <c r="A40" s="12"/>
      <c r="B40" s="12"/>
      <c r="F40" s="12"/>
      <c r="G40" s="18"/>
      <c r="K40" s="12"/>
      <c r="L40" s="12"/>
      <c r="O40" s="12"/>
      <c r="P40" s="12"/>
      <c r="Q40" s="18"/>
      <c r="T40" s="12"/>
      <c r="U40" s="29"/>
      <c r="Y40" s="29" t="s">
        <v>296</v>
      </c>
      <c r="Z40" s="29" t="s">
        <v>424</v>
      </c>
      <c r="AF40" s="27"/>
      <c r="AK40" s="36" t="str">
        <f t="shared" si="7"/>
        <v>m</v>
      </c>
    </row>
    <row r="41" spans="1:37" x14ac:dyDescent="0.15">
      <c r="A41" s="12"/>
      <c r="B41" s="12"/>
      <c r="F41" s="12"/>
      <c r="G41" s="18"/>
      <c r="K41" s="12"/>
      <c r="L41" s="12"/>
      <c r="O41" s="12"/>
      <c r="P41" s="12"/>
      <c r="Q41" s="18"/>
      <c r="T41" s="12"/>
      <c r="U41" s="29" t="s">
        <v>236</v>
      </c>
      <c r="Y41" s="29" t="s">
        <v>297</v>
      </c>
      <c r="Z41" s="29" t="s">
        <v>425</v>
      </c>
      <c r="AF41" s="27"/>
      <c r="AK41" s="36" t="str">
        <f t="shared" si="7"/>
        <v>n</v>
      </c>
    </row>
    <row r="42" spans="1:37" x14ac:dyDescent="0.15">
      <c r="A42" s="12"/>
      <c r="B42" s="12"/>
      <c r="F42" s="12"/>
      <c r="G42" s="18"/>
      <c r="K42" s="12"/>
      <c r="L42" s="12"/>
      <c r="O42" s="12"/>
      <c r="P42" s="12"/>
      <c r="Q42" s="18"/>
      <c r="T42" s="12"/>
      <c r="U42" s="29" t="s">
        <v>246</v>
      </c>
      <c r="Y42" s="29" t="s">
        <v>298</v>
      </c>
      <c r="Z42" s="29" t="s">
        <v>426</v>
      </c>
      <c r="AF42" s="27"/>
      <c r="AK42" s="36" t="str">
        <f t="shared" si="7"/>
        <v>o</v>
      </c>
    </row>
    <row r="43" spans="1:37" x14ac:dyDescent="0.15">
      <c r="A43" s="12"/>
      <c r="B43" s="12"/>
      <c r="F43" s="12"/>
      <c r="G43" s="18"/>
      <c r="K43" s="12"/>
      <c r="L43" s="12"/>
      <c r="O43" s="12"/>
      <c r="P43" s="12"/>
      <c r="Q43" s="18"/>
      <c r="T43" s="12"/>
      <c r="Y43" s="29" t="s">
        <v>299</v>
      </c>
      <c r="Z43" s="29" t="s">
        <v>427</v>
      </c>
      <c r="AF43" s="27"/>
      <c r="AK43" s="36" t="str">
        <f t="shared" si="7"/>
        <v>p</v>
      </c>
    </row>
    <row r="44" spans="1:37" x14ac:dyDescent="0.15">
      <c r="A44" s="12"/>
      <c r="B44" s="12"/>
      <c r="F44" s="12"/>
      <c r="G44" s="18"/>
      <c r="K44" s="12"/>
      <c r="L44" s="12"/>
      <c r="O44" s="12"/>
      <c r="P44" s="12"/>
      <c r="Q44" s="18"/>
      <c r="T44" s="12"/>
      <c r="Y44" s="29" t="s">
        <v>300</v>
      </c>
      <c r="Z44" s="29" t="s">
        <v>428</v>
      </c>
      <c r="AF44" s="27"/>
      <c r="AK44" s="36" t="str">
        <f t="shared" si="7"/>
        <v>q</v>
      </c>
    </row>
    <row r="45" spans="1:37" x14ac:dyDescent="0.15">
      <c r="A45" s="12"/>
      <c r="B45" s="12"/>
      <c r="F45" s="12"/>
      <c r="G45" s="18"/>
      <c r="K45" s="12"/>
      <c r="L45" s="12"/>
      <c r="O45" s="12"/>
      <c r="P45" s="12"/>
      <c r="Q45" s="18"/>
      <c r="T45" s="12"/>
      <c r="U45" s="26" t="s">
        <v>156</v>
      </c>
      <c r="Y45" s="29" t="s">
        <v>301</v>
      </c>
      <c r="Z45" s="29" t="s">
        <v>429</v>
      </c>
      <c r="AF45" s="27"/>
      <c r="AK45" s="36" t="str">
        <f t="shared" si="7"/>
        <v>r</v>
      </c>
    </row>
    <row r="46" spans="1:37" x14ac:dyDescent="0.15">
      <c r="A46" s="12"/>
      <c r="B46" s="12"/>
      <c r="F46" s="12"/>
      <c r="G46" s="18"/>
      <c r="K46" s="12"/>
      <c r="L46" s="12"/>
      <c r="O46" s="12"/>
      <c r="P46" s="12"/>
      <c r="Q46" s="18"/>
      <c r="T46" s="12"/>
      <c r="U46" s="62" t="s">
        <v>561</v>
      </c>
      <c r="Y46" s="29" t="s">
        <v>302</v>
      </c>
      <c r="Z46" s="29" t="s">
        <v>430</v>
      </c>
      <c r="AF46" s="27"/>
      <c r="AK46" s="36" t="str">
        <f t="shared" si="7"/>
        <v>s</v>
      </c>
    </row>
    <row r="47" spans="1:37" x14ac:dyDescent="0.15">
      <c r="A47" s="12"/>
      <c r="B47" s="12"/>
      <c r="F47" s="12"/>
      <c r="G47" s="18"/>
      <c r="K47" s="12"/>
      <c r="L47" s="12"/>
      <c r="O47" s="12"/>
      <c r="P47" s="12"/>
      <c r="Q47" s="18"/>
      <c r="T47" s="12"/>
      <c r="Y47" s="29" t="s">
        <v>303</v>
      </c>
      <c r="Z47" s="29" t="s">
        <v>431</v>
      </c>
      <c r="AF47" s="27"/>
      <c r="AK47" s="36" t="str">
        <f t="shared" si="7"/>
        <v>t</v>
      </c>
    </row>
    <row r="48" spans="1:37" x14ac:dyDescent="0.15">
      <c r="A48" s="12"/>
      <c r="B48" s="12"/>
      <c r="F48" s="12"/>
      <c r="G48" s="18"/>
      <c r="K48" s="12"/>
      <c r="L48" s="12"/>
      <c r="O48" s="12"/>
      <c r="P48" s="12"/>
      <c r="Q48" s="18"/>
      <c r="T48" s="12"/>
      <c r="U48" s="62">
        <v>2021</v>
      </c>
      <c r="Y48" s="29" t="s">
        <v>304</v>
      </c>
      <c r="Z48" s="29" t="s">
        <v>432</v>
      </c>
      <c r="AF48" s="27"/>
      <c r="AK48" s="36" t="str">
        <f t="shared" si="7"/>
        <v>u</v>
      </c>
    </row>
    <row r="49" spans="1:37" x14ac:dyDescent="0.15">
      <c r="A49" s="12"/>
      <c r="B49" s="12"/>
      <c r="F49" s="12"/>
      <c r="G49" s="18"/>
      <c r="K49" s="12"/>
      <c r="L49" s="12"/>
      <c r="O49" s="12"/>
      <c r="P49" s="12"/>
      <c r="Q49" s="18"/>
      <c r="T49" s="12"/>
      <c r="U49" s="62">
        <v>2022</v>
      </c>
      <c r="Y49" s="29" t="s">
        <v>305</v>
      </c>
      <c r="Z49" s="29" t="s">
        <v>433</v>
      </c>
      <c r="AF49" s="27"/>
      <c r="AK49" s="36" t="str">
        <f t="shared" si="7"/>
        <v>v</v>
      </c>
    </row>
    <row r="50" spans="1:37" x14ac:dyDescent="0.15">
      <c r="A50" s="12"/>
      <c r="B50" s="12"/>
      <c r="F50" s="12"/>
      <c r="G50" s="18"/>
      <c r="K50" s="12"/>
      <c r="L50" s="12"/>
      <c r="O50" s="12"/>
      <c r="P50" s="12"/>
      <c r="Q50" s="18"/>
      <c r="T50" s="12"/>
      <c r="U50" s="62">
        <v>2023</v>
      </c>
      <c r="Y50" s="29" t="s">
        <v>306</v>
      </c>
      <c r="Z50" s="29" t="s">
        <v>434</v>
      </c>
      <c r="AF50" s="27"/>
    </row>
    <row r="51" spans="1:37" x14ac:dyDescent="0.15">
      <c r="A51" s="12"/>
      <c r="B51" s="12"/>
      <c r="F51" s="12"/>
      <c r="G51" s="18"/>
      <c r="K51" s="12"/>
      <c r="L51" s="12"/>
      <c r="O51" s="12"/>
      <c r="P51" s="12"/>
      <c r="Q51" s="18"/>
      <c r="T51" s="12"/>
      <c r="U51" s="62">
        <v>2024</v>
      </c>
      <c r="Y51" s="29" t="s">
        <v>307</v>
      </c>
      <c r="Z51" s="29" t="s">
        <v>435</v>
      </c>
      <c r="AF51" s="27"/>
    </row>
    <row r="52" spans="1:37" x14ac:dyDescent="0.15">
      <c r="A52" s="12"/>
      <c r="B52" s="12"/>
      <c r="F52" s="12"/>
      <c r="G52" s="18"/>
      <c r="K52" s="12"/>
      <c r="L52" s="12"/>
      <c r="O52" s="12"/>
      <c r="P52" s="12"/>
      <c r="Q52" s="18"/>
      <c r="T52" s="12"/>
      <c r="U52" s="62">
        <v>2025</v>
      </c>
      <c r="Y52" s="29" t="s">
        <v>308</v>
      </c>
      <c r="Z52" s="29" t="s">
        <v>436</v>
      </c>
      <c r="AF52" s="27"/>
    </row>
    <row r="53" spans="1:37" x14ac:dyDescent="0.15">
      <c r="A53" s="12"/>
      <c r="B53" s="12"/>
      <c r="F53" s="12"/>
      <c r="G53" s="18"/>
      <c r="K53" s="12"/>
      <c r="L53" s="12"/>
      <c r="O53" s="12"/>
      <c r="P53" s="12"/>
      <c r="Q53" s="18"/>
      <c r="T53" s="12"/>
      <c r="U53" s="62">
        <v>2026</v>
      </c>
      <c r="Y53" s="29" t="s">
        <v>309</v>
      </c>
      <c r="Z53" s="29" t="s">
        <v>437</v>
      </c>
      <c r="AF53" s="27"/>
    </row>
    <row r="54" spans="1:37" x14ac:dyDescent="0.15">
      <c r="A54" s="12"/>
      <c r="B54" s="12"/>
      <c r="F54" s="12"/>
      <c r="G54" s="18"/>
      <c r="K54" s="12"/>
      <c r="L54" s="12"/>
      <c r="O54" s="12"/>
      <c r="P54" s="19"/>
      <c r="Q54" s="18"/>
      <c r="T54" s="12"/>
      <c r="Y54" s="29" t="s">
        <v>310</v>
      </c>
      <c r="Z54" s="29" t="s">
        <v>438</v>
      </c>
      <c r="AF54" s="27"/>
    </row>
    <row r="55" spans="1:37" x14ac:dyDescent="0.15">
      <c r="A55" s="12"/>
      <c r="B55" s="12"/>
      <c r="F55" s="12"/>
      <c r="G55" s="18"/>
      <c r="K55" s="12"/>
      <c r="L55" s="12"/>
      <c r="O55" s="12"/>
      <c r="P55" s="12"/>
      <c r="Q55" s="18"/>
      <c r="T55" s="12"/>
      <c r="Y55" s="29" t="s">
        <v>311</v>
      </c>
      <c r="Z55" s="29" t="s">
        <v>439</v>
      </c>
      <c r="AF55" s="27"/>
    </row>
    <row r="56" spans="1:37" x14ac:dyDescent="0.15">
      <c r="A56" s="12"/>
      <c r="B56" s="12"/>
      <c r="F56" s="12"/>
      <c r="G56" s="18"/>
      <c r="K56" s="12"/>
      <c r="L56" s="12"/>
      <c r="O56" s="12"/>
      <c r="P56" s="12"/>
      <c r="Q56" s="18"/>
      <c r="T56" s="12"/>
      <c r="U56" s="62">
        <v>20</v>
      </c>
      <c r="Y56" s="29" t="s">
        <v>312</v>
      </c>
      <c r="Z56" s="29" t="s">
        <v>440</v>
      </c>
      <c r="AF56" s="27"/>
    </row>
    <row r="57" spans="1:37" x14ac:dyDescent="0.15">
      <c r="A57" s="12"/>
      <c r="B57" s="12"/>
      <c r="F57" s="12"/>
      <c r="G57" s="18"/>
      <c r="K57" s="12"/>
      <c r="L57" s="12"/>
      <c r="O57" s="12"/>
      <c r="P57" s="12"/>
      <c r="Q57" s="18"/>
      <c r="T57" s="12"/>
      <c r="U57" s="29" t="s">
        <v>510</v>
      </c>
      <c r="Y57" s="29" t="s">
        <v>313</v>
      </c>
      <c r="Z57" s="29" t="s">
        <v>441</v>
      </c>
      <c r="AF57" s="27"/>
    </row>
    <row r="58" spans="1:37" x14ac:dyDescent="0.15">
      <c r="A58" s="12"/>
      <c r="B58" s="12"/>
      <c r="F58" s="12"/>
      <c r="G58" s="18"/>
      <c r="K58" s="12"/>
      <c r="L58" s="12"/>
      <c r="O58" s="12"/>
      <c r="P58" s="12"/>
      <c r="Q58" s="18"/>
      <c r="T58" s="12"/>
      <c r="U58" s="29" t="s">
        <v>511</v>
      </c>
      <c r="Y58" s="29" t="s">
        <v>314</v>
      </c>
      <c r="Z58" s="29" t="s">
        <v>442</v>
      </c>
      <c r="AF58" s="27"/>
    </row>
    <row r="59" spans="1:37" x14ac:dyDescent="0.15">
      <c r="A59" s="12"/>
      <c r="B59" s="12"/>
      <c r="F59" s="12"/>
      <c r="G59" s="18"/>
      <c r="K59" s="12"/>
      <c r="L59" s="12"/>
      <c r="O59" s="12"/>
      <c r="P59" s="12"/>
      <c r="Q59" s="18"/>
      <c r="T59" s="12"/>
      <c r="Y59" s="29" t="s">
        <v>315</v>
      </c>
      <c r="Z59" s="29" t="s">
        <v>443</v>
      </c>
      <c r="AF59" s="27"/>
    </row>
    <row r="60" spans="1:37" x14ac:dyDescent="0.15">
      <c r="A60" s="12"/>
      <c r="B60" s="12"/>
      <c r="F60" s="12"/>
      <c r="G60" s="18"/>
      <c r="K60" s="12"/>
      <c r="L60" s="12"/>
      <c r="O60" s="12"/>
      <c r="P60" s="12"/>
      <c r="Q60" s="18"/>
      <c r="T60" s="12"/>
      <c r="Y60" s="29" t="s">
        <v>316</v>
      </c>
      <c r="Z60" s="29" t="s">
        <v>444</v>
      </c>
      <c r="AF60" s="27"/>
    </row>
    <row r="61" spans="1:37" x14ac:dyDescent="0.15">
      <c r="A61" s="12"/>
      <c r="B61" s="12"/>
      <c r="F61" s="12"/>
      <c r="G61" s="18"/>
      <c r="K61" s="12"/>
      <c r="L61" s="12"/>
      <c r="O61" s="12"/>
      <c r="P61" s="12"/>
      <c r="Q61" s="18"/>
      <c r="T61" s="12"/>
      <c r="Y61" s="29" t="s">
        <v>317</v>
      </c>
      <c r="Z61" s="29" t="s">
        <v>445</v>
      </c>
      <c r="AF61" s="27"/>
    </row>
    <row r="62" spans="1:37" x14ac:dyDescent="0.15">
      <c r="A62" s="12"/>
      <c r="B62" s="12"/>
      <c r="F62" s="12"/>
      <c r="G62" s="18"/>
      <c r="K62" s="12"/>
      <c r="L62" s="12"/>
      <c r="O62" s="12"/>
      <c r="P62" s="12"/>
      <c r="Q62" s="18"/>
      <c r="T62" s="12"/>
      <c r="Y62" s="29" t="s">
        <v>318</v>
      </c>
      <c r="Z62" s="29" t="s">
        <v>446</v>
      </c>
      <c r="AF62" s="27"/>
    </row>
    <row r="63" spans="1:37" x14ac:dyDescent="0.15">
      <c r="A63" s="12"/>
      <c r="B63" s="12"/>
      <c r="F63" s="12"/>
      <c r="G63" s="18"/>
      <c r="K63" s="12"/>
      <c r="L63" s="12"/>
      <c r="O63" s="12"/>
      <c r="P63" s="12"/>
      <c r="Q63" s="18"/>
      <c r="T63" s="12"/>
      <c r="Y63" s="29" t="s">
        <v>319</v>
      </c>
      <c r="Z63" s="29" t="s">
        <v>447</v>
      </c>
      <c r="AF63" s="27"/>
    </row>
    <row r="64" spans="1:37" x14ac:dyDescent="0.15">
      <c r="A64" s="12"/>
      <c r="B64" s="12"/>
      <c r="F64" s="12"/>
      <c r="G64" s="18"/>
      <c r="K64" s="12"/>
      <c r="L64" s="12"/>
      <c r="O64" s="12"/>
      <c r="P64" s="12"/>
      <c r="Q64" s="18"/>
      <c r="T64" s="12"/>
      <c r="Y64" s="29" t="s">
        <v>320</v>
      </c>
      <c r="Z64" s="29" t="s">
        <v>448</v>
      </c>
      <c r="AF64" s="27"/>
    </row>
    <row r="65" spans="1:32" x14ac:dyDescent="0.15">
      <c r="A65" s="12"/>
      <c r="B65" s="12"/>
      <c r="F65" s="12"/>
      <c r="G65" s="18"/>
      <c r="K65" s="12"/>
      <c r="L65" s="12"/>
      <c r="O65" s="12"/>
      <c r="P65" s="12"/>
      <c r="Q65" s="18"/>
      <c r="T65" s="12"/>
      <c r="Y65" s="29" t="s">
        <v>321</v>
      </c>
      <c r="Z65" s="29" t="s">
        <v>449</v>
      </c>
      <c r="AF65" s="27"/>
    </row>
    <row r="66" spans="1:32" x14ac:dyDescent="0.15">
      <c r="A66" s="12"/>
      <c r="B66" s="12"/>
      <c r="F66" s="12"/>
      <c r="G66" s="18"/>
      <c r="K66" s="12"/>
      <c r="L66" s="12"/>
      <c r="O66" s="12"/>
      <c r="P66" s="12"/>
      <c r="Q66" s="18"/>
      <c r="T66" s="12"/>
      <c r="Y66" s="29" t="s">
        <v>63</v>
      </c>
      <c r="Z66" s="29" t="s">
        <v>450</v>
      </c>
      <c r="AF66" s="27"/>
    </row>
    <row r="67" spans="1:32" x14ac:dyDescent="0.15">
      <c r="A67" s="12"/>
      <c r="B67" s="12"/>
      <c r="F67" s="12"/>
      <c r="G67" s="18"/>
      <c r="K67" s="12"/>
      <c r="L67" s="12"/>
      <c r="O67" s="12"/>
      <c r="P67" s="12"/>
      <c r="Q67" s="18"/>
      <c r="T67" s="12"/>
      <c r="Y67" s="29" t="s">
        <v>322</v>
      </c>
      <c r="Z67" s="29" t="s">
        <v>451</v>
      </c>
      <c r="AF67" s="27"/>
    </row>
    <row r="68" spans="1:32" x14ac:dyDescent="0.15">
      <c r="A68" s="12"/>
      <c r="B68" s="12"/>
      <c r="F68" s="12"/>
      <c r="G68" s="18"/>
      <c r="K68" s="12"/>
      <c r="L68" s="12"/>
      <c r="O68" s="12"/>
      <c r="P68" s="12"/>
      <c r="Q68" s="18"/>
      <c r="T68" s="12"/>
      <c r="Y68" s="29" t="s">
        <v>323</v>
      </c>
      <c r="Z68" s="29" t="s">
        <v>452</v>
      </c>
      <c r="AF68" s="27"/>
    </row>
    <row r="69" spans="1:32" x14ac:dyDescent="0.15">
      <c r="A69" s="12"/>
      <c r="B69" s="12"/>
      <c r="F69" s="12"/>
      <c r="G69" s="18"/>
      <c r="K69" s="12"/>
      <c r="L69" s="12"/>
      <c r="O69" s="12"/>
      <c r="P69" s="12"/>
      <c r="Q69" s="18"/>
      <c r="T69" s="12"/>
      <c r="Y69" s="29" t="s">
        <v>324</v>
      </c>
      <c r="Z69" s="29" t="s">
        <v>453</v>
      </c>
      <c r="AF69" s="27"/>
    </row>
    <row r="70" spans="1:32" x14ac:dyDescent="0.15">
      <c r="A70" s="12"/>
      <c r="B70" s="12"/>
      <c r="Y70" s="29" t="s">
        <v>325</v>
      </c>
      <c r="Z70" s="29" t="s">
        <v>454</v>
      </c>
    </row>
    <row r="71" spans="1:32" x14ac:dyDescent="0.15">
      <c r="Y71" s="29" t="s">
        <v>326</v>
      </c>
      <c r="Z71" s="29" t="s">
        <v>455</v>
      </c>
    </row>
    <row r="72" spans="1:32" x14ac:dyDescent="0.15">
      <c r="Y72" s="29" t="s">
        <v>327</v>
      </c>
      <c r="Z72" s="29" t="s">
        <v>456</v>
      </c>
    </row>
    <row r="73" spans="1:32" x14ac:dyDescent="0.15">
      <c r="Y73" s="29" t="s">
        <v>328</v>
      </c>
      <c r="Z73" s="29" t="s">
        <v>457</v>
      </c>
    </row>
    <row r="74" spans="1:32" x14ac:dyDescent="0.15">
      <c r="Y74" s="29" t="s">
        <v>329</v>
      </c>
      <c r="Z74" s="29" t="s">
        <v>458</v>
      </c>
    </row>
    <row r="75" spans="1:32" x14ac:dyDescent="0.15">
      <c r="Y75" s="29" t="s">
        <v>330</v>
      </c>
      <c r="Z75" s="29" t="s">
        <v>459</v>
      </c>
    </row>
    <row r="76" spans="1:32" x14ac:dyDescent="0.15">
      <c r="Y76" s="29" t="s">
        <v>331</v>
      </c>
      <c r="Z76" s="29" t="s">
        <v>460</v>
      </c>
    </row>
    <row r="77" spans="1:32" x14ac:dyDescent="0.15">
      <c r="Y77" s="29" t="s">
        <v>332</v>
      </c>
      <c r="Z77" s="29" t="s">
        <v>461</v>
      </c>
    </row>
    <row r="78" spans="1:32" x14ac:dyDescent="0.15">
      <c r="Y78" s="29" t="s">
        <v>333</v>
      </c>
      <c r="Z78" s="29" t="s">
        <v>462</v>
      </c>
    </row>
    <row r="79" spans="1:32" x14ac:dyDescent="0.15">
      <c r="Y79" s="29" t="s">
        <v>334</v>
      </c>
      <c r="Z79" s="29" t="s">
        <v>463</v>
      </c>
    </row>
    <row r="80" spans="1:32" x14ac:dyDescent="0.15">
      <c r="Y80" s="29" t="s">
        <v>335</v>
      </c>
      <c r="Z80" s="29" t="s">
        <v>464</v>
      </c>
    </row>
    <row r="81" spans="25:26" x14ac:dyDescent="0.15">
      <c r="Y81" s="29" t="s">
        <v>336</v>
      </c>
      <c r="Z81" s="29" t="s">
        <v>465</v>
      </c>
    </row>
    <row r="82" spans="25:26" x14ac:dyDescent="0.15">
      <c r="Y82" s="29" t="s">
        <v>337</v>
      </c>
      <c r="Z82" s="29" t="s">
        <v>466</v>
      </c>
    </row>
    <row r="83" spans="25:26" x14ac:dyDescent="0.15">
      <c r="Y83" s="29" t="s">
        <v>338</v>
      </c>
      <c r="Z83" s="29" t="s">
        <v>467</v>
      </c>
    </row>
    <row r="84" spans="25:26" x14ac:dyDescent="0.15">
      <c r="Y84" s="29" t="s">
        <v>339</v>
      </c>
      <c r="Z84" s="29" t="s">
        <v>468</v>
      </c>
    </row>
    <row r="85" spans="25:26" x14ac:dyDescent="0.15">
      <c r="Y85" s="29" t="s">
        <v>340</v>
      </c>
      <c r="Z85" s="29" t="s">
        <v>469</v>
      </c>
    </row>
    <row r="86" spans="25:26" x14ac:dyDescent="0.15">
      <c r="Y86" s="29" t="s">
        <v>341</v>
      </c>
      <c r="Z86" s="29" t="s">
        <v>470</v>
      </c>
    </row>
    <row r="87" spans="25:26" x14ac:dyDescent="0.15">
      <c r="Y87" s="29" t="s">
        <v>342</v>
      </c>
      <c r="Z87" s="29" t="s">
        <v>471</v>
      </c>
    </row>
    <row r="88" spans="25:26" x14ac:dyDescent="0.15">
      <c r="Y88" s="29" t="s">
        <v>343</v>
      </c>
      <c r="Z88" s="29" t="s">
        <v>472</v>
      </c>
    </row>
    <row r="89" spans="25:26" x14ac:dyDescent="0.15">
      <c r="Y89" s="29" t="s">
        <v>344</v>
      </c>
      <c r="Z89" s="29" t="s">
        <v>473</v>
      </c>
    </row>
    <row r="90" spans="25:26" x14ac:dyDescent="0.15">
      <c r="Y90" s="29" t="s">
        <v>345</v>
      </c>
      <c r="Z90" s="29" t="s">
        <v>474</v>
      </c>
    </row>
    <row r="91" spans="25:26" x14ac:dyDescent="0.15">
      <c r="Y91" s="29" t="s">
        <v>346</v>
      </c>
      <c r="Z91" s="29" t="s">
        <v>475</v>
      </c>
    </row>
    <row r="92" spans="25:26" x14ac:dyDescent="0.15">
      <c r="Y92" s="29" t="s">
        <v>347</v>
      </c>
      <c r="Z92" s="29" t="s">
        <v>476</v>
      </c>
    </row>
    <row r="93" spans="25:26" x14ac:dyDescent="0.15">
      <c r="Y93" s="29" t="s">
        <v>348</v>
      </c>
      <c r="Z93" s="29" t="s">
        <v>477</v>
      </c>
    </row>
    <row r="94" spans="25:26" x14ac:dyDescent="0.15">
      <c r="Y94" s="29" t="s">
        <v>349</v>
      </c>
      <c r="Z94" s="29" t="s">
        <v>478</v>
      </c>
    </row>
    <row r="95" spans="25:26" x14ac:dyDescent="0.15">
      <c r="Y95" s="29" t="s">
        <v>350</v>
      </c>
      <c r="Z95" s="29" t="s">
        <v>479</v>
      </c>
    </row>
    <row r="96" spans="25:26" x14ac:dyDescent="0.15">
      <c r="Y96" s="29" t="s">
        <v>254</v>
      </c>
      <c r="Z96" s="29" t="s">
        <v>480</v>
      </c>
    </row>
    <row r="97" spans="25:26" x14ac:dyDescent="0.15">
      <c r="Y97" s="29" t="s">
        <v>351</v>
      </c>
      <c r="Z97" s="29" t="s">
        <v>481</v>
      </c>
    </row>
    <row r="98" spans="25:26" x14ac:dyDescent="0.15">
      <c r="Y98" s="29" t="s">
        <v>352</v>
      </c>
      <c r="Z98" s="29" t="s">
        <v>482</v>
      </c>
    </row>
    <row r="99" spans="25:26" x14ac:dyDescent="0.15">
      <c r="Y99" s="29" t="s">
        <v>382</v>
      </c>
      <c r="Z99" s="29" t="s">
        <v>483</v>
      </c>
    </row>
    <row r="100" spans="25:26" x14ac:dyDescent="0.15">
      <c r="Y100" s="29" t="s">
        <v>565</v>
      </c>
      <c r="Z100" s="29"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2022-08-25T04:25:40Z</dcterms:created>
  <dcterms:modified xsi:type="dcterms:W3CDTF">2022-08-26T05:04:19Z</dcterms:modified>
</cp:coreProperties>
</file>