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29028" yWindow="1680" windowWidth="22680" windowHeight="14580"/>
  </bookViews>
  <sheets>
    <sheet name="補正予算レビューシート" sheetId="13" r:id="rId1"/>
    <sheet name="入力規則等" sheetId="4" r:id="rId2"/>
  </sheets>
  <definedNames>
    <definedName name="_xlnm._FilterDatabase" localSheetId="0" hidden="1">補正予算レビューシート!$A$2:$BG$148</definedName>
    <definedName name="_xlnm.Print_Area" localSheetId="0">補正予算レビューシート!$A$1:$AX$148</definedName>
    <definedName name="T開始年度">入力規則等!$Y$2:$Y$95</definedName>
    <definedName name="T行政事業レビュー推進チームの所見">入力規則等!$AC$2:$AC$6</definedName>
    <definedName name="T事業番号">入力規則等!$U$2:$U$4</definedName>
    <definedName name="T終了年度">入力規則等!$AA$2:$AA$32</definedName>
    <definedName name="T所見を踏まえた改善点">入力規則等!$AE$2:$AE$7</definedName>
    <definedName name="T省庁">入力規則等!$W$2:$W$25</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30" i="13" l="1"/>
  <c r="AD22" i="13" l="1"/>
  <c r="W22" i="13"/>
  <c r="P22" i="13"/>
  <c r="AK19" i="13" l="1"/>
  <c r="AY148" i="13" l="1"/>
  <c r="AY147" i="13"/>
  <c r="AY146" i="13"/>
  <c r="AY145" i="13"/>
  <c r="AY144" i="13"/>
  <c r="AY143" i="13"/>
  <c r="AY142" i="13"/>
  <c r="AY141" i="13"/>
  <c r="AY137" i="13"/>
  <c r="AY139" i="13" s="1"/>
  <c r="AY136" i="13"/>
  <c r="AY135" i="13"/>
  <c r="AY134" i="13"/>
  <c r="AY133" i="13"/>
  <c r="AY132" i="13"/>
  <c r="AY131" i="13"/>
  <c r="AY130" i="13"/>
  <c r="AY129" i="13"/>
  <c r="AY128" i="13"/>
  <c r="AY121" i="13"/>
  <c r="AU120" i="13"/>
  <c r="Y120" i="13"/>
  <c r="AW97" i="13"/>
  <c r="AT97" i="13"/>
  <c r="AQ97" i="13"/>
  <c r="AL97" i="13"/>
  <c r="AI97" i="13"/>
  <c r="AF97" i="13"/>
  <c r="Z97" i="13"/>
  <c r="W97" i="13"/>
  <c r="T97" i="13"/>
  <c r="N97" i="13"/>
  <c r="AW96" i="13"/>
  <c r="AT96" i="13"/>
  <c r="AQ96" i="13"/>
  <c r="AL96" i="13"/>
  <c r="AI96" i="13"/>
  <c r="AF96" i="13"/>
  <c r="Z96" i="13"/>
  <c r="W96" i="13"/>
  <c r="T96" i="13"/>
  <c r="N96" i="13"/>
  <c r="K96" i="13"/>
  <c r="H96" i="13"/>
  <c r="AY59" i="13"/>
  <c r="AY52" i="13"/>
  <c r="AY54" i="13" s="1"/>
  <c r="AY49" i="13"/>
  <c r="AY51" i="13" s="1"/>
  <c r="AY46" i="13"/>
  <c r="AY47" i="13" s="1"/>
  <c r="AY45" i="13"/>
  <c r="AD19" i="13"/>
  <c r="AD21" i="13" s="1"/>
  <c r="W19" i="13"/>
  <c r="W21" i="13" s="1"/>
  <c r="P19" i="13"/>
  <c r="P21" i="13" s="1"/>
  <c r="AV2" i="13"/>
  <c r="AY58" i="13" l="1"/>
  <c r="AY48" i="13"/>
  <c r="AY50" i="13"/>
  <c r="AY140" i="13"/>
  <c r="AY138" i="13"/>
  <c r="AY57" i="13"/>
  <c r="AY55" i="13"/>
  <c r="AY53" i="13"/>
  <c r="AY56" i="13"/>
  <c r="C12" i="4" l="1"/>
  <c r="C23" i="4" l="1"/>
  <c r="AK3" i="4" l="1"/>
  <c r="AK4" i="4" s="1"/>
  <c r="AK5" i="4" s="1"/>
  <c r="AK6" i="4" s="1"/>
  <c r="AK7" i="4" s="1"/>
  <c r="AK8" i="4" s="1"/>
  <c r="AK9" i="4" s="1"/>
  <c r="AK10" i="4" s="1"/>
  <c r="AK11" i="4" s="1"/>
  <c r="AK12" i="4" s="1"/>
  <c r="AK13" i="4" s="1"/>
  <c r="AK14" i="4" s="1"/>
  <c r="AK15" i="4" s="1"/>
  <c r="AK16" i="4" s="1"/>
  <c r="AK17" i="4" s="1"/>
  <c r="AK18" i="4" s="1"/>
  <c r="AK19" i="4" s="1"/>
  <c r="AK20" i="4" s="1"/>
  <c r="AK21" i="4" s="1"/>
  <c r="AK22" i="4" s="1"/>
  <c r="AK23" i="4" s="1"/>
  <c r="AK24" i="4" s="1"/>
  <c r="AK25" i="4" s="1"/>
  <c r="AK26" i="4" s="1"/>
  <c r="AK27" i="4" s="1"/>
  <c r="AK29" i="4"/>
  <c r="AK30" i="4" s="1"/>
  <c r="AK31" i="4" s="1"/>
  <c r="AK32" i="4" s="1"/>
  <c r="AK33" i="4" s="1"/>
  <c r="AK34" i="4" s="1"/>
  <c r="AK35" i="4" s="1"/>
  <c r="AK36" i="4" s="1"/>
  <c r="AK37" i="4" s="1"/>
  <c r="AK38" i="4" s="1"/>
  <c r="AK39" i="4" s="1"/>
  <c r="AK40" i="4" s="1"/>
  <c r="AK41" i="4" s="1"/>
  <c r="AK42" i="4" s="1"/>
  <c r="AK43" i="4" s="1"/>
  <c r="AK44" i="4" s="1"/>
  <c r="AK45" i="4" s="1"/>
  <c r="AK46" i="4" s="1"/>
  <c r="AK47" i="4" s="1"/>
  <c r="AK48" i="4" s="1"/>
  <c r="AK49" i="4" s="1"/>
  <c r="H37" i="4"/>
  <c r="H36" i="4"/>
  <c r="H35" i="4"/>
  <c r="H34" i="4"/>
  <c r="H33" i="4"/>
  <c r="H32" i="4"/>
  <c r="H31" i="4"/>
  <c r="H30" i="4"/>
  <c r="H29" i="4"/>
  <c r="H28" i="4"/>
  <c r="H27" i="4"/>
  <c r="H26" i="4"/>
  <c r="H25" i="4"/>
  <c r="H24" i="4"/>
  <c r="H23" i="4"/>
  <c r="C22" i="4"/>
  <c r="H22" i="4"/>
  <c r="C21" i="4"/>
  <c r="H21" i="4"/>
  <c r="C20" i="4"/>
  <c r="H20" i="4"/>
  <c r="C19" i="4"/>
  <c r="H19" i="4"/>
  <c r="C18" i="4"/>
  <c r="H18" i="4"/>
  <c r="C17" i="4"/>
  <c r="H17" i="4"/>
  <c r="C16" i="4"/>
  <c r="H16" i="4"/>
  <c r="C15" i="4"/>
  <c r="H15" i="4"/>
  <c r="C14" i="4"/>
  <c r="H14" i="4"/>
  <c r="C13" i="4"/>
  <c r="H13" i="4"/>
  <c r="H12" i="4"/>
  <c r="M11" i="4"/>
  <c r="H11" i="4"/>
  <c r="C11" i="4"/>
  <c r="M10" i="4"/>
  <c r="H10" i="4"/>
  <c r="C10" i="4"/>
  <c r="M9" i="4"/>
  <c r="H9" i="4"/>
  <c r="C9" i="4"/>
  <c r="R8" i="4"/>
  <c r="M8" i="4"/>
  <c r="H8" i="4"/>
  <c r="C8" i="4"/>
  <c r="R7" i="4"/>
  <c r="M7" i="4"/>
  <c r="H7" i="4"/>
  <c r="C7" i="4"/>
  <c r="R6" i="4"/>
  <c r="M6" i="4"/>
  <c r="H6" i="4"/>
  <c r="C6" i="4"/>
  <c r="R5" i="4"/>
  <c r="M5" i="4"/>
  <c r="H5" i="4"/>
  <c r="C5" i="4"/>
  <c r="R4" i="4"/>
  <c r="M4" i="4"/>
  <c r="H4" i="4"/>
  <c r="C4" i="4"/>
  <c r="R3" i="4"/>
  <c r="M3" i="4"/>
  <c r="H3" i="4"/>
  <c r="C3" i="4"/>
  <c r="R2" i="4"/>
  <c r="S2" i="4" s="1"/>
  <c r="M2" i="4"/>
  <c r="N2" i="4" s="1"/>
  <c r="N3" i="4" s="1"/>
  <c r="H2" i="4"/>
  <c r="I2" i="4" s="1"/>
  <c r="I3" i="4" s="1"/>
  <c r="I4" i="4" s="1"/>
  <c r="I5" i="4" s="1"/>
  <c r="I6" i="4" s="1"/>
  <c r="I7" i="4" s="1"/>
  <c r="C2" i="4"/>
  <c r="D2" i="4" s="1"/>
  <c r="I8" i="4" l="1"/>
  <c r="I9" i="4" s="1"/>
  <c r="I10" i="4" s="1"/>
  <c r="I11" i="4" s="1"/>
  <c r="I12" i="4" s="1"/>
  <c r="I13" i="4" s="1"/>
  <c r="I14" i="4" s="1"/>
  <c r="I15" i="4" s="1"/>
  <c r="I16" i="4" s="1"/>
  <c r="I17" i="4" s="1"/>
  <c r="I18" i="4" s="1"/>
  <c r="I19" i="4" s="1"/>
  <c r="I20" i="4" s="1"/>
  <c r="I21" i="4" s="1"/>
  <c r="I22" i="4" s="1"/>
  <c r="I23" i="4" s="1"/>
  <c r="I24" i="4" s="1"/>
  <c r="I25" i="4" s="1"/>
  <c r="I26" i="4" s="1"/>
  <c r="I27" i="4" s="1"/>
  <c r="I28" i="4" s="1"/>
  <c r="I29" i="4" s="1"/>
  <c r="I30" i="4" s="1"/>
  <c r="I31" i="4" s="1"/>
  <c r="I32" i="4" s="1"/>
  <c r="I33" i="4" s="1"/>
  <c r="I34" i="4" s="1"/>
  <c r="I35" i="4" s="1"/>
  <c r="I36" i="4" s="1"/>
  <c r="I37" i="4" s="1"/>
  <c r="F39" i="4" s="1"/>
  <c r="G6" i="13" s="1"/>
  <c r="D3" i="4"/>
  <c r="D4" i="4" s="1"/>
  <c r="D5" i="4" s="1"/>
  <c r="D6" i="4" s="1"/>
  <c r="D7" i="4" s="1"/>
  <c r="D8" i="4" s="1"/>
  <c r="D9" i="4" s="1"/>
  <c r="D10" i="4" s="1"/>
  <c r="D11" i="4" s="1"/>
  <c r="D12" i="4" s="1"/>
  <c r="N4" i="4"/>
  <c r="N5" i="4" s="1"/>
  <c r="N6" i="4" s="1"/>
  <c r="N7" i="4" s="1"/>
  <c r="N8" i="4" s="1"/>
  <c r="N9" i="4" s="1"/>
  <c r="N10" i="4" s="1"/>
  <c r="N11" i="4" s="1"/>
  <c r="K13" i="4" s="1"/>
  <c r="AE8" i="13" s="1"/>
  <c r="S3" i="4"/>
  <c r="S4" i="4" s="1"/>
  <c r="S5" i="4" s="1"/>
  <c r="S6" i="4" s="1"/>
  <c r="S7" i="4" s="1"/>
  <c r="S8" i="4" s="1"/>
  <c r="P10" i="4" s="1"/>
  <c r="G11" i="13" s="1"/>
  <c r="D13" i="4" l="1"/>
  <c r="D14" i="4" s="1"/>
  <c r="D15" i="4" s="1"/>
  <c r="D16" i="4" s="1"/>
  <c r="D17" i="4" s="1"/>
  <c r="D18" i="4" s="1"/>
  <c r="D19" i="4" s="1"/>
  <c r="D20" i="4" s="1"/>
  <c r="D21" i="4" s="1"/>
  <c r="D22" i="4" s="1"/>
  <c r="D23" i="4" l="1"/>
  <c r="A27" i="4" l="1"/>
  <c r="G8" i="13" l="1"/>
</calcChain>
</file>

<file path=xl/sharedStrings.xml><?xml version="1.0" encoding="utf-8"?>
<sst xmlns="http://schemas.openxmlformats.org/spreadsheetml/2006/main" count="903" uniqueCount="653">
  <si>
    <t>事業番号</t>
    <rPh sb="0" eb="2">
      <t>ジギョウ</t>
    </rPh>
    <rPh sb="2" eb="4">
      <t>バンゴウ</t>
    </rPh>
    <phoneticPr fontId="5"/>
  </si>
  <si>
    <t>担当部局庁</t>
    <phoneticPr fontId="5"/>
  </si>
  <si>
    <t>作成責任者</t>
    <rPh sb="0" eb="2">
      <t>サクセイ</t>
    </rPh>
    <rPh sb="2" eb="5">
      <t>セキニンシャ</t>
    </rPh>
    <phoneticPr fontId="5"/>
  </si>
  <si>
    <t>担当課室</t>
    <rPh sb="0" eb="2">
      <t>タントウ</t>
    </rPh>
    <rPh sb="2" eb="3">
      <t>カ</t>
    </rPh>
    <rPh sb="3" eb="4">
      <t>シツ</t>
    </rPh>
    <phoneticPr fontId="5"/>
  </si>
  <si>
    <t>会計区分</t>
    <rPh sb="0" eb="2">
      <t>カイケイ</t>
    </rPh>
    <rPh sb="2" eb="4">
      <t>クブン</t>
    </rPh>
    <phoneticPr fontId="5"/>
  </si>
  <si>
    <t>実施方法</t>
    <rPh sb="0" eb="2">
      <t>ジッシ</t>
    </rPh>
    <rPh sb="2" eb="4">
      <t>ホウホウ</t>
    </rPh>
    <phoneticPr fontId="5"/>
  </si>
  <si>
    <t>予算の状況</t>
    <rPh sb="0" eb="2">
      <t>ヨサン</t>
    </rPh>
    <rPh sb="3" eb="5">
      <t>ジョウキョウ</t>
    </rPh>
    <phoneticPr fontId="5"/>
  </si>
  <si>
    <t>当初予算</t>
    <rPh sb="0" eb="2">
      <t>トウショ</t>
    </rPh>
    <rPh sb="2" eb="4">
      <t>ヨサン</t>
    </rPh>
    <phoneticPr fontId="5"/>
  </si>
  <si>
    <t>補正予算</t>
    <rPh sb="0" eb="2">
      <t>ホセイ</t>
    </rPh>
    <rPh sb="2" eb="4">
      <t>ヨサン</t>
    </rPh>
    <phoneticPr fontId="5"/>
  </si>
  <si>
    <t>執行額</t>
    <rPh sb="0" eb="2">
      <t>シッコウ</t>
    </rPh>
    <rPh sb="2" eb="3">
      <t>ガク</t>
    </rPh>
    <phoneticPr fontId="5"/>
  </si>
  <si>
    <t>執行率（％）</t>
    <rPh sb="0" eb="3">
      <t>シッコウリツ</t>
    </rPh>
    <phoneticPr fontId="5"/>
  </si>
  <si>
    <t>単位</t>
    <rPh sb="0" eb="2">
      <t>タンイ</t>
    </rPh>
    <phoneticPr fontId="5"/>
  </si>
  <si>
    <t>成果実績</t>
    <rPh sb="0" eb="2">
      <t>セイカ</t>
    </rPh>
    <rPh sb="2" eb="4">
      <t>ジッセキ</t>
    </rPh>
    <phoneticPr fontId="5"/>
  </si>
  <si>
    <t>達成度</t>
    <rPh sb="0" eb="2">
      <t>タッセイ</t>
    </rPh>
    <rPh sb="2" eb="3">
      <t>ド</t>
    </rPh>
    <phoneticPr fontId="5"/>
  </si>
  <si>
    <t>％</t>
    <phoneticPr fontId="5"/>
  </si>
  <si>
    <t>費　目</t>
    <rPh sb="0" eb="1">
      <t>ヒ</t>
    </rPh>
    <rPh sb="2" eb="3">
      <t>メ</t>
    </rPh>
    <phoneticPr fontId="5"/>
  </si>
  <si>
    <t>使　途</t>
    <rPh sb="0" eb="1">
      <t>ツカ</t>
    </rPh>
    <rPh sb="2" eb="3">
      <t>ト</t>
    </rPh>
    <phoneticPr fontId="5"/>
  </si>
  <si>
    <t>金　額
(百万円）</t>
    <rPh sb="0" eb="1">
      <t>キン</t>
    </rPh>
    <rPh sb="2" eb="3">
      <t>ガク</t>
    </rPh>
    <rPh sb="5" eb="7">
      <t>ヒャクマン</t>
    </rPh>
    <rPh sb="7" eb="8">
      <t>エン</t>
    </rPh>
    <phoneticPr fontId="5"/>
  </si>
  <si>
    <t>計</t>
    <rPh sb="0" eb="1">
      <t>ケイ</t>
    </rPh>
    <phoneticPr fontId="5"/>
  </si>
  <si>
    <t>落札率</t>
  </si>
  <si>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5"/>
  </si>
  <si>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5"/>
  </si>
  <si>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5"/>
  </si>
  <si>
    <t>事業名</t>
    <rPh sb="0" eb="2">
      <t>ジギョウ</t>
    </rPh>
    <rPh sb="2" eb="3">
      <t>メイ</t>
    </rPh>
    <phoneticPr fontId="5"/>
  </si>
  <si>
    <t>支　出　先</t>
    <phoneticPr fontId="5"/>
  </si>
  <si>
    <t>業　務　概　要</t>
    <phoneticPr fontId="5"/>
  </si>
  <si>
    <t>支出先上位１０者リスト</t>
    <phoneticPr fontId="5"/>
  </si>
  <si>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5"/>
  </si>
  <si>
    <t>評価に関する説明</t>
    <rPh sb="0" eb="2">
      <t>ヒョウカ</t>
    </rPh>
    <rPh sb="3" eb="4">
      <t>カン</t>
    </rPh>
    <rPh sb="6" eb="8">
      <t>セツメイ</t>
    </rPh>
    <phoneticPr fontId="5"/>
  </si>
  <si>
    <t>項　　目</t>
    <rPh sb="0" eb="1">
      <t>コウ</t>
    </rPh>
    <rPh sb="3" eb="4">
      <t>メ</t>
    </rPh>
    <phoneticPr fontId="5"/>
  </si>
  <si>
    <t>行政事業レビュー推進チームの所見</t>
    <rPh sb="0" eb="2">
      <t>ギョウセイ</t>
    </rPh>
    <rPh sb="2" eb="4">
      <t>ジギョウ</t>
    </rPh>
    <rPh sb="8" eb="10">
      <t>スイシン</t>
    </rPh>
    <rPh sb="14" eb="16">
      <t>ショケン</t>
    </rPh>
    <phoneticPr fontId="5"/>
  </si>
  <si>
    <t>備考</t>
    <rPh sb="0" eb="2">
      <t>ビコウ</t>
    </rPh>
    <phoneticPr fontId="5"/>
  </si>
  <si>
    <t>評　価</t>
    <rPh sb="0" eb="1">
      <t>ヒョウ</t>
    </rPh>
    <rPh sb="2" eb="3">
      <t>アタイ</t>
    </rPh>
    <phoneticPr fontId="5"/>
  </si>
  <si>
    <t>地方自治体、民間等に委ねることができない事業なのか。</t>
    <phoneticPr fontId="5"/>
  </si>
  <si>
    <t>資金の流れの中間段階での支出は合理的なものとなっているか。</t>
    <phoneticPr fontId="5"/>
  </si>
  <si>
    <t>事業の効率性</t>
    <phoneticPr fontId="5"/>
  </si>
  <si>
    <t>事業の有効性</t>
    <rPh sb="0" eb="2">
      <t>ジギョウ</t>
    </rPh>
    <rPh sb="3" eb="6">
      <t>ユウコウセイ</t>
    </rPh>
    <phoneticPr fontId="5"/>
  </si>
  <si>
    <t>競争性が確保されているなど支出先の選定は妥当か。　</t>
    <phoneticPr fontId="5"/>
  </si>
  <si>
    <t>受益者との負担関係は妥当であるか。</t>
    <phoneticPr fontId="5"/>
  </si>
  <si>
    <t>費目・使途が事業目的に即し真に必要なものに限定されているか。</t>
    <phoneticPr fontId="5"/>
  </si>
  <si>
    <t>整備された施設や成果物は十分に活用されているか。</t>
    <phoneticPr fontId="5"/>
  </si>
  <si>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5"/>
  </si>
  <si>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5"/>
  </si>
  <si>
    <t>事業所管部局による点検・改善</t>
    <rPh sb="0" eb="2">
      <t>ジギョウ</t>
    </rPh>
    <rPh sb="2" eb="4">
      <t>ショカン</t>
    </rPh>
    <rPh sb="4" eb="6">
      <t>ブキョク</t>
    </rPh>
    <rPh sb="9" eb="11">
      <t>テンケン</t>
    </rPh>
    <rPh sb="12" eb="14">
      <t>カイゼン</t>
    </rPh>
    <phoneticPr fontId="5"/>
  </si>
  <si>
    <t>予備費等</t>
    <rPh sb="0" eb="3">
      <t>ヨビヒ</t>
    </rPh>
    <rPh sb="3" eb="4">
      <t>トウ</t>
    </rPh>
    <phoneticPr fontId="5"/>
  </si>
  <si>
    <t>前年度から繰越し</t>
    <rPh sb="0" eb="3">
      <t>ゼンネンド</t>
    </rPh>
    <rPh sb="5" eb="6">
      <t>ク</t>
    </rPh>
    <rPh sb="6" eb="7">
      <t>コ</t>
    </rPh>
    <phoneticPr fontId="5"/>
  </si>
  <si>
    <t>翌年度へ繰越し</t>
    <rPh sb="0" eb="3">
      <t>ヨクネンド</t>
    </rPh>
    <rPh sb="4" eb="6">
      <t>クリコ</t>
    </rPh>
    <phoneticPr fontId="5"/>
  </si>
  <si>
    <t>目標値</t>
    <rPh sb="0" eb="3">
      <t>モクヒョウチ</t>
    </rPh>
    <phoneticPr fontId="5"/>
  </si>
  <si>
    <t>活動実績</t>
    <rPh sb="0" eb="2">
      <t>カツドウ</t>
    </rPh>
    <rPh sb="2" eb="4">
      <t>ジッセキ</t>
    </rPh>
    <phoneticPr fontId="5"/>
  </si>
  <si>
    <t>当初見込み</t>
    <phoneticPr fontId="5"/>
  </si>
  <si>
    <t>関連事業</t>
    <rPh sb="0" eb="2">
      <t>カンレン</t>
    </rPh>
    <rPh sb="2" eb="4">
      <t>ジギョウ</t>
    </rPh>
    <phoneticPr fontId="5"/>
  </si>
  <si>
    <t>成果指標</t>
    <rPh sb="0" eb="2">
      <t>セイカ</t>
    </rPh>
    <rPh sb="2" eb="4">
      <t>シヒョウ</t>
    </rPh>
    <phoneticPr fontId="5"/>
  </si>
  <si>
    <t>（</t>
    <phoneticPr fontId="5"/>
  </si>
  <si>
    <t>）</t>
    <phoneticPr fontId="5"/>
  </si>
  <si>
    <t>事業終了
（予定）年度</t>
    <rPh sb="0" eb="2">
      <t>ジギョウ</t>
    </rPh>
    <rPh sb="2" eb="4">
      <t>シュウリョウ</t>
    </rPh>
    <rPh sb="6" eb="8">
      <t>ヨテイ</t>
    </rPh>
    <rPh sb="9" eb="11">
      <t>ネンド</t>
    </rPh>
    <phoneticPr fontId="5"/>
  </si>
  <si>
    <t>事業開始年度</t>
    <rPh sb="4" eb="6">
      <t>ネンド</t>
    </rPh>
    <phoneticPr fontId="5"/>
  </si>
  <si>
    <t>不明</t>
    <rPh sb="0" eb="2">
      <t>フメイ</t>
    </rPh>
    <phoneticPr fontId="21"/>
  </si>
  <si>
    <t>昭和元年度以前</t>
    <rPh sb="0" eb="2">
      <t>ショウワ</t>
    </rPh>
    <rPh sb="2" eb="4">
      <t>ガンネン</t>
    </rPh>
    <rPh sb="4" eb="5">
      <t>ド</t>
    </rPh>
    <rPh sb="5" eb="7">
      <t>イゼン</t>
    </rPh>
    <phoneticPr fontId="21"/>
  </si>
  <si>
    <t>終了予定なし</t>
    <rPh sb="0" eb="2">
      <t>シュウリョウ</t>
    </rPh>
    <rPh sb="2" eb="4">
      <t>ヨテイ</t>
    </rPh>
    <phoneticPr fontId="21"/>
  </si>
  <si>
    <t>平成元年度</t>
    <rPh sb="0" eb="2">
      <t>ヘイセイ</t>
    </rPh>
    <rPh sb="2" eb="4">
      <t>ガンネン</t>
    </rPh>
    <rPh sb="4" eb="5">
      <t>ド</t>
    </rPh>
    <phoneticPr fontId="21"/>
  </si>
  <si>
    <t>一般会計</t>
    <rPh sb="0" eb="2">
      <t>イッパン</t>
    </rPh>
    <rPh sb="2" eb="4">
      <t>カイケイ</t>
    </rPh>
    <phoneticPr fontId="5"/>
  </si>
  <si>
    <t>該当の有無</t>
    <rPh sb="0" eb="2">
      <t>ガイトウ</t>
    </rPh>
    <rPh sb="3" eb="5">
      <t>ウム</t>
    </rPh>
    <phoneticPr fontId="5"/>
  </si>
  <si>
    <t>直接実施</t>
    <rPh sb="0" eb="2">
      <t>チョクセツ</t>
    </rPh>
    <rPh sb="2" eb="4">
      <t>ジッシ</t>
    </rPh>
    <phoneticPr fontId="5"/>
  </si>
  <si>
    <t>委託・請負</t>
    <rPh sb="0" eb="2">
      <t>イタク</t>
    </rPh>
    <rPh sb="3" eb="5">
      <t>ウケオイ</t>
    </rPh>
    <phoneticPr fontId="5"/>
  </si>
  <si>
    <t>補助</t>
    <rPh sb="0" eb="2">
      <t>ホジョ</t>
    </rPh>
    <phoneticPr fontId="5"/>
  </si>
  <si>
    <t>負担</t>
    <rPh sb="0" eb="2">
      <t>フタン</t>
    </rPh>
    <phoneticPr fontId="5"/>
  </si>
  <si>
    <t>交付</t>
    <rPh sb="0" eb="2">
      <t>コウフ</t>
    </rPh>
    <phoneticPr fontId="5"/>
  </si>
  <si>
    <t>貸付</t>
    <rPh sb="0" eb="2">
      <t>カシツケ</t>
    </rPh>
    <phoneticPr fontId="5"/>
  </si>
  <si>
    <t>その他</t>
    <rPh sb="2" eb="3">
      <t>タ</t>
    </rPh>
    <phoneticPr fontId="5"/>
  </si>
  <si>
    <t>開始年度</t>
    <rPh sb="0" eb="2">
      <t>カイシ</t>
    </rPh>
    <rPh sb="2" eb="4">
      <t>ネンド</t>
    </rPh>
    <phoneticPr fontId="5"/>
  </si>
  <si>
    <t>終了（予定）年度</t>
    <rPh sb="0" eb="2">
      <t>シュウリョウ</t>
    </rPh>
    <rPh sb="3" eb="5">
      <t>ヨテイ</t>
    </rPh>
    <rPh sb="6" eb="8">
      <t>ネンド</t>
    </rPh>
    <phoneticPr fontId="5"/>
  </si>
  <si>
    <t>主要施策名</t>
    <rPh sb="0" eb="2">
      <t>シュヨウ</t>
    </rPh>
    <rPh sb="2" eb="4">
      <t>シサク</t>
    </rPh>
    <rPh sb="4" eb="5">
      <t>メイ</t>
    </rPh>
    <phoneticPr fontId="24"/>
  </si>
  <si>
    <t>該当の有無</t>
    <rPh sb="0" eb="2">
      <t>ガイトウ</t>
    </rPh>
    <rPh sb="3" eb="5">
      <t>ウム</t>
    </rPh>
    <phoneticPr fontId="24"/>
  </si>
  <si>
    <t>医療分野の研究開発関連</t>
  </si>
  <si>
    <t>宇宙開発利用</t>
  </si>
  <si>
    <t>沖縄振興</t>
  </si>
  <si>
    <t>海洋政策</t>
  </si>
  <si>
    <t>科学技術・イノベーション</t>
  </si>
  <si>
    <t>観光立国</t>
  </si>
  <si>
    <t>交通安全対策</t>
  </si>
  <si>
    <t>高齢社会対策</t>
  </si>
  <si>
    <t>子ども・若者育成支援</t>
  </si>
  <si>
    <t>障害者施策</t>
  </si>
  <si>
    <t>少子化社会対策</t>
  </si>
  <si>
    <t>食育推進</t>
  </si>
  <si>
    <t>男女共同参画</t>
  </si>
  <si>
    <t>地球温暖化対策</t>
  </si>
  <si>
    <t>犯罪被害者等施策</t>
  </si>
  <si>
    <t>クールジャパン</t>
  </si>
  <si>
    <t>主要経費名</t>
  </si>
  <si>
    <t>社会保障</t>
  </si>
  <si>
    <t>文教及び科学振興</t>
  </si>
  <si>
    <t>恩給関係</t>
  </si>
  <si>
    <t>防衛関係</t>
  </si>
  <si>
    <t>公共事業</t>
  </si>
  <si>
    <t>経済協力</t>
  </si>
  <si>
    <t>中小企業対策</t>
  </si>
  <si>
    <t>エネルギー対策</t>
  </si>
  <si>
    <t>その他の事項経費</t>
  </si>
  <si>
    <t>交付税及び譲与税配付金特別会計</t>
    <rPh sb="11" eb="13">
      <t>トクベツ</t>
    </rPh>
    <rPh sb="13" eb="15">
      <t>カイケイ</t>
    </rPh>
    <phoneticPr fontId="26"/>
  </si>
  <si>
    <t>地震再保険特別会計</t>
    <rPh sb="5" eb="7">
      <t>トクベツ</t>
    </rPh>
    <rPh sb="7" eb="9">
      <t>カイケイ</t>
    </rPh>
    <phoneticPr fontId="5"/>
  </si>
  <si>
    <t>国債整理基金特別会計</t>
    <rPh sb="6" eb="8">
      <t>トクベツ</t>
    </rPh>
    <rPh sb="8" eb="10">
      <t>カイケイ</t>
    </rPh>
    <phoneticPr fontId="5"/>
  </si>
  <si>
    <t>外国為替資金特別会計</t>
    <rPh sb="6" eb="8">
      <t>トクベツ</t>
    </rPh>
    <rPh sb="8" eb="10">
      <t>カイケイ</t>
    </rPh>
    <phoneticPr fontId="5"/>
  </si>
  <si>
    <t>財政投融資特別会計投資勘定</t>
    <rPh sb="5" eb="7">
      <t>トクベツ</t>
    </rPh>
    <rPh sb="7" eb="9">
      <t>カイケイ</t>
    </rPh>
    <phoneticPr fontId="5"/>
  </si>
  <si>
    <t>エネルギー対策特別会計エネルギー需給勘定</t>
    <rPh sb="7" eb="9">
      <t>トクベツ</t>
    </rPh>
    <rPh sb="9" eb="11">
      <t>カイケイ</t>
    </rPh>
    <phoneticPr fontId="5"/>
  </si>
  <si>
    <t>エネルギー対策特別会計電源開発促進勘定</t>
    <rPh sb="7" eb="9">
      <t>トクベツ</t>
    </rPh>
    <rPh sb="9" eb="11">
      <t>カイケイ</t>
    </rPh>
    <phoneticPr fontId="5"/>
  </si>
  <si>
    <t>エネルギー対策特別会計原子力損害賠償支援勘定</t>
    <rPh sb="7" eb="9">
      <t>トクベツ</t>
    </rPh>
    <rPh sb="9" eb="11">
      <t>カイケイ</t>
    </rPh>
    <phoneticPr fontId="5"/>
  </si>
  <si>
    <t>労働保険特別会計労災勘定</t>
    <rPh sb="4" eb="6">
      <t>トクベツ</t>
    </rPh>
    <rPh sb="6" eb="8">
      <t>カイケイ</t>
    </rPh>
    <phoneticPr fontId="5"/>
  </si>
  <si>
    <t>労働保険特別会計雇用勘定</t>
    <rPh sb="4" eb="6">
      <t>トクベツ</t>
    </rPh>
    <rPh sb="6" eb="8">
      <t>カイケイ</t>
    </rPh>
    <phoneticPr fontId="5"/>
  </si>
  <si>
    <t>労働保険特別会計徴収勘定</t>
    <rPh sb="4" eb="6">
      <t>トクベツ</t>
    </rPh>
    <rPh sb="6" eb="8">
      <t>カイケイ</t>
    </rPh>
    <phoneticPr fontId="5"/>
  </si>
  <si>
    <t>年金特別会計基礎年金勘定</t>
    <rPh sb="2" eb="4">
      <t>トクベツ</t>
    </rPh>
    <rPh sb="4" eb="6">
      <t>カイケイ</t>
    </rPh>
    <phoneticPr fontId="5"/>
  </si>
  <si>
    <t>年金特別会計国民年金勘定</t>
    <rPh sb="2" eb="4">
      <t>トクベツ</t>
    </rPh>
    <rPh sb="4" eb="6">
      <t>カイケイ</t>
    </rPh>
    <phoneticPr fontId="5"/>
  </si>
  <si>
    <t>年金特別会計厚生年金勘定</t>
    <rPh sb="2" eb="4">
      <t>トクベツ</t>
    </rPh>
    <rPh sb="4" eb="6">
      <t>カイケイ</t>
    </rPh>
    <phoneticPr fontId="5"/>
  </si>
  <si>
    <t>年金特別会計健康勘定</t>
    <rPh sb="2" eb="4">
      <t>トクベツ</t>
    </rPh>
    <rPh sb="4" eb="6">
      <t>カイケイ</t>
    </rPh>
    <phoneticPr fontId="5"/>
  </si>
  <si>
    <t>年金特別会計業務勘定</t>
    <rPh sb="2" eb="4">
      <t>トクベツ</t>
    </rPh>
    <rPh sb="4" eb="6">
      <t>カイケイ</t>
    </rPh>
    <phoneticPr fontId="5"/>
  </si>
  <si>
    <t>食料安定供給特別会計農業経営安定勘定</t>
    <rPh sb="6" eb="8">
      <t>トクベツ</t>
    </rPh>
    <rPh sb="8" eb="10">
      <t>カイケイ</t>
    </rPh>
    <phoneticPr fontId="5"/>
  </si>
  <si>
    <t>食料安定供給特別会計食糧管理勘定</t>
    <rPh sb="6" eb="8">
      <t>トクベツ</t>
    </rPh>
    <rPh sb="8" eb="10">
      <t>カイケイ</t>
    </rPh>
    <phoneticPr fontId="5"/>
  </si>
  <si>
    <t>食料安定供給特別会計漁船再保険勘定</t>
    <rPh sb="6" eb="8">
      <t>トクベツ</t>
    </rPh>
    <rPh sb="8" eb="10">
      <t>カイケイ</t>
    </rPh>
    <phoneticPr fontId="5"/>
  </si>
  <si>
    <t>食料安定供給特別会計漁業共済保険勘定</t>
    <rPh sb="6" eb="8">
      <t>トクベツ</t>
    </rPh>
    <rPh sb="8" eb="10">
      <t>カイケイ</t>
    </rPh>
    <phoneticPr fontId="5"/>
  </si>
  <si>
    <t>食料安定供給特別会計業務勘定</t>
    <rPh sb="6" eb="8">
      <t>トクベツ</t>
    </rPh>
    <rPh sb="8" eb="10">
      <t>カイケイ</t>
    </rPh>
    <phoneticPr fontId="5"/>
  </si>
  <si>
    <t>食料安定供給特別会計国営土地改良事業勘定</t>
    <rPh sb="6" eb="8">
      <t>トクベツ</t>
    </rPh>
    <rPh sb="8" eb="10">
      <t>カイケイ</t>
    </rPh>
    <phoneticPr fontId="5"/>
  </si>
  <si>
    <t>目標最終年度</t>
    <rPh sb="0" eb="2">
      <t>モクヒョウ</t>
    </rPh>
    <rPh sb="2" eb="4">
      <t>サイシュウ</t>
    </rPh>
    <rPh sb="4" eb="6">
      <t>ネンド</t>
    </rPh>
    <phoneticPr fontId="5"/>
  </si>
  <si>
    <t>廃止</t>
    <rPh sb="0" eb="2">
      <t>ハイシ</t>
    </rPh>
    <phoneticPr fontId="5"/>
  </si>
  <si>
    <t>事業全体の
抜本的な改善</t>
    <rPh sb="0" eb="2">
      <t>ジギョウ</t>
    </rPh>
    <rPh sb="2" eb="4">
      <t>ゼンタイ</t>
    </rPh>
    <rPh sb="6" eb="9">
      <t>バッポンテキ</t>
    </rPh>
    <rPh sb="10" eb="12">
      <t>カイゼン</t>
    </rPh>
    <phoneticPr fontId="5"/>
  </si>
  <si>
    <t>事業内容の
一部改善</t>
    <rPh sb="0" eb="2">
      <t>ジギョウ</t>
    </rPh>
    <rPh sb="2" eb="4">
      <t>ナイヨウ</t>
    </rPh>
    <rPh sb="6" eb="8">
      <t>イチブ</t>
    </rPh>
    <rPh sb="8" eb="10">
      <t>カイゼン</t>
    </rPh>
    <phoneticPr fontId="5"/>
  </si>
  <si>
    <t>現状通り</t>
    <rPh sb="0" eb="2">
      <t>ゲンジョウ</t>
    </rPh>
    <rPh sb="2" eb="3">
      <t>ドオ</t>
    </rPh>
    <phoneticPr fontId="5"/>
  </si>
  <si>
    <t>国費投入の必要性</t>
    <phoneticPr fontId="5"/>
  </si>
  <si>
    <t>事業の目的は国民や社会のニーズを的確に反映しているか。</t>
    <phoneticPr fontId="5"/>
  </si>
  <si>
    <t>政策目的の達成手段として必要かつ適切な事業か。政策体系の中で優先度の高い事業か。</t>
    <phoneticPr fontId="5"/>
  </si>
  <si>
    <t>単位当たりコスト等の水準は妥当か。</t>
    <rPh sb="8" eb="9">
      <t>トウ</t>
    </rPh>
    <phoneticPr fontId="5"/>
  </si>
  <si>
    <t>関連する事業がある場合、他部局・他府省等と適切な役割分担を行っているか。（役割分担の具体的な内容を各事業の右に記載）</t>
    <rPh sb="0" eb="2">
      <t>カンレン</t>
    </rPh>
    <rPh sb="29" eb="30">
      <t>オコナ</t>
    </rPh>
    <rPh sb="37" eb="39">
      <t>ヤクワリ</t>
    </rPh>
    <rPh sb="39" eb="41">
      <t>ブンタン</t>
    </rPh>
    <rPh sb="42" eb="45">
      <t>グタイテキ</t>
    </rPh>
    <rPh sb="46" eb="48">
      <t>ナイヨウ</t>
    </rPh>
    <rPh sb="49" eb="52">
      <t>カクジギョウ</t>
    </rPh>
    <rPh sb="53" eb="54">
      <t>ミギ</t>
    </rPh>
    <rPh sb="55" eb="57">
      <t>キサイ</t>
    </rPh>
    <phoneticPr fontId="5"/>
  </si>
  <si>
    <t>定量的な成果目標</t>
    <rPh sb="0" eb="3">
      <t>テイリョウテキ</t>
    </rPh>
    <rPh sb="4" eb="6">
      <t>セイカ</t>
    </rPh>
    <rPh sb="6" eb="8">
      <t>モクヒョウ</t>
    </rPh>
    <phoneticPr fontId="5"/>
  </si>
  <si>
    <t>内閣官房</t>
  </si>
  <si>
    <t>内閣府</t>
    <phoneticPr fontId="5"/>
  </si>
  <si>
    <t>公正取引委員会</t>
    <phoneticPr fontId="5"/>
  </si>
  <si>
    <t>警察庁</t>
    <phoneticPr fontId="5"/>
  </si>
  <si>
    <t>金融庁</t>
    <phoneticPr fontId="5"/>
  </si>
  <si>
    <t>消費者庁</t>
    <phoneticPr fontId="5"/>
  </si>
  <si>
    <t>復興庁</t>
    <phoneticPr fontId="5"/>
  </si>
  <si>
    <t>総務省</t>
    <phoneticPr fontId="5"/>
  </si>
  <si>
    <t>法務省</t>
    <phoneticPr fontId="5"/>
  </si>
  <si>
    <t>外務省</t>
    <phoneticPr fontId="5"/>
  </si>
  <si>
    <t>財務省</t>
    <phoneticPr fontId="5"/>
  </si>
  <si>
    <t>文部科学省</t>
    <phoneticPr fontId="5"/>
  </si>
  <si>
    <t>厚生労働省</t>
    <phoneticPr fontId="5"/>
  </si>
  <si>
    <t>農林水産省</t>
    <phoneticPr fontId="5"/>
  </si>
  <si>
    <t>経済産業省</t>
    <phoneticPr fontId="5"/>
  </si>
  <si>
    <t>国土交通省</t>
    <phoneticPr fontId="5"/>
  </si>
  <si>
    <t>環境省</t>
    <phoneticPr fontId="5"/>
  </si>
  <si>
    <t>原子力規制委員会</t>
    <phoneticPr fontId="5"/>
  </si>
  <si>
    <t>防衛省</t>
    <phoneticPr fontId="5"/>
  </si>
  <si>
    <t>省庁</t>
    <rPh sb="0" eb="2">
      <t>ショウチョウ</t>
    </rPh>
    <phoneticPr fontId="5"/>
  </si>
  <si>
    <t>事業番号</t>
    <rPh sb="0" eb="4">
      <t>ジギョウバンゴウ</t>
    </rPh>
    <phoneticPr fontId="5"/>
  </si>
  <si>
    <t>廃止</t>
  </si>
  <si>
    <t>縮減</t>
    <phoneticPr fontId="5"/>
  </si>
  <si>
    <t>執行等改善</t>
    <phoneticPr fontId="5"/>
  </si>
  <si>
    <t>終了予定</t>
    <phoneticPr fontId="5"/>
  </si>
  <si>
    <t>（選択してください）</t>
    <rPh sb="1" eb="3">
      <t>センタク</t>
    </rPh>
    <phoneticPr fontId="5"/>
  </si>
  <si>
    <t>年度</t>
    <phoneticPr fontId="5"/>
  </si>
  <si>
    <t>B</t>
    <phoneticPr fontId="5"/>
  </si>
  <si>
    <t>中間目標</t>
    <rPh sb="0" eb="2">
      <t>チュウカン</t>
    </rPh>
    <rPh sb="2" eb="4">
      <t>モクヒョウ</t>
    </rPh>
    <phoneticPr fontId="5"/>
  </si>
  <si>
    <t>年度</t>
    <rPh sb="0" eb="2">
      <t>ネンド</t>
    </rPh>
    <phoneticPr fontId="5"/>
  </si>
  <si>
    <t>政策評価</t>
    <rPh sb="0" eb="2">
      <t>セイサク</t>
    </rPh>
    <rPh sb="2" eb="4">
      <t>ヒョウカ</t>
    </rPh>
    <phoneticPr fontId="5"/>
  </si>
  <si>
    <t>活動実績は見込みに見合ったものであるか。</t>
    <phoneticPr fontId="5"/>
  </si>
  <si>
    <t>契約方式</t>
    <rPh sb="0" eb="2">
      <t>ケイヤク</t>
    </rPh>
    <rPh sb="2" eb="4">
      <t>ホウシキ</t>
    </rPh>
    <phoneticPr fontId="5"/>
  </si>
  <si>
    <t>社会保障</t>
    <rPh sb="0" eb="2">
      <t>シャカイ</t>
    </rPh>
    <rPh sb="2" eb="4">
      <t>ホショウ</t>
    </rPh>
    <phoneticPr fontId="5"/>
  </si>
  <si>
    <t>一体改革分野</t>
    <rPh sb="0" eb="2">
      <t>イッタイ</t>
    </rPh>
    <rPh sb="2" eb="4">
      <t>カイカク</t>
    </rPh>
    <rPh sb="4" eb="6">
      <t>ブンヤ</t>
    </rPh>
    <phoneticPr fontId="5"/>
  </si>
  <si>
    <t>社会資本整備等</t>
    <phoneticPr fontId="5"/>
  </si>
  <si>
    <t>主要政策・施策</t>
  </si>
  <si>
    <t>主要経費</t>
    <phoneticPr fontId="5"/>
  </si>
  <si>
    <t>ブロック名</t>
    <rPh sb="4" eb="5">
      <t>メイ</t>
    </rPh>
    <phoneticPr fontId="5"/>
  </si>
  <si>
    <t>A</t>
    <phoneticPr fontId="5"/>
  </si>
  <si>
    <t>a</t>
    <phoneticPr fontId="5"/>
  </si>
  <si>
    <t>施策</t>
    <phoneticPr fontId="5"/>
  </si>
  <si>
    <t>政策</t>
    <rPh sb="0" eb="2">
      <t>セイサク</t>
    </rPh>
    <phoneticPr fontId="5"/>
  </si>
  <si>
    <t>支　出　額
（百万円）</t>
    <phoneticPr fontId="5"/>
  </si>
  <si>
    <t>法　人　番　号</t>
    <rPh sb="0" eb="1">
      <t>ホウ</t>
    </rPh>
    <rPh sb="2" eb="3">
      <t>ヒト</t>
    </rPh>
    <rPh sb="4" eb="5">
      <t>バン</t>
    </rPh>
    <rPh sb="6" eb="7">
      <t>ゴウ</t>
    </rPh>
    <phoneticPr fontId="5"/>
  </si>
  <si>
    <t>一者応札・一者応募又は
競争性のない随意契約となった
理由及び改善策
（支出額10億円以上）</t>
    <rPh sb="5" eb="6">
      <t>イッ</t>
    </rPh>
    <rPh sb="6" eb="7">
      <t>シャ</t>
    </rPh>
    <rPh sb="7" eb="9">
      <t>オウボ</t>
    </rPh>
    <rPh sb="12" eb="15">
      <t>キョウソウセイ</t>
    </rPh>
    <phoneticPr fontId="5"/>
  </si>
  <si>
    <t>財政投融資特別会計財政融資資金勘定</t>
    <rPh sb="5" eb="7">
      <t>トクベツ</t>
    </rPh>
    <rPh sb="7" eb="9">
      <t>カイケイ</t>
    </rPh>
    <phoneticPr fontId="5"/>
  </si>
  <si>
    <t>財政投融資特別会計特定国有財産整備勘定</t>
    <rPh sb="5" eb="7">
      <t>トクベツ</t>
    </rPh>
    <rPh sb="7" eb="9">
      <t>カイケイ</t>
    </rPh>
    <phoneticPr fontId="5"/>
  </si>
  <si>
    <t>国有林野事業債務管理特別会計</t>
    <phoneticPr fontId="5"/>
  </si>
  <si>
    <t>貿易再保険特別会計</t>
    <phoneticPr fontId="5"/>
  </si>
  <si>
    <t>特許特別会計</t>
    <phoneticPr fontId="5"/>
  </si>
  <si>
    <t>自動車安全特別会計保障勘定</t>
    <phoneticPr fontId="5"/>
  </si>
  <si>
    <t>自動車安全特別会計自動車検査登録勘定</t>
    <phoneticPr fontId="5"/>
  </si>
  <si>
    <t>自動車安全特別会計自動車事故対策勘定</t>
    <phoneticPr fontId="5"/>
  </si>
  <si>
    <t>自動車安全特別会計空港整備勘定</t>
    <phoneticPr fontId="5"/>
  </si>
  <si>
    <t>東日本大震災復興特別会計</t>
    <phoneticPr fontId="5"/>
  </si>
  <si>
    <t>年金特別会計子ども・子育て支援勘定</t>
    <rPh sb="2" eb="4">
      <t>トクベツ</t>
    </rPh>
    <rPh sb="4" eb="6">
      <t>カイケイ</t>
    </rPh>
    <rPh sb="6" eb="7">
      <t>コ</t>
    </rPh>
    <rPh sb="11" eb="12">
      <t>ソダ</t>
    </rPh>
    <rPh sb="13" eb="15">
      <t>シエン</t>
    </rPh>
    <phoneticPr fontId="5"/>
  </si>
  <si>
    <t>知的財産</t>
    <phoneticPr fontId="5"/>
  </si>
  <si>
    <t>地方創生</t>
    <phoneticPr fontId="5"/>
  </si>
  <si>
    <t>ＯＤＡ</t>
    <phoneticPr fontId="5"/>
  </si>
  <si>
    <t>2020年東京オリパラ</t>
    <rPh sb="4" eb="5">
      <t>ネン</t>
    </rPh>
    <rPh sb="5" eb="7">
      <t>トウキョウ</t>
    </rPh>
    <phoneticPr fontId="5"/>
  </si>
  <si>
    <t>競争性のない随意契約となったものはないか。</t>
    <phoneticPr fontId="5"/>
  </si>
  <si>
    <t>その他コスト削減や効率化に向けた工夫は行われているか。</t>
    <phoneticPr fontId="5"/>
  </si>
  <si>
    <t>成果実績は成果目標に見合ったものとなっているか。</t>
    <phoneticPr fontId="5"/>
  </si>
  <si>
    <t>国土強靱化施策</t>
    <rPh sb="2" eb="4">
      <t>キョウジン</t>
    </rPh>
    <rPh sb="5" eb="7">
      <t>シサク</t>
    </rPh>
    <phoneticPr fontId="5"/>
  </si>
  <si>
    <t>食料安定供給関係</t>
    <rPh sb="1" eb="2">
      <t>リョウ</t>
    </rPh>
    <phoneticPr fontId="5"/>
  </si>
  <si>
    <t>主な増減理由</t>
    <phoneticPr fontId="5"/>
  </si>
  <si>
    <t>歳出予算目</t>
    <rPh sb="0" eb="2">
      <t>サイシュツ</t>
    </rPh>
    <rPh sb="2" eb="4">
      <t>ヨサン</t>
    </rPh>
    <rPh sb="4" eb="5">
      <t>モク</t>
    </rPh>
    <phoneticPr fontId="5"/>
  </si>
  <si>
    <t>契約方式等</t>
    <rPh sb="0" eb="2">
      <t>ケイヤク</t>
    </rPh>
    <rPh sb="2" eb="4">
      <t>ホウシキ</t>
    </rPh>
    <rPh sb="4" eb="5">
      <t>トウ</t>
    </rPh>
    <phoneticPr fontId="5"/>
  </si>
  <si>
    <t>　</t>
  </si>
  <si>
    <t>チェック</t>
    <phoneticPr fontId="5"/>
  </si>
  <si>
    <t>不用率が大きい場合、その理由は妥当か。（理由を右に記載）</t>
    <phoneticPr fontId="5"/>
  </si>
  <si>
    <t>繰越額が大きい場合、その理由は妥当か。（理由を右に記載）</t>
    <rPh sb="0" eb="2">
      <t>クリコシ</t>
    </rPh>
    <rPh sb="2" eb="3">
      <t>ガク</t>
    </rPh>
    <rPh sb="4" eb="5">
      <t>オオ</t>
    </rPh>
    <rPh sb="7" eb="9">
      <t>バアイ</t>
    </rPh>
    <rPh sb="12" eb="14">
      <t>リユウ</t>
    </rPh>
    <rPh sb="15" eb="17">
      <t>ダトウ</t>
    </rPh>
    <rPh sb="20" eb="22">
      <t>リユウ</t>
    </rPh>
    <rPh sb="23" eb="24">
      <t>ミギ</t>
    </rPh>
    <rPh sb="25" eb="27">
      <t>キサイ</t>
    </rPh>
    <phoneticPr fontId="5"/>
  </si>
  <si>
    <t>成果目標及び
成果実績
（アウトカム）</t>
    <rPh sb="0" eb="2">
      <t>セイカ</t>
    </rPh>
    <rPh sb="2" eb="4">
      <t>モクヒョウ</t>
    </rPh>
    <rPh sb="4" eb="5">
      <t>オヨ</t>
    </rPh>
    <rPh sb="7" eb="9">
      <t>セイカ</t>
    </rPh>
    <rPh sb="9" eb="11">
      <t>ジッセキ</t>
    </rPh>
    <phoneticPr fontId="5"/>
  </si>
  <si>
    <t>関連する過去のレビューシートの事業番号</t>
    <rPh sb="0" eb="2">
      <t>カンレン</t>
    </rPh>
    <rPh sb="4" eb="6">
      <t>カコ</t>
    </rPh>
    <rPh sb="15" eb="17">
      <t>ジギョウ</t>
    </rPh>
    <rPh sb="17" eb="19">
      <t>バンゴウ</t>
    </rPh>
    <phoneticPr fontId="5"/>
  </si>
  <si>
    <t>当初予算＋補正予算に対する執行額の割合（％）</t>
    <rPh sb="0" eb="2">
      <t>トウショ</t>
    </rPh>
    <rPh sb="2" eb="4">
      <t>ヨサン</t>
    </rPh>
    <rPh sb="5" eb="7">
      <t>ホセイ</t>
    </rPh>
    <rPh sb="7" eb="9">
      <t>ヨサン</t>
    </rPh>
    <rPh sb="10" eb="11">
      <t>タイ</t>
    </rPh>
    <rPh sb="13" eb="15">
      <t>シッコウ</t>
    </rPh>
    <rPh sb="15" eb="16">
      <t>ガク</t>
    </rPh>
    <rPh sb="17" eb="19">
      <t>ワリアイ</t>
    </rPh>
    <phoneticPr fontId="5"/>
  </si>
  <si>
    <t>契約方式その２</t>
    <rPh sb="0" eb="2">
      <t>ケイヤク</t>
    </rPh>
    <rPh sb="2" eb="4">
      <t>ホウシキ</t>
    </rPh>
    <phoneticPr fontId="5"/>
  </si>
  <si>
    <t>その他</t>
    <rPh sb="2" eb="3">
      <t>タ</t>
    </rPh>
    <phoneticPr fontId="5"/>
  </si>
  <si>
    <t>A.</t>
    <phoneticPr fontId="5"/>
  </si>
  <si>
    <t>補助金等交付</t>
    <phoneticPr fontId="5"/>
  </si>
  <si>
    <t>国庫債務負担行為等</t>
    <phoneticPr fontId="5"/>
  </si>
  <si>
    <t>その他</t>
    <rPh sb="2" eb="3">
      <t>タ</t>
    </rPh>
    <phoneticPr fontId="5"/>
  </si>
  <si>
    <t>運営費交付金交付</t>
    <phoneticPr fontId="5"/>
  </si>
  <si>
    <r>
      <t xml:space="preserve">入札者数
</t>
    </r>
    <r>
      <rPr>
        <sz val="10"/>
        <rFont val="ＭＳ Ｐゴシック"/>
        <family val="3"/>
        <charset val="128"/>
      </rPr>
      <t>（応募者数）</t>
    </r>
    <rPh sb="6" eb="9">
      <t>オウボシャ</t>
    </rPh>
    <rPh sb="9" eb="10">
      <t>スウ</t>
    </rPh>
    <phoneticPr fontId="5"/>
  </si>
  <si>
    <t>一般競争契約
（最低価格）</t>
    <rPh sb="4" eb="6">
      <t>ケイヤク</t>
    </rPh>
    <rPh sb="8" eb="10">
      <t>サイテイ</t>
    </rPh>
    <rPh sb="10" eb="12">
      <t>カカク</t>
    </rPh>
    <phoneticPr fontId="5"/>
  </si>
  <si>
    <t>一般競争契約
（総合評価）</t>
    <rPh sb="4" eb="6">
      <t>ケイヤク</t>
    </rPh>
    <rPh sb="8" eb="12">
      <t>ソウゴウヒョウカ</t>
    </rPh>
    <phoneticPr fontId="5"/>
  </si>
  <si>
    <t>指名競争契約
（最低価格）</t>
    <rPh sb="0" eb="2">
      <t>シメイ</t>
    </rPh>
    <rPh sb="2" eb="4">
      <t>キョウソウ</t>
    </rPh>
    <rPh sb="4" eb="6">
      <t>ケイヤク</t>
    </rPh>
    <rPh sb="8" eb="10">
      <t>サイテイ</t>
    </rPh>
    <rPh sb="10" eb="12">
      <t>カカク</t>
    </rPh>
    <phoneticPr fontId="5"/>
  </si>
  <si>
    <t>指名競争契約
（総合評価）</t>
    <rPh sb="0" eb="2">
      <t>シメイ</t>
    </rPh>
    <rPh sb="2" eb="4">
      <t>キョウソウ</t>
    </rPh>
    <rPh sb="4" eb="6">
      <t>ケイヤク</t>
    </rPh>
    <rPh sb="8" eb="12">
      <t>ソウゴウヒョウカ</t>
    </rPh>
    <phoneticPr fontId="5"/>
  </si>
  <si>
    <t>随意契約
（企画競争）</t>
    <rPh sb="2" eb="4">
      <t>ケイヤク</t>
    </rPh>
    <rPh sb="6" eb="8">
      <t>キカク</t>
    </rPh>
    <rPh sb="8" eb="10">
      <t>キョウソウ</t>
    </rPh>
    <phoneticPr fontId="5"/>
  </si>
  <si>
    <t>随意契約
（公募）</t>
    <rPh sb="2" eb="4">
      <t>ケイヤク</t>
    </rPh>
    <rPh sb="6" eb="8">
      <t>コウボ</t>
    </rPh>
    <phoneticPr fontId="5"/>
  </si>
  <si>
    <t>随意契約
（少額）</t>
    <rPh sb="0" eb="2">
      <t>ズイイ</t>
    </rPh>
    <rPh sb="2" eb="4">
      <t>ケイヤク</t>
    </rPh>
    <rPh sb="6" eb="8">
      <t>ショウガク</t>
    </rPh>
    <phoneticPr fontId="5"/>
  </si>
  <si>
    <t>随意契約
（その他）</t>
    <rPh sb="0" eb="2">
      <t>ズイイ</t>
    </rPh>
    <rPh sb="2" eb="4">
      <t>ケイヤク</t>
    </rPh>
    <rPh sb="8" eb="9">
      <t>タ</t>
    </rPh>
    <phoneticPr fontId="5"/>
  </si>
  <si>
    <t>根拠として用いた
統計・データ名
（出典）</t>
    <rPh sb="0" eb="2">
      <t>コンキョ</t>
    </rPh>
    <rPh sb="5" eb="6">
      <t>モチ</t>
    </rPh>
    <rPh sb="9" eb="11">
      <t>トウケイ</t>
    </rPh>
    <rPh sb="15" eb="16">
      <t>メイ</t>
    </rPh>
    <rPh sb="18" eb="20">
      <t>シュッテン</t>
    </rPh>
    <phoneticPr fontId="5"/>
  </si>
  <si>
    <t>一般競争契約、指名競争契約又は随意契約（企画競争）による支出のうち、一者応札又は一者応募となったものはないか。</t>
    <rPh sb="0" eb="2">
      <t>イッパン</t>
    </rPh>
    <rPh sb="4" eb="6">
      <t>ケイヤク</t>
    </rPh>
    <rPh sb="7" eb="9">
      <t>シメイ</t>
    </rPh>
    <rPh sb="9" eb="11">
      <t>キョウソウ</t>
    </rPh>
    <rPh sb="11" eb="13">
      <t>ケイヤク</t>
    </rPh>
    <rPh sb="15" eb="17">
      <t>ズイイ</t>
    </rPh>
    <rPh sb="17" eb="19">
      <t>ケイヤク</t>
    </rPh>
    <rPh sb="20" eb="22">
      <t>キカク</t>
    </rPh>
    <rPh sb="22" eb="24">
      <t>キョウソウ</t>
    </rPh>
    <rPh sb="28" eb="30">
      <t>シシュツ</t>
    </rPh>
    <rPh sb="38" eb="39">
      <t>マタ</t>
    </rPh>
    <phoneticPr fontId="5"/>
  </si>
  <si>
    <t>予定通り終了</t>
    <rPh sb="0" eb="2">
      <t>ヨテイ</t>
    </rPh>
    <rPh sb="2" eb="3">
      <t>ドオ</t>
    </rPh>
    <rPh sb="4" eb="6">
      <t>シュウリョウ</t>
    </rPh>
    <phoneticPr fontId="5"/>
  </si>
  <si>
    <r>
      <t xml:space="preserve">資金の流れ
</t>
    </r>
    <r>
      <rPr>
        <sz val="11"/>
        <rFont val="ＭＳ ゴシック"/>
        <family val="3"/>
        <charset val="128"/>
      </rPr>
      <t xml:space="preserve">（資金の受け取り先が何を行っているかについて補足する）
</t>
    </r>
    <r>
      <rPr>
        <sz val="10"/>
        <rFont val="ＭＳ ゴシック"/>
        <family val="3"/>
        <charset val="128"/>
      </rPr>
      <t>（単位：百万円）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5"/>
  </si>
  <si>
    <t>年度内に改善を検討</t>
    <rPh sb="0" eb="2">
      <t>ネンド</t>
    </rPh>
    <rPh sb="2" eb="3">
      <t>ナイ</t>
    </rPh>
    <rPh sb="4" eb="6">
      <t>カイゼン</t>
    </rPh>
    <rPh sb="7" eb="9">
      <t>ケントウ</t>
    </rPh>
    <phoneticPr fontId="5"/>
  </si>
  <si>
    <r>
      <t xml:space="preserve">費目・使途
</t>
    </r>
    <r>
      <rPr>
        <sz val="1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5"/>
  </si>
  <si>
    <t>事業番号その２</t>
    <rPh sb="0" eb="4">
      <t>ジギョウバンゴウ</t>
    </rPh>
    <phoneticPr fontId="5"/>
  </si>
  <si>
    <t>新31</t>
    <rPh sb="0" eb="1">
      <t>シン</t>
    </rPh>
    <phoneticPr fontId="5"/>
  </si>
  <si>
    <t>関係する
計画、通知等</t>
    <phoneticPr fontId="5"/>
  </si>
  <si>
    <t>平成30年度</t>
    <rPh sb="0" eb="2">
      <t>ヘイセイ</t>
    </rPh>
    <phoneticPr fontId="5"/>
  </si>
  <si>
    <t>平成29年度</t>
    <rPh sb="0" eb="2">
      <t>ヘイセイ</t>
    </rPh>
    <phoneticPr fontId="5"/>
  </si>
  <si>
    <t>平成28年度</t>
    <rPh sb="0" eb="2">
      <t>ヘイセイ</t>
    </rPh>
    <phoneticPr fontId="5"/>
  </si>
  <si>
    <t>平成27年度</t>
    <rPh sb="0" eb="2">
      <t>ヘイセイ</t>
    </rPh>
    <phoneticPr fontId="5"/>
  </si>
  <si>
    <t>平成26年度</t>
    <rPh sb="0" eb="2">
      <t>ヘイセイ</t>
    </rPh>
    <phoneticPr fontId="5"/>
  </si>
  <si>
    <t>平成25年度</t>
    <rPh sb="0" eb="2">
      <t>ヘイセイ</t>
    </rPh>
    <phoneticPr fontId="5"/>
  </si>
  <si>
    <t>平成24年度</t>
    <rPh sb="0" eb="2">
      <t>ヘイセイ</t>
    </rPh>
    <phoneticPr fontId="5"/>
  </si>
  <si>
    <t>平成23年度</t>
    <rPh sb="0" eb="2">
      <t>ヘイセイ</t>
    </rPh>
    <phoneticPr fontId="5"/>
  </si>
  <si>
    <t>新32</t>
    <rPh sb="0" eb="1">
      <t>シン</t>
    </rPh>
    <phoneticPr fontId="5"/>
  </si>
  <si>
    <t>文教・科学技術</t>
    <phoneticPr fontId="5"/>
  </si>
  <si>
    <t>歳出改革等に向けた取組の加速・拡大</t>
    <rPh sb="0" eb="2">
      <t>サイシュツ</t>
    </rPh>
    <rPh sb="2" eb="4">
      <t>カイカク</t>
    </rPh>
    <rPh sb="4" eb="5">
      <t>トウ</t>
    </rPh>
    <rPh sb="6" eb="7">
      <t>ム</t>
    </rPh>
    <rPh sb="9" eb="11">
      <t>トリクミ</t>
    </rPh>
    <rPh sb="12" eb="14">
      <t>カソク</t>
    </rPh>
    <rPh sb="15" eb="17">
      <t>カクダイ</t>
    </rPh>
    <phoneticPr fontId="5"/>
  </si>
  <si>
    <t>統計改革</t>
    <rPh sb="0" eb="2">
      <t>トウケイ</t>
    </rPh>
    <rPh sb="2" eb="4">
      <t>カイカク</t>
    </rPh>
    <phoneticPr fontId="5"/>
  </si>
  <si>
    <t>政策評価、新経済・財政再生計画との関係</t>
    <rPh sb="0" eb="2">
      <t>セイサク</t>
    </rPh>
    <rPh sb="2" eb="4">
      <t>ヒョウカ</t>
    </rPh>
    <rPh sb="17" eb="19">
      <t>カンケイ</t>
    </rPh>
    <phoneticPr fontId="5"/>
  </si>
  <si>
    <t>-</t>
    <phoneticPr fontId="5"/>
  </si>
  <si>
    <t>食料安定供給特別会計農業再保険勘定</t>
    <rPh sb="6" eb="8">
      <t>トクベツ</t>
    </rPh>
    <rPh sb="8" eb="10">
      <t>カイケイ</t>
    </rPh>
    <phoneticPr fontId="5"/>
  </si>
  <si>
    <t>令和元年度</t>
    <rPh sb="0" eb="2">
      <t>レイワ</t>
    </rPh>
    <rPh sb="2" eb="4">
      <t>ガンネン</t>
    </rPh>
    <rPh sb="3" eb="5">
      <t>ネンド</t>
    </rPh>
    <phoneticPr fontId="5"/>
  </si>
  <si>
    <t>令和元年度</t>
    <rPh sb="0" eb="2">
      <t>レイワ</t>
    </rPh>
    <rPh sb="2" eb="3">
      <t>ガン</t>
    </rPh>
    <rPh sb="4" eb="5">
      <t>ド</t>
    </rPh>
    <phoneticPr fontId="21"/>
  </si>
  <si>
    <t>新02</t>
    <rPh sb="0" eb="1">
      <t>シン</t>
    </rPh>
    <phoneticPr fontId="5"/>
  </si>
  <si>
    <t>新03</t>
    <rPh sb="0" eb="1">
      <t>シン</t>
    </rPh>
    <phoneticPr fontId="5"/>
  </si>
  <si>
    <t>地方行財政改革</t>
    <rPh sb="0" eb="2">
      <t>チホウ</t>
    </rPh>
    <rPh sb="2" eb="5">
      <t>ギョウザイセイ</t>
    </rPh>
    <rPh sb="5" eb="7">
      <t>カイカク</t>
    </rPh>
    <phoneticPr fontId="5"/>
  </si>
  <si>
    <t>次世代型行政サービスの早期実現</t>
    <rPh sb="0" eb="4">
      <t>ジセダイガタ</t>
    </rPh>
    <rPh sb="4" eb="6">
      <t>ギョウセイ</t>
    </rPh>
    <rPh sb="11" eb="13">
      <t>ソウキ</t>
    </rPh>
    <rPh sb="13" eb="15">
      <t>ジツゲン</t>
    </rPh>
    <phoneticPr fontId="5"/>
  </si>
  <si>
    <t>昭和2年度</t>
    <rPh sb="0" eb="2">
      <t>ショウワ</t>
    </rPh>
    <rPh sb="3" eb="4">
      <t>ネン</t>
    </rPh>
    <rPh sb="4" eb="5">
      <t>ド</t>
    </rPh>
    <phoneticPr fontId="21"/>
  </si>
  <si>
    <t>昭和3年度</t>
    <rPh sb="0" eb="2">
      <t>ショウワ</t>
    </rPh>
    <rPh sb="3" eb="4">
      <t>ネン</t>
    </rPh>
    <rPh sb="4" eb="5">
      <t>ド</t>
    </rPh>
    <phoneticPr fontId="21"/>
  </si>
  <si>
    <t>昭和4年度</t>
    <rPh sb="0" eb="2">
      <t>ショウワ</t>
    </rPh>
    <rPh sb="3" eb="4">
      <t>ネン</t>
    </rPh>
    <rPh sb="4" eb="5">
      <t>ド</t>
    </rPh>
    <phoneticPr fontId="21"/>
  </si>
  <si>
    <t>昭和5年度</t>
    <rPh sb="0" eb="2">
      <t>ショウワ</t>
    </rPh>
    <rPh sb="3" eb="4">
      <t>ネン</t>
    </rPh>
    <rPh sb="4" eb="5">
      <t>ド</t>
    </rPh>
    <phoneticPr fontId="21"/>
  </si>
  <si>
    <t>昭和6年度</t>
    <rPh sb="0" eb="2">
      <t>ショウワ</t>
    </rPh>
    <rPh sb="3" eb="4">
      <t>ネン</t>
    </rPh>
    <rPh sb="4" eb="5">
      <t>ド</t>
    </rPh>
    <phoneticPr fontId="21"/>
  </si>
  <si>
    <t>昭和7年度</t>
    <rPh sb="0" eb="2">
      <t>ショウワ</t>
    </rPh>
    <rPh sb="3" eb="4">
      <t>ネン</t>
    </rPh>
    <rPh sb="4" eb="5">
      <t>ド</t>
    </rPh>
    <phoneticPr fontId="21"/>
  </si>
  <si>
    <t>昭和8年度</t>
    <rPh sb="0" eb="2">
      <t>ショウワ</t>
    </rPh>
    <rPh sb="3" eb="4">
      <t>ネン</t>
    </rPh>
    <rPh sb="4" eb="5">
      <t>ド</t>
    </rPh>
    <phoneticPr fontId="21"/>
  </si>
  <si>
    <t>昭和9年度</t>
    <rPh sb="0" eb="2">
      <t>ショウワ</t>
    </rPh>
    <rPh sb="3" eb="4">
      <t>ネン</t>
    </rPh>
    <rPh sb="4" eb="5">
      <t>ド</t>
    </rPh>
    <phoneticPr fontId="21"/>
  </si>
  <si>
    <t>昭和10年度</t>
    <rPh sb="0" eb="2">
      <t>ショウワ</t>
    </rPh>
    <rPh sb="4" eb="5">
      <t>ネン</t>
    </rPh>
    <rPh sb="5" eb="6">
      <t>ド</t>
    </rPh>
    <phoneticPr fontId="21"/>
  </si>
  <si>
    <t>昭和11年度</t>
    <rPh sb="0" eb="2">
      <t>ショウワ</t>
    </rPh>
    <rPh sb="4" eb="5">
      <t>ネン</t>
    </rPh>
    <rPh sb="5" eb="6">
      <t>ド</t>
    </rPh>
    <phoneticPr fontId="21"/>
  </si>
  <si>
    <t>昭和12年度</t>
    <rPh sb="0" eb="2">
      <t>ショウワ</t>
    </rPh>
    <rPh sb="4" eb="5">
      <t>ネン</t>
    </rPh>
    <rPh sb="5" eb="6">
      <t>ド</t>
    </rPh>
    <phoneticPr fontId="21"/>
  </si>
  <si>
    <t>昭和13年度</t>
    <rPh sb="0" eb="2">
      <t>ショウワ</t>
    </rPh>
    <rPh sb="4" eb="5">
      <t>ネン</t>
    </rPh>
    <rPh sb="5" eb="6">
      <t>ド</t>
    </rPh>
    <phoneticPr fontId="21"/>
  </si>
  <si>
    <t>昭和14年度</t>
    <rPh sb="0" eb="2">
      <t>ショウワ</t>
    </rPh>
    <rPh sb="4" eb="5">
      <t>ネン</t>
    </rPh>
    <rPh sb="5" eb="6">
      <t>ド</t>
    </rPh>
    <phoneticPr fontId="21"/>
  </si>
  <si>
    <t>昭和15年度</t>
    <rPh sb="0" eb="2">
      <t>ショウワ</t>
    </rPh>
    <rPh sb="4" eb="5">
      <t>ネン</t>
    </rPh>
    <rPh sb="5" eb="6">
      <t>ド</t>
    </rPh>
    <phoneticPr fontId="21"/>
  </si>
  <si>
    <t>昭和16年度</t>
    <rPh sb="0" eb="2">
      <t>ショウワ</t>
    </rPh>
    <rPh sb="4" eb="5">
      <t>ネン</t>
    </rPh>
    <rPh sb="5" eb="6">
      <t>ド</t>
    </rPh>
    <phoneticPr fontId="21"/>
  </si>
  <si>
    <t>昭和17年度</t>
    <rPh sb="0" eb="2">
      <t>ショウワ</t>
    </rPh>
    <rPh sb="4" eb="5">
      <t>ネン</t>
    </rPh>
    <rPh sb="5" eb="6">
      <t>ド</t>
    </rPh>
    <phoneticPr fontId="21"/>
  </si>
  <si>
    <t>昭和18年度</t>
    <rPh sb="0" eb="2">
      <t>ショウワ</t>
    </rPh>
    <rPh sb="4" eb="5">
      <t>ネン</t>
    </rPh>
    <rPh sb="5" eb="6">
      <t>ド</t>
    </rPh>
    <phoneticPr fontId="21"/>
  </si>
  <si>
    <t>昭和19年度</t>
    <rPh sb="0" eb="2">
      <t>ショウワ</t>
    </rPh>
    <rPh sb="4" eb="5">
      <t>ネン</t>
    </rPh>
    <rPh sb="5" eb="6">
      <t>ド</t>
    </rPh>
    <phoneticPr fontId="21"/>
  </si>
  <si>
    <t>昭和20年度</t>
    <rPh sb="0" eb="2">
      <t>ショウワ</t>
    </rPh>
    <rPh sb="4" eb="5">
      <t>ネン</t>
    </rPh>
    <rPh sb="5" eb="6">
      <t>ド</t>
    </rPh>
    <phoneticPr fontId="21"/>
  </si>
  <si>
    <t>昭和21年度</t>
    <rPh sb="0" eb="2">
      <t>ショウワ</t>
    </rPh>
    <rPh sb="4" eb="5">
      <t>ネン</t>
    </rPh>
    <rPh sb="5" eb="6">
      <t>ド</t>
    </rPh>
    <phoneticPr fontId="21"/>
  </si>
  <si>
    <t>昭和22年度</t>
    <rPh sb="0" eb="2">
      <t>ショウワ</t>
    </rPh>
    <rPh sb="4" eb="5">
      <t>ネン</t>
    </rPh>
    <rPh sb="5" eb="6">
      <t>ド</t>
    </rPh>
    <phoneticPr fontId="21"/>
  </si>
  <si>
    <t>昭和23年度</t>
    <rPh sb="0" eb="2">
      <t>ショウワ</t>
    </rPh>
    <rPh sb="4" eb="5">
      <t>ネン</t>
    </rPh>
    <rPh sb="5" eb="6">
      <t>ド</t>
    </rPh>
    <phoneticPr fontId="21"/>
  </si>
  <si>
    <t>昭和24年度</t>
    <rPh sb="0" eb="2">
      <t>ショウワ</t>
    </rPh>
    <rPh sb="4" eb="5">
      <t>ネン</t>
    </rPh>
    <rPh sb="5" eb="6">
      <t>ド</t>
    </rPh>
    <phoneticPr fontId="21"/>
  </si>
  <si>
    <t>昭和25年度</t>
    <rPh sb="0" eb="2">
      <t>ショウワ</t>
    </rPh>
    <rPh sb="4" eb="5">
      <t>ネン</t>
    </rPh>
    <rPh sb="5" eb="6">
      <t>ド</t>
    </rPh>
    <phoneticPr fontId="21"/>
  </si>
  <si>
    <t>昭和26年度</t>
    <rPh sb="0" eb="2">
      <t>ショウワ</t>
    </rPh>
    <rPh sb="4" eb="5">
      <t>ネン</t>
    </rPh>
    <rPh sb="5" eb="6">
      <t>ド</t>
    </rPh>
    <phoneticPr fontId="21"/>
  </si>
  <si>
    <t>昭和27年度</t>
    <rPh sb="0" eb="2">
      <t>ショウワ</t>
    </rPh>
    <rPh sb="4" eb="5">
      <t>ネン</t>
    </rPh>
    <rPh sb="5" eb="6">
      <t>ド</t>
    </rPh>
    <phoneticPr fontId="21"/>
  </si>
  <si>
    <t>昭和28年度</t>
    <rPh sb="0" eb="2">
      <t>ショウワ</t>
    </rPh>
    <rPh sb="4" eb="5">
      <t>ネン</t>
    </rPh>
    <rPh sb="5" eb="6">
      <t>ド</t>
    </rPh>
    <phoneticPr fontId="21"/>
  </si>
  <si>
    <t>昭和29年度</t>
    <rPh sb="0" eb="2">
      <t>ショウワ</t>
    </rPh>
    <rPh sb="4" eb="5">
      <t>ネン</t>
    </rPh>
    <rPh sb="5" eb="6">
      <t>ド</t>
    </rPh>
    <phoneticPr fontId="21"/>
  </si>
  <si>
    <t>昭和30年度</t>
    <rPh sb="0" eb="2">
      <t>ショウワ</t>
    </rPh>
    <rPh sb="4" eb="5">
      <t>ネン</t>
    </rPh>
    <rPh sb="5" eb="6">
      <t>ド</t>
    </rPh>
    <phoneticPr fontId="21"/>
  </si>
  <si>
    <t>昭和31年度</t>
    <rPh sb="0" eb="2">
      <t>ショウワ</t>
    </rPh>
    <rPh sb="4" eb="5">
      <t>ネン</t>
    </rPh>
    <rPh sb="5" eb="6">
      <t>ド</t>
    </rPh>
    <phoneticPr fontId="21"/>
  </si>
  <si>
    <t>昭和32年度</t>
    <rPh sb="0" eb="2">
      <t>ショウワ</t>
    </rPh>
    <rPh sb="4" eb="5">
      <t>ネン</t>
    </rPh>
    <rPh sb="5" eb="6">
      <t>ド</t>
    </rPh>
    <phoneticPr fontId="21"/>
  </si>
  <si>
    <t>昭和33年度</t>
    <rPh sb="0" eb="2">
      <t>ショウワ</t>
    </rPh>
    <rPh sb="4" eb="5">
      <t>ネン</t>
    </rPh>
    <rPh sb="5" eb="6">
      <t>ド</t>
    </rPh>
    <phoneticPr fontId="21"/>
  </si>
  <si>
    <t>昭和34年度</t>
    <rPh sb="0" eb="2">
      <t>ショウワ</t>
    </rPh>
    <rPh sb="4" eb="5">
      <t>ネン</t>
    </rPh>
    <rPh sb="5" eb="6">
      <t>ド</t>
    </rPh>
    <phoneticPr fontId="21"/>
  </si>
  <si>
    <t>昭和35年度</t>
    <rPh sb="0" eb="2">
      <t>ショウワ</t>
    </rPh>
    <rPh sb="4" eb="5">
      <t>ネン</t>
    </rPh>
    <rPh sb="5" eb="6">
      <t>ド</t>
    </rPh>
    <phoneticPr fontId="21"/>
  </si>
  <si>
    <t>昭和36年度</t>
    <rPh sb="0" eb="2">
      <t>ショウワ</t>
    </rPh>
    <rPh sb="4" eb="5">
      <t>ネン</t>
    </rPh>
    <rPh sb="5" eb="6">
      <t>ド</t>
    </rPh>
    <phoneticPr fontId="21"/>
  </si>
  <si>
    <t>昭和37年度</t>
    <rPh sb="0" eb="2">
      <t>ショウワ</t>
    </rPh>
    <rPh sb="4" eb="5">
      <t>ネン</t>
    </rPh>
    <rPh sb="5" eb="6">
      <t>ド</t>
    </rPh>
    <phoneticPr fontId="21"/>
  </si>
  <si>
    <t>昭和38年度</t>
    <rPh sb="0" eb="2">
      <t>ショウワ</t>
    </rPh>
    <rPh sb="4" eb="5">
      <t>ネン</t>
    </rPh>
    <rPh sb="5" eb="6">
      <t>ド</t>
    </rPh>
    <phoneticPr fontId="21"/>
  </si>
  <si>
    <t>昭和39年度</t>
    <rPh sb="0" eb="2">
      <t>ショウワ</t>
    </rPh>
    <rPh sb="4" eb="5">
      <t>ネン</t>
    </rPh>
    <rPh sb="5" eb="6">
      <t>ド</t>
    </rPh>
    <phoneticPr fontId="21"/>
  </si>
  <si>
    <t>昭和40年度</t>
    <rPh sb="0" eb="2">
      <t>ショウワ</t>
    </rPh>
    <rPh sb="4" eb="5">
      <t>ネン</t>
    </rPh>
    <rPh sb="5" eb="6">
      <t>ド</t>
    </rPh>
    <phoneticPr fontId="21"/>
  </si>
  <si>
    <t>昭和41年度</t>
    <rPh sb="0" eb="2">
      <t>ショウワ</t>
    </rPh>
    <rPh sb="4" eb="5">
      <t>ネン</t>
    </rPh>
    <rPh sb="5" eb="6">
      <t>ド</t>
    </rPh>
    <phoneticPr fontId="21"/>
  </si>
  <si>
    <t>昭和42年度</t>
    <rPh sb="0" eb="2">
      <t>ショウワ</t>
    </rPh>
    <rPh sb="4" eb="5">
      <t>ネン</t>
    </rPh>
    <rPh sb="5" eb="6">
      <t>ド</t>
    </rPh>
    <phoneticPr fontId="21"/>
  </si>
  <si>
    <t>昭和43年度</t>
    <rPh sb="0" eb="2">
      <t>ショウワ</t>
    </rPh>
    <rPh sb="4" eb="5">
      <t>ネン</t>
    </rPh>
    <rPh sb="5" eb="6">
      <t>ド</t>
    </rPh>
    <phoneticPr fontId="21"/>
  </si>
  <si>
    <t>昭和44年度</t>
    <rPh sb="0" eb="2">
      <t>ショウワ</t>
    </rPh>
    <rPh sb="4" eb="5">
      <t>ネン</t>
    </rPh>
    <rPh sb="5" eb="6">
      <t>ド</t>
    </rPh>
    <phoneticPr fontId="21"/>
  </si>
  <si>
    <t>昭和45年度</t>
    <rPh sb="0" eb="2">
      <t>ショウワ</t>
    </rPh>
    <rPh sb="4" eb="5">
      <t>ネン</t>
    </rPh>
    <rPh sb="5" eb="6">
      <t>ド</t>
    </rPh>
    <phoneticPr fontId="21"/>
  </si>
  <si>
    <t>昭和46年度</t>
    <rPh sb="0" eb="2">
      <t>ショウワ</t>
    </rPh>
    <rPh sb="4" eb="5">
      <t>ネン</t>
    </rPh>
    <rPh sb="5" eb="6">
      <t>ド</t>
    </rPh>
    <phoneticPr fontId="21"/>
  </si>
  <si>
    <t>昭和47年度</t>
    <rPh sb="0" eb="2">
      <t>ショウワ</t>
    </rPh>
    <rPh sb="4" eb="5">
      <t>ネン</t>
    </rPh>
    <rPh sb="5" eb="6">
      <t>ド</t>
    </rPh>
    <phoneticPr fontId="21"/>
  </si>
  <si>
    <t>昭和48年度</t>
    <rPh sb="0" eb="2">
      <t>ショウワ</t>
    </rPh>
    <rPh sb="4" eb="5">
      <t>ネン</t>
    </rPh>
    <rPh sb="5" eb="6">
      <t>ド</t>
    </rPh>
    <phoneticPr fontId="21"/>
  </si>
  <si>
    <t>昭和49年度</t>
    <rPh sb="0" eb="2">
      <t>ショウワ</t>
    </rPh>
    <rPh sb="4" eb="5">
      <t>ネン</t>
    </rPh>
    <rPh sb="5" eb="6">
      <t>ド</t>
    </rPh>
    <phoneticPr fontId="21"/>
  </si>
  <si>
    <t>昭和50年度</t>
    <rPh sb="0" eb="2">
      <t>ショウワ</t>
    </rPh>
    <rPh sb="4" eb="5">
      <t>ネン</t>
    </rPh>
    <rPh sb="5" eb="6">
      <t>ド</t>
    </rPh>
    <phoneticPr fontId="21"/>
  </si>
  <si>
    <t>昭和51年度</t>
    <rPh sb="0" eb="2">
      <t>ショウワ</t>
    </rPh>
    <rPh sb="4" eb="5">
      <t>ネン</t>
    </rPh>
    <rPh sb="5" eb="6">
      <t>ド</t>
    </rPh>
    <phoneticPr fontId="21"/>
  </si>
  <si>
    <t>昭和52年度</t>
    <rPh sb="0" eb="2">
      <t>ショウワ</t>
    </rPh>
    <rPh sb="4" eb="5">
      <t>ネン</t>
    </rPh>
    <rPh sb="5" eb="6">
      <t>ド</t>
    </rPh>
    <phoneticPr fontId="21"/>
  </si>
  <si>
    <t>昭和53年度</t>
    <rPh sb="0" eb="2">
      <t>ショウワ</t>
    </rPh>
    <rPh sb="4" eb="5">
      <t>ネン</t>
    </rPh>
    <rPh sb="5" eb="6">
      <t>ド</t>
    </rPh>
    <phoneticPr fontId="21"/>
  </si>
  <si>
    <t>昭和54年度</t>
    <rPh sb="0" eb="2">
      <t>ショウワ</t>
    </rPh>
    <rPh sb="4" eb="5">
      <t>ネン</t>
    </rPh>
    <rPh sb="5" eb="6">
      <t>ド</t>
    </rPh>
    <phoneticPr fontId="21"/>
  </si>
  <si>
    <t>昭和55年度</t>
    <rPh sb="0" eb="2">
      <t>ショウワ</t>
    </rPh>
    <rPh sb="4" eb="5">
      <t>ネン</t>
    </rPh>
    <rPh sb="5" eb="6">
      <t>ド</t>
    </rPh>
    <phoneticPr fontId="21"/>
  </si>
  <si>
    <t>昭和56年度</t>
    <rPh sb="0" eb="2">
      <t>ショウワ</t>
    </rPh>
    <rPh sb="4" eb="5">
      <t>ネン</t>
    </rPh>
    <rPh sb="5" eb="6">
      <t>ド</t>
    </rPh>
    <phoneticPr fontId="21"/>
  </si>
  <si>
    <t>昭和57年度</t>
    <rPh sb="0" eb="2">
      <t>ショウワ</t>
    </rPh>
    <rPh sb="4" eb="5">
      <t>ネン</t>
    </rPh>
    <rPh sb="5" eb="6">
      <t>ド</t>
    </rPh>
    <phoneticPr fontId="21"/>
  </si>
  <si>
    <t>昭和58年度</t>
    <rPh sb="0" eb="2">
      <t>ショウワ</t>
    </rPh>
    <rPh sb="4" eb="5">
      <t>ネン</t>
    </rPh>
    <rPh sb="5" eb="6">
      <t>ド</t>
    </rPh>
    <phoneticPr fontId="21"/>
  </si>
  <si>
    <t>昭和59年度</t>
    <rPh sb="0" eb="2">
      <t>ショウワ</t>
    </rPh>
    <rPh sb="4" eb="5">
      <t>ネン</t>
    </rPh>
    <rPh sb="5" eb="6">
      <t>ド</t>
    </rPh>
    <phoneticPr fontId="21"/>
  </si>
  <si>
    <t>昭和60年度</t>
    <rPh sb="0" eb="2">
      <t>ショウワ</t>
    </rPh>
    <rPh sb="4" eb="5">
      <t>ネン</t>
    </rPh>
    <rPh sb="5" eb="6">
      <t>ド</t>
    </rPh>
    <phoneticPr fontId="21"/>
  </si>
  <si>
    <t>昭和61年度</t>
    <rPh sb="0" eb="2">
      <t>ショウワ</t>
    </rPh>
    <rPh sb="4" eb="5">
      <t>ネン</t>
    </rPh>
    <rPh sb="5" eb="6">
      <t>ド</t>
    </rPh>
    <phoneticPr fontId="21"/>
  </si>
  <si>
    <t>昭和62年度</t>
    <rPh sb="0" eb="2">
      <t>ショウワ</t>
    </rPh>
    <rPh sb="4" eb="5">
      <t>ネン</t>
    </rPh>
    <rPh sb="5" eb="6">
      <t>ド</t>
    </rPh>
    <phoneticPr fontId="21"/>
  </si>
  <si>
    <t>昭和63年度</t>
    <rPh sb="0" eb="2">
      <t>ショウワ</t>
    </rPh>
    <rPh sb="4" eb="5">
      <t>ネン</t>
    </rPh>
    <rPh sb="5" eb="6">
      <t>ド</t>
    </rPh>
    <phoneticPr fontId="21"/>
  </si>
  <si>
    <t>平成2年度</t>
    <rPh sb="0" eb="2">
      <t>ヘイセイ</t>
    </rPh>
    <rPh sb="3" eb="4">
      <t>ネン</t>
    </rPh>
    <rPh sb="4" eb="5">
      <t>ド</t>
    </rPh>
    <phoneticPr fontId="21"/>
  </si>
  <si>
    <t>平成3年度</t>
    <rPh sb="0" eb="2">
      <t>ヘイセイ</t>
    </rPh>
    <rPh sb="3" eb="4">
      <t>ネン</t>
    </rPh>
    <rPh sb="4" eb="5">
      <t>ド</t>
    </rPh>
    <phoneticPr fontId="21"/>
  </si>
  <si>
    <t>平成4年度</t>
    <rPh sb="0" eb="2">
      <t>ヘイセイ</t>
    </rPh>
    <rPh sb="3" eb="4">
      <t>ネン</t>
    </rPh>
    <rPh sb="4" eb="5">
      <t>ド</t>
    </rPh>
    <phoneticPr fontId="21"/>
  </si>
  <si>
    <t>平成5年度</t>
    <rPh sb="0" eb="2">
      <t>ヘイセイ</t>
    </rPh>
    <rPh sb="3" eb="4">
      <t>ネン</t>
    </rPh>
    <rPh sb="4" eb="5">
      <t>ド</t>
    </rPh>
    <phoneticPr fontId="21"/>
  </si>
  <si>
    <t>平成6年度</t>
    <rPh sb="0" eb="2">
      <t>ヘイセイ</t>
    </rPh>
    <rPh sb="3" eb="4">
      <t>ネン</t>
    </rPh>
    <rPh sb="4" eb="5">
      <t>ド</t>
    </rPh>
    <phoneticPr fontId="21"/>
  </si>
  <si>
    <t>平成7年度</t>
    <rPh sb="0" eb="2">
      <t>ヘイセイ</t>
    </rPh>
    <rPh sb="3" eb="4">
      <t>ネン</t>
    </rPh>
    <rPh sb="4" eb="5">
      <t>ド</t>
    </rPh>
    <phoneticPr fontId="21"/>
  </si>
  <si>
    <t>平成8年度</t>
    <rPh sb="0" eb="2">
      <t>ヘイセイ</t>
    </rPh>
    <rPh sb="3" eb="4">
      <t>ネン</t>
    </rPh>
    <rPh sb="4" eb="5">
      <t>ド</t>
    </rPh>
    <phoneticPr fontId="21"/>
  </si>
  <si>
    <t>平成9年度</t>
    <rPh sb="0" eb="2">
      <t>ヘイセイ</t>
    </rPh>
    <rPh sb="3" eb="4">
      <t>ネン</t>
    </rPh>
    <rPh sb="4" eb="5">
      <t>ド</t>
    </rPh>
    <phoneticPr fontId="21"/>
  </si>
  <si>
    <t>平成10年度</t>
    <rPh sb="0" eb="2">
      <t>ヘイセイ</t>
    </rPh>
    <rPh sb="4" eb="5">
      <t>ネン</t>
    </rPh>
    <rPh sb="5" eb="6">
      <t>ド</t>
    </rPh>
    <phoneticPr fontId="21"/>
  </si>
  <si>
    <t>平成11年度</t>
    <rPh sb="0" eb="2">
      <t>ヘイセイ</t>
    </rPh>
    <rPh sb="4" eb="5">
      <t>ネン</t>
    </rPh>
    <rPh sb="5" eb="6">
      <t>ド</t>
    </rPh>
    <phoneticPr fontId="21"/>
  </si>
  <si>
    <t>平成12年度</t>
    <rPh sb="0" eb="2">
      <t>ヘイセイ</t>
    </rPh>
    <rPh sb="4" eb="5">
      <t>ネン</t>
    </rPh>
    <rPh sb="5" eb="6">
      <t>ド</t>
    </rPh>
    <phoneticPr fontId="21"/>
  </si>
  <si>
    <t>平成13年度</t>
    <rPh sb="0" eb="2">
      <t>ヘイセイ</t>
    </rPh>
    <rPh sb="4" eb="5">
      <t>ネン</t>
    </rPh>
    <rPh sb="5" eb="6">
      <t>ド</t>
    </rPh>
    <phoneticPr fontId="21"/>
  </si>
  <si>
    <t>平成14年度</t>
    <rPh sb="0" eb="2">
      <t>ヘイセイ</t>
    </rPh>
    <rPh sb="4" eb="5">
      <t>ネン</t>
    </rPh>
    <rPh sb="5" eb="6">
      <t>ド</t>
    </rPh>
    <phoneticPr fontId="21"/>
  </si>
  <si>
    <t>平成15年度</t>
    <rPh sb="0" eb="2">
      <t>ヘイセイ</t>
    </rPh>
    <rPh sb="4" eb="5">
      <t>ネン</t>
    </rPh>
    <rPh sb="5" eb="6">
      <t>ド</t>
    </rPh>
    <phoneticPr fontId="21"/>
  </si>
  <si>
    <t>平成16年度</t>
    <rPh sb="0" eb="2">
      <t>ヘイセイ</t>
    </rPh>
    <rPh sb="4" eb="5">
      <t>ネン</t>
    </rPh>
    <rPh sb="5" eb="6">
      <t>ド</t>
    </rPh>
    <phoneticPr fontId="21"/>
  </si>
  <si>
    <t>平成17年度</t>
    <rPh sb="0" eb="2">
      <t>ヘイセイ</t>
    </rPh>
    <rPh sb="4" eb="5">
      <t>ネン</t>
    </rPh>
    <rPh sb="5" eb="6">
      <t>ド</t>
    </rPh>
    <phoneticPr fontId="21"/>
  </si>
  <si>
    <t>平成18年度</t>
    <rPh sb="0" eb="2">
      <t>ヘイセイ</t>
    </rPh>
    <rPh sb="4" eb="5">
      <t>ネン</t>
    </rPh>
    <rPh sb="5" eb="6">
      <t>ド</t>
    </rPh>
    <phoneticPr fontId="21"/>
  </si>
  <si>
    <t>平成19年度</t>
    <rPh sb="0" eb="2">
      <t>ヘイセイ</t>
    </rPh>
    <rPh sb="4" eb="5">
      <t>ネン</t>
    </rPh>
    <rPh sb="5" eb="6">
      <t>ド</t>
    </rPh>
    <phoneticPr fontId="21"/>
  </si>
  <si>
    <t>平成20年度</t>
    <rPh sb="0" eb="2">
      <t>ヘイセイ</t>
    </rPh>
    <rPh sb="4" eb="5">
      <t>ネン</t>
    </rPh>
    <rPh sb="5" eb="6">
      <t>ド</t>
    </rPh>
    <phoneticPr fontId="21"/>
  </si>
  <si>
    <t>平成21年度</t>
    <rPh sb="0" eb="2">
      <t>ヘイセイ</t>
    </rPh>
    <rPh sb="4" eb="5">
      <t>ネン</t>
    </rPh>
    <rPh sb="5" eb="6">
      <t>ド</t>
    </rPh>
    <phoneticPr fontId="21"/>
  </si>
  <si>
    <t>平成22年度</t>
    <rPh sb="0" eb="2">
      <t>ヘイセイ</t>
    </rPh>
    <rPh sb="4" eb="5">
      <t>ネン</t>
    </rPh>
    <rPh sb="5" eb="6">
      <t>ド</t>
    </rPh>
    <phoneticPr fontId="21"/>
  </si>
  <si>
    <t>平成23年度</t>
    <rPh sb="0" eb="2">
      <t>ヘイセイ</t>
    </rPh>
    <rPh sb="4" eb="5">
      <t>ネン</t>
    </rPh>
    <rPh sb="5" eb="6">
      <t>ド</t>
    </rPh>
    <phoneticPr fontId="21"/>
  </si>
  <si>
    <t>平成24年度</t>
    <rPh sb="0" eb="2">
      <t>ヘイセイ</t>
    </rPh>
    <rPh sb="4" eb="5">
      <t>ネン</t>
    </rPh>
    <rPh sb="5" eb="6">
      <t>ド</t>
    </rPh>
    <phoneticPr fontId="21"/>
  </si>
  <si>
    <t>平成25年度</t>
    <rPh sb="0" eb="2">
      <t>ヘイセイ</t>
    </rPh>
    <rPh sb="4" eb="5">
      <t>ネン</t>
    </rPh>
    <rPh sb="5" eb="6">
      <t>ド</t>
    </rPh>
    <phoneticPr fontId="21"/>
  </si>
  <si>
    <t>平成26年度</t>
    <rPh sb="0" eb="2">
      <t>ヘイセイ</t>
    </rPh>
    <rPh sb="4" eb="5">
      <t>ネン</t>
    </rPh>
    <rPh sb="5" eb="6">
      <t>ド</t>
    </rPh>
    <phoneticPr fontId="21"/>
  </si>
  <si>
    <t>平成27年度</t>
    <rPh sb="0" eb="2">
      <t>ヘイセイ</t>
    </rPh>
    <rPh sb="4" eb="5">
      <t>ネン</t>
    </rPh>
    <rPh sb="5" eb="6">
      <t>ド</t>
    </rPh>
    <phoneticPr fontId="21"/>
  </si>
  <si>
    <t>平成28年度</t>
    <rPh sb="0" eb="2">
      <t>ヘイセイ</t>
    </rPh>
    <rPh sb="4" eb="5">
      <t>ネン</t>
    </rPh>
    <rPh sb="5" eb="6">
      <t>ド</t>
    </rPh>
    <phoneticPr fontId="21"/>
  </si>
  <si>
    <t>平成29年度</t>
    <rPh sb="0" eb="2">
      <t>ヘイセイ</t>
    </rPh>
    <rPh sb="4" eb="5">
      <t>ネン</t>
    </rPh>
    <rPh sb="5" eb="6">
      <t>ド</t>
    </rPh>
    <phoneticPr fontId="21"/>
  </si>
  <si>
    <t>平成30年度</t>
    <rPh sb="0" eb="2">
      <t>ヘイセイ</t>
    </rPh>
    <rPh sb="4" eb="5">
      <t>ネン</t>
    </rPh>
    <rPh sb="5" eb="6">
      <t>ド</t>
    </rPh>
    <phoneticPr fontId="21"/>
  </si>
  <si>
    <t>令和2年度</t>
    <rPh sb="0" eb="2">
      <t>レイワ</t>
    </rPh>
    <rPh sb="3" eb="5">
      <t>ネンド</t>
    </rPh>
    <phoneticPr fontId="5"/>
  </si>
  <si>
    <t>令和3年度</t>
    <rPh sb="0" eb="2">
      <t>レイワ</t>
    </rPh>
    <rPh sb="3" eb="5">
      <t>ネンド</t>
    </rPh>
    <phoneticPr fontId="5"/>
  </si>
  <si>
    <t>令和2年度</t>
    <rPh sb="0" eb="2">
      <t>レイワ</t>
    </rPh>
    <rPh sb="3" eb="4">
      <t>ネン</t>
    </rPh>
    <rPh sb="4" eb="5">
      <t>ド</t>
    </rPh>
    <phoneticPr fontId="21"/>
  </si>
  <si>
    <t>令和3年度</t>
    <rPh sb="0" eb="2">
      <t>レイワ</t>
    </rPh>
    <rPh sb="3" eb="4">
      <t>ネン</t>
    </rPh>
    <rPh sb="4" eb="5">
      <t>ド</t>
    </rPh>
    <phoneticPr fontId="21"/>
  </si>
  <si>
    <t>令和4年度</t>
    <rPh sb="0" eb="2">
      <t>レイワ</t>
    </rPh>
    <rPh sb="3" eb="4">
      <t>ネン</t>
    </rPh>
    <rPh sb="4" eb="5">
      <t>ド</t>
    </rPh>
    <phoneticPr fontId="21"/>
  </si>
  <si>
    <t>令和5年度</t>
    <rPh sb="0" eb="2">
      <t>レイワ</t>
    </rPh>
    <rPh sb="3" eb="4">
      <t>ネン</t>
    </rPh>
    <rPh sb="4" eb="5">
      <t>ド</t>
    </rPh>
    <phoneticPr fontId="21"/>
  </si>
  <si>
    <t>令和6年度</t>
    <rPh sb="0" eb="2">
      <t>レイワ</t>
    </rPh>
    <rPh sb="3" eb="4">
      <t>ネン</t>
    </rPh>
    <rPh sb="4" eb="5">
      <t>ド</t>
    </rPh>
    <phoneticPr fontId="21"/>
  </si>
  <si>
    <t>令和7年度</t>
    <rPh sb="0" eb="2">
      <t>レイワ</t>
    </rPh>
    <rPh sb="3" eb="4">
      <t>ネン</t>
    </rPh>
    <rPh sb="4" eb="5">
      <t>ド</t>
    </rPh>
    <phoneticPr fontId="21"/>
  </si>
  <si>
    <t>令和8年度</t>
    <rPh sb="0" eb="2">
      <t>レイワ</t>
    </rPh>
    <rPh sb="3" eb="4">
      <t>ネン</t>
    </rPh>
    <rPh sb="4" eb="5">
      <t>ド</t>
    </rPh>
    <phoneticPr fontId="21"/>
  </si>
  <si>
    <t>令和9年度</t>
    <rPh sb="0" eb="2">
      <t>レイワ</t>
    </rPh>
    <rPh sb="3" eb="4">
      <t>ネン</t>
    </rPh>
    <rPh sb="4" eb="5">
      <t>ド</t>
    </rPh>
    <phoneticPr fontId="21"/>
  </si>
  <si>
    <t>令和10年度</t>
    <rPh sb="0" eb="2">
      <t>レイワ</t>
    </rPh>
    <rPh sb="4" eb="5">
      <t>ネン</t>
    </rPh>
    <rPh sb="5" eb="6">
      <t>ド</t>
    </rPh>
    <phoneticPr fontId="21"/>
  </si>
  <si>
    <t>令和11年度</t>
    <rPh sb="0" eb="2">
      <t>レイワ</t>
    </rPh>
    <rPh sb="4" eb="5">
      <t>ネン</t>
    </rPh>
    <rPh sb="5" eb="6">
      <t>ド</t>
    </rPh>
    <phoneticPr fontId="21"/>
  </si>
  <si>
    <t>令和12年度</t>
    <rPh sb="0" eb="2">
      <t>レイワ</t>
    </rPh>
    <rPh sb="4" eb="5">
      <t>ネン</t>
    </rPh>
    <rPh sb="5" eb="6">
      <t>ド</t>
    </rPh>
    <phoneticPr fontId="21"/>
  </si>
  <si>
    <t>令和13年度</t>
    <rPh sb="0" eb="2">
      <t>レイワ</t>
    </rPh>
    <rPh sb="4" eb="5">
      <t>ネン</t>
    </rPh>
    <rPh sb="5" eb="6">
      <t>ド</t>
    </rPh>
    <phoneticPr fontId="21"/>
  </si>
  <si>
    <t>令和14年度</t>
    <rPh sb="0" eb="2">
      <t>レイワ</t>
    </rPh>
    <rPh sb="4" eb="5">
      <t>ネン</t>
    </rPh>
    <rPh sb="5" eb="6">
      <t>ド</t>
    </rPh>
    <phoneticPr fontId="21"/>
  </si>
  <si>
    <t>令和15年度</t>
    <rPh sb="0" eb="2">
      <t>レイワ</t>
    </rPh>
    <rPh sb="4" eb="5">
      <t>ネン</t>
    </rPh>
    <rPh sb="5" eb="6">
      <t>ド</t>
    </rPh>
    <phoneticPr fontId="21"/>
  </si>
  <si>
    <t>令和16年度</t>
    <rPh sb="0" eb="2">
      <t>レイワ</t>
    </rPh>
    <rPh sb="4" eb="5">
      <t>ネン</t>
    </rPh>
    <rPh sb="5" eb="6">
      <t>ド</t>
    </rPh>
    <phoneticPr fontId="21"/>
  </si>
  <si>
    <t>令和17年度</t>
    <rPh sb="0" eb="2">
      <t>レイワ</t>
    </rPh>
    <rPh sb="4" eb="5">
      <t>ネン</t>
    </rPh>
    <rPh sb="5" eb="6">
      <t>ド</t>
    </rPh>
    <phoneticPr fontId="21"/>
  </si>
  <si>
    <t>令和18年度</t>
    <rPh sb="0" eb="2">
      <t>レイワ</t>
    </rPh>
    <rPh sb="4" eb="5">
      <t>ネン</t>
    </rPh>
    <rPh sb="5" eb="6">
      <t>ド</t>
    </rPh>
    <phoneticPr fontId="21"/>
  </si>
  <si>
    <t>令和19年度</t>
    <rPh sb="0" eb="2">
      <t>レイワ</t>
    </rPh>
    <rPh sb="4" eb="5">
      <t>ネン</t>
    </rPh>
    <rPh sb="5" eb="6">
      <t>ド</t>
    </rPh>
    <phoneticPr fontId="21"/>
  </si>
  <si>
    <t>令和20年度</t>
    <rPh sb="0" eb="2">
      <t>レイワ</t>
    </rPh>
    <rPh sb="4" eb="5">
      <t>ネン</t>
    </rPh>
    <rPh sb="5" eb="6">
      <t>ド</t>
    </rPh>
    <phoneticPr fontId="21"/>
  </si>
  <si>
    <t>令和21年度</t>
    <rPh sb="0" eb="2">
      <t>レイワ</t>
    </rPh>
    <rPh sb="4" eb="5">
      <t>ネン</t>
    </rPh>
    <rPh sb="5" eb="6">
      <t>ド</t>
    </rPh>
    <phoneticPr fontId="21"/>
  </si>
  <si>
    <t>令和22年度</t>
    <rPh sb="0" eb="2">
      <t>レイワ</t>
    </rPh>
    <rPh sb="4" eb="5">
      <t>ネン</t>
    </rPh>
    <rPh sb="5" eb="6">
      <t>ド</t>
    </rPh>
    <phoneticPr fontId="21"/>
  </si>
  <si>
    <t>令和23年度</t>
    <rPh sb="0" eb="2">
      <t>レイワ</t>
    </rPh>
    <rPh sb="4" eb="5">
      <t>ネン</t>
    </rPh>
    <rPh sb="5" eb="6">
      <t>ド</t>
    </rPh>
    <phoneticPr fontId="21"/>
  </si>
  <si>
    <t>令和24年度</t>
    <rPh sb="0" eb="2">
      <t>レイワ</t>
    </rPh>
    <rPh sb="4" eb="5">
      <t>ネン</t>
    </rPh>
    <rPh sb="5" eb="6">
      <t>ド</t>
    </rPh>
    <phoneticPr fontId="21"/>
  </si>
  <si>
    <t>令和25年度</t>
    <rPh sb="0" eb="2">
      <t>レイワ</t>
    </rPh>
    <rPh sb="4" eb="5">
      <t>ネン</t>
    </rPh>
    <rPh sb="5" eb="6">
      <t>ド</t>
    </rPh>
    <phoneticPr fontId="21"/>
  </si>
  <si>
    <t>令和26年度</t>
    <rPh sb="0" eb="2">
      <t>レイワ</t>
    </rPh>
    <rPh sb="4" eb="5">
      <t>ネン</t>
    </rPh>
    <rPh sb="5" eb="6">
      <t>ド</t>
    </rPh>
    <phoneticPr fontId="21"/>
  </si>
  <si>
    <t>令和27年度</t>
    <rPh sb="0" eb="2">
      <t>レイワ</t>
    </rPh>
    <rPh sb="4" eb="5">
      <t>ネン</t>
    </rPh>
    <rPh sb="5" eb="6">
      <t>ド</t>
    </rPh>
    <phoneticPr fontId="21"/>
  </si>
  <si>
    <t>令和28年度</t>
    <rPh sb="0" eb="2">
      <t>レイワ</t>
    </rPh>
    <rPh sb="4" eb="5">
      <t>ネン</t>
    </rPh>
    <rPh sb="5" eb="6">
      <t>ド</t>
    </rPh>
    <phoneticPr fontId="21"/>
  </si>
  <si>
    <t>令和29年度</t>
    <rPh sb="0" eb="2">
      <t>レイワ</t>
    </rPh>
    <rPh sb="4" eb="5">
      <t>ネン</t>
    </rPh>
    <rPh sb="5" eb="6">
      <t>ド</t>
    </rPh>
    <phoneticPr fontId="21"/>
  </si>
  <si>
    <t>令和30年度以降</t>
    <rPh sb="0" eb="2">
      <t>レイワ</t>
    </rPh>
    <rPh sb="4" eb="5">
      <t>ネン</t>
    </rPh>
    <rPh sb="5" eb="6">
      <t>ド</t>
    </rPh>
    <rPh sb="6" eb="8">
      <t>イコウ</t>
    </rPh>
    <phoneticPr fontId="21"/>
  </si>
  <si>
    <t>令和4年度</t>
    <rPh sb="0" eb="2">
      <t>レイワ</t>
    </rPh>
    <rPh sb="3" eb="5">
      <t>ネンド</t>
    </rPh>
    <phoneticPr fontId="5"/>
  </si>
  <si>
    <t>4年度
活動見込</t>
    <rPh sb="4" eb="6">
      <t>カツドウ</t>
    </rPh>
    <rPh sb="6" eb="8">
      <t>ミコ</t>
    </rPh>
    <phoneticPr fontId="5"/>
  </si>
  <si>
    <t>令和元年度</t>
    <rPh sb="0" eb="2">
      <t>レイワ</t>
    </rPh>
    <rPh sb="2" eb="4">
      <t>ガンネン</t>
    </rPh>
    <rPh sb="4" eb="5">
      <t>ド</t>
    </rPh>
    <phoneticPr fontId="5"/>
  </si>
  <si>
    <t>開始年度西暦</t>
    <rPh sb="0" eb="2">
      <t>カイシ</t>
    </rPh>
    <rPh sb="2" eb="4">
      <t>ネンド</t>
    </rPh>
    <rPh sb="4" eb="6">
      <t>セイレキ</t>
    </rPh>
    <phoneticPr fontId="5"/>
  </si>
  <si>
    <t>終了（予定）年度西暦</t>
    <rPh sb="0" eb="2">
      <t>シュウリョウ</t>
    </rPh>
    <rPh sb="3" eb="5">
      <t>ヨテイ</t>
    </rPh>
    <rPh sb="6" eb="8">
      <t>ネンド</t>
    </rPh>
    <rPh sb="8" eb="10">
      <t>セイレキ</t>
    </rPh>
    <phoneticPr fontId="5"/>
  </si>
  <si>
    <t>1926年度以前</t>
    <rPh sb="4" eb="6">
      <t>ネンド</t>
    </rPh>
    <rPh sb="5" eb="6">
      <t>ド</t>
    </rPh>
    <rPh sb="6" eb="8">
      <t>イゼン</t>
    </rPh>
    <phoneticPr fontId="21"/>
  </si>
  <si>
    <t>1927年度</t>
    <rPh sb="4" eb="6">
      <t>ネンド</t>
    </rPh>
    <rPh sb="5" eb="6">
      <t>ド</t>
    </rPh>
    <phoneticPr fontId="21"/>
  </si>
  <si>
    <t>1928年度</t>
    <rPh sb="4" eb="6">
      <t>ネンド</t>
    </rPh>
    <rPh sb="5" eb="6">
      <t>ド</t>
    </rPh>
    <phoneticPr fontId="21"/>
  </si>
  <si>
    <t>1929年度</t>
    <rPh sb="4" eb="6">
      <t>ネンド</t>
    </rPh>
    <rPh sb="5" eb="6">
      <t>ド</t>
    </rPh>
    <phoneticPr fontId="21"/>
  </si>
  <si>
    <t>1930年度</t>
    <rPh sb="4" eb="6">
      <t>ネンド</t>
    </rPh>
    <rPh sb="5" eb="6">
      <t>ド</t>
    </rPh>
    <phoneticPr fontId="21"/>
  </si>
  <si>
    <t>1931年度</t>
    <rPh sb="4" eb="6">
      <t>ネンド</t>
    </rPh>
    <rPh sb="5" eb="6">
      <t>ド</t>
    </rPh>
    <phoneticPr fontId="21"/>
  </si>
  <si>
    <t>1932年度</t>
    <rPh sb="4" eb="6">
      <t>ネンド</t>
    </rPh>
    <rPh sb="5" eb="6">
      <t>ド</t>
    </rPh>
    <phoneticPr fontId="21"/>
  </si>
  <si>
    <t>1933年度</t>
    <rPh sb="4" eb="6">
      <t>ネンド</t>
    </rPh>
    <rPh sb="5" eb="6">
      <t>ド</t>
    </rPh>
    <phoneticPr fontId="21"/>
  </si>
  <si>
    <t>1934年度</t>
    <rPh sb="4" eb="6">
      <t>ネンド</t>
    </rPh>
    <rPh sb="5" eb="6">
      <t>ド</t>
    </rPh>
    <phoneticPr fontId="21"/>
  </si>
  <si>
    <t>1935年度</t>
    <rPh sb="4" eb="6">
      <t>ネンド</t>
    </rPh>
    <rPh sb="5" eb="6">
      <t>ド</t>
    </rPh>
    <phoneticPr fontId="21"/>
  </si>
  <si>
    <t>1936年度</t>
    <rPh sb="4" eb="6">
      <t>ネンド</t>
    </rPh>
    <rPh sb="5" eb="6">
      <t>ド</t>
    </rPh>
    <phoneticPr fontId="21"/>
  </si>
  <si>
    <t>1937年度</t>
    <rPh sb="4" eb="6">
      <t>ネンド</t>
    </rPh>
    <rPh sb="5" eb="6">
      <t>ド</t>
    </rPh>
    <phoneticPr fontId="21"/>
  </si>
  <si>
    <t>1938年度</t>
    <rPh sb="4" eb="6">
      <t>ネンド</t>
    </rPh>
    <rPh sb="5" eb="6">
      <t>ド</t>
    </rPh>
    <phoneticPr fontId="21"/>
  </si>
  <si>
    <t>1939年度</t>
    <rPh sb="4" eb="6">
      <t>ネンド</t>
    </rPh>
    <rPh sb="5" eb="6">
      <t>ド</t>
    </rPh>
    <phoneticPr fontId="21"/>
  </si>
  <si>
    <t>1940年度</t>
    <rPh sb="4" eb="6">
      <t>ネンド</t>
    </rPh>
    <rPh sb="5" eb="6">
      <t>ド</t>
    </rPh>
    <phoneticPr fontId="21"/>
  </si>
  <si>
    <t>1941年度</t>
    <rPh sb="4" eb="6">
      <t>ネンド</t>
    </rPh>
    <rPh sb="5" eb="6">
      <t>ド</t>
    </rPh>
    <phoneticPr fontId="21"/>
  </si>
  <si>
    <t>1942年度</t>
    <rPh sb="4" eb="6">
      <t>ネンド</t>
    </rPh>
    <rPh sb="5" eb="6">
      <t>ド</t>
    </rPh>
    <phoneticPr fontId="21"/>
  </si>
  <si>
    <t>1943年度</t>
    <rPh sb="4" eb="6">
      <t>ネンド</t>
    </rPh>
    <rPh sb="5" eb="6">
      <t>ド</t>
    </rPh>
    <phoneticPr fontId="21"/>
  </si>
  <si>
    <t>1944年度</t>
    <rPh sb="4" eb="6">
      <t>ネンド</t>
    </rPh>
    <rPh sb="5" eb="6">
      <t>ド</t>
    </rPh>
    <phoneticPr fontId="21"/>
  </si>
  <si>
    <t>1945年度</t>
    <rPh sb="4" eb="6">
      <t>ネンド</t>
    </rPh>
    <rPh sb="5" eb="6">
      <t>ド</t>
    </rPh>
    <phoneticPr fontId="21"/>
  </si>
  <si>
    <t>1946年度</t>
    <rPh sb="4" eb="6">
      <t>ネンド</t>
    </rPh>
    <rPh sb="5" eb="6">
      <t>ド</t>
    </rPh>
    <phoneticPr fontId="21"/>
  </si>
  <si>
    <t>1947年度</t>
    <rPh sb="4" eb="6">
      <t>ネンド</t>
    </rPh>
    <rPh sb="5" eb="6">
      <t>ド</t>
    </rPh>
    <phoneticPr fontId="21"/>
  </si>
  <si>
    <t>1948年度</t>
    <rPh sb="4" eb="6">
      <t>ネンド</t>
    </rPh>
    <rPh sb="5" eb="6">
      <t>ド</t>
    </rPh>
    <phoneticPr fontId="21"/>
  </si>
  <si>
    <t>1949年度</t>
    <rPh sb="4" eb="6">
      <t>ネンド</t>
    </rPh>
    <rPh sb="5" eb="6">
      <t>ド</t>
    </rPh>
    <phoneticPr fontId="21"/>
  </si>
  <si>
    <t>1950年度</t>
    <rPh sb="4" eb="6">
      <t>ネンド</t>
    </rPh>
    <rPh sb="5" eb="6">
      <t>ド</t>
    </rPh>
    <phoneticPr fontId="21"/>
  </si>
  <si>
    <t>1951年度</t>
    <rPh sb="4" eb="6">
      <t>ネンド</t>
    </rPh>
    <rPh sb="5" eb="6">
      <t>ド</t>
    </rPh>
    <phoneticPr fontId="21"/>
  </si>
  <si>
    <t>1952年度</t>
    <rPh sb="4" eb="6">
      <t>ネンド</t>
    </rPh>
    <rPh sb="5" eb="6">
      <t>ド</t>
    </rPh>
    <phoneticPr fontId="21"/>
  </si>
  <si>
    <t>1953年度</t>
    <rPh sb="4" eb="6">
      <t>ネンド</t>
    </rPh>
    <rPh sb="5" eb="6">
      <t>ド</t>
    </rPh>
    <phoneticPr fontId="21"/>
  </si>
  <si>
    <t>1954年度</t>
    <rPh sb="4" eb="6">
      <t>ネンド</t>
    </rPh>
    <rPh sb="5" eb="6">
      <t>ド</t>
    </rPh>
    <phoneticPr fontId="21"/>
  </si>
  <si>
    <t>1955年度</t>
    <rPh sb="4" eb="6">
      <t>ネンド</t>
    </rPh>
    <rPh sb="5" eb="6">
      <t>ド</t>
    </rPh>
    <phoneticPr fontId="21"/>
  </si>
  <si>
    <t>1956年度</t>
    <rPh sb="4" eb="6">
      <t>ネンド</t>
    </rPh>
    <rPh sb="5" eb="6">
      <t>ド</t>
    </rPh>
    <phoneticPr fontId="21"/>
  </si>
  <si>
    <t>1957年度</t>
    <rPh sb="4" eb="6">
      <t>ネンド</t>
    </rPh>
    <rPh sb="5" eb="6">
      <t>ド</t>
    </rPh>
    <phoneticPr fontId="21"/>
  </si>
  <si>
    <t>1958年度</t>
    <rPh sb="4" eb="6">
      <t>ネンド</t>
    </rPh>
    <rPh sb="5" eb="6">
      <t>ド</t>
    </rPh>
    <phoneticPr fontId="21"/>
  </si>
  <si>
    <t>1959年度</t>
    <rPh sb="4" eb="6">
      <t>ネンド</t>
    </rPh>
    <rPh sb="5" eb="6">
      <t>ド</t>
    </rPh>
    <phoneticPr fontId="21"/>
  </si>
  <si>
    <t>1960年度</t>
    <rPh sb="4" eb="6">
      <t>ネンド</t>
    </rPh>
    <rPh sb="5" eb="6">
      <t>ド</t>
    </rPh>
    <phoneticPr fontId="21"/>
  </si>
  <si>
    <t>1961年度</t>
    <rPh sb="4" eb="6">
      <t>ネンド</t>
    </rPh>
    <rPh sb="5" eb="6">
      <t>ド</t>
    </rPh>
    <phoneticPr fontId="21"/>
  </si>
  <si>
    <t>1962年度</t>
    <rPh sb="4" eb="6">
      <t>ネンド</t>
    </rPh>
    <rPh sb="5" eb="6">
      <t>ド</t>
    </rPh>
    <phoneticPr fontId="21"/>
  </si>
  <si>
    <t>1963年度</t>
    <rPh sb="4" eb="6">
      <t>ネンド</t>
    </rPh>
    <rPh sb="5" eb="6">
      <t>ド</t>
    </rPh>
    <phoneticPr fontId="21"/>
  </si>
  <si>
    <t>1964年度</t>
    <rPh sb="4" eb="6">
      <t>ネンド</t>
    </rPh>
    <rPh sb="5" eb="6">
      <t>ド</t>
    </rPh>
    <phoneticPr fontId="21"/>
  </si>
  <si>
    <t>1965年度</t>
    <rPh sb="4" eb="6">
      <t>ネンド</t>
    </rPh>
    <rPh sb="5" eb="6">
      <t>ド</t>
    </rPh>
    <phoneticPr fontId="21"/>
  </si>
  <si>
    <t>1966年度</t>
    <rPh sb="4" eb="6">
      <t>ネンド</t>
    </rPh>
    <rPh sb="5" eb="6">
      <t>ド</t>
    </rPh>
    <phoneticPr fontId="21"/>
  </si>
  <si>
    <t>1967年度</t>
    <rPh sb="4" eb="6">
      <t>ネンド</t>
    </rPh>
    <rPh sb="5" eb="6">
      <t>ド</t>
    </rPh>
    <phoneticPr fontId="21"/>
  </si>
  <si>
    <t>1968年度</t>
    <rPh sb="4" eb="6">
      <t>ネンド</t>
    </rPh>
    <rPh sb="5" eb="6">
      <t>ド</t>
    </rPh>
    <phoneticPr fontId="21"/>
  </si>
  <si>
    <t>1969年度</t>
    <rPh sb="4" eb="6">
      <t>ネンド</t>
    </rPh>
    <rPh sb="5" eb="6">
      <t>ド</t>
    </rPh>
    <phoneticPr fontId="21"/>
  </si>
  <si>
    <t>1970年度</t>
    <rPh sb="4" eb="6">
      <t>ネンド</t>
    </rPh>
    <rPh sb="5" eb="6">
      <t>ド</t>
    </rPh>
    <phoneticPr fontId="21"/>
  </si>
  <si>
    <t>1971年度</t>
    <rPh sb="4" eb="6">
      <t>ネンド</t>
    </rPh>
    <rPh sb="5" eb="6">
      <t>ド</t>
    </rPh>
    <phoneticPr fontId="21"/>
  </si>
  <si>
    <t>1972年度</t>
    <rPh sb="4" eb="6">
      <t>ネンド</t>
    </rPh>
    <rPh sb="5" eb="6">
      <t>ド</t>
    </rPh>
    <phoneticPr fontId="21"/>
  </si>
  <si>
    <t>1973年度</t>
    <rPh sb="4" eb="6">
      <t>ネンド</t>
    </rPh>
    <rPh sb="5" eb="6">
      <t>ド</t>
    </rPh>
    <phoneticPr fontId="21"/>
  </si>
  <si>
    <t>1974年度</t>
    <rPh sb="4" eb="6">
      <t>ネンド</t>
    </rPh>
    <rPh sb="5" eb="6">
      <t>ド</t>
    </rPh>
    <phoneticPr fontId="21"/>
  </si>
  <si>
    <t>1975年度</t>
    <rPh sb="4" eb="6">
      <t>ネンド</t>
    </rPh>
    <rPh sb="5" eb="6">
      <t>ド</t>
    </rPh>
    <phoneticPr fontId="21"/>
  </si>
  <si>
    <t>1976年度</t>
    <rPh sb="4" eb="6">
      <t>ネンド</t>
    </rPh>
    <rPh sb="5" eb="6">
      <t>ド</t>
    </rPh>
    <phoneticPr fontId="21"/>
  </si>
  <si>
    <t>1977年度</t>
    <rPh sb="4" eb="6">
      <t>ネンド</t>
    </rPh>
    <rPh sb="5" eb="6">
      <t>ド</t>
    </rPh>
    <phoneticPr fontId="21"/>
  </si>
  <si>
    <t>1978年度</t>
    <rPh sb="4" eb="6">
      <t>ネンド</t>
    </rPh>
    <rPh sb="5" eb="6">
      <t>ド</t>
    </rPh>
    <phoneticPr fontId="21"/>
  </si>
  <si>
    <t>1979年度</t>
    <rPh sb="4" eb="6">
      <t>ネンド</t>
    </rPh>
    <rPh sb="5" eb="6">
      <t>ド</t>
    </rPh>
    <phoneticPr fontId="21"/>
  </si>
  <si>
    <t>1980年度</t>
    <rPh sb="4" eb="6">
      <t>ネンド</t>
    </rPh>
    <rPh sb="5" eb="6">
      <t>ド</t>
    </rPh>
    <phoneticPr fontId="21"/>
  </si>
  <si>
    <t>1981年度</t>
    <rPh sb="4" eb="6">
      <t>ネンド</t>
    </rPh>
    <rPh sb="5" eb="6">
      <t>ド</t>
    </rPh>
    <phoneticPr fontId="21"/>
  </si>
  <si>
    <t>1982年度</t>
    <rPh sb="4" eb="6">
      <t>ネンド</t>
    </rPh>
    <rPh sb="5" eb="6">
      <t>ド</t>
    </rPh>
    <phoneticPr fontId="21"/>
  </si>
  <si>
    <t>1983年度</t>
    <rPh sb="4" eb="6">
      <t>ネンド</t>
    </rPh>
    <rPh sb="5" eb="6">
      <t>ド</t>
    </rPh>
    <phoneticPr fontId="21"/>
  </si>
  <si>
    <t>1984年度</t>
    <rPh sb="4" eb="6">
      <t>ネンド</t>
    </rPh>
    <rPh sb="5" eb="6">
      <t>ド</t>
    </rPh>
    <phoneticPr fontId="21"/>
  </si>
  <si>
    <t>1985年度</t>
    <rPh sb="4" eb="6">
      <t>ネンド</t>
    </rPh>
    <rPh sb="5" eb="6">
      <t>ド</t>
    </rPh>
    <phoneticPr fontId="21"/>
  </si>
  <si>
    <t>1986年度</t>
    <rPh sb="4" eb="6">
      <t>ネンド</t>
    </rPh>
    <rPh sb="5" eb="6">
      <t>ド</t>
    </rPh>
    <phoneticPr fontId="21"/>
  </si>
  <si>
    <t>1987年度</t>
    <rPh sb="4" eb="6">
      <t>ネンド</t>
    </rPh>
    <rPh sb="5" eb="6">
      <t>ド</t>
    </rPh>
    <phoneticPr fontId="21"/>
  </si>
  <si>
    <t>1988年度</t>
    <rPh sb="4" eb="6">
      <t>ネンド</t>
    </rPh>
    <rPh sb="5" eb="6">
      <t>ド</t>
    </rPh>
    <phoneticPr fontId="21"/>
  </si>
  <si>
    <t>1989年度</t>
    <rPh sb="4" eb="6">
      <t>ネンド</t>
    </rPh>
    <rPh sb="5" eb="6">
      <t>ド</t>
    </rPh>
    <phoneticPr fontId="21"/>
  </si>
  <si>
    <t>1990年度</t>
    <rPh sb="4" eb="6">
      <t>ネンド</t>
    </rPh>
    <rPh sb="5" eb="6">
      <t>ド</t>
    </rPh>
    <phoneticPr fontId="21"/>
  </si>
  <si>
    <t>1991年度</t>
    <rPh sb="4" eb="6">
      <t>ネンド</t>
    </rPh>
    <rPh sb="5" eb="6">
      <t>ド</t>
    </rPh>
    <phoneticPr fontId="21"/>
  </si>
  <si>
    <t>1992年度</t>
    <rPh sb="4" eb="6">
      <t>ネンド</t>
    </rPh>
    <rPh sb="5" eb="6">
      <t>ド</t>
    </rPh>
    <phoneticPr fontId="21"/>
  </si>
  <si>
    <t>1993年度</t>
    <rPh sb="4" eb="6">
      <t>ネンド</t>
    </rPh>
    <rPh sb="5" eb="6">
      <t>ド</t>
    </rPh>
    <phoneticPr fontId="21"/>
  </si>
  <si>
    <t>1994年度</t>
    <rPh sb="4" eb="6">
      <t>ネンド</t>
    </rPh>
    <rPh sb="5" eb="6">
      <t>ド</t>
    </rPh>
    <phoneticPr fontId="21"/>
  </si>
  <si>
    <t>1995年度</t>
    <rPh sb="4" eb="6">
      <t>ネンド</t>
    </rPh>
    <rPh sb="5" eb="6">
      <t>ド</t>
    </rPh>
    <phoneticPr fontId="21"/>
  </si>
  <si>
    <t>1996年度</t>
    <rPh sb="4" eb="6">
      <t>ネンド</t>
    </rPh>
    <rPh sb="5" eb="6">
      <t>ド</t>
    </rPh>
    <phoneticPr fontId="21"/>
  </si>
  <si>
    <t>1997年度</t>
    <rPh sb="4" eb="6">
      <t>ネンド</t>
    </rPh>
    <rPh sb="5" eb="6">
      <t>ド</t>
    </rPh>
    <phoneticPr fontId="21"/>
  </si>
  <si>
    <t>1998年度</t>
    <rPh sb="4" eb="6">
      <t>ネンド</t>
    </rPh>
    <rPh sb="5" eb="6">
      <t>ド</t>
    </rPh>
    <phoneticPr fontId="21"/>
  </si>
  <si>
    <t>1999年度</t>
    <rPh sb="4" eb="6">
      <t>ネンド</t>
    </rPh>
    <rPh sb="5" eb="6">
      <t>ド</t>
    </rPh>
    <phoneticPr fontId="21"/>
  </si>
  <si>
    <t>2000年度</t>
    <rPh sb="4" eb="6">
      <t>ネンド</t>
    </rPh>
    <rPh sb="5" eb="6">
      <t>ド</t>
    </rPh>
    <phoneticPr fontId="21"/>
  </si>
  <si>
    <t>2001年度</t>
    <rPh sb="4" eb="6">
      <t>ネンド</t>
    </rPh>
    <rPh sb="5" eb="6">
      <t>ド</t>
    </rPh>
    <phoneticPr fontId="21"/>
  </si>
  <si>
    <t>2002年度</t>
    <rPh sb="4" eb="6">
      <t>ネンド</t>
    </rPh>
    <rPh sb="5" eb="6">
      <t>ド</t>
    </rPh>
    <phoneticPr fontId="21"/>
  </si>
  <si>
    <t>2003年度</t>
    <rPh sb="4" eb="6">
      <t>ネンド</t>
    </rPh>
    <rPh sb="5" eb="6">
      <t>ド</t>
    </rPh>
    <phoneticPr fontId="21"/>
  </si>
  <si>
    <t>2004年度</t>
    <rPh sb="4" eb="6">
      <t>ネンド</t>
    </rPh>
    <rPh sb="5" eb="6">
      <t>ド</t>
    </rPh>
    <phoneticPr fontId="21"/>
  </si>
  <si>
    <t>2005年度</t>
    <rPh sb="4" eb="6">
      <t>ネンド</t>
    </rPh>
    <rPh sb="5" eb="6">
      <t>ド</t>
    </rPh>
    <phoneticPr fontId="21"/>
  </si>
  <si>
    <t>2006年度</t>
    <rPh sb="4" eb="6">
      <t>ネンド</t>
    </rPh>
    <rPh sb="5" eb="6">
      <t>ド</t>
    </rPh>
    <phoneticPr fontId="21"/>
  </si>
  <si>
    <t>2007年度</t>
    <rPh sb="4" eb="6">
      <t>ネンド</t>
    </rPh>
    <rPh sb="5" eb="6">
      <t>ド</t>
    </rPh>
    <phoneticPr fontId="21"/>
  </si>
  <si>
    <t>2008年度</t>
    <rPh sb="4" eb="6">
      <t>ネンド</t>
    </rPh>
    <rPh sb="5" eb="6">
      <t>ド</t>
    </rPh>
    <phoneticPr fontId="21"/>
  </si>
  <si>
    <t>2009年度</t>
    <rPh sb="4" eb="6">
      <t>ネンド</t>
    </rPh>
    <rPh sb="5" eb="6">
      <t>ド</t>
    </rPh>
    <phoneticPr fontId="21"/>
  </si>
  <si>
    <t>2010年度</t>
    <rPh sb="4" eb="6">
      <t>ネンド</t>
    </rPh>
    <rPh sb="5" eb="6">
      <t>ド</t>
    </rPh>
    <phoneticPr fontId="21"/>
  </si>
  <si>
    <t>2011年度</t>
    <rPh sb="4" eb="6">
      <t>ネンド</t>
    </rPh>
    <rPh sb="5" eb="6">
      <t>ド</t>
    </rPh>
    <phoneticPr fontId="21"/>
  </si>
  <si>
    <t>2012年度</t>
    <rPh sb="4" eb="6">
      <t>ネンド</t>
    </rPh>
    <rPh sb="5" eb="6">
      <t>ド</t>
    </rPh>
    <phoneticPr fontId="21"/>
  </si>
  <si>
    <t>2013年度</t>
    <rPh sb="4" eb="6">
      <t>ネンド</t>
    </rPh>
    <rPh sb="5" eb="6">
      <t>ド</t>
    </rPh>
    <phoneticPr fontId="21"/>
  </si>
  <si>
    <t>2014年度</t>
    <rPh sb="4" eb="6">
      <t>ネンド</t>
    </rPh>
    <rPh sb="5" eb="6">
      <t>ド</t>
    </rPh>
    <phoneticPr fontId="21"/>
  </si>
  <si>
    <t>2015年度</t>
    <rPh sb="4" eb="6">
      <t>ネンド</t>
    </rPh>
    <rPh sb="5" eb="6">
      <t>ド</t>
    </rPh>
    <phoneticPr fontId="21"/>
  </si>
  <si>
    <t>2016年度</t>
    <rPh sb="4" eb="6">
      <t>ネンド</t>
    </rPh>
    <rPh sb="5" eb="6">
      <t>ド</t>
    </rPh>
    <phoneticPr fontId="21"/>
  </si>
  <si>
    <t>2017年度</t>
    <rPh sb="4" eb="6">
      <t>ネンド</t>
    </rPh>
    <rPh sb="5" eb="6">
      <t>ド</t>
    </rPh>
    <phoneticPr fontId="21"/>
  </si>
  <si>
    <t>2018年度</t>
    <rPh sb="4" eb="6">
      <t>ネンド</t>
    </rPh>
    <rPh sb="5" eb="6">
      <t>ド</t>
    </rPh>
    <phoneticPr fontId="21"/>
  </si>
  <si>
    <t>2019年度</t>
    <rPh sb="4" eb="6">
      <t>ネンド</t>
    </rPh>
    <rPh sb="5" eb="6">
      <t>ド</t>
    </rPh>
    <phoneticPr fontId="21"/>
  </si>
  <si>
    <t>2020年度</t>
    <rPh sb="4" eb="6">
      <t>ネンド</t>
    </rPh>
    <rPh sb="5" eb="6">
      <t>ド</t>
    </rPh>
    <phoneticPr fontId="21"/>
  </si>
  <si>
    <t>2021年度</t>
    <rPh sb="4" eb="6">
      <t>ネンド</t>
    </rPh>
    <rPh sb="5" eb="6">
      <t>ド</t>
    </rPh>
    <phoneticPr fontId="21"/>
  </si>
  <si>
    <t>2022年度</t>
    <rPh sb="4" eb="6">
      <t>ネンド</t>
    </rPh>
    <rPh sb="5" eb="6">
      <t>ド</t>
    </rPh>
    <phoneticPr fontId="21"/>
  </si>
  <si>
    <t>2023年度</t>
    <rPh sb="4" eb="6">
      <t>ネンド</t>
    </rPh>
    <rPh sb="5" eb="6">
      <t>ド</t>
    </rPh>
    <phoneticPr fontId="21"/>
  </si>
  <si>
    <t>2024年度</t>
    <rPh sb="4" eb="6">
      <t>ネンド</t>
    </rPh>
    <rPh sb="5" eb="6">
      <t>ド</t>
    </rPh>
    <phoneticPr fontId="21"/>
  </si>
  <si>
    <t>2025年度</t>
    <rPh sb="4" eb="6">
      <t>ネンド</t>
    </rPh>
    <rPh sb="5" eb="6">
      <t>ド</t>
    </rPh>
    <phoneticPr fontId="21"/>
  </si>
  <si>
    <t>2026年度</t>
    <rPh sb="4" eb="6">
      <t>ネンド</t>
    </rPh>
    <rPh sb="5" eb="6">
      <t>ド</t>
    </rPh>
    <phoneticPr fontId="21"/>
  </si>
  <si>
    <t>2027年度</t>
    <rPh sb="4" eb="6">
      <t>ネンド</t>
    </rPh>
    <rPh sb="5" eb="6">
      <t>ド</t>
    </rPh>
    <phoneticPr fontId="21"/>
  </si>
  <si>
    <t>2028年度</t>
    <rPh sb="4" eb="6">
      <t>ネンド</t>
    </rPh>
    <rPh sb="5" eb="6">
      <t>ド</t>
    </rPh>
    <phoneticPr fontId="21"/>
  </si>
  <si>
    <t>2029年度</t>
    <rPh sb="4" eb="6">
      <t>ネンド</t>
    </rPh>
    <rPh sb="5" eb="6">
      <t>ド</t>
    </rPh>
    <phoneticPr fontId="21"/>
  </si>
  <si>
    <t>2030年度</t>
    <rPh sb="4" eb="6">
      <t>ネンド</t>
    </rPh>
    <rPh sb="5" eb="6">
      <t>ド</t>
    </rPh>
    <phoneticPr fontId="21"/>
  </si>
  <si>
    <t>2031年度</t>
    <rPh sb="4" eb="6">
      <t>ネンド</t>
    </rPh>
    <rPh sb="5" eb="6">
      <t>ド</t>
    </rPh>
    <phoneticPr fontId="21"/>
  </si>
  <si>
    <t>2032年度</t>
    <rPh sb="4" eb="6">
      <t>ネンド</t>
    </rPh>
    <rPh sb="5" eb="6">
      <t>ド</t>
    </rPh>
    <phoneticPr fontId="21"/>
  </si>
  <si>
    <t>2033年度</t>
    <rPh sb="4" eb="6">
      <t>ネンド</t>
    </rPh>
    <rPh sb="5" eb="6">
      <t>ド</t>
    </rPh>
    <phoneticPr fontId="21"/>
  </si>
  <si>
    <t>2034年度</t>
    <rPh sb="4" eb="6">
      <t>ネンド</t>
    </rPh>
    <rPh sb="5" eb="6">
      <t>ド</t>
    </rPh>
    <phoneticPr fontId="21"/>
  </si>
  <si>
    <t>2035年度</t>
    <rPh sb="4" eb="6">
      <t>ネンド</t>
    </rPh>
    <rPh sb="5" eb="6">
      <t>ド</t>
    </rPh>
    <phoneticPr fontId="21"/>
  </si>
  <si>
    <t>2036年度</t>
    <rPh sb="4" eb="6">
      <t>ネンド</t>
    </rPh>
    <rPh sb="5" eb="6">
      <t>ド</t>
    </rPh>
    <phoneticPr fontId="21"/>
  </si>
  <si>
    <t>2037年度</t>
    <rPh sb="4" eb="6">
      <t>ネンド</t>
    </rPh>
    <rPh sb="5" eb="6">
      <t>ド</t>
    </rPh>
    <phoneticPr fontId="21"/>
  </si>
  <si>
    <t>2038年度</t>
    <rPh sb="4" eb="6">
      <t>ネンド</t>
    </rPh>
    <rPh sb="5" eb="6">
      <t>ド</t>
    </rPh>
    <phoneticPr fontId="21"/>
  </si>
  <si>
    <t>2039年度</t>
    <rPh sb="4" eb="6">
      <t>ネンド</t>
    </rPh>
    <rPh sb="5" eb="6">
      <t>ド</t>
    </rPh>
    <phoneticPr fontId="21"/>
  </si>
  <si>
    <t>2040年度</t>
    <rPh sb="4" eb="6">
      <t>ネンド</t>
    </rPh>
    <rPh sb="5" eb="6">
      <t>ド</t>
    </rPh>
    <phoneticPr fontId="21"/>
  </si>
  <si>
    <t>2041年度</t>
    <rPh sb="4" eb="6">
      <t>ネンド</t>
    </rPh>
    <rPh sb="5" eb="6">
      <t>ド</t>
    </rPh>
    <phoneticPr fontId="21"/>
  </si>
  <si>
    <t>2042年度</t>
    <rPh sb="4" eb="6">
      <t>ネンド</t>
    </rPh>
    <rPh sb="5" eb="6">
      <t>ド</t>
    </rPh>
    <phoneticPr fontId="21"/>
  </si>
  <si>
    <t>2043年度</t>
    <rPh sb="4" eb="6">
      <t>ネンド</t>
    </rPh>
    <rPh sb="5" eb="6">
      <t>ド</t>
    </rPh>
    <phoneticPr fontId="21"/>
  </si>
  <si>
    <t>2044年度</t>
    <rPh sb="4" eb="6">
      <t>ネンド</t>
    </rPh>
    <rPh sb="5" eb="6">
      <t>ド</t>
    </rPh>
    <phoneticPr fontId="21"/>
  </si>
  <si>
    <t>2045年度</t>
    <rPh sb="4" eb="6">
      <t>ネンド</t>
    </rPh>
    <rPh sb="5" eb="6">
      <t>ド</t>
    </rPh>
    <phoneticPr fontId="21"/>
  </si>
  <si>
    <t>2046年度</t>
    <rPh sb="4" eb="6">
      <t>ネンド</t>
    </rPh>
    <rPh sb="5" eb="6">
      <t>ド</t>
    </rPh>
    <phoneticPr fontId="21"/>
  </si>
  <si>
    <t>2047年度</t>
    <rPh sb="4" eb="6">
      <t>ネンド</t>
    </rPh>
    <rPh sb="5" eb="6">
      <t>ド</t>
    </rPh>
    <phoneticPr fontId="21"/>
  </si>
  <si>
    <t>2048年度以降</t>
    <rPh sb="4" eb="6">
      <t>ネンド</t>
    </rPh>
    <rPh sb="5" eb="6">
      <t>ド</t>
    </rPh>
    <rPh sb="6" eb="8">
      <t>イコウ</t>
    </rPh>
    <phoneticPr fontId="21"/>
  </si>
  <si>
    <t>新21</t>
    <rPh sb="0" eb="1">
      <t>シン</t>
    </rPh>
    <phoneticPr fontId="5"/>
  </si>
  <si>
    <t>新22</t>
    <rPh sb="0" eb="1">
      <t>シン</t>
    </rPh>
    <phoneticPr fontId="5"/>
  </si>
  <si>
    <t>省庁(事業番号用)</t>
    <rPh sb="0" eb="2">
      <t>ショウチョウ</t>
    </rPh>
    <rPh sb="3" eb="5">
      <t>ジギョウ</t>
    </rPh>
    <rPh sb="5" eb="7">
      <t>バンゴウ</t>
    </rPh>
    <rPh sb="7" eb="8">
      <t>ヨウ</t>
    </rPh>
    <phoneticPr fontId="5"/>
  </si>
  <si>
    <t>官房</t>
    <phoneticPr fontId="5"/>
  </si>
  <si>
    <t>府</t>
    <phoneticPr fontId="5"/>
  </si>
  <si>
    <t>個情</t>
    <rPh sb="1" eb="2">
      <t>ジョウ</t>
    </rPh>
    <phoneticPr fontId="5"/>
  </si>
  <si>
    <t>公取</t>
    <phoneticPr fontId="5"/>
  </si>
  <si>
    <t>警察</t>
    <phoneticPr fontId="5"/>
  </si>
  <si>
    <t>金融</t>
    <phoneticPr fontId="5"/>
  </si>
  <si>
    <t>消費</t>
    <phoneticPr fontId="5"/>
  </si>
  <si>
    <t>復興</t>
    <phoneticPr fontId="5"/>
  </si>
  <si>
    <t>総務</t>
    <phoneticPr fontId="5"/>
  </si>
  <si>
    <t>法務</t>
    <phoneticPr fontId="5"/>
  </si>
  <si>
    <t>外務</t>
    <phoneticPr fontId="5"/>
  </si>
  <si>
    <t>財務</t>
    <rPh sb="0" eb="2">
      <t>ザイム</t>
    </rPh>
    <phoneticPr fontId="5"/>
  </si>
  <si>
    <t>文科</t>
    <phoneticPr fontId="5"/>
  </si>
  <si>
    <t>厚労</t>
    <phoneticPr fontId="5"/>
  </si>
  <si>
    <t>農水</t>
    <phoneticPr fontId="5"/>
  </si>
  <si>
    <t>経産</t>
    <phoneticPr fontId="5"/>
  </si>
  <si>
    <t>国交</t>
    <phoneticPr fontId="5"/>
  </si>
  <si>
    <t>環境</t>
    <phoneticPr fontId="5"/>
  </si>
  <si>
    <t>原規</t>
    <phoneticPr fontId="5"/>
  </si>
  <si>
    <t>防衛</t>
    <phoneticPr fontId="5"/>
  </si>
  <si>
    <t>カジノ</t>
    <phoneticPr fontId="5"/>
  </si>
  <si>
    <t>事業番号その3</t>
    <rPh sb="0" eb="4">
      <t>ジギョウバンゴウ</t>
    </rPh>
    <phoneticPr fontId="5"/>
  </si>
  <si>
    <t>個人情報保護委員会</t>
    <phoneticPr fontId="5"/>
  </si>
  <si>
    <t>令和2年度</t>
    <rPh sb="0" eb="2">
      <t>レイワ</t>
    </rPh>
    <phoneticPr fontId="5"/>
  </si>
  <si>
    <t>カジノ管理委員会</t>
    <rPh sb="3" eb="5">
      <t>カンリ</t>
    </rPh>
    <rPh sb="5" eb="8">
      <t>イインカイ</t>
    </rPh>
    <phoneticPr fontId="5"/>
  </si>
  <si>
    <t>令和3年度</t>
    <rPh sb="0" eb="2">
      <t>レイワ</t>
    </rPh>
    <phoneticPr fontId="5"/>
  </si>
  <si>
    <t>活動指標</t>
  </si>
  <si>
    <t>活動目標</t>
    <rPh sb="0" eb="2">
      <t>カツドウ</t>
    </rPh>
    <rPh sb="2" eb="4">
      <t>モクヒョウ</t>
    </rPh>
    <phoneticPr fontId="5"/>
  </si>
  <si>
    <t>成果目標及び成果実績（アウトカム）欄についてさらに記載が必要な場合はチェックの上【別紙１】に記載</t>
    <rPh sb="0" eb="2">
      <t>セイカ</t>
    </rPh>
    <rPh sb="2" eb="4">
      <t>モクヒョウ</t>
    </rPh>
    <rPh sb="4" eb="5">
      <t>オヨ</t>
    </rPh>
    <rPh sb="6" eb="8">
      <t>セイカ</t>
    </rPh>
    <rPh sb="8" eb="10">
      <t>ジッセキ</t>
    </rPh>
    <rPh sb="17" eb="18">
      <t>ラン</t>
    </rPh>
    <rPh sb="25" eb="27">
      <t>キサイ</t>
    </rPh>
    <rPh sb="28" eb="30">
      <t>ヒツヨウ</t>
    </rPh>
    <rPh sb="31" eb="33">
      <t>バアイ</t>
    </rPh>
    <rPh sb="39" eb="40">
      <t>ウエ</t>
    </rPh>
    <rPh sb="41" eb="43">
      <t>ベッシ</t>
    </rPh>
    <rPh sb="46" eb="48">
      <t>キサイ</t>
    </rPh>
    <phoneticPr fontId="5"/>
  </si>
  <si>
    <t>費目・使途欄についてさらに記載が必要な場合はチェックの上【別紙２】に記載</t>
    <rPh sb="0" eb="2">
      <t>ヒモク</t>
    </rPh>
    <rPh sb="3" eb="5">
      <t>シト</t>
    </rPh>
    <rPh sb="5" eb="6">
      <t>ラン</t>
    </rPh>
    <rPh sb="13" eb="15">
      <t>キサイ</t>
    </rPh>
    <rPh sb="16" eb="18">
      <t>ヒツヨウ</t>
    </rPh>
    <rPh sb="19" eb="21">
      <t>バアイ</t>
    </rPh>
    <rPh sb="27" eb="28">
      <t>ウエ</t>
    </rPh>
    <rPh sb="29" eb="31">
      <t>ベッシ</t>
    </rPh>
    <rPh sb="34" eb="36">
      <t>キサイ</t>
    </rPh>
    <phoneticPr fontId="5"/>
  </si>
  <si>
    <t>活動内容
（アクティビティ）</t>
    <phoneticPr fontId="5"/>
  </si>
  <si>
    <t>活動目標及び
活動実績
（アウトプット）</t>
    <phoneticPr fontId="5"/>
  </si>
  <si>
    <t>単位当たり
コスト</t>
    <rPh sb="0" eb="2">
      <t>タンイ</t>
    </rPh>
    <rPh sb="2" eb="3">
      <t>ア</t>
    </rPh>
    <phoneticPr fontId="5"/>
  </si>
  <si>
    <t>算出根拠</t>
    <rPh sb="0" eb="2">
      <t>サンシュツ</t>
    </rPh>
    <rPh sb="2" eb="4">
      <t>コンキョ</t>
    </rPh>
    <phoneticPr fontId="5"/>
  </si>
  <si>
    <t>計算式</t>
    <rPh sb="0" eb="2">
      <t>ケイサン</t>
    </rPh>
    <rPh sb="2" eb="3">
      <t>シキ</t>
    </rPh>
    <phoneticPr fontId="5"/>
  </si>
  <si>
    <t>政策評価書URL</t>
    <rPh sb="0" eb="2">
      <t>セイサク</t>
    </rPh>
    <rPh sb="2" eb="4">
      <t>ヒョウカ</t>
    </rPh>
    <rPh sb="4" eb="5">
      <t>ショ</t>
    </rPh>
    <phoneticPr fontId="5"/>
  </si>
  <si>
    <t>該当箇所</t>
    <rPh sb="0" eb="2">
      <t>ガイトウ</t>
    </rPh>
    <rPh sb="2" eb="4">
      <t>カショ</t>
    </rPh>
    <phoneticPr fontId="5"/>
  </si>
  <si>
    <t>令和4年度</t>
    <rPh sb="0" eb="2">
      <t>レイワ</t>
    </rPh>
    <phoneticPr fontId="5"/>
  </si>
  <si>
    <t>5年度
活動見込</t>
    <rPh sb="4" eb="6">
      <t>カツドウ</t>
    </rPh>
    <rPh sb="6" eb="8">
      <t>ミコ</t>
    </rPh>
    <phoneticPr fontId="5"/>
  </si>
  <si>
    <t>4年度活動見込</t>
    <rPh sb="3" eb="5">
      <t>カツドウ</t>
    </rPh>
    <rPh sb="5" eb="7">
      <t>ミコ</t>
    </rPh>
    <phoneticPr fontId="5"/>
  </si>
  <si>
    <t>令和2年度</t>
    <rPh sb="0" eb="2">
      <t>レイワ</t>
    </rPh>
    <rPh sb="3" eb="5">
      <t>ネンド</t>
    </rPh>
    <rPh sb="4" eb="5">
      <t>ド</t>
    </rPh>
    <phoneticPr fontId="5"/>
  </si>
  <si>
    <t>※令和3年度実績を記入。執行実績がない新規事業、新規要求事業については現時点で予定やイメージを記入。</t>
    <rPh sb="1" eb="3">
      <t>レイワ</t>
    </rPh>
    <rPh sb="4" eb="6">
      <t>ネンド</t>
    </rPh>
    <rPh sb="6" eb="8">
      <t>ジッセキ</t>
    </rPh>
    <rPh sb="9" eb="11">
      <t>キニュウ</t>
    </rPh>
    <rPh sb="12" eb="14">
      <t>シッコウ</t>
    </rPh>
    <rPh sb="14" eb="16">
      <t>ジッセキ</t>
    </rPh>
    <rPh sb="19" eb="21">
      <t>シンキ</t>
    </rPh>
    <rPh sb="21" eb="23">
      <t>ジギョウ</t>
    </rPh>
    <rPh sb="24" eb="26">
      <t>シンキ</t>
    </rPh>
    <rPh sb="26" eb="28">
      <t>ヨウキュウ</t>
    </rPh>
    <rPh sb="28" eb="30">
      <t>ジギョウ</t>
    </rPh>
    <rPh sb="35" eb="38">
      <t>ゲンジテン</t>
    </rPh>
    <rPh sb="39" eb="41">
      <t>ヨテイ</t>
    </rPh>
    <rPh sb="47" eb="49">
      <t>キニュウ</t>
    </rPh>
    <phoneticPr fontId="5"/>
  </si>
  <si>
    <t>デジタル庁</t>
    <rPh sb="4" eb="5">
      <t>チョウ</t>
    </rPh>
    <phoneticPr fontId="5"/>
  </si>
  <si>
    <t>令和３年度</t>
    <rPh sb="0" eb="2">
      <t>レイワ</t>
    </rPh>
    <rPh sb="3" eb="5">
      <t>ネンド</t>
    </rPh>
    <phoneticPr fontId="5"/>
  </si>
  <si>
    <t>デジ</t>
    <phoneticPr fontId="5"/>
  </si>
  <si>
    <t>新23</t>
    <rPh sb="0" eb="1">
      <t>シン</t>
    </rPh>
    <phoneticPr fontId="5"/>
  </si>
  <si>
    <t>令和5年度</t>
    <rPh sb="0" eb="2">
      <t>レイワ</t>
    </rPh>
    <rPh sb="3" eb="5">
      <t>ネンド</t>
    </rPh>
    <phoneticPr fontId="5"/>
  </si>
  <si>
    <t>令和４年度
第２次補正予算</t>
    <rPh sb="0" eb="2">
      <t>レイワ</t>
    </rPh>
    <rPh sb="3" eb="5">
      <t>ネンド</t>
    </rPh>
    <rPh sb="6" eb="7">
      <t>ダイ</t>
    </rPh>
    <rPh sb="8" eb="9">
      <t>ジ</t>
    </rPh>
    <rPh sb="9" eb="11">
      <t>ホセイ</t>
    </rPh>
    <rPh sb="11" eb="13">
      <t>ヨサン</t>
    </rPh>
    <phoneticPr fontId="5"/>
  </si>
  <si>
    <t>令和4年度第２次補正予算行政事業レビューシート</t>
    <rPh sb="0" eb="2">
      <t>レイワ</t>
    </rPh>
    <rPh sb="3" eb="5">
      <t>ネンド</t>
    </rPh>
    <rPh sb="5" eb="6">
      <t>ダイ</t>
    </rPh>
    <rPh sb="7" eb="8">
      <t>ジ</t>
    </rPh>
    <rPh sb="8" eb="10">
      <t>ホセイ</t>
    </rPh>
    <rPh sb="10" eb="12">
      <t>ヨサン</t>
    </rPh>
    <rPh sb="12" eb="14">
      <t>ギョウセイ</t>
    </rPh>
    <rPh sb="14" eb="16">
      <t>ジギョウ</t>
    </rPh>
    <phoneticPr fontId="5"/>
  </si>
  <si>
    <t>令和４年度第２次補正予算内訳
（単位：百万円）</t>
    <rPh sb="12" eb="14">
      <t>ウチワケ</t>
    </rPh>
    <phoneticPr fontId="5"/>
  </si>
  <si>
    <t>府</t>
  </si>
  <si>
    <t>内閣府</t>
  </si>
  <si>
    <t>○</t>
  </si>
  <si>
    <t>地域子ども・子育て支援に必要な経費</t>
  </si>
  <si>
    <t>子ども・子育て本部</t>
  </si>
  <si>
    <t>子ども・子育て支援担当</t>
  </si>
  <si>
    <t>参事官　丸山　浩二</t>
    <rPh sb="4" eb="6">
      <t>マルヤマ</t>
    </rPh>
    <rPh sb="7" eb="9">
      <t>コウジ</t>
    </rPh>
    <phoneticPr fontId="5"/>
  </si>
  <si>
    <t>子ども・子育て支援法（平成24年法律第65号）第68条第２項</t>
  </si>
  <si>
    <t>市町村子ども・子育て支援事業計画（子ども・子育て支援法（平成24年法律第65号））第61条第１項
子ども・子育て支援交付金の交付について（令和2年5月20日府子本第609号　内閣総理大臣通知）
子ども・子育て支援整備交付金の交付について（令和2年5月25日府子本第607号　内閣総理大臣通知）</t>
  </si>
  <si>
    <t>子ども・子育て支援法（平成24年法律第65号）第68条第２項の規定に基づき、市町村が地域の実情に応じて実施する地域子ども・子育て支援事業に要する費用について、一部を国が補助することにより、子ども・子育て支援の充実を図るもの。</t>
  </si>
  <si>
    <t>子ども・子育て支援法（平成24年法律第65号）第59条に基づき市町村が実施する地域子ども・子育て支援事業（個別の事業については、以下のとおり）を行うことにより、地域の子育て世代が安心して子育てができる環境を整備すること。
【子ども・子育て支援交付金】実施主体：市町村　補助率１/３、２/３（①のみ）
①利用者支援事業、②延長保育事業、③実費徴収に係る補足給付を行う事業、④多様な主体の参入促進事業、⑤放課後児童健全育成事業、⑥子育て短期支援事業、⑦乳児家庭全戸訪問事業、⑧養育支援訪問事業、⑨子どもを守る地域ネットワーク機能強化事業、⑩一時預かり事業、⑪地域子育て支援拠点事業、⑫病児保育事業、⑬子育て援助活動支援事業（ファミリー・サポート・センター事業）
【子ども・子育て支援施設整備交付金】　実施主体：市町村　補助率2/9、3/10、1/3、1/2、5/8、2/3、5/6
放課後児童クラブ及び病児保育施設に係る施設整備費</t>
    <rPh sb="340" eb="342">
      <t>シセツ</t>
    </rPh>
    <phoneticPr fontId="5"/>
  </si>
  <si>
    <t>-</t>
  </si>
  <si>
    <t>子ども・子育て支援交付金</t>
  </si>
  <si>
    <t>子ども・子育て支援施設整備交付金</t>
    <rPh sb="9" eb="11">
      <t>シセツ</t>
    </rPh>
    <phoneticPr fontId="5"/>
  </si>
  <si>
    <t>庁費</t>
  </si>
  <si>
    <t>職員旅費</t>
  </si>
  <si>
    <t>諸謝金</t>
  </si>
  <si>
    <t>委員等旅費</t>
    <rPh sb="0" eb="2">
      <t>イイン</t>
    </rPh>
    <rPh sb="2" eb="3">
      <t>トウ</t>
    </rPh>
    <rPh sb="3" eb="5">
      <t>リョヒ</t>
    </rPh>
    <phoneticPr fontId="5"/>
  </si>
  <si>
    <t>-</t>
    <phoneticPr fontId="5"/>
  </si>
  <si>
    <t>子ども・子育て支援法（平成24年法律第65号）第59条に基づき市町村が実施する地域子ども・子育て支援事業を行うことにより、地域の子育て世代が安心して子育てができる環境を整備する。</t>
  </si>
  <si>
    <t>全自治体が地域子ども・子育て支援事業を実施すること</t>
    <rPh sb="0" eb="1">
      <t>ゼン</t>
    </rPh>
    <rPh sb="1" eb="4">
      <t>ジチタイ</t>
    </rPh>
    <rPh sb="19" eb="21">
      <t>ジッシ</t>
    </rPh>
    <phoneticPr fontId="5"/>
  </si>
  <si>
    <t>子ども・子育て支援交付金により地域子ども・子育て支援事業を実施した市町村数</t>
  </si>
  <si>
    <t>市町村</t>
  </si>
  <si>
    <t>X（子ども・子育て支援交付金執行額）／
Y（交付申請件数）　　　　　　　　　　　　</t>
  </si>
  <si>
    <t>百万円</t>
  </si>
  <si>
    <t>　X/Y</t>
  </si>
  <si>
    <t>132,868/1,687</t>
  </si>
  <si>
    <t>156,051/1,694</t>
  </si>
  <si>
    <t>150,888/1,692</t>
  </si>
  <si>
    <t>市町村が申請する事業費（交付申請額）に対する交付決定額</t>
  </si>
  <si>
    <t>交付決定額に対する市町村受入額</t>
  </si>
  <si>
    <t>交付申請書</t>
  </si>
  <si>
    <t>市町村が、子ども・子育て支援法（平成24年法律第65号）第61条に基づき策定する市町村子ども・子育て支援事業計画に基づく放課後児童クラブ及び病児保育事業を実施するための施設の整備を促進する。</t>
    <rPh sb="0" eb="3">
      <t>シチョウソン</t>
    </rPh>
    <rPh sb="36" eb="38">
      <t>サクテイ</t>
    </rPh>
    <rPh sb="40" eb="43">
      <t>シチョウソン</t>
    </rPh>
    <rPh sb="43" eb="44">
      <t>コ</t>
    </rPh>
    <rPh sb="47" eb="49">
      <t>コソダ</t>
    </rPh>
    <rPh sb="50" eb="52">
      <t>シエン</t>
    </rPh>
    <rPh sb="52" eb="54">
      <t>ジギョウ</t>
    </rPh>
    <rPh sb="54" eb="56">
      <t>ケイカク</t>
    </rPh>
    <rPh sb="57" eb="58">
      <t>モト</t>
    </rPh>
    <rPh sb="60" eb="63">
      <t>ホウカゴ</t>
    </rPh>
    <rPh sb="63" eb="65">
      <t>ジドウ</t>
    </rPh>
    <rPh sb="68" eb="69">
      <t>オヨ</t>
    </rPh>
    <rPh sb="70" eb="72">
      <t>ビョウジ</t>
    </rPh>
    <rPh sb="72" eb="74">
      <t>ホイク</t>
    </rPh>
    <rPh sb="74" eb="76">
      <t>ジギョウ</t>
    </rPh>
    <rPh sb="84" eb="86">
      <t>シセツ</t>
    </rPh>
    <rPh sb="87" eb="89">
      <t>セイビ</t>
    </rPh>
    <rPh sb="90" eb="92">
      <t>ソクシン</t>
    </rPh>
    <phoneticPr fontId="5"/>
  </si>
  <si>
    <t>「新・放課後子ども総合プラン」等を踏まえ、必要な受け皿を整備すること</t>
    <rPh sb="1" eb="2">
      <t>シン</t>
    </rPh>
    <rPh sb="3" eb="6">
      <t>ホウカゴ</t>
    </rPh>
    <rPh sb="6" eb="7">
      <t>コ</t>
    </rPh>
    <rPh sb="9" eb="11">
      <t>ソウゴウ</t>
    </rPh>
    <rPh sb="15" eb="16">
      <t>トウ</t>
    </rPh>
    <rPh sb="17" eb="18">
      <t>フ</t>
    </rPh>
    <rPh sb="21" eb="23">
      <t>ヒツヨウ</t>
    </rPh>
    <rPh sb="24" eb="25">
      <t>ウ</t>
    </rPh>
    <rPh sb="26" eb="27">
      <t>ザラ</t>
    </rPh>
    <rPh sb="28" eb="30">
      <t>セイビ</t>
    </rPh>
    <phoneticPr fontId="5"/>
  </si>
  <si>
    <t>子ども・子育て支援整備交付金により放課後児童クラブ等を整備した箇所数</t>
  </si>
  <si>
    <t>箇所数</t>
  </si>
  <si>
    <t>X（子ども・子育て支援整備交付金執行額）／
Y（箇所数）</t>
  </si>
  <si>
    <t>10,759/851</t>
  </si>
  <si>
    <t>10,637/816</t>
  </si>
  <si>
    <t>9,164/705</t>
  </si>
  <si>
    <t>交付申請書</t>
    <rPh sb="0" eb="2">
      <t>コウフ</t>
    </rPh>
    <rPh sb="2" eb="5">
      <t>シンセイショ</t>
    </rPh>
    <phoneticPr fontId="5"/>
  </si>
  <si>
    <t>23．子ども・子育て</t>
  </si>
  <si>
    <t>29．少子化社会対策大綱及び子ども・子育て支援の推進</t>
  </si>
  <si>
    <t>https://www8.cao.go.jp/hyouka/r3bunseki/r3bunseki-11.pdf</t>
  </si>
  <si>
    <t>P1,2</t>
  </si>
  <si>
    <t>無</t>
  </si>
  <si>
    <t>‐</t>
  </si>
  <si>
    <t>地域子ども・子育て支援事業については、各市町村が市町村子ども・子育て支援事業計画に基づき実施するものであり、事業計画は、事業の提供体制や内容、時期等について地域の実情を反映しているため、子どもを放課後児童クラブに預けたい保護者等のニーズを的確に反映している。</t>
  </si>
  <si>
    <t>子ども・子育て支援法に基づく事業であるため、国として責任を持って補助を行う必要がある。</t>
  </si>
  <si>
    <t>幼児教育・保育・地域の子ども・子育て支援を総合的に推進するための事業であり、社会的関心も高く、政策体系の中でも優先度が高いことから、政策目的の達成手段として必要かつ適切な事業である。</t>
  </si>
  <si>
    <t>支出先の選定については、少額となる契約においても複数社から見積もり合わせを行い競争性のある調達を実施している。</t>
  </si>
  <si>
    <t>交付要綱に基づき補助し、実施主体である市町村も負担しており、妥当である。</t>
  </si>
  <si>
    <t>交付要綱において、基準額を定め、実支出額とを比較して補助金の額を算定しているため、妥当である。</t>
  </si>
  <si>
    <t>交付要綱に基づき、本事業の実施に必要な経費のみを補助対象としている。</t>
  </si>
  <si>
    <t>当該事業を実施する事業者は、新型コロナウイルス感染症への対応を優先している状況であり、感染者が発生した事業所等はその対応に一定の期間を要すること、また、新型コロナウイルス感染症感染拡大に伴う出勤制限等により関係者との調整に不測の日数を要し、年度内の事業完了が困難となったことから、妥当である。</t>
    <rPh sb="0" eb="2">
      <t>トウガイ</t>
    </rPh>
    <rPh sb="2" eb="4">
      <t>ジギョウ</t>
    </rPh>
    <rPh sb="5" eb="7">
      <t>ジッシ</t>
    </rPh>
    <rPh sb="9" eb="12">
      <t>ジギョウシャ</t>
    </rPh>
    <rPh sb="140" eb="142">
      <t>ダトウ</t>
    </rPh>
    <phoneticPr fontId="5"/>
  </si>
  <si>
    <t>子ども・子育て支援交付金については、統合補助金であるため、自治体の事務において効率化が図られている。</t>
    <rPh sb="7" eb="9">
      <t>シエン</t>
    </rPh>
    <phoneticPr fontId="5"/>
  </si>
  <si>
    <t>成果実績について、昨年度より増加しており、概ね順調と言える。</t>
  </si>
  <si>
    <t>活動実績に概ね見合っている。</t>
  </si>
  <si>
    <t>放課後児童クラブを整備することにより、放課後児童クラブの利用児童数が増加しているため、十分に活用されている。</t>
  </si>
  <si>
    <t>新27-0006</t>
  </si>
  <si>
    <t>0111</t>
  </si>
  <si>
    <t>0114</t>
  </si>
  <si>
    <t>0120</t>
  </si>
  <si>
    <t>※令和３年度の交付決定額（内閣府　注）</t>
    <rPh sb="1" eb="3">
      <t>レイワ</t>
    </rPh>
    <rPh sb="4" eb="6">
      <t>ネンド</t>
    </rPh>
    <rPh sb="7" eb="9">
      <t>コウフ</t>
    </rPh>
    <rPh sb="9" eb="11">
      <t>ケッテイ</t>
    </rPh>
    <rPh sb="11" eb="12">
      <t>ガク</t>
    </rPh>
    <rPh sb="13" eb="15">
      <t>ナイカク</t>
    </rPh>
    <rPh sb="15" eb="16">
      <t>フ</t>
    </rPh>
    <rPh sb="17" eb="18">
      <t>チュウ</t>
    </rPh>
    <phoneticPr fontId="5"/>
  </si>
  <si>
    <t>A.横浜市</t>
    <rPh sb="2" eb="5">
      <t>ヨコハマシ</t>
    </rPh>
    <phoneticPr fontId="5"/>
  </si>
  <si>
    <t>B.株式会社システムブレーンズ</t>
    <rPh sb="2" eb="6">
      <t>カブシキガイシャ</t>
    </rPh>
    <phoneticPr fontId="5"/>
  </si>
  <si>
    <t>交付金</t>
    <rPh sb="0" eb="3">
      <t>コウフキン</t>
    </rPh>
    <phoneticPr fontId="5"/>
  </si>
  <si>
    <t>地域子ども・子育て支援事業</t>
    <rPh sb="0" eb="2">
      <t>チイキ</t>
    </rPh>
    <rPh sb="2" eb="3">
      <t>コ</t>
    </rPh>
    <rPh sb="6" eb="8">
      <t>コソダ</t>
    </rPh>
    <rPh sb="9" eb="11">
      <t>シエン</t>
    </rPh>
    <rPh sb="11" eb="13">
      <t>ジギョウ</t>
    </rPh>
    <phoneticPr fontId="5"/>
  </si>
  <si>
    <t>庁費</t>
    <rPh sb="0" eb="2">
      <t>チョウヒ</t>
    </rPh>
    <phoneticPr fontId="5"/>
  </si>
  <si>
    <t>子ども・子育て支援交付金に係る交付申請・変更交付申請及び事業実績報告に関連するシステム開発業務</t>
    <rPh sb="0" eb="1">
      <t>コ</t>
    </rPh>
    <rPh sb="4" eb="6">
      <t>コソダ</t>
    </rPh>
    <rPh sb="7" eb="9">
      <t>シエン</t>
    </rPh>
    <rPh sb="9" eb="12">
      <t>コウフキン</t>
    </rPh>
    <rPh sb="13" eb="14">
      <t>カカ</t>
    </rPh>
    <rPh sb="15" eb="17">
      <t>コウフ</t>
    </rPh>
    <rPh sb="17" eb="19">
      <t>シンセイ</t>
    </rPh>
    <rPh sb="20" eb="22">
      <t>ヘンコウ</t>
    </rPh>
    <rPh sb="22" eb="24">
      <t>コウフ</t>
    </rPh>
    <rPh sb="24" eb="26">
      <t>シンセイ</t>
    </rPh>
    <rPh sb="26" eb="27">
      <t>オヨ</t>
    </rPh>
    <rPh sb="28" eb="30">
      <t>ジギョウ</t>
    </rPh>
    <rPh sb="30" eb="32">
      <t>ジッセキ</t>
    </rPh>
    <rPh sb="32" eb="34">
      <t>ホウコク</t>
    </rPh>
    <rPh sb="35" eb="37">
      <t>カンレン</t>
    </rPh>
    <rPh sb="43" eb="45">
      <t>カイハツ</t>
    </rPh>
    <rPh sb="45" eb="47">
      <t>ギョウム</t>
    </rPh>
    <phoneticPr fontId="5"/>
  </si>
  <si>
    <t>横浜市</t>
    <rPh sb="0" eb="3">
      <t>ヨコハマシ</t>
    </rPh>
    <phoneticPr fontId="5"/>
  </si>
  <si>
    <t>補助金等交付</t>
  </si>
  <si>
    <t>－</t>
    <phoneticPr fontId="5"/>
  </si>
  <si>
    <t>川崎市</t>
    <rPh sb="0" eb="3">
      <t>カワサキシ</t>
    </rPh>
    <phoneticPr fontId="5"/>
  </si>
  <si>
    <t>神戸市</t>
    <rPh sb="0" eb="3">
      <t>コウベシ</t>
    </rPh>
    <phoneticPr fontId="5"/>
  </si>
  <si>
    <t>名古屋市</t>
    <rPh sb="0" eb="4">
      <t>ナゴヤシ</t>
    </rPh>
    <phoneticPr fontId="5"/>
  </si>
  <si>
    <t>相模原市</t>
    <rPh sb="0" eb="4">
      <t>サガミハラシ</t>
    </rPh>
    <phoneticPr fontId="5"/>
  </si>
  <si>
    <t>札幌市</t>
    <rPh sb="0" eb="3">
      <t>サッポロシ</t>
    </rPh>
    <phoneticPr fontId="5"/>
  </si>
  <si>
    <t>大阪市</t>
    <rPh sb="0" eb="3">
      <t>オオサカシ</t>
    </rPh>
    <phoneticPr fontId="5"/>
  </si>
  <si>
    <t>京都市</t>
    <rPh sb="0" eb="3">
      <t>キョウトシ</t>
    </rPh>
    <phoneticPr fontId="5"/>
  </si>
  <si>
    <t>さいたま市</t>
    <rPh sb="4" eb="5">
      <t>シ</t>
    </rPh>
    <phoneticPr fontId="5"/>
  </si>
  <si>
    <t>福岡市</t>
    <rPh sb="0" eb="3">
      <t>フクオカシ</t>
    </rPh>
    <phoneticPr fontId="5"/>
  </si>
  <si>
    <t>シー・スリー・アイ株式会社</t>
    <phoneticPr fontId="5"/>
  </si>
  <si>
    <t>地方自治体の業務プロセス・情報システム標準化（子ども・子育て支援、児童手当）に係る支援業務</t>
    <phoneticPr fontId="5"/>
  </si>
  <si>
    <t>株式会社イマージュ</t>
    <phoneticPr fontId="5"/>
  </si>
  <si>
    <t>放課後児童健全育成事業に係る調査関連業務（集計表等作成）</t>
    <rPh sb="14" eb="16">
      <t>チョウサ</t>
    </rPh>
    <rPh sb="16" eb="18">
      <t>カンレン</t>
    </rPh>
    <rPh sb="18" eb="20">
      <t>ギョウム</t>
    </rPh>
    <phoneticPr fontId="5"/>
  </si>
  <si>
    <t>放課後児童健全育成事業に係る調査関連業務（電子調査票開発）</t>
    <rPh sb="14" eb="16">
      <t>チョウサ</t>
    </rPh>
    <rPh sb="16" eb="18">
      <t>カンレン</t>
    </rPh>
    <rPh sb="18" eb="20">
      <t>ギョウム</t>
    </rPh>
    <rPh sb="21" eb="23">
      <t>デンシ</t>
    </rPh>
    <rPh sb="23" eb="26">
      <t>チョウサヒョウ</t>
    </rPh>
    <rPh sb="26" eb="28">
      <t>カイハツ</t>
    </rPh>
    <phoneticPr fontId="5"/>
  </si>
  <si>
    <t>株式会社日本システムブレーンズ</t>
    <phoneticPr fontId="5"/>
  </si>
  <si>
    <t>子・子支援交付金に係るシステム開発業務（交付申請）</t>
    <rPh sb="15" eb="17">
      <t>カイハツ</t>
    </rPh>
    <rPh sb="17" eb="19">
      <t>ギョウム</t>
    </rPh>
    <rPh sb="20" eb="22">
      <t>コウフ</t>
    </rPh>
    <rPh sb="22" eb="24">
      <t>シンセイ</t>
    </rPh>
    <phoneticPr fontId="5"/>
  </si>
  <si>
    <t>子・子支援交付金に係るシステム開発業務（変更交付申請）</t>
    <rPh sb="15" eb="17">
      <t>カイハツ</t>
    </rPh>
    <rPh sb="17" eb="19">
      <t>ギョウム</t>
    </rPh>
    <rPh sb="20" eb="22">
      <t>ヘンコウ</t>
    </rPh>
    <rPh sb="22" eb="24">
      <t>コウフ</t>
    </rPh>
    <rPh sb="24" eb="26">
      <t>シンセイ</t>
    </rPh>
    <phoneticPr fontId="5"/>
  </si>
  <si>
    <t>子・子支援交付金に係るシステム開発業務（実績報告）</t>
    <rPh sb="15" eb="17">
      <t>カイハツ</t>
    </rPh>
    <rPh sb="17" eb="19">
      <t>ギョウム</t>
    </rPh>
    <rPh sb="20" eb="22">
      <t>ジッセキ</t>
    </rPh>
    <rPh sb="22" eb="24">
      <t>ホウコク</t>
    </rPh>
    <phoneticPr fontId="5"/>
  </si>
  <si>
    <t>子・子支援交付金に係るシステム開発業務（令和元年度再確定）</t>
    <rPh sb="15" eb="17">
      <t>カイハツ</t>
    </rPh>
    <rPh sb="17" eb="19">
      <t>ギョウム</t>
    </rPh>
    <rPh sb="20" eb="22">
      <t>レイワ</t>
    </rPh>
    <rPh sb="22" eb="25">
      <t>ガンネンド</t>
    </rPh>
    <rPh sb="25" eb="28">
      <t>サイカクテイ</t>
    </rPh>
    <phoneticPr fontId="5"/>
  </si>
  <si>
    <t>子・子支援交付金に係るシステム開発業務（令和３年度補正予算分変更交付申請）</t>
    <rPh sb="15" eb="17">
      <t>カイハツ</t>
    </rPh>
    <rPh sb="17" eb="19">
      <t>ギョウム</t>
    </rPh>
    <rPh sb="20" eb="22">
      <t>レイワ</t>
    </rPh>
    <rPh sb="23" eb="25">
      <t>ネンド</t>
    </rPh>
    <rPh sb="25" eb="27">
      <t>ホセイ</t>
    </rPh>
    <rPh sb="27" eb="29">
      <t>ヨサン</t>
    </rPh>
    <rPh sb="29" eb="30">
      <t>ブン</t>
    </rPh>
    <rPh sb="30" eb="32">
      <t>ヘンコウ</t>
    </rPh>
    <rPh sb="32" eb="34">
      <t>コウフ</t>
    </rPh>
    <rPh sb="34" eb="36">
      <t>シンセイ</t>
    </rPh>
    <phoneticPr fontId="5"/>
  </si>
  <si>
    <t>子・子支援交付金に係るシステム開発業務（令和２年度繰越分）</t>
    <rPh sb="15" eb="17">
      <t>カイハツ</t>
    </rPh>
    <rPh sb="17" eb="19">
      <t>ギョウム</t>
    </rPh>
    <rPh sb="20" eb="22">
      <t>レイワ</t>
    </rPh>
    <rPh sb="23" eb="25">
      <t>ネンド</t>
    </rPh>
    <rPh sb="25" eb="27">
      <t>クリコシ</t>
    </rPh>
    <rPh sb="27" eb="28">
      <t>ブン</t>
    </rPh>
    <phoneticPr fontId="5"/>
  </si>
  <si>
    <t>18,061/1,195</t>
    <phoneticPr fontId="5"/>
  </si>
  <si>
    <t>185,331/1,741</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</si>
</sst>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
    <numFmt numFmtId="179" formatCode="0000"/>
    <numFmt numFmtId="180" formatCode="0;&quot;▲ &quot;0"/>
    <numFmt numFmtId="181" formatCode="0000000000000"/>
    <numFmt numFmtId="182" formatCode="0_ "/>
  </numFmts>
  <fonts count="3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2"/>
      <name val="ＭＳ Ｐゴシック"/>
      <family val="3"/>
      <charset val="128"/>
    </font>
    <font>
      <sz val="6"/>
      <name val="ＭＳ Ｐゴシック"/>
      <family val="3"/>
      <charset val="128"/>
    </font>
    <font>
      <b/>
      <sz val="14"/>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0"/>
      <name val="ＭＳ Ｐゴシック"/>
      <family val="3"/>
      <charset val="128"/>
    </font>
    <font>
      <sz val="9"/>
      <name val="ＭＳ Ｐゴシック"/>
      <family val="3"/>
      <charset val="128"/>
    </font>
    <font>
      <b/>
      <sz val="12"/>
      <name val="ＭＳ Ｐゴシック"/>
      <family val="3"/>
      <charset val="128"/>
    </font>
    <font>
      <sz val="16"/>
      <name val="ＭＳ Ｐゴシック"/>
      <family val="3"/>
      <charset val="128"/>
    </font>
    <font>
      <sz val="14"/>
      <name val="ＭＳ Ｐゴシック"/>
      <family val="3"/>
      <charset val="128"/>
    </font>
    <font>
      <sz val="10.5"/>
      <name val="ＭＳ Ｐゴシック"/>
      <family val="3"/>
      <charset val="128"/>
    </font>
    <font>
      <sz val="6"/>
      <name val="ＭＳ Ｐゴシック"/>
      <family val="3"/>
      <charset val="128"/>
    </font>
    <font>
      <sz val="8"/>
      <name val="ＭＳ Ｐゴシック"/>
      <family val="3"/>
      <charset val="128"/>
    </font>
    <font>
      <sz val="8"/>
      <color theme="1"/>
      <name val="ＭＳ Ｐゴシック"/>
      <family val="2"/>
      <charset val="128"/>
      <scheme val="minor"/>
    </font>
    <font>
      <sz val="6"/>
      <name val="ＭＳ Ｐゴシック"/>
      <family val="2"/>
      <charset val="128"/>
      <scheme val="minor"/>
    </font>
    <font>
      <sz val="8"/>
      <color theme="1"/>
      <name val="ＭＳ ゴシック"/>
      <family val="3"/>
      <charset val="128"/>
    </font>
    <font>
      <sz val="6"/>
      <name val="ＭＳ Ｐゴシック"/>
      <family val="3"/>
      <charset val="128"/>
      <scheme val="minor"/>
    </font>
    <font>
      <sz val="10"/>
      <name val="ＭＳ ゴシック"/>
      <family val="3"/>
      <charset val="128"/>
    </font>
    <font>
      <b/>
      <sz val="20"/>
      <name val="ＭＳ Ｐゴシック"/>
      <family val="3"/>
      <charset val="128"/>
    </font>
    <font>
      <sz val="7"/>
      <name val="ＭＳ Ｐゴシック"/>
      <family val="3"/>
      <charset val="128"/>
    </font>
    <font>
      <sz val="11"/>
      <color theme="1"/>
      <name val="ＭＳ Ｐゴシック"/>
      <family val="3"/>
      <charset val="128"/>
    </font>
    <font>
      <sz val="9"/>
      <color theme="1"/>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theme="8" tint="0.79998168889431442"/>
        <bgColor indexed="64"/>
      </patternFill>
    </fill>
  </fills>
  <borders count="139">
    <border>
      <left/>
      <right/>
      <top/>
      <bottom/>
      <diagonal/>
    </border>
    <border>
      <left style="double">
        <color indexed="64"/>
      </left>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medium">
        <color indexed="64"/>
      </right>
      <top style="dashed">
        <color indexed="64"/>
      </top>
      <bottom style="hair">
        <color indexed="64"/>
      </bottom>
      <diagonal/>
    </border>
    <border>
      <left/>
      <right style="medium">
        <color indexed="64"/>
      </right>
      <top style="hair">
        <color indexed="64"/>
      </top>
      <bottom style="hair">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thin">
        <color indexed="64"/>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right style="double">
        <color indexed="64"/>
      </right>
      <top/>
      <bottom/>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medium">
        <color indexed="64"/>
      </right>
      <top style="thin">
        <color indexed="64"/>
      </top>
      <bottom/>
      <diagonal/>
    </border>
    <border>
      <left style="thin">
        <color indexed="64"/>
      </left>
      <right/>
      <top/>
      <bottom/>
      <diagonal/>
    </border>
    <border>
      <left style="double">
        <color indexed="64"/>
      </left>
      <right/>
      <top/>
      <bottom style="hair">
        <color indexed="64"/>
      </bottom>
      <diagonal/>
    </border>
    <border>
      <left/>
      <right style="thin">
        <color indexed="64"/>
      </right>
      <top/>
      <bottom style="hair">
        <color indexed="64"/>
      </bottom>
      <diagonal/>
    </border>
    <border>
      <left style="double">
        <color indexed="64"/>
      </left>
      <right/>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double">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double">
        <color indexed="64"/>
      </left>
      <right/>
      <top style="hair">
        <color indexed="64"/>
      </top>
      <bottom style="hair">
        <color indexed="64"/>
      </bottom>
      <diagonal/>
    </border>
    <border>
      <left style="double">
        <color indexed="64"/>
      </left>
      <right/>
      <top style="thin">
        <color indexed="64"/>
      </top>
      <bottom/>
      <diagonal/>
    </border>
    <border>
      <left style="hair">
        <color indexed="64"/>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dashed">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bottom/>
      <diagonal/>
    </border>
    <border>
      <left style="double">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hair">
        <color indexed="64"/>
      </top>
      <bottom/>
      <diagonal/>
    </border>
    <border>
      <left/>
      <right/>
      <top style="hair">
        <color indexed="64"/>
      </top>
      <bottom/>
      <diagonal/>
    </border>
    <border>
      <left style="medium">
        <color indexed="64"/>
      </left>
      <right/>
      <top style="medium">
        <color indexed="64"/>
      </top>
      <bottom style="medium">
        <color indexed="64"/>
      </bottom>
      <diagonal/>
    </border>
    <border>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right style="double">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double">
        <color indexed="64"/>
      </left>
      <right/>
      <top style="hair">
        <color indexed="64"/>
      </top>
      <bottom/>
      <diagonal/>
    </border>
    <border>
      <left/>
      <right style="hair">
        <color indexed="64"/>
      </right>
      <top/>
      <bottom/>
      <diagonal/>
    </border>
    <border>
      <left/>
      <right style="thin">
        <color indexed="64"/>
      </right>
      <top style="hair">
        <color indexed="64"/>
      </top>
      <bottom/>
      <diagonal/>
    </border>
    <border>
      <left style="thin">
        <color indexed="64"/>
      </left>
      <right style="thin">
        <color indexed="64"/>
      </right>
      <top/>
      <bottom/>
      <diagonal/>
    </border>
    <border>
      <left/>
      <right style="hair">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right style="double">
        <color indexed="64"/>
      </right>
      <top style="medium">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left style="thin">
        <color indexed="64"/>
      </left>
      <right style="double">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Up="1">
      <left/>
      <right/>
      <top/>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right style="medium">
        <color indexed="64"/>
      </right>
      <top/>
      <bottom style="thin">
        <color indexed="64"/>
      </bottom>
      <diagonal style="thin">
        <color indexed="64"/>
      </diagonal>
    </border>
  </borders>
  <cellStyleXfs count="7">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683">
    <xf numFmtId="0" fontId="0" fillId="0" borderId="0" xfId="0">
      <alignment vertical="center"/>
    </xf>
    <xf numFmtId="0" fontId="17" fillId="0" borderId="0" xfId="0" applyFont="1">
      <alignment vertical="center"/>
    </xf>
    <xf numFmtId="0" fontId="18" fillId="0" borderId="0" xfId="0" applyFont="1">
      <alignment vertical="center"/>
    </xf>
    <xf numFmtId="0" fontId="11" fillId="0" borderId="0" xfId="0" applyFont="1" applyBorder="1" applyAlignment="1">
      <alignment horizontal="center" vertical="center" wrapText="1"/>
    </xf>
    <xf numFmtId="0" fontId="13" fillId="0" borderId="0" xfId="0" applyFont="1" applyFill="1" applyBorder="1" applyAlignment="1">
      <alignment horizontal="center" vertical="center" wrapText="1"/>
    </xf>
    <xf numFmtId="0" fontId="13" fillId="2" borderId="4" xfId="0" applyFont="1" applyFill="1" applyBorder="1" applyAlignment="1">
      <alignment horizontal="center" vertical="center" textRotation="255" wrapText="1"/>
    </xf>
    <xf numFmtId="0" fontId="13" fillId="2" borderId="5" xfId="0" applyFont="1" applyFill="1" applyBorder="1" applyAlignment="1">
      <alignment horizontal="center" vertical="center" textRotation="255" wrapText="1"/>
    </xf>
    <xf numFmtId="0" fontId="3" fillId="0" borderId="0" xfId="0" applyFont="1" applyBorder="1" applyAlignment="1">
      <alignment horizontal="center" vertical="center"/>
    </xf>
    <xf numFmtId="176" fontId="3" fillId="0" borderId="0" xfId="0" applyNumberFormat="1" applyFont="1" applyBorder="1" applyAlignment="1">
      <alignment horizontal="right" vertical="center"/>
    </xf>
    <xf numFmtId="0" fontId="3" fillId="0" borderId="0" xfId="0" applyFont="1">
      <alignment vertical="center"/>
    </xf>
    <xf numFmtId="0" fontId="6" fillId="0" borderId="0" xfId="0" applyFont="1" applyBorder="1" applyAlignment="1">
      <alignment vertical="center"/>
    </xf>
    <xf numFmtId="0" fontId="22" fillId="0" borderId="11" xfId="0" applyFont="1" applyBorder="1">
      <alignment vertical="center"/>
    </xf>
    <xf numFmtId="0" fontId="22" fillId="0" borderId="0" xfId="0" applyFont="1">
      <alignment vertical="center"/>
    </xf>
    <xf numFmtId="0" fontId="25" fillId="0" borderId="11" xfId="0" applyFont="1" applyBorder="1" applyAlignment="1">
      <alignment horizontal="justify" vertical="center" wrapText="1"/>
    </xf>
    <xf numFmtId="0" fontId="23" fillId="0" borderId="11" xfId="0" applyFont="1" applyBorder="1" applyAlignment="1" applyProtection="1">
      <alignment horizontal="center" vertical="center"/>
      <protection locked="0"/>
    </xf>
    <xf numFmtId="0" fontId="0" fillId="0" borderId="0" xfId="0" applyAlignment="1">
      <alignment horizontal="center" vertical="center"/>
    </xf>
    <xf numFmtId="0" fontId="22" fillId="0" borderId="11" xfId="0" applyFont="1" applyBorder="1" applyAlignment="1" applyProtection="1">
      <alignment horizontal="center" vertical="center"/>
      <protection locked="0"/>
    </xf>
    <xf numFmtId="0" fontId="22" fillId="0" borderId="11" xfId="4" applyFont="1" applyBorder="1" applyAlignment="1">
      <alignment vertical="center" wrapText="1"/>
    </xf>
    <xf numFmtId="0" fontId="22" fillId="0" borderId="0" xfId="0" applyFont="1" applyAlignment="1">
      <alignment horizontal="center" vertical="center"/>
    </xf>
    <xf numFmtId="0" fontId="22" fillId="0" borderId="0" xfId="0" applyFont="1" applyBorder="1">
      <alignment vertical="center"/>
    </xf>
    <xf numFmtId="0" fontId="3" fillId="5" borderId="72" xfId="0" applyFont="1" applyFill="1" applyBorder="1" applyAlignment="1">
      <alignment horizontal="center" vertical="center"/>
    </xf>
    <xf numFmtId="0" fontId="3" fillId="5" borderId="91" xfId="0" applyFont="1" applyFill="1" applyBorder="1" applyAlignment="1">
      <alignment horizontal="center" vertical="center"/>
    </xf>
    <xf numFmtId="0" fontId="7" fillId="0" borderId="9" xfId="0" applyFont="1" applyFill="1" applyBorder="1" applyAlignment="1">
      <alignment vertical="center"/>
    </xf>
    <xf numFmtId="0" fontId="7" fillId="0" borderId="10" xfId="0" applyFont="1" applyFill="1" applyBorder="1" applyAlignment="1">
      <alignment vertical="center"/>
    </xf>
    <xf numFmtId="0" fontId="23" fillId="7" borderId="11" xfId="0" applyFont="1" applyFill="1" applyBorder="1" applyAlignment="1">
      <alignment horizontal="center" vertical="center"/>
    </xf>
    <xf numFmtId="0" fontId="22" fillId="7" borderId="11" xfId="0" applyFont="1" applyFill="1" applyBorder="1" applyAlignment="1">
      <alignment horizontal="center" vertical="center"/>
    </xf>
    <xf numFmtId="0" fontId="25" fillId="7" borderId="11" xfId="0" applyFont="1" applyFill="1" applyBorder="1" applyAlignment="1">
      <alignment horizontal="center" vertical="center" wrapText="1"/>
    </xf>
    <xf numFmtId="0" fontId="0" fillId="3" borderId="0" xfId="0" applyFill="1">
      <alignment vertical="center"/>
    </xf>
    <xf numFmtId="0" fontId="22" fillId="3" borderId="11" xfId="0" applyFont="1" applyFill="1" applyBorder="1">
      <alignment vertical="center"/>
    </xf>
    <xf numFmtId="0" fontId="22" fillId="3" borderId="0" xfId="0" applyFont="1" applyFill="1">
      <alignment vertical="center"/>
    </xf>
    <xf numFmtId="0" fontId="5" fillId="3" borderId="0" xfId="0" applyFont="1" applyFill="1" applyBorder="1">
      <alignment vertical="center"/>
    </xf>
    <xf numFmtId="0" fontId="5" fillId="3" borderId="11" xfId="0" applyFont="1" applyFill="1" applyBorder="1">
      <alignment vertical="center"/>
    </xf>
    <xf numFmtId="0" fontId="5" fillId="3" borderId="0" xfId="0" applyFont="1" applyFill="1">
      <alignment vertical="center"/>
    </xf>
    <xf numFmtId="0" fontId="26" fillId="3" borderId="11" xfId="0" applyFont="1" applyFill="1" applyBorder="1">
      <alignment vertical="center"/>
    </xf>
    <xf numFmtId="0" fontId="11" fillId="0" borderId="1" xfId="1" applyFont="1" applyFill="1" applyBorder="1" applyAlignment="1" applyProtection="1">
      <alignment vertical="top"/>
      <protection locked="0"/>
    </xf>
    <xf numFmtId="0" fontId="11" fillId="0" borderId="0" xfId="1" applyFont="1" applyFill="1" applyBorder="1" applyAlignment="1" applyProtection="1">
      <alignment vertical="top"/>
      <protection locked="0"/>
    </xf>
    <xf numFmtId="0" fontId="11" fillId="0" borderId="2" xfId="1" applyFont="1" applyFill="1" applyBorder="1" applyAlignment="1" applyProtection="1">
      <alignment vertical="top"/>
      <protection locked="0"/>
    </xf>
    <xf numFmtId="0" fontId="11" fillId="0" borderId="6" xfId="1" applyFont="1" applyFill="1" applyBorder="1" applyAlignment="1" applyProtection="1">
      <alignment vertical="top"/>
      <protection locked="0"/>
    </xf>
    <xf numFmtId="0" fontId="11" fillId="0" borderId="7" xfId="1" applyFont="1" applyFill="1" applyBorder="1" applyAlignment="1" applyProtection="1">
      <alignment vertical="top"/>
      <protection locked="0"/>
    </xf>
    <xf numFmtId="0" fontId="11" fillId="0" borderId="8" xfId="1" applyFont="1" applyFill="1" applyBorder="1" applyAlignment="1" applyProtection="1">
      <alignment vertical="top"/>
      <protection locked="0"/>
    </xf>
    <xf numFmtId="0" fontId="0" fillId="0" borderId="0" xfId="0" applyFont="1" applyProtection="1">
      <alignment vertical="center"/>
      <protection locked="0"/>
    </xf>
    <xf numFmtId="0" fontId="0" fillId="3" borderId="11" xfId="0" applyFill="1" applyBorder="1">
      <alignment vertical="center"/>
    </xf>
    <xf numFmtId="0" fontId="0" fillId="3" borderId="11" xfId="0" applyFill="1" applyBorder="1" applyAlignment="1">
      <alignment vertical="center" wrapText="1"/>
    </xf>
    <xf numFmtId="0" fontId="0" fillId="0" borderId="0" xfId="0" applyFont="1">
      <alignment vertical="center"/>
    </xf>
    <xf numFmtId="0" fontId="3" fillId="0" borderId="0" xfId="0" applyFont="1" applyAlignment="1">
      <alignment vertical="center" wrapText="1"/>
    </xf>
    <xf numFmtId="0" fontId="3" fillId="5" borderId="0" xfId="0" applyFont="1" applyFill="1" applyAlignment="1">
      <alignment vertical="center" wrapText="1"/>
    </xf>
    <xf numFmtId="0" fontId="3" fillId="5" borderId="0" xfId="0" applyFont="1" applyFill="1" applyAlignment="1">
      <alignment horizontal="left" vertical="center" wrapText="1"/>
    </xf>
    <xf numFmtId="0" fontId="3" fillId="5" borderId="0" xfId="0" applyFont="1" applyFill="1" applyAlignment="1">
      <alignment horizontal="center" vertical="center" wrapText="1"/>
    </xf>
    <xf numFmtId="0" fontId="0" fillId="0" borderId="0" xfId="0" applyFont="1" applyAlignment="1" applyProtection="1">
      <alignment vertical="center" wrapText="1"/>
      <protection locked="0"/>
    </xf>
    <xf numFmtId="0" fontId="3" fillId="0" borderId="0" xfId="0" applyFont="1" applyAlignment="1">
      <alignment horizontal="left" vertical="center" wrapText="1"/>
    </xf>
    <xf numFmtId="0" fontId="3" fillId="0" borderId="0" xfId="0" applyFont="1" applyAlignment="1">
      <alignment horizontal="center" vertical="center" wrapText="1"/>
    </xf>
    <xf numFmtId="0" fontId="5" fillId="3" borderId="41" xfId="0" applyFont="1" applyFill="1" applyBorder="1">
      <alignment vertical="center"/>
    </xf>
    <xf numFmtId="0" fontId="0" fillId="3" borderId="41" xfId="0" applyFill="1" applyBorder="1">
      <alignment vertical="center"/>
    </xf>
    <xf numFmtId="0" fontId="0" fillId="3" borderId="0" xfId="0" applyFill="1" applyBorder="1">
      <alignment vertical="center"/>
    </xf>
    <xf numFmtId="0" fontId="11" fillId="0" borderId="1" xfId="1" applyFont="1" applyFill="1" applyBorder="1" applyAlignment="1" applyProtection="1">
      <alignment vertical="top"/>
    </xf>
    <xf numFmtId="0" fontId="0" fillId="0" borderId="0" xfId="0" applyFont="1" applyFill="1">
      <alignment vertical="center"/>
    </xf>
    <xf numFmtId="0" fontId="0" fillId="3" borderId="59" xfId="0" applyFill="1" applyBorder="1">
      <alignment vertical="center"/>
    </xf>
    <xf numFmtId="0" fontId="23" fillId="0" borderId="0" xfId="0" applyFont="1" applyBorder="1" applyAlignment="1" applyProtection="1">
      <alignment horizontal="center" vertical="center"/>
      <protection locked="0"/>
    </xf>
    <xf numFmtId="0" fontId="22" fillId="0" borderId="0" xfId="0" applyFont="1" applyFill="1" applyBorder="1">
      <alignment vertical="center"/>
    </xf>
    <xf numFmtId="0" fontId="25" fillId="0" borderId="11" xfId="0" applyFont="1" applyFill="1" applyBorder="1" applyAlignment="1">
      <alignment horizontal="justify" vertical="center" wrapText="1"/>
    </xf>
    <xf numFmtId="0" fontId="5" fillId="3" borderId="26" xfId="0" applyFont="1" applyFill="1" applyBorder="1">
      <alignment vertical="center"/>
    </xf>
    <xf numFmtId="0" fontId="5" fillId="3" borderId="26" xfId="0" applyFont="1" applyFill="1" applyBorder="1" applyAlignment="1">
      <alignment vertical="center" wrapText="1"/>
    </xf>
    <xf numFmtId="0" fontId="28" fillId="0" borderId="0" xfId="0" applyFont="1" applyFill="1">
      <alignment vertical="center"/>
    </xf>
    <xf numFmtId="0" fontId="20" fillId="5" borderId="0" xfId="0" applyFont="1" applyFill="1" applyBorder="1" applyAlignment="1" applyProtection="1">
      <alignment vertical="center" wrapText="1"/>
      <protection locked="0"/>
    </xf>
    <xf numFmtId="0" fontId="19" fillId="0" borderId="0" xfId="0" applyFont="1" applyFill="1" applyAlignment="1">
      <alignment horizontal="center" vertical="center"/>
    </xf>
    <xf numFmtId="0" fontId="19" fillId="0" borderId="0" xfId="0" applyFont="1" applyFill="1" applyBorder="1" applyAlignment="1" applyProtection="1">
      <alignment horizontal="center" vertical="center"/>
    </xf>
    <xf numFmtId="0" fontId="22" fillId="0" borderId="25" xfId="0" applyFont="1" applyFill="1" applyBorder="1" applyAlignment="1" applyProtection="1">
      <alignment horizontal="center" vertical="center" wrapText="1"/>
    </xf>
    <xf numFmtId="0" fontId="5" fillId="3" borderId="11" xfId="0" applyFont="1" applyFill="1" applyBorder="1" applyAlignment="1">
      <alignment horizontal="left" vertical="center"/>
    </xf>
    <xf numFmtId="0" fontId="0" fillId="5" borderId="116" xfId="0" applyFont="1" applyFill="1" applyBorder="1" applyAlignment="1" applyProtection="1">
      <alignment horizontal="center" vertical="center"/>
      <protection locked="0"/>
    </xf>
    <xf numFmtId="178" fontId="22" fillId="0" borderId="34" xfId="0" applyNumberFormat="1" applyFont="1" applyFill="1" applyBorder="1" applyAlignment="1" applyProtection="1">
      <alignment horizontal="center" vertical="center" wrapText="1"/>
      <protection locked="0"/>
    </xf>
    <xf numFmtId="0" fontId="0" fillId="5" borderId="106" xfId="0" applyFont="1" applyFill="1" applyBorder="1" applyAlignment="1" applyProtection="1">
      <alignment horizontal="center" vertical="center"/>
      <protection locked="0"/>
    </xf>
    <xf numFmtId="0" fontId="25" fillId="0" borderId="0" xfId="0" applyFont="1" applyFill="1" applyBorder="1" applyAlignment="1">
      <alignment horizontal="justify" vertical="center" wrapText="1"/>
    </xf>
    <xf numFmtId="49" fontId="0" fillId="5" borderId="11" xfId="0" applyNumberFormat="1" applyFont="1" applyFill="1" applyBorder="1" applyAlignment="1" applyProtection="1">
      <alignment horizontal="center" vertical="center" wrapText="1" shrinkToFit="1"/>
      <protection locked="0"/>
    </xf>
    <xf numFmtId="49" fontId="0" fillId="5" borderId="11" xfId="0" applyNumberFormat="1" applyFont="1" applyFill="1" applyBorder="1" applyAlignment="1" applyProtection="1">
      <alignment horizontal="center" vertical="center" shrinkToFit="1"/>
      <protection locked="0"/>
    </xf>
    <xf numFmtId="182" fontId="0" fillId="5" borderId="11" xfId="0" applyNumberFormat="1" applyFont="1" applyFill="1" applyBorder="1" applyAlignment="1" applyProtection="1">
      <alignment horizontal="right" vertical="center" wrapText="1"/>
      <protection locked="0"/>
    </xf>
    <xf numFmtId="182" fontId="3" fillId="5" borderId="11" xfId="0" applyNumberFormat="1" applyFont="1" applyFill="1" applyBorder="1" applyAlignment="1" applyProtection="1">
      <alignment horizontal="right" vertical="center" wrapText="1"/>
      <protection locked="0"/>
    </xf>
    <xf numFmtId="177" fontId="0" fillId="0" borderId="24" xfId="0" applyNumberFormat="1" applyFont="1" applyFill="1" applyBorder="1" applyAlignment="1" applyProtection="1">
      <alignment horizontal="right" vertical="center" wrapText="1"/>
      <protection locked="0"/>
    </xf>
    <xf numFmtId="177" fontId="0" fillId="0" borderId="25" xfId="0" applyNumberFormat="1" applyFont="1" applyFill="1" applyBorder="1" applyAlignment="1" applyProtection="1">
      <alignment horizontal="right" vertical="center" wrapText="1"/>
      <protection locked="0"/>
    </xf>
    <xf numFmtId="177" fontId="0" fillId="0" borderId="26" xfId="0" applyNumberFormat="1" applyFont="1" applyFill="1" applyBorder="1" applyAlignment="1" applyProtection="1">
      <alignment horizontal="right" vertical="center" wrapText="1"/>
      <protection locked="0"/>
    </xf>
    <xf numFmtId="0" fontId="0" fillId="5" borderId="11" xfId="0" applyFill="1" applyBorder="1" applyAlignment="1" applyProtection="1">
      <alignment horizontal="left" vertical="center" wrapText="1"/>
      <protection locked="0"/>
    </xf>
    <xf numFmtId="177" fontId="0" fillId="0" borderId="13" xfId="0" applyNumberFormat="1" applyFont="1" applyFill="1" applyBorder="1" applyAlignment="1" applyProtection="1">
      <alignment horizontal="center" vertical="center"/>
      <protection locked="0"/>
    </xf>
    <xf numFmtId="177" fontId="0" fillId="0" borderId="14" xfId="0" applyNumberFormat="1" applyFont="1" applyFill="1" applyBorder="1" applyAlignment="1" applyProtection="1">
      <alignment horizontal="center" vertical="center"/>
      <protection locked="0"/>
    </xf>
    <xf numFmtId="177" fontId="0" fillId="0" borderId="15" xfId="0" applyNumberFormat="1" applyFont="1" applyFill="1" applyBorder="1" applyAlignment="1" applyProtection="1">
      <alignment horizontal="center" vertical="center"/>
      <protection locked="0"/>
    </xf>
    <xf numFmtId="0" fontId="3" fillId="2" borderId="11" xfId="0" applyFont="1" applyFill="1" applyBorder="1" applyAlignment="1">
      <alignment vertical="center" wrapText="1"/>
    </xf>
    <xf numFmtId="181" fontId="0" fillId="5" borderId="11" xfId="0" applyNumberFormat="1" applyFont="1" applyFill="1" applyBorder="1" applyAlignment="1" applyProtection="1">
      <alignment horizontal="center" vertical="center" wrapText="1"/>
      <protection locked="0"/>
    </xf>
    <xf numFmtId="181" fontId="3" fillId="5" borderId="11" xfId="0" applyNumberFormat="1" applyFont="1" applyFill="1" applyBorder="1" applyAlignment="1" applyProtection="1">
      <alignment horizontal="center" vertical="center" wrapText="1"/>
      <protection locked="0"/>
    </xf>
    <xf numFmtId="49" fontId="3" fillId="5" borderId="11" xfId="0" applyNumberFormat="1" applyFont="1" applyFill="1" applyBorder="1" applyAlignment="1" applyProtection="1">
      <alignment horizontal="left" vertical="center" wrapText="1"/>
      <protection locked="0"/>
    </xf>
    <xf numFmtId="177" fontId="0" fillId="0" borderId="24" xfId="0" applyNumberFormat="1" applyFont="1" applyFill="1" applyBorder="1" applyAlignment="1" applyProtection="1">
      <alignment horizontal="right" vertical="center"/>
      <protection locked="0"/>
    </xf>
    <xf numFmtId="177" fontId="0" fillId="0" borderId="25" xfId="0" applyNumberFormat="1" applyFont="1" applyFill="1" applyBorder="1" applyAlignment="1" applyProtection="1">
      <alignment horizontal="right" vertical="center"/>
      <protection locked="0"/>
    </xf>
    <xf numFmtId="177" fontId="0" fillId="0" borderId="26" xfId="0" applyNumberFormat="1" applyFont="1" applyFill="1" applyBorder="1" applyAlignment="1" applyProtection="1">
      <alignment horizontal="right" vertical="center"/>
      <protection locked="0"/>
    </xf>
    <xf numFmtId="0" fontId="0" fillId="6" borderId="11" xfId="0" applyFont="1" applyFill="1" applyBorder="1" applyAlignment="1">
      <alignment horizontal="center" vertical="center" wrapText="1"/>
    </xf>
    <xf numFmtId="0" fontId="0" fillId="6" borderId="11" xfId="0" applyFill="1" applyBorder="1" applyAlignment="1">
      <alignment horizontal="center" vertical="center" wrapText="1"/>
    </xf>
    <xf numFmtId="0" fontId="3" fillId="0" borderId="11" xfId="0" applyFont="1" applyBorder="1" applyAlignment="1" applyProtection="1">
      <alignment horizontal="left" vertical="center" wrapText="1"/>
      <protection locked="0"/>
    </xf>
    <xf numFmtId="0" fontId="0" fillId="0" borderId="11" xfId="0" applyFont="1" applyBorder="1" applyAlignment="1" applyProtection="1">
      <alignment horizontal="left" vertical="center" wrapText="1"/>
      <protection locked="0"/>
    </xf>
    <xf numFmtId="49" fontId="0" fillId="5" borderId="11" xfId="0" applyNumberFormat="1" applyFont="1" applyFill="1" applyBorder="1" applyAlignment="1" applyProtection="1">
      <alignment horizontal="left" vertical="center" wrapText="1"/>
      <protection locked="0"/>
    </xf>
    <xf numFmtId="182" fontId="0" fillId="0" borderId="11" xfId="0" applyNumberFormat="1" applyFont="1" applyFill="1" applyBorder="1" applyAlignment="1" applyProtection="1">
      <alignment horizontal="right" vertical="center" wrapText="1"/>
      <protection locked="0"/>
    </xf>
    <xf numFmtId="182" fontId="3" fillId="0" borderId="11" xfId="0" applyNumberFormat="1" applyFont="1" applyFill="1" applyBorder="1" applyAlignment="1" applyProtection="1">
      <alignment horizontal="right" vertical="center" wrapText="1"/>
      <protection locked="0"/>
    </xf>
    <xf numFmtId="0" fontId="3" fillId="2" borderId="11" xfId="0" applyFont="1" applyFill="1" applyBorder="1" applyAlignment="1">
      <alignment horizontal="center" vertical="center"/>
    </xf>
    <xf numFmtId="0" fontId="0" fillId="6" borderId="11" xfId="0" applyFont="1" applyFill="1" applyBorder="1" applyAlignment="1">
      <alignment horizontal="center" vertical="center"/>
    </xf>
    <xf numFmtId="0" fontId="0" fillId="2" borderId="11" xfId="0" applyFont="1" applyFill="1" applyBorder="1" applyAlignment="1">
      <alignment horizontal="center" vertical="center"/>
    </xf>
    <xf numFmtId="0" fontId="0" fillId="2" borderId="11"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3" fillId="0" borderId="11" xfId="0" applyFont="1" applyBorder="1" applyAlignment="1">
      <alignment horizontal="center" vertical="center"/>
    </xf>
    <xf numFmtId="176" fontId="0" fillId="5" borderId="11" xfId="0" applyNumberFormat="1" applyFont="1" applyFill="1" applyBorder="1" applyAlignment="1" applyProtection="1">
      <alignment horizontal="left" vertical="center" wrapText="1"/>
      <protection locked="0"/>
    </xf>
    <xf numFmtId="176" fontId="3" fillId="5" borderId="11" xfId="0" applyNumberFormat="1" applyFont="1" applyFill="1" applyBorder="1" applyAlignment="1" applyProtection="1">
      <alignment horizontal="left" vertical="center" wrapText="1"/>
      <protection locked="0"/>
    </xf>
    <xf numFmtId="177" fontId="0" fillId="5" borderId="11" xfId="0" applyNumberFormat="1" applyFont="1" applyFill="1" applyBorder="1" applyAlignment="1" applyProtection="1">
      <alignment horizontal="center" vertical="center" wrapText="1" shrinkToFit="1"/>
      <protection locked="0"/>
    </xf>
    <xf numFmtId="0" fontId="0" fillId="0" borderId="24" xfId="0" applyFont="1" applyBorder="1" applyAlignment="1" applyProtection="1">
      <alignment horizontal="left" vertical="center" wrapText="1"/>
      <protection locked="0"/>
    </xf>
    <xf numFmtId="0" fontId="0" fillId="0" borderId="25" xfId="0" applyFont="1" applyBorder="1" applyAlignment="1" applyProtection="1">
      <alignment horizontal="left" vertical="center" wrapText="1"/>
      <protection locked="0"/>
    </xf>
    <xf numFmtId="0" fontId="0" fillId="0" borderId="26" xfId="0" applyFont="1" applyBorder="1" applyAlignment="1" applyProtection="1">
      <alignment horizontal="left" vertical="center" wrapText="1"/>
      <protection locked="0"/>
    </xf>
    <xf numFmtId="181" fontId="0" fillId="5" borderId="24" xfId="0" applyNumberFormat="1" applyFont="1" applyFill="1" applyBorder="1" applyAlignment="1" applyProtection="1">
      <alignment horizontal="center" vertical="center" wrapText="1"/>
      <protection locked="0"/>
    </xf>
    <xf numFmtId="181" fontId="0" fillId="5" borderId="25" xfId="0" applyNumberFormat="1" applyFont="1" applyFill="1" applyBorder="1" applyAlignment="1" applyProtection="1">
      <alignment horizontal="center" vertical="center" wrapText="1"/>
      <protection locked="0"/>
    </xf>
    <xf numFmtId="181" fontId="0" fillId="5" borderId="26" xfId="0" applyNumberFormat="1" applyFont="1" applyFill="1" applyBorder="1" applyAlignment="1" applyProtection="1">
      <alignment horizontal="center" vertical="center" wrapText="1"/>
      <protection locked="0"/>
    </xf>
    <xf numFmtId="176" fontId="0" fillId="5" borderId="24" xfId="0" applyNumberFormat="1" applyFont="1" applyFill="1" applyBorder="1" applyAlignment="1" applyProtection="1">
      <alignment horizontal="left" vertical="center" wrapText="1"/>
      <protection locked="0"/>
    </xf>
    <xf numFmtId="176" fontId="0" fillId="5" borderId="25" xfId="0" applyNumberFormat="1" applyFont="1" applyFill="1" applyBorder="1" applyAlignment="1" applyProtection="1">
      <alignment horizontal="left" vertical="center" wrapText="1"/>
      <protection locked="0"/>
    </xf>
    <xf numFmtId="176" fontId="0" fillId="5" borderId="26" xfId="0" applyNumberFormat="1" applyFont="1" applyFill="1" applyBorder="1" applyAlignment="1" applyProtection="1">
      <alignment horizontal="left" vertical="center" wrapText="1"/>
      <protection locked="0"/>
    </xf>
    <xf numFmtId="177" fontId="0" fillId="5" borderId="24" xfId="0" applyNumberFormat="1" applyFont="1" applyFill="1" applyBorder="1" applyAlignment="1" applyProtection="1">
      <alignment horizontal="center" vertical="center" wrapText="1" shrinkToFit="1"/>
      <protection locked="0"/>
    </xf>
    <xf numFmtId="177" fontId="0" fillId="5" borderId="25" xfId="0" applyNumberFormat="1" applyFont="1" applyFill="1" applyBorder="1" applyAlignment="1" applyProtection="1">
      <alignment horizontal="center" vertical="center" wrapText="1" shrinkToFit="1"/>
      <protection locked="0"/>
    </xf>
    <xf numFmtId="177" fontId="0" fillId="5" borderId="26" xfId="0" applyNumberFormat="1" applyFont="1" applyFill="1" applyBorder="1" applyAlignment="1" applyProtection="1">
      <alignment horizontal="center" vertical="center" wrapText="1" shrinkToFit="1"/>
      <protection locked="0"/>
    </xf>
    <xf numFmtId="177" fontId="0" fillId="5" borderId="11" xfId="0" applyNumberFormat="1" applyFont="1" applyFill="1" applyBorder="1" applyAlignment="1" applyProtection="1">
      <alignment horizontal="center" vertical="center" shrinkToFit="1"/>
      <protection locked="0"/>
    </xf>
    <xf numFmtId="181" fontId="0" fillId="0" borderId="11" xfId="0" applyNumberFormat="1" applyFont="1" applyFill="1" applyBorder="1" applyAlignment="1" applyProtection="1">
      <alignment horizontal="center" vertical="center" wrapText="1"/>
      <protection locked="0"/>
    </xf>
    <xf numFmtId="0" fontId="13" fillId="6" borderId="71" xfId="0" applyFont="1" applyFill="1" applyBorder="1" applyAlignment="1">
      <alignment horizontal="center" vertical="center" wrapText="1"/>
    </xf>
    <xf numFmtId="0" fontId="13" fillId="6" borderId="72" xfId="0" applyFont="1" applyFill="1" applyBorder="1" applyAlignment="1">
      <alignment horizontal="center" vertical="center" wrapText="1"/>
    </xf>
    <xf numFmtId="0" fontId="13" fillId="6" borderId="90" xfId="0" applyFont="1" applyFill="1" applyBorder="1" applyAlignment="1">
      <alignment horizontal="center" vertical="center" wrapText="1"/>
    </xf>
    <xf numFmtId="0" fontId="0" fillId="5" borderId="89" xfId="0" applyFont="1" applyFill="1" applyBorder="1" applyAlignment="1">
      <alignment horizontal="center" vertical="center"/>
    </xf>
    <xf numFmtId="0" fontId="0" fillId="5" borderId="72" xfId="0" applyFont="1" applyFill="1" applyBorder="1" applyAlignment="1">
      <alignment horizontal="center" vertical="center"/>
    </xf>
    <xf numFmtId="0" fontId="3" fillId="0" borderId="33" xfId="0" applyFont="1" applyBorder="1" applyAlignment="1">
      <alignment horizontal="center" vertical="center"/>
    </xf>
    <xf numFmtId="0" fontId="3" fillId="0" borderId="25" xfId="0" applyFont="1" applyBorder="1" applyAlignment="1">
      <alignment horizontal="center" vertical="center"/>
    </xf>
    <xf numFmtId="0" fontId="11" fillId="0" borderId="12" xfId="0" applyFont="1" applyBorder="1" applyAlignment="1">
      <alignment horizontal="center" vertical="center" wrapText="1"/>
    </xf>
    <xf numFmtId="0" fontId="3" fillId="0" borderId="22" xfId="0" applyFont="1" applyBorder="1" applyAlignment="1">
      <alignment horizontal="center" vertical="center"/>
    </xf>
    <xf numFmtId="0" fontId="3" fillId="0" borderId="23" xfId="0" applyFont="1" applyBorder="1" applyAlignment="1">
      <alignment horizontal="center" vertical="center"/>
    </xf>
    <xf numFmtId="177" fontId="0" fillId="0" borderId="24" xfId="0" applyNumberFormat="1" applyFont="1" applyFill="1" applyBorder="1" applyAlignment="1" applyProtection="1">
      <alignment horizontal="right" vertical="center"/>
    </xf>
    <xf numFmtId="177" fontId="0" fillId="0" borderId="25" xfId="0" applyNumberFormat="1" applyFont="1" applyFill="1" applyBorder="1" applyAlignment="1" applyProtection="1">
      <alignment horizontal="right" vertical="center"/>
    </xf>
    <xf numFmtId="177" fontId="0" fillId="0" borderId="43" xfId="0" applyNumberFormat="1" applyFont="1" applyFill="1" applyBorder="1" applyAlignment="1" applyProtection="1">
      <alignment horizontal="right" vertical="center"/>
    </xf>
    <xf numFmtId="177" fontId="0" fillId="0" borderId="34" xfId="0" applyNumberFormat="1" applyFont="1" applyFill="1" applyBorder="1" applyAlignment="1" applyProtection="1">
      <alignment horizontal="right" vertical="center"/>
    </xf>
    <xf numFmtId="0" fontId="0" fillId="0" borderId="75" xfId="0" applyFont="1" applyBorder="1" applyAlignment="1" applyProtection="1">
      <alignment horizontal="left" vertical="center" wrapText="1"/>
      <protection locked="0"/>
    </xf>
    <xf numFmtId="0" fontId="3" fillId="0" borderId="67" xfId="0" applyFont="1" applyBorder="1" applyAlignment="1" applyProtection="1">
      <alignment horizontal="left" vertical="center" wrapText="1"/>
      <protection locked="0"/>
    </xf>
    <xf numFmtId="0" fontId="3" fillId="0" borderId="87" xfId="0" applyFont="1" applyBorder="1" applyAlignment="1" applyProtection="1">
      <alignment horizontal="left" vertical="center" wrapText="1"/>
      <protection locked="0"/>
    </xf>
    <xf numFmtId="0" fontId="11" fillId="0" borderId="66" xfId="0" applyFont="1" applyBorder="1" applyAlignment="1" applyProtection="1">
      <alignment horizontal="left" vertical="center" wrapText="1"/>
      <protection locked="0"/>
    </xf>
    <xf numFmtId="0" fontId="3" fillId="0" borderId="67" xfId="0" applyFont="1" applyBorder="1" applyAlignment="1" applyProtection="1">
      <alignment horizontal="left" vertical="center"/>
      <protection locked="0"/>
    </xf>
    <xf numFmtId="0" fontId="3" fillId="0" borderId="87" xfId="0" applyFont="1" applyBorder="1" applyAlignment="1" applyProtection="1">
      <alignment horizontal="left" vertical="center"/>
      <protection locked="0"/>
    </xf>
    <xf numFmtId="177" fontId="0" fillId="0" borderId="66" xfId="0" applyNumberFormat="1" applyFont="1" applyFill="1" applyBorder="1" applyAlignment="1" applyProtection="1">
      <alignment horizontal="right" vertical="center"/>
      <protection locked="0"/>
    </xf>
    <xf numFmtId="177" fontId="0" fillId="0" borderId="67" xfId="0" applyNumberFormat="1" applyFont="1" applyFill="1" applyBorder="1" applyAlignment="1" applyProtection="1">
      <alignment horizontal="right" vertical="center"/>
      <protection locked="0"/>
    </xf>
    <xf numFmtId="177" fontId="0" fillId="0" borderId="105" xfId="0" applyNumberFormat="1" applyFont="1" applyFill="1" applyBorder="1" applyAlignment="1" applyProtection="1">
      <alignment horizontal="right" vertical="center"/>
      <protection locked="0"/>
    </xf>
    <xf numFmtId="177" fontId="0" fillId="0" borderId="88" xfId="0" applyNumberFormat="1" applyFont="1" applyFill="1" applyBorder="1" applyAlignment="1" applyProtection="1">
      <alignment horizontal="right" vertical="center"/>
      <protection locked="0"/>
    </xf>
    <xf numFmtId="0" fontId="19" fillId="0" borderId="79" xfId="0" applyFont="1" applyFill="1" applyBorder="1" applyAlignment="1" applyProtection="1">
      <alignment horizontal="center" vertical="center" wrapText="1"/>
      <protection locked="0"/>
    </xf>
    <xf numFmtId="0" fontId="19" fillId="0" borderId="50" xfId="0" applyFont="1" applyBorder="1" applyAlignment="1" applyProtection="1">
      <alignment horizontal="center" vertical="center" wrapText="1"/>
      <protection locked="0"/>
    </xf>
    <xf numFmtId="0" fontId="19" fillId="0" borderId="80" xfId="0" applyFont="1" applyBorder="1" applyAlignment="1" applyProtection="1">
      <alignment horizontal="center" vertical="center" wrapText="1"/>
      <protection locked="0"/>
    </xf>
    <xf numFmtId="0" fontId="19" fillId="0" borderId="51" xfId="0" applyFont="1" applyBorder="1" applyAlignment="1" applyProtection="1">
      <alignment horizontal="center" vertical="center" wrapText="1"/>
      <protection locked="0"/>
    </xf>
    <xf numFmtId="0" fontId="0" fillId="0" borderId="69" xfId="0" applyFont="1" applyFill="1" applyBorder="1" applyAlignment="1">
      <alignment horizontal="center" vertical="center"/>
    </xf>
    <xf numFmtId="0" fontId="3" fillId="0" borderId="41" xfId="0" applyFont="1" applyBorder="1" applyAlignment="1">
      <alignment horizontal="center" vertical="center"/>
    </xf>
    <xf numFmtId="0" fontId="0" fillId="0" borderId="40" xfId="0" applyFont="1" applyFill="1" applyBorder="1" applyAlignment="1">
      <alignment horizontal="center" vertical="center"/>
    </xf>
    <xf numFmtId="0" fontId="3" fillId="0" borderId="42" xfId="0" applyFont="1" applyBorder="1" applyAlignment="1">
      <alignment horizontal="center"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42" xfId="0" applyFont="1" applyBorder="1" applyAlignment="1">
      <alignment horizontal="center" vertical="center"/>
    </xf>
    <xf numFmtId="0" fontId="11" fillId="0" borderId="58" xfId="0" applyFont="1" applyBorder="1" applyAlignment="1">
      <alignment horizontal="center" vertical="center"/>
    </xf>
    <xf numFmtId="0" fontId="22" fillId="0" borderId="25" xfId="0" applyFont="1" applyFill="1" applyBorder="1" applyAlignment="1" applyProtection="1">
      <alignment horizontal="center" vertical="center" wrapText="1"/>
      <protection locked="0"/>
    </xf>
    <xf numFmtId="49" fontId="20" fillId="0" borderId="25" xfId="0" applyNumberFormat="1" applyFont="1" applyFill="1" applyBorder="1" applyAlignment="1" applyProtection="1">
      <alignment horizontal="center" vertical="center" wrapText="1"/>
      <protection locked="0"/>
    </xf>
    <xf numFmtId="179" fontId="22" fillId="0" borderId="25" xfId="0" applyNumberFormat="1" applyFont="1" applyFill="1" applyBorder="1" applyAlignment="1" applyProtection="1">
      <alignment horizontal="center" vertical="center" wrapText="1"/>
      <protection locked="0"/>
    </xf>
    <xf numFmtId="0" fontId="9" fillId="2" borderId="3" xfId="3" applyFont="1" applyFill="1" applyBorder="1" applyAlignment="1" applyProtection="1">
      <alignment horizontal="center" vertical="center" wrapText="1"/>
    </xf>
    <xf numFmtId="0" fontId="9" fillId="2" borderId="0" xfId="3" applyFont="1" applyFill="1" applyBorder="1" applyAlignment="1" applyProtection="1">
      <alignment horizontal="center" vertical="center" wrapText="1"/>
    </xf>
    <xf numFmtId="0" fontId="9" fillId="2" borderId="46" xfId="3" applyFont="1" applyFill="1" applyBorder="1" applyAlignment="1" applyProtection="1">
      <alignment horizontal="center" vertical="center" wrapText="1"/>
    </xf>
    <xf numFmtId="0" fontId="3" fillId="0" borderId="6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5" xfId="0" applyFont="1" applyBorder="1" applyAlignment="1">
      <alignment horizontal="center" vertical="center" wrapText="1"/>
    </xf>
    <xf numFmtId="0" fontId="13" fillId="2" borderId="76"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46" xfId="0" applyFont="1" applyFill="1" applyBorder="1" applyAlignment="1">
      <alignment horizontal="center" vertical="center" wrapText="1"/>
    </xf>
    <xf numFmtId="49" fontId="20" fillId="0" borderId="24" xfId="0" applyNumberFormat="1" applyFont="1" applyFill="1" applyBorder="1" applyAlignment="1" applyProtection="1">
      <alignment horizontal="center" vertical="center" wrapText="1"/>
      <protection locked="0"/>
    </xf>
    <xf numFmtId="49" fontId="20" fillId="0" borderId="26" xfId="0" applyNumberFormat="1" applyFont="1" applyFill="1" applyBorder="1" applyAlignment="1" applyProtection="1">
      <alignment horizontal="center" vertical="center" wrapText="1"/>
      <protection locked="0"/>
    </xf>
    <xf numFmtId="178" fontId="22" fillId="0" borderId="25" xfId="0" applyNumberFormat="1" applyFont="1" applyFill="1" applyBorder="1" applyAlignment="1" applyProtection="1">
      <alignment horizontal="center" vertical="center" wrapText="1"/>
      <protection locked="0"/>
    </xf>
    <xf numFmtId="178" fontId="22" fillId="0" borderId="26" xfId="0" applyNumberFormat="1" applyFont="1" applyFill="1" applyBorder="1" applyAlignment="1" applyProtection="1">
      <alignment horizontal="center" vertical="center" wrapText="1"/>
      <protection locked="0"/>
    </xf>
    <xf numFmtId="0" fontId="22" fillId="0" borderId="24" xfId="0" applyFont="1" applyFill="1" applyBorder="1" applyAlignment="1" applyProtection="1">
      <alignment horizontal="center" vertical="center" wrapText="1"/>
      <protection locked="0"/>
    </xf>
    <xf numFmtId="49" fontId="20" fillId="0" borderId="24" xfId="0" applyNumberFormat="1" applyFont="1" applyFill="1" applyBorder="1" applyAlignment="1" applyProtection="1">
      <alignment horizontal="left" vertical="center" wrapText="1"/>
      <protection locked="0"/>
    </xf>
    <xf numFmtId="49" fontId="20" fillId="0" borderId="25" xfId="0" applyNumberFormat="1" applyFont="1" applyFill="1" applyBorder="1" applyAlignment="1" applyProtection="1">
      <alignment horizontal="left" vertical="center" wrapText="1"/>
      <protection locked="0"/>
    </xf>
    <xf numFmtId="49" fontId="20" fillId="0" borderId="26" xfId="0" applyNumberFormat="1" applyFont="1" applyFill="1" applyBorder="1" applyAlignment="1" applyProtection="1">
      <alignment horizontal="left" vertical="center" wrapText="1"/>
      <protection locked="0"/>
    </xf>
    <xf numFmtId="49" fontId="20" fillId="0" borderId="34" xfId="0" applyNumberFormat="1" applyFont="1" applyFill="1" applyBorder="1" applyAlignment="1" applyProtection="1">
      <alignment horizontal="left" vertical="center" wrapText="1"/>
      <protection locked="0"/>
    </xf>
    <xf numFmtId="0" fontId="22" fillId="0" borderId="128" xfId="0" applyFont="1" applyFill="1" applyBorder="1" applyAlignment="1" applyProtection="1">
      <alignment horizontal="center" vertical="center" wrapText="1"/>
      <protection locked="0"/>
    </xf>
    <xf numFmtId="49" fontId="20" fillId="0" borderId="128" xfId="0" applyNumberFormat="1" applyFont="1" applyFill="1" applyBorder="1" applyAlignment="1" applyProtection="1">
      <alignment horizontal="center" vertical="center" wrapText="1"/>
      <protection locked="0"/>
    </xf>
    <xf numFmtId="0" fontId="17" fillId="3" borderId="49" xfId="0" applyFont="1" applyFill="1" applyBorder="1" applyAlignment="1">
      <alignment horizontal="center" vertical="center"/>
    </xf>
    <xf numFmtId="0" fontId="17" fillId="3" borderId="50" xfId="0" applyFont="1" applyFill="1" applyBorder="1" applyAlignment="1">
      <alignment horizontal="center" vertical="center"/>
    </xf>
    <xf numFmtId="0" fontId="17" fillId="3" borderId="51" xfId="0" applyFont="1" applyFill="1" applyBorder="1" applyAlignment="1">
      <alignment horizontal="center" vertical="center"/>
    </xf>
    <xf numFmtId="0" fontId="0" fillId="5" borderId="71" xfId="0" applyFont="1" applyFill="1" applyBorder="1" applyAlignment="1" applyProtection="1">
      <alignment horizontal="left" vertical="center" wrapText="1"/>
      <protection locked="0"/>
    </xf>
    <xf numFmtId="0" fontId="0" fillId="5" borderId="72" xfId="0" applyFont="1" applyFill="1" applyBorder="1" applyAlignment="1" applyProtection="1">
      <alignment horizontal="left" vertical="center" wrapText="1"/>
      <protection locked="0"/>
    </xf>
    <xf numFmtId="0" fontId="0" fillId="5" borderId="91" xfId="0" applyFont="1" applyFill="1" applyBorder="1" applyAlignment="1" applyProtection="1">
      <alignment horizontal="left" vertical="center" wrapText="1"/>
      <protection locked="0"/>
    </xf>
    <xf numFmtId="0" fontId="13" fillId="3" borderId="113" xfId="0" applyFont="1" applyFill="1" applyBorder="1" applyAlignment="1">
      <alignment horizontal="center" vertical="center" wrapText="1"/>
    </xf>
    <xf numFmtId="0" fontId="0" fillId="3" borderId="114" xfId="0" applyFont="1" applyFill="1" applyBorder="1" applyAlignment="1">
      <alignment horizontal="center" vertical="center" wrapText="1"/>
    </xf>
    <xf numFmtId="0" fontId="0" fillId="3" borderId="115" xfId="0" applyFont="1" applyFill="1" applyBorder="1" applyAlignment="1">
      <alignment horizontal="center" vertical="center" wrapText="1"/>
    </xf>
    <xf numFmtId="0" fontId="0" fillId="6" borderId="32"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5" borderId="68" xfId="0" applyFont="1" applyFill="1" applyBorder="1" applyAlignment="1">
      <alignment vertical="center"/>
    </xf>
    <xf numFmtId="0" fontId="0" fillId="5" borderId="14" xfId="0" applyFont="1" applyFill="1" applyBorder="1" applyAlignment="1">
      <alignment vertical="center"/>
    </xf>
    <xf numFmtId="0" fontId="0" fillId="5" borderId="13" xfId="0" applyFont="1" applyFill="1" applyBorder="1" applyAlignment="1" applyProtection="1">
      <alignment horizontal="center" vertical="center"/>
      <protection locked="0"/>
    </xf>
    <xf numFmtId="0" fontId="0" fillId="5" borderId="14" xfId="0" applyFont="1" applyFill="1" applyBorder="1" applyAlignment="1" applyProtection="1">
      <alignment horizontal="center" vertical="center"/>
      <protection locked="0"/>
    </xf>
    <xf numFmtId="0" fontId="0" fillId="5" borderId="16" xfId="0" applyFont="1" applyFill="1" applyBorder="1" applyAlignment="1" applyProtection="1">
      <alignment horizontal="left" vertical="center" wrapText="1"/>
      <protection locked="0"/>
    </xf>
    <xf numFmtId="0" fontId="0" fillId="5" borderId="17" xfId="0" applyFont="1" applyFill="1" applyBorder="1" applyAlignment="1" applyProtection="1">
      <alignment horizontal="left" vertical="center" wrapText="1"/>
      <protection locked="0"/>
    </xf>
    <xf numFmtId="0" fontId="0" fillId="5" borderId="31" xfId="0" applyFont="1" applyFill="1" applyBorder="1" applyAlignment="1" applyProtection="1">
      <alignment horizontal="left" vertical="center" wrapText="1"/>
      <protection locked="0"/>
    </xf>
    <xf numFmtId="0" fontId="13" fillId="6" borderId="44" xfId="0" applyFont="1" applyFill="1" applyBorder="1" applyAlignment="1">
      <alignment horizontal="center" vertical="center" textRotation="255" wrapText="1"/>
    </xf>
    <xf numFmtId="0" fontId="0" fillId="6" borderId="41" xfId="0" applyFont="1" applyFill="1" applyBorder="1" applyAlignment="1">
      <alignment horizontal="center" vertical="center" textRotation="255" wrapText="1"/>
    </xf>
    <xf numFmtId="0" fontId="0" fillId="6" borderId="3" xfId="0" applyFont="1" applyFill="1" applyBorder="1" applyAlignment="1">
      <alignment horizontal="center" vertical="center" textRotation="255" wrapText="1"/>
    </xf>
    <xf numFmtId="0" fontId="0" fillId="6" borderId="0" xfId="0" applyFont="1" applyFill="1" applyBorder="1" applyAlignment="1">
      <alignment horizontal="center" vertical="center" textRotation="255" wrapText="1"/>
    </xf>
    <xf numFmtId="0" fontId="0" fillId="6" borderId="47" xfId="0" applyFont="1" applyFill="1" applyBorder="1" applyAlignment="1">
      <alignment horizontal="center" vertical="center" textRotation="255" wrapText="1"/>
    </xf>
    <xf numFmtId="0" fontId="0" fillId="6" borderId="17" xfId="0" applyFont="1" applyFill="1" applyBorder="1" applyAlignment="1">
      <alignment horizontal="center" vertical="center" textRotation="255" wrapText="1"/>
    </xf>
    <xf numFmtId="0" fontId="0" fillId="5" borderId="69" xfId="0" applyFont="1" applyFill="1" applyBorder="1" applyAlignment="1">
      <alignment horizontal="left" vertical="center" wrapText="1"/>
    </xf>
    <xf numFmtId="0" fontId="0" fillId="5" borderId="41" xfId="0" applyFont="1" applyFill="1" applyBorder="1" applyAlignment="1">
      <alignment horizontal="left" vertical="center" wrapText="1"/>
    </xf>
    <xf numFmtId="0" fontId="0" fillId="5" borderId="41" xfId="0" applyFont="1" applyFill="1" applyBorder="1" applyAlignment="1">
      <alignment vertical="center"/>
    </xf>
    <xf numFmtId="0" fontId="0" fillId="5" borderId="40" xfId="0" applyFont="1" applyFill="1" applyBorder="1" applyAlignment="1" applyProtection="1">
      <alignment horizontal="center" vertical="center"/>
      <protection locked="0"/>
    </xf>
    <xf numFmtId="0" fontId="0" fillId="5" borderId="41" xfId="0" applyFont="1" applyFill="1" applyBorder="1" applyAlignment="1" applyProtection="1">
      <alignment horizontal="center" vertical="center"/>
      <protection locked="0"/>
    </xf>
    <xf numFmtId="0" fontId="0" fillId="5" borderId="42" xfId="0" applyFont="1" applyFill="1" applyBorder="1" applyAlignment="1" applyProtection="1">
      <alignment horizontal="center" vertical="center"/>
      <protection locked="0"/>
    </xf>
    <xf numFmtId="0" fontId="0" fillId="5" borderId="40" xfId="0" applyFont="1" applyFill="1" applyBorder="1" applyAlignment="1" applyProtection="1">
      <alignment horizontal="left" vertical="center" wrapText="1"/>
      <protection locked="0"/>
    </xf>
    <xf numFmtId="0" fontId="0" fillId="5" borderId="41" xfId="0" applyFont="1" applyFill="1" applyBorder="1" applyAlignment="1" applyProtection="1">
      <alignment horizontal="left" vertical="center" wrapText="1"/>
      <protection locked="0"/>
    </xf>
    <xf numFmtId="0" fontId="0" fillId="5" borderId="58" xfId="0" applyFont="1" applyFill="1" applyBorder="1" applyAlignment="1" applyProtection="1">
      <alignment horizontal="left" vertical="center" wrapText="1"/>
      <protection locked="0"/>
    </xf>
    <xf numFmtId="0" fontId="0" fillId="5" borderId="59" xfId="0" applyFont="1" applyFill="1" applyBorder="1" applyAlignment="1" applyProtection="1">
      <alignment horizontal="left" vertical="center" wrapText="1"/>
      <protection locked="0"/>
    </xf>
    <xf numFmtId="0" fontId="0" fillId="5" borderId="0" xfId="0" applyFont="1" applyFill="1" applyBorder="1" applyAlignment="1" applyProtection="1">
      <alignment horizontal="left" vertical="center" wrapText="1"/>
      <protection locked="0"/>
    </xf>
    <xf numFmtId="0" fontId="0" fillId="5" borderId="2" xfId="0" applyFont="1" applyFill="1" applyBorder="1" applyAlignment="1" applyProtection="1">
      <alignment horizontal="left" vertical="center" wrapText="1"/>
      <protection locked="0"/>
    </xf>
    <xf numFmtId="0" fontId="20" fillId="5" borderId="33" xfId="0" applyFont="1" applyFill="1" applyBorder="1" applyAlignment="1">
      <alignment horizontal="center" vertical="center" wrapText="1"/>
    </xf>
    <xf numFmtId="0" fontId="20" fillId="5" borderId="25" xfId="0" applyFont="1" applyFill="1" applyBorder="1" applyAlignment="1">
      <alignment horizontal="center" vertical="center" wrapText="1"/>
    </xf>
    <xf numFmtId="0" fontId="20" fillId="5" borderId="129" xfId="0" applyFont="1" applyFill="1" applyBorder="1" applyAlignment="1">
      <alignment horizontal="center" vertical="center" wrapText="1"/>
    </xf>
    <xf numFmtId="0" fontId="20" fillId="5" borderId="130" xfId="0" applyFont="1" applyFill="1" applyBorder="1" applyAlignment="1">
      <alignment horizontal="center" vertical="center" wrapText="1"/>
    </xf>
    <xf numFmtId="0" fontId="20" fillId="5" borderId="131" xfId="0" applyFont="1" applyFill="1" applyBorder="1" applyAlignment="1">
      <alignment horizontal="center" vertical="center" wrapText="1"/>
    </xf>
    <xf numFmtId="0" fontId="13" fillId="2" borderId="44" xfId="0" applyFont="1" applyFill="1" applyBorder="1" applyAlignment="1">
      <alignment horizontal="center" vertical="center" textRotation="255" wrapText="1"/>
    </xf>
    <xf numFmtId="0" fontId="13" fillId="2" borderId="45"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3" fillId="2" borderId="46" xfId="0" applyFont="1" applyFill="1" applyBorder="1" applyAlignment="1">
      <alignment horizontal="center" vertical="center" textRotation="255" wrapText="1"/>
    </xf>
    <xf numFmtId="0" fontId="13" fillId="2" borderId="47" xfId="0" applyFont="1" applyFill="1" applyBorder="1" applyAlignment="1">
      <alignment horizontal="center" vertical="center" textRotation="255" wrapText="1"/>
    </xf>
    <xf numFmtId="0" fontId="13" fillId="2" borderId="48" xfId="0" applyFont="1" applyFill="1" applyBorder="1" applyAlignment="1">
      <alignment horizontal="center" vertical="center" textRotation="255" wrapText="1"/>
    </xf>
    <xf numFmtId="0" fontId="0" fillId="5" borderId="75" xfId="0" applyFont="1" applyFill="1" applyBorder="1" applyAlignment="1">
      <alignment horizontal="left" vertical="center"/>
    </xf>
    <xf numFmtId="0" fontId="0" fillId="5" borderId="67" xfId="0" applyFont="1" applyFill="1" applyBorder="1" applyAlignment="1">
      <alignment horizontal="left" vertical="center"/>
    </xf>
    <xf numFmtId="0" fontId="0" fillId="5" borderId="87" xfId="0" applyFont="1" applyFill="1" applyBorder="1" applyAlignment="1">
      <alignment horizontal="left" vertical="center"/>
    </xf>
    <xf numFmtId="0" fontId="0" fillId="5" borderId="66" xfId="0" applyFont="1" applyFill="1" applyBorder="1" applyAlignment="1" applyProtection="1">
      <alignment horizontal="center" vertical="center"/>
      <protection locked="0"/>
    </xf>
    <xf numFmtId="0" fontId="0" fillId="5" borderId="67" xfId="0" applyFont="1" applyFill="1" applyBorder="1" applyAlignment="1" applyProtection="1">
      <alignment horizontal="center" vertical="center"/>
      <protection locked="0"/>
    </xf>
    <xf numFmtId="0" fontId="0" fillId="5" borderId="87" xfId="0" applyFont="1" applyFill="1" applyBorder="1" applyAlignment="1" applyProtection="1">
      <alignment horizontal="center" vertical="center"/>
      <protection locked="0"/>
    </xf>
    <xf numFmtId="0" fontId="0" fillId="5" borderId="66" xfId="0" applyFont="1" applyFill="1" applyBorder="1" applyAlignment="1" applyProtection="1">
      <alignment horizontal="left" vertical="center" wrapText="1"/>
      <protection locked="0"/>
    </xf>
    <xf numFmtId="0" fontId="0" fillId="5" borderId="67" xfId="0" applyFont="1" applyFill="1" applyBorder="1" applyAlignment="1" applyProtection="1">
      <alignment horizontal="left" vertical="center" wrapText="1"/>
      <protection locked="0"/>
    </xf>
    <xf numFmtId="0" fontId="0" fillId="5" borderId="88" xfId="0" applyFont="1" applyFill="1" applyBorder="1" applyAlignment="1" applyProtection="1">
      <alignment horizontal="left" vertical="center" wrapText="1"/>
      <protection locked="0"/>
    </xf>
    <xf numFmtId="0" fontId="0" fillId="5" borderId="60" xfId="0" applyFont="1" applyFill="1" applyBorder="1" applyAlignment="1">
      <alignment vertical="center" wrapText="1"/>
    </xf>
    <xf numFmtId="0" fontId="0" fillId="5" borderId="56" xfId="0" applyFont="1" applyFill="1" applyBorder="1" applyAlignment="1">
      <alignment vertical="center" wrapText="1"/>
    </xf>
    <xf numFmtId="0" fontId="0" fillId="5" borderId="61" xfId="0" applyFont="1" applyFill="1" applyBorder="1" applyAlignment="1">
      <alignment vertical="center" wrapText="1"/>
    </xf>
    <xf numFmtId="0" fontId="0" fillId="5" borderId="55" xfId="0" applyFont="1" applyFill="1" applyBorder="1" applyAlignment="1" applyProtection="1">
      <alignment horizontal="center" vertical="center"/>
      <protection locked="0"/>
    </xf>
    <xf numFmtId="0" fontId="0" fillId="5" borderId="56" xfId="0" applyFont="1" applyFill="1" applyBorder="1" applyAlignment="1" applyProtection="1">
      <alignment horizontal="center" vertical="center"/>
      <protection locked="0"/>
    </xf>
    <xf numFmtId="0" fontId="0" fillId="5" borderId="13" xfId="0" applyFont="1" applyFill="1" applyBorder="1" applyAlignment="1" applyProtection="1">
      <alignment horizontal="left" vertical="center" wrapText="1"/>
      <protection locked="0"/>
    </xf>
    <xf numFmtId="0" fontId="0" fillId="5" borderId="14" xfId="0" applyFont="1" applyFill="1" applyBorder="1" applyAlignment="1" applyProtection="1">
      <alignment horizontal="left" vertical="center" wrapText="1"/>
      <protection locked="0"/>
    </xf>
    <xf numFmtId="0" fontId="0" fillId="5" borderId="30" xfId="0" applyFont="1" applyFill="1" applyBorder="1" applyAlignment="1" applyProtection="1">
      <alignment horizontal="left" vertical="center" wrapText="1"/>
      <protection locked="0"/>
    </xf>
    <xf numFmtId="49" fontId="20" fillId="0" borderId="74" xfId="0" applyNumberFormat="1" applyFont="1" applyFill="1" applyBorder="1" applyAlignment="1" applyProtection="1">
      <alignment horizontal="center" vertical="center" wrapText="1"/>
      <protection locked="0"/>
    </xf>
    <xf numFmtId="49" fontId="20" fillId="0" borderId="99" xfId="0" applyNumberFormat="1" applyFont="1" applyFill="1" applyBorder="1" applyAlignment="1" applyProtection="1">
      <alignment horizontal="center" vertical="center" wrapText="1"/>
      <protection locked="0"/>
    </xf>
    <xf numFmtId="179" fontId="22" fillId="0" borderId="126" xfId="0" applyNumberFormat="1" applyFont="1" applyFill="1" applyBorder="1" applyAlignment="1" applyProtection="1">
      <alignment horizontal="center" vertical="center" wrapText="1"/>
      <protection locked="0"/>
    </xf>
    <xf numFmtId="49" fontId="20" fillId="0" borderId="126" xfId="0" applyNumberFormat="1" applyFont="1" applyFill="1" applyBorder="1" applyAlignment="1" applyProtection="1">
      <alignment horizontal="center" vertical="center" wrapText="1"/>
      <protection locked="0"/>
    </xf>
    <xf numFmtId="49" fontId="20" fillId="0" borderId="70" xfId="0" applyNumberFormat="1" applyFont="1" applyFill="1" applyBorder="1" applyAlignment="1" applyProtection="1">
      <alignment horizontal="center" vertical="center" wrapText="1"/>
      <protection locked="0"/>
    </xf>
    <xf numFmtId="0" fontId="20" fillId="5" borderId="125" xfId="0" applyFont="1" applyFill="1" applyBorder="1" applyAlignment="1" applyProtection="1">
      <alignment horizontal="center" vertical="center" wrapText="1"/>
      <protection locked="0"/>
    </xf>
    <xf numFmtId="0" fontId="20" fillId="5" borderId="126" xfId="0" applyFont="1" applyFill="1" applyBorder="1" applyAlignment="1" applyProtection="1">
      <alignment horizontal="center" vertical="center" wrapText="1"/>
      <protection locked="0"/>
    </xf>
    <xf numFmtId="0" fontId="20" fillId="5" borderId="127" xfId="0" applyFont="1" applyFill="1" applyBorder="1" applyAlignment="1" applyProtection="1">
      <alignment horizontal="center" vertical="center" wrapText="1"/>
      <protection locked="0"/>
    </xf>
    <xf numFmtId="0" fontId="0" fillId="5" borderId="15" xfId="0" applyFont="1" applyFill="1" applyBorder="1" applyAlignment="1">
      <alignment vertical="center"/>
    </xf>
    <xf numFmtId="0" fontId="0" fillId="5" borderId="96" xfId="0" applyFont="1" applyFill="1" applyBorder="1" applyAlignment="1" applyProtection="1">
      <alignment horizontal="center" vertical="center"/>
      <protection locked="0"/>
    </xf>
    <xf numFmtId="0" fontId="0" fillId="5" borderId="97" xfId="0" applyFont="1" applyFill="1" applyBorder="1" applyAlignment="1" applyProtection="1">
      <alignment horizontal="center" vertical="center"/>
      <protection locked="0"/>
    </xf>
    <xf numFmtId="0" fontId="0" fillId="5" borderId="55" xfId="0" applyFont="1" applyFill="1" applyBorder="1" applyAlignment="1" applyProtection="1">
      <alignment horizontal="left" vertical="center" wrapText="1"/>
      <protection locked="0"/>
    </xf>
    <xf numFmtId="0" fontId="0" fillId="5" borderId="56" xfId="0" applyFont="1" applyFill="1" applyBorder="1" applyAlignment="1" applyProtection="1">
      <alignment horizontal="left" vertical="center" wrapText="1"/>
      <protection locked="0"/>
    </xf>
    <xf numFmtId="0" fontId="0" fillId="5" borderId="57" xfId="0" applyFont="1" applyFill="1" applyBorder="1" applyAlignment="1" applyProtection="1">
      <alignment horizontal="left" vertical="center" wrapText="1"/>
      <protection locked="0"/>
    </xf>
    <xf numFmtId="0" fontId="0" fillId="5" borderId="15" xfId="0" applyFont="1" applyFill="1" applyBorder="1" applyAlignment="1" applyProtection="1">
      <alignment horizontal="center" vertical="center"/>
      <protection locked="0"/>
    </xf>
    <xf numFmtId="0" fontId="0" fillId="5" borderId="70" xfId="0" applyFont="1" applyFill="1" applyBorder="1" applyAlignment="1">
      <alignment horizontal="left" vertical="center" wrapText="1"/>
    </xf>
    <xf numFmtId="0" fontId="0" fillId="5" borderId="20" xfId="0" applyFont="1" applyFill="1" applyBorder="1" applyAlignment="1">
      <alignment horizontal="left" vertical="center" wrapText="1"/>
    </xf>
    <xf numFmtId="0" fontId="0" fillId="5" borderId="63" xfId="0" applyFont="1" applyFill="1" applyBorder="1" applyAlignment="1">
      <alignment horizontal="left" vertical="center" wrapText="1"/>
    </xf>
    <xf numFmtId="0" fontId="0" fillId="5" borderId="59" xfId="0" applyFont="1" applyFill="1" applyBorder="1" applyAlignment="1" applyProtection="1">
      <alignment horizontal="center" vertical="center"/>
      <protection locked="0"/>
    </xf>
    <xf numFmtId="0" fontId="0" fillId="5" borderId="0" xfId="0" applyFont="1" applyFill="1" applyBorder="1" applyAlignment="1" applyProtection="1">
      <alignment horizontal="center" vertical="center"/>
      <protection locked="0"/>
    </xf>
    <xf numFmtId="0" fontId="0" fillId="5" borderId="60" xfId="0" applyFont="1" applyFill="1" applyBorder="1" applyAlignment="1">
      <alignment vertical="center"/>
    </xf>
    <xf numFmtId="0" fontId="0" fillId="5" borderId="56" xfId="0" applyFont="1" applyFill="1" applyBorder="1" applyAlignment="1">
      <alignment vertical="center"/>
    </xf>
    <xf numFmtId="0" fontId="0" fillId="5" borderId="108" xfId="0" applyFont="1" applyFill="1" applyBorder="1" applyAlignment="1">
      <alignment vertical="center" wrapText="1"/>
    </xf>
    <xf numFmtId="0" fontId="0" fillId="5" borderId="97" xfId="0" applyFont="1" applyFill="1" applyBorder="1" applyAlignment="1">
      <alignment vertical="center" wrapText="1"/>
    </xf>
    <xf numFmtId="0" fontId="0" fillId="5" borderId="110" xfId="0" applyFont="1" applyFill="1" applyBorder="1" applyAlignment="1">
      <alignment vertical="center" wrapText="1"/>
    </xf>
    <xf numFmtId="0" fontId="13" fillId="2" borderId="41" xfId="0" applyFont="1" applyFill="1" applyBorder="1" applyAlignment="1">
      <alignment horizontal="center" vertical="center" textRotation="255" wrapText="1"/>
    </xf>
    <xf numFmtId="0" fontId="13" fillId="2" borderId="0" xfId="0" applyFont="1" applyFill="1" applyBorder="1" applyAlignment="1">
      <alignment horizontal="center" vertical="center" textRotation="255" wrapText="1"/>
    </xf>
    <xf numFmtId="0" fontId="0" fillId="5" borderId="69" xfId="0" applyFont="1" applyFill="1" applyBorder="1" applyAlignment="1">
      <alignment vertical="center"/>
    </xf>
    <xf numFmtId="0" fontId="0" fillId="5" borderId="67" xfId="0" applyFont="1" applyFill="1" applyBorder="1" applyAlignment="1">
      <alignment vertical="center"/>
    </xf>
    <xf numFmtId="0" fontId="0" fillId="5" borderId="87" xfId="0" applyFont="1" applyFill="1" applyBorder="1" applyAlignment="1">
      <alignment vertical="center"/>
    </xf>
    <xf numFmtId="0" fontId="0" fillId="5" borderId="1" xfId="0" applyFont="1" applyFill="1" applyBorder="1" applyAlignment="1">
      <alignment horizontal="center" vertical="center"/>
    </xf>
    <xf numFmtId="0" fontId="0" fillId="5" borderId="109" xfId="0" applyFont="1" applyFill="1" applyBorder="1" applyAlignment="1">
      <alignment horizontal="center" vertical="center"/>
    </xf>
    <xf numFmtId="0" fontId="0" fillId="5" borderId="62" xfId="0" applyFont="1" applyFill="1" applyBorder="1" applyAlignment="1">
      <alignment horizontal="center" vertical="center"/>
    </xf>
    <xf numFmtId="0" fontId="0" fillId="5" borderId="112" xfId="0" applyFont="1" applyFill="1" applyBorder="1" applyAlignment="1">
      <alignment horizontal="center" vertical="center"/>
    </xf>
    <xf numFmtId="0" fontId="0" fillId="5" borderId="100" xfId="0" applyFont="1" applyFill="1" applyBorder="1" applyAlignment="1">
      <alignment horizontal="left" vertical="center" wrapText="1"/>
    </xf>
    <xf numFmtId="0" fontId="0" fillId="5" borderId="14" xfId="0" applyFont="1" applyFill="1" applyBorder="1" applyAlignment="1">
      <alignment horizontal="left" vertical="center" wrapText="1"/>
    </xf>
    <xf numFmtId="0" fontId="0" fillId="5" borderId="15" xfId="0" applyFont="1" applyFill="1" applyBorder="1" applyAlignment="1">
      <alignment horizontal="left"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0" fillId="0" borderId="94" xfId="0" applyFont="1" applyFill="1" applyBorder="1" applyAlignment="1">
      <alignment horizontal="center" vertical="center"/>
    </xf>
    <xf numFmtId="0" fontId="0" fillId="0" borderId="53" xfId="0" applyFont="1" applyBorder="1" applyAlignment="1">
      <alignment horizontal="center" vertical="center"/>
    </xf>
    <xf numFmtId="0" fontId="0" fillId="0" borderId="95" xfId="0" applyFont="1" applyBorder="1" applyAlignment="1">
      <alignment horizontal="center" vertical="center"/>
    </xf>
    <xf numFmtId="0" fontId="0" fillId="0" borderId="52" xfId="0" applyFont="1" applyFill="1" applyBorder="1" applyAlignment="1">
      <alignment horizontal="center" vertical="center"/>
    </xf>
    <xf numFmtId="0" fontId="0" fillId="0" borderId="54" xfId="0" applyFont="1" applyBorder="1" applyAlignment="1">
      <alignment horizontal="center" vertical="center"/>
    </xf>
    <xf numFmtId="0" fontId="13" fillId="2" borderId="92" xfId="0" applyFont="1" applyFill="1" applyBorder="1" applyAlignment="1">
      <alignment horizontal="center" vertical="center" textRotation="255" wrapText="1"/>
    </xf>
    <xf numFmtId="0" fontId="0" fillId="0" borderId="93" xfId="0" applyFont="1" applyBorder="1" applyAlignment="1">
      <alignment horizontal="center" vertical="center" textRotation="255" wrapText="1"/>
    </xf>
    <xf numFmtId="0" fontId="0" fillId="0" borderId="3" xfId="0" applyFont="1" applyBorder="1" applyAlignment="1">
      <alignment horizontal="center" vertical="center" textRotation="255" wrapText="1"/>
    </xf>
    <xf numFmtId="0" fontId="0" fillId="0" borderId="46" xfId="0" applyFont="1" applyBorder="1" applyAlignment="1">
      <alignment horizontal="center" vertical="center" textRotation="255" wrapText="1"/>
    </xf>
    <xf numFmtId="0" fontId="0" fillId="0" borderId="47" xfId="0" applyFont="1" applyBorder="1" applyAlignment="1">
      <alignment horizontal="center" vertical="center" textRotation="255" wrapText="1"/>
    </xf>
    <xf numFmtId="0" fontId="0" fillId="0" borderId="48" xfId="0" applyFont="1" applyBorder="1" applyAlignment="1">
      <alignment horizontal="center" vertical="center" textRotation="255" wrapText="1"/>
    </xf>
    <xf numFmtId="0" fontId="0" fillId="5" borderId="73" xfId="0" applyFont="1" applyFill="1" applyBorder="1" applyAlignment="1">
      <alignment vertical="center" wrapText="1"/>
    </xf>
    <xf numFmtId="0" fontId="0" fillId="5" borderId="28" xfId="0" applyFont="1" applyFill="1" applyBorder="1" applyAlignment="1">
      <alignment vertical="center" wrapText="1"/>
    </xf>
    <xf numFmtId="0" fontId="0" fillId="5" borderId="28" xfId="0" applyFont="1" applyFill="1" applyBorder="1" applyAlignment="1">
      <alignment vertical="center"/>
    </xf>
    <xf numFmtId="0" fontId="0" fillId="5" borderId="27" xfId="0" applyFont="1" applyFill="1" applyBorder="1" applyAlignment="1" applyProtection="1">
      <alignment horizontal="center" vertical="center"/>
      <protection locked="0"/>
    </xf>
    <xf numFmtId="0" fontId="0" fillId="5" borderId="28" xfId="0" applyFont="1" applyFill="1" applyBorder="1" applyAlignment="1" applyProtection="1">
      <alignment horizontal="center" vertical="center"/>
      <protection locked="0"/>
    </xf>
    <xf numFmtId="0" fontId="0" fillId="5" borderId="27" xfId="0" applyFont="1" applyFill="1" applyBorder="1" applyAlignment="1" applyProtection="1">
      <alignment horizontal="left" vertical="center" wrapText="1"/>
      <protection locked="0"/>
    </xf>
    <xf numFmtId="0" fontId="0" fillId="5" borderId="28" xfId="0" applyFont="1" applyFill="1" applyBorder="1" applyAlignment="1" applyProtection="1">
      <alignment horizontal="left" vertical="center" wrapText="1"/>
      <protection locked="0"/>
    </xf>
    <xf numFmtId="0" fontId="0" fillId="5" borderId="29" xfId="0" applyFont="1" applyFill="1" applyBorder="1" applyAlignment="1" applyProtection="1">
      <alignment horizontal="left" vertical="center" wrapText="1"/>
      <protection locked="0"/>
    </xf>
    <xf numFmtId="0" fontId="0" fillId="5" borderId="68" xfId="0" applyFont="1" applyFill="1" applyBorder="1" applyAlignment="1">
      <alignment vertical="center" wrapText="1"/>
    </xf>
    <xf numFmtId="0" fontId="0" fillId="5" borderId="14" xfId="0" applyFont="1" applyFill="1" applyBorder="1" applyAlignment="1">
      <alignment vertical="center" wrapText="1"/>
    </xf>
    <xf numFmtId="0" fontId="0" fillId="5" borderId="68" xfId="0" applyFont="1" applyFill="1" applyBorder="1" applyAlignment="1">
      <alignment horizontal="left" vertical="center"/>
    </xf>
    <xf numFmtId="0" fontId="0" fillId="5" borderId="14" xfId="0" applyFont="1" applyFill="1" applyBorder="1" applyAlignment="1">
      <alignment horizontal="left" vertical="center"/>
    </xf>
    <xf numFmtId="0" fontId="0" fillId="5" borderId="15" xfId="0" applyFont="1" applyFill="1" applyBorder="1" applyAlignment="1">
      <alignment horizontal="left" vertical="center"/>
    </xf>
    <xf numFmtId="0" fontId="0" fillId="5" borderId="74" xfId="0" applyFont="1" applyFill="1" applyBorder="1" applyAlignment="1">
      <alignment horizontal="left" vertical="center"/>
    </xf>
    <xf numFmtId="0" fontId="0" fillId="5" borderId="20" xfId="0" applyFont="1" applyFill="1" applyBorder="1" applyAlignment="1">
      <alignment horizontal="left" vertical="center"/>
    </xf>
    <xf numFmtId="0" fontId="0" fillId="5" borderId="63" xfId="0" applyFont="1" applyFill="1" applyBorder="1" applyAlignment="1">
      <alignment horizontal="left" vertical="center"/>
    </xf>
    <xf numFmtId="0" fontId="0" fillId="5" borderId="19" xfId="0" applyFont="1" applyFill="1" applyBorder="1" applyAlignment="1" applyProtection="1">
      <alignment horizontal="center" vertical="center"/>
      <protection locked="0"/>
    </xf>
    <xf numFmtId="0" fontId="0" fillId="5" borderId="20" xfId="0" applyFont="1" applyFill="1" applyBorder="1" applyAlignment="1" applyProtection="1">
      <alignment horizontal="center" vertical="center"/>
      <protection locked="0"/>
    </xf>
    <xf numFmtId="0" fontId="0" fillId="5" borderId="63" xfId="0" applyFont="1" applyFill="1" applyBorder="1" applyAlignment="1" applyProtection="1">
      <alignment horizontal="center" vertical="center"/>
      <protection locked="0"/>
    </xf>
    <xf numFmtId="0" fontId="0" fillId="5" borderId="19" xfId="0" applyFont="1" applyFill="1" applyBorder="1" applyAlignment="1" applyProtection="1">
      <alignment horizontal="left" vertical="center" wrapText="1"/>
      <protection locked="0"/>
    </xf>
    <xf numFmtId="0" fontId="0" fillId="5" borderId="20" xfId="0" applyFont="1" applyFill="1" applyBorder="1" applyAlignment="1" applyProtection="1">
      <alignment horizontal="left" vertical="center" wrapText="1"/>
      <protection locked="0"/>
    </xf>
    <xf numFmtId="0" fontId="0" fillId="5" borderId="21" xfId="0" applyFont="1" applyFill="1" applyBorder="1" applyAlignment="1" applyProtection="1">
      <alignment horizontal="left" vertical="center" wrapText="1"/>
      <protection locked="0"/>
    </xf>
    <xf numFmtId="0" fontId="15" fillId="6" borderId="59" xfId="0" applyFont="1" applyFill="1" applyBorder="1" applyAlignment="1">
      <alignment horizontal="center" vertical="center" textRotation="255" wrapText="1"/>
    </xf>
    <xf numFmtId="0" fontId="15" fillId="6" borderId="84" xfId="0" applyFont="1" applyFill="1" applyBorder="1" applyAlignment="1">
      <alignment horizontal="center" vertical="center" textRotation="255" wrapText="1"/>
    </xf>
    <xf numFmtId="0" fontId="13" fillId="6" borderId="40" xfId="0" applyFont="1" applyFill="1" applyBorder="1" applyAlignment="1">
      <alignment horizontal="center" vertical="center" wrapText="1"/>
    </xf>
    <xf numFmtId="0" fontId="13" fillId="6" borderId="45" xfId="0" applyFont="1" applyFill="1" applyBorder="1" applyAlignment="1">
      <alignment horizontal="center" vertical="center" wrapText="1"/>
    </xf>
    <xf numFmtId="0" fontId="13" fillId="6" borderId="46" xfId="0" applyFont="1" applyFill="1" applyBorder="1" applyAlignment="1">
      <alignment horizontal="center" vertical="center" wrapText="1"/>
    </xf>
    <xf numFmtId="0" fontId="13" fillId="6" borderId="16" xfId="0" applyFont="1" applyFill="1" applyBorder="1" applyAlignment="1">
      <alignment horizontal="center" vertical="center" wrapText="1"/>
    </xf>
    <xf numFmtId="0" fontId="13" fillId="6" borderId="48" xfId="0" applyFont="1" applyFill="1" applyBorder="1" applyAlignment="1">
      <alignment horizontal="center" vertical="center" wrapText="1"/>
    </xf>
    <xf numFmtId="0" fontId="15" fillId="6" borderId="76" xfId="0" applyFont="1" applyFill="1" applyBorder="1" applyAlignment="1">
      <alignment horizontal="center" vertical="center" textRotation="255" wrapText="1"/>
    </xf>
    <xf numFmtId="0" fontId="15" fillId="6" borderId="118" xfId="0" applyFont="1" applyFill="1" applyBorder="1" applyAlignment="1">
      <alignment horizontal="center" vertical="center" textRotation="255" wrapText="1"/>
    </xf>
    <xf numFmtId="0" fontId="15" fillId="6" borderId="3" xfId="0" applyFont="1" applyFill="1" applyBorder="1" applyAlignment="1">
      <alignment horizontal="center" vertical="center" textRotation="255" wrapText="1"/>
    </xf>
    <xf numFmtId="0" fontId="15" fillId="6" borderId="119" xfId="0" applyFont="1" applyFill="1" applyBorder="1" applyAlignment="1">
      <alignment horizontal="center" vertical="center" textRotation="255" wrapText="1"/>
    </xf>
    <xf numFmtId="0" fontId="13" fillId="6" borderId="81" xfId="0" applyFont="1" applyFill="1" applyBorder="1" applyAlignment="1">
      <alignment horizontal="center" vertical="center" wrapText="1"/>
    </xf>
    <xf numFmtId="0" fontId="13" fillId="6" borderId="120" xfId="0" applyFont="1" applyFill="1" applyBorder="1" applyAlignment="1">
      <alignment horizontal="center" vertical="center"/>
    </xf>
    <xf numFmtId="0" fontId="0" fillId="5" borderId="79" xfId="0" applyFont="1" applyFill="1" applyBorder="1" applyAlignment="1" applyProtection="1">
      <alignment horizontal="left" vertical="center" wrapText="1"/>
      <protection locked="0"/>
    </xf>
    <xf numFmtId="0" fontId="0" fillId="5" borderId="50" xfId="0" applyFont="1" applyFill="1" applyBorder="1" applyAlignment="1" applyProtection="1">
      <alignment horizontal="left" vertical="center"/>
      <protection locked="0"/>
    </xf>
    <xf numFmtId="0" fontId="0" fillId="5" borderId="51" xfId="0" applyFont="1" applyFill="1" applyBorder="1" applyAlignment="1" applyProtection="1">
      <alignment horizontal="left" vertical="center"/>
      <protection locked="0"/>
    </xf>
    <xf numFmtId="0" fontId="0" fillId="5" borderId="69" xfId="0" applyFont="1" applyFill="1" applyBorder="1" applyAlignment="1" applyProtection="1">
      <alignment horizontal="left" vertical="center" wrapText="1"/>
      <protection locked="0"/>
    </xf>
    <xf numFmtId="0" fontId="0" fillId="5" borderId="42" xfId="0" applyFont="1" applyFill="1" applyBorder="1" applyAlignment="1" applyProtection="1">
      <alignment horizontal="left" vertical="center" wrapText="1"/>
      <protection locked="0"/>
    </xf>
    <xf numFmtId="0" fontId="0" fillId="5" borderId="62" xfId="0" applyFont="1" applyFill="1" applyBorder="1" applyAlignment="1" applyProtection="1">
      <alignment horizontal="left" vertical="center" wrapText="1"/>
      <protection locked="0"/>
    </xf>
    <xf numFmtId="0" fontId="0" fillId="5" borderId="18" xfId="0" applyFont="1" applyFill="1" applyBorder="1" applyAlignment="1" applyProtection="1">
      <alignment horizontal="left" vertical="center" wrapText="1"/>
      <protection locked="0"/>
    </xf>
    <xf numFmtId="0" fontId="0" fillId="6" borderId="24" xfId="0" applyFont="1" applyFill="1" applyBorder="1" applyAlignment="1">
      <alignment horizontal="center" vertical="center" wrapText="1" shrinkToFit="1"/>
    </xf>
    <xf numFmtId="0" fontId="0" fillId="6" borderId="25" xfId="0" applyFont="1" applyFill="1" applyBorder="1" applyAlignment="1">
      <alignment horizontal="center" vertical="center" wrapText="1" shrinkToFit="1"/>
    </xf>
    <xf numFmtId="0" fontId="0" fillId="6" borderId="26" xfId="0" applyFont="1" applyFill="1" applyBorder="1" applyAlignment="1">
      <alignment horizontal="center" vertical="center" wrapText="1" shrinkToFit="1"/>
    </xf>
    <xf numFmtId="0" fontId="0" fillId="0" borderId="24" xfId="0" applyFont="1" applyFill="1" applyBorder="1" applyAlignment="1" applyProtection="1">
      <alignment horizontal="left" vertical="center" wrapText="1" shrinkToFit="1"/>
      <protection locked="0"/>
    </xf>
    <xf numFmtId="0" fontId="0" fillId="0" borderId="25" xfId="0" applyFont="1" applyFill="1" applyBorder="1" applyAlignment="1" applyProtection="1">
      <alignment horizontal="left" vertical="center" wrapText="1" shrinkToFit="1"/>
      <protection locked="0"/>
    </xf>
    <xf numFmtId="0" fontId="0" fillId="0" borderId="34" xfId="0" applyFont="1" applyFill="1" applyBorder="1" applyAlignment="1" applyProtection="1">
      <alignment horizontal="left" vertical="center" wrapText="1" shrinkToFit="1"/>
      <protection locked="0"/>
    </xf>
    <xf numFmtId="0" fontId="0" fillId="6" borderId="16" xfId="0" applyFont="1" applyFill="1" applyBorder="1" applyAlignment="1">
      <alignment horizontal="center" vertical="center" wrapText="1" shrinkToFit="1"/>
    </xf>
    <xf numFmtId="0" fontId="0" fillId="6" borderId="17" xfId="0" applyFont="1" applyFill="1" applyBorder="1" applyAlignment="1">
      <alignment horizontal="center" vertical="center" wrapText="1" shrinkToFit="1"/>
    </xf>
    <xf numFmtId="0" fontId="0" fillId="6" borderId="18" xfId="0" applyFont="1" applyFill="1" applyBorder="1" applyAlignment="1">
      <alignment horizontal="center" vertical="center" wrapText="1" shrinkToFit="1"/>
    </xf>
    <xf numFmtId="0" fontId="0" fillId="3" borderId="17" xfId="0" applyFont="1" applyFill="1" applyBorder="1" applyAlignment="1">
      <alignment horizontal="center" vertical="center"/>
    </xf>
    <xf numFmtId="0" fontId="0" fillId="3" borderId="18" xfId="0" applyFont="1" applyFill="1" applyBorder="1" applyAlignment="1">
      <alignment horizontal="center" vertical="center"/>
    </xf>
    <xf numFmtId="0" fontId="0" fillId="6" borderId="16" xfId="0" applyFont="1" applyFill="1" applyBorder="1" applyAlignment="1">
      <alignment horizontal="center" vertical="center"/>
    </xf>
    <xf numFmtId="0" fontId="0" fillId="6" borderId="17" xfId="0" applyFont="1" applyFill="1" applyBorder="1" applyAlignment="1">
      <alignment horizontal="center" vertical="center"/>
    </xf>
    <xf numFmtId="0" fontId="0" fillId="6" borderId="18" xfId="0" applyFont="1" applyFill="1" applyBorder="1" applyAlignment="1">
      <alignment horizontal="center" vertical="center"/>
    </xf>
    <xf numFmtId="0" fontId="0" fillId="5" borderId="84" xfId="0" applyFont="1" applyFill="1" applyBorder="1" applyAlignment="1" applyProtection="1">
      <alignment horizontal="left" vertical="center" wrapText="1"/>
      <protection locked="0"/>
    </xf>
    <xf numFmtId="0" fontId="13" fillId="6" borderId="104" xfId="0" applyFont="1" applyFill="1" applyBorder="1" applyAlignment="1">
      <alignment horizontal="center" vertical="center" wrapText="1"/>
    </xf>
    <xf numFmtId="0" fontId="13" fillId="6" borderId="106" xfId="0" applyFont="1" applyFill="1" applyBorder="1" applyAlignment="1">
      <alignment horizontal="center" vertical="center" wrapText="1"/>
    </xf>
    <xf numFmtId="0" fontId="0" fillId="5" borderId="16" xfId="0" applyFont="1" applyFill="1" applyBorder="1" applyAlignment="1">
      <alignment horizontal="center" vertical="center"/>
    </xf>
    <xf numFmtId="0" fontId="0" fillId="5" borderId="17" xfId="0" applyFont="1" applyFill="1" applyBorder="1" applyAlignment="1">
      <alignment horizontal="center" vertical="center"/>
    </xf>
    <xf numFmtId="0" fontId="0" fillId="5" borderId="31" xfId="0" applyFont="1" applyFill="1" applyBorder="1" applyAlignment="1">
      <alignment horizontal="center" vertical="center"/>
    </xf>
    <xf numFmtId="177" fontId="0" fillId="0" borderId="25" xfId="0" applyNumberFormat="1" applyFont="1" applyFill="1" applyBorder="1" applyAlignment="1" applyProtection="1">
      <alignment horizontal="center" vertical="center" shrinkToFit="1"/>
      <protection locked="0"/>
    </xf>
    <xf numFmtId="177" fontId="0" fillId="0" borderId="34" xfId="0" applyNumberFormat="1" applyFont="1" applyFill="1" applyBorder="1" applyAlignment="1" applyProtection="1">
      <alignment horizontal="center" vertical="center" shrinkToFit="1"/>
      <protection locked="0"/>
    </xf>
    <xf numFmtId="177" fontId="0" fillId="5" borderId="24" xfId="0" applyNumberFormat="1" applyFont="1" applyFill="1" applyBorder="1" applyAlignment="1" applyProtection="1">
      <alignment horizontal="center" vertical="center" shrinkToFit="1"/>
      <protection locked="0"/>
    </xf>
    <xf numFmtId="177" fontId="0" fillId="5" borderId="25" xfId="0" applyNumberFormat="1" applyFont="1" applyFill="1" applyBorder="1" applyAlignment="1" applyProtection="1">
      <alignment horizontal="center" vertical="center" shrinkToFit="1"/>
      <protection locked="0"/>
    </xf>
    <xf numFmtId="177" fontId="0" fillId="5" borderId="26" xfId="0" applyNumberFormat="1" applyFont="1" applyFill="1" applyBorder="1" applyAlignment="1" applyProtection="1">
      <alignment horizontal="center" vertical="center" shrinkToFit="1"/>
      <protection locked="0"/>
    </xf>
    <xf numFmtId="0" fontId="0" fillId="3" borderId="24" xfId="0" applyFont="1" applyFill="1" applyBorder="1" applyAlignment="1">
      <alignment horizontal="center" vertical="center"/>
    </xf>
    <xf numFmtId="0" fontId="0" fillId="3" borderId="25" xfId="0" applyFont="1" applyFill="1" applyBorder="1" applyAlignment="1">
      <alignment horizontal="center" vertical="center"/>
    </xf>
    <xf numFmtId="177" fontId="0" fillId="0" borderId="24" xfId="0" applyNumberFormat="1" applyFont="1" applyFill="1" applyBorder="1" applyAlignment="1" applyProtection="1">
      <alignment horizontal="center" vertical="center" shrinkToFit="1"/>
      <protection locked="0"/>
    </xf>
    <xf numFmtId="180" fontId="0" fillId="5" borderId="16" xfId="0" applyNumberFormat="1" applyFont="1" applyFill="1" applyBorder="1" applyAlignment="1" applyProtection="1">
      <alignment horizontal="center" vertical="center" shrinkToFit="1"/>
      <protection locked="0"/>
    </xf>
    <xf numFmtId="180" fontId="0" fillId="5" borderId="17" xfId="0" applyNumberFormat="1" applyFont="1" applyFill="1" applyBorder="1" applyAlignment="1" applyProtection="1">
      <alignment horizontal="center" vertical="center" shrinkToFit="1"/>
      <protection locked="0"/>
    </xf>
    <xf numFmtId="0" fontId="0" fillId="4" borderId="25" xfId="0" applyFont="1" applyFill="1" applyBorder="1" applyAlignment="1">
      <alignment horizontal="center" vertical="center"/>
    </xf>
    <xf numFmtId="0" fontId="0" fillId="4" borderId="26" xfId="0" applyFont="1" applyFill="1" applyBorder="1" applyAlignment="1">
      <alignment horizontal="center" vertical="center"/>
    </xf>
    <xf numFmtId="180" fontId="0" fillId="0" borderId="17" xfId="0" applyNumberFormat="1" applyFont="1" applyFill="1" applyBorder="1" applyAlignment="1" applyProtection="1">
      <alignment horizontal="center" vertical="center" shrinkToFit="1"/>
      <protection locked="0"/>
    </xf>
    <xf numFmtId="0" fontId="13" fillId="6" borderId="41" xfId="0" applyFont="1" applyFill="1" applyBorder="1" applyAlignment="1">
      <alignment horizontal="center" vertical="center" wrapText="1"/>
    </xf>
    <xf numFmtId="0" fontId="13" fillId="6" borderId="0" xfId="0" applyFont="1" applyFill="1" applyBorder="1" applyAlignment="1">
      <alignment horizontal="center" vertical="center" wrapText="1"/>
    </xf>
    <xf numFmtId="0" fontId="0" fillId="6" borderId="62" xfId="0" applyFont="1" applyFill="1" applyBorder="1" applyAlignment="1">
      <alignment horizontal="center" vertical="center"/>
    </xf>
    <xf numFmtId="0" fontId="0" fillId="2" borderId="16" xfId="0" applyFont="1" applyFill="1" applyBorder="1" applyAlignment="1">
      <alignment horizontal="center" vertical="center"/>
    </xf>
    <xf numFmtId="0" fontId="0" fillId="2" borderId="17" xfId="0" applyFont="1" applyFill="1" applyBorder="1" applyAlignment="1">
      <alignment horizontal="center" vertical="center"/>
    </xf>
    <xf numFmtId="0" fontId="0" fillId="2" borderId="18" xfId="0" applyFont="1" applyFill="1" applyBorder="1" applyAlignment="1">
      <alignment horizontal="center" vertical="center"/>
    </xf>
    <xf numFmtId="0" fontId="0" fillId="0" borderId="38" xfId="0" applyFont="1" applyFill="1" applyBorder="1" applyAlignment="1" applyProtection="1">
      <alignment horizontal="center" vertical="center" shrinkToFit="1"/>
      <protection locked="0"/>
    </xf>
    <xf numFmtId="0" fontId="0" fillId="0" borderId="11" xfId="0" applyFont="1" applyBorder="1" applyAlignment="1" applyProtection="1">
      <alignment horizontal="center" vertical="center" shrinkToFit="1"/>
      <protection locked="0"/>
    </xf>
    <xf numFmtId="0" fontId="0" fillId="6" borderId="31" xfId="0" applyFont="1" applyFill="1" applyBorder="1" applyAlignment="1">
      <alignment horizontal="center" vertical="center"/>
    </xf>
    <xf numFmtId="0" fontId="13" fillId="6" borderId="17" xfId="0" applyFont="1" applyFill="1" applyBorder="1" applyAlignment="1">
      <alignment horizontal="center" vertical="center" wrapText="1"/>
    </xf>
    <xf numFmtId="0" fontId="13" fillId="6" borderId="44" xfId="0" applyFont="1" applyFill="1" applyBorder="1" applyAlignment="1">
      <alignment horizontal="center" vertical="center" wrapText="1"/>
    </xf>
    <xf numFmtId="0" fontId="13" fillId="6" borderId="47" xfId="0" applyFont="1" applyFill="1" applyBorder="1" applyAlignment="1">
      <alignment horizontal="center" vertical="center" wrapText="1"/>
    </xf>
    <xf numFmtId="0" fontId="0" fillId="0" borderId="69" xfId="0" applyBorder="1" applyAlignment="1" applyProtection="1">
      <alignment horizontal="left" vertical="center" wrapText="1"/>
      <protection locked="0"/>
    </xf>
    <xf numFmtId="0" fontId="0" fillId="0" borderId="41" xfId="0" applyBorder="1" applyAlignment="1" applyProtection="1">
      <alignment horizontal="left" vertical="center" wrapText="1"/>
      <protection locked="0"/>
    </xf>
    <xf numFmtId="0" fontId="0" fillId="0" borderId="58" xfId="0" applyBorder="1" applyAlignment="1" applyProtection="1">
      <alignment horizontal="left" vertical="center" wrapText="1"/>
      <protection locked="0"/>
    </xf>
    <xf numFmtId="0" fontId="0" fillId="0" borderId="62" xfId="0"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6" borderId="0" xfId="0" applyFont="1" applyFill="1" applyBorder="1" applyAlignment="1">
      <alignment horizontal="center" vertical="center"/>
    </xf>
    <xf numFmtId="0" fontId="0" fillId="6" borderId="84" xfId="0" applyFont="1" applyFill="1" applyBorder="1" applyAlignment="1">
      <alignment horizontal="center" vertical="center"/>
    </xf>
    <xf numFmtId="0" fontId="0" fillId="6" borderId="59" xfId="0" applyFont="1" applyFill="1" applyBorder="1" applyAlignment="1">
      <alignment horizontal="center" vertical="center"/>
    </xf>
    <xf numFmtId="0" fontId="0" fillId="6" borderId="2" xfId="0" applyFont="1" applyFill="1" applyBorder="1" applyAlignment="1">
      <alignment horizontal="center" vertical="center"/>
    </xf>
    <xf numFmtId="0" fontId="0" fillId="2" borderId="24" xfId="0" applyFont="1" applyFill="1" applyBorder="1" applyAlignment="1">
      <alignment horizontal="center" vertical="center"/>
    </xf>
    <xf numFmtId="0" fontId="0" fillId="2" borderId="25" xfId="0" applyFont="1" applyFill="1" applyBorder="1" applyAlignment="1">
      <alignment horizontal="center" vertical="center"/>
    </xf>
    <xf numFmtId="0" fontId="0" fillId="2" borderId="26" xfId="0" applyFont="1" applyFill="1" applyBorder="1" applyAlignment="1">
      <alignment horizontal="center" vertical="center"/>
    </xf>
    <xf numFmtId="0" fontId="16" fillId="0" borderId="12" xfId="0" applyFont="1" applyFill="1" applyBorder="1" applyAlignment="1">
      <alignment horizontal="center" vertical="center" shrinkToFit="1"/>
    </xf>
    <xf numFmtId="0" fontId="0" fillId="0" borderId="22" xfId="0" applyFont="1" applyFill="1" applyBorder="1" applyAlignment="1">
      <alignment horizontal="center" vertical="center" shrinkToFit="1"/>
    </xf>
    <xf numFmtId="0" fontId="0" fillId="0" borderId="23" xfId="0" applyFont="1" applyFill="1" applyBorder="1" applyAlignment="1">
      <alignment horizontal="center" vertical="center" shrinkToFit="1"/>
    </xf>
    <xf numFmtId="0" fontId="11" fillId="2" borderId="24" xfId="0" applyFont="1" applyFill="1" applyBorder="1" applyAlignment="1">
      <alignment horizontal="center" vertical="center" shrinkToFit="1"/>
    </xf>
    <xf numFmtId="0" fontId="11" fillId="2" borderId="25"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0" fillId="0" borderId="69" xfId="0" applyFont="1" applyFill="1" applyBorder="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0" fillId="0" borderId="62"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wrapText="1"/>
      <protection locked="0"/>
    </xf>
    <xf numFmtId="0" fontId="0" fillId="3" borderId="59"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84" xfId="0" applyFont="1" applyFill="1" applyBorder="1" applyAlignment="1">
      <alignment horizontal="center" vertical="center"/>
    </xf>
    <xf numFmtId="0" fontId="13" fillId="6" borderId="106" xfId="0" applyFont="1" applyFill="1" applyBorder="1" applyAlignment="1">
      <alignment horizontal="center" vertical="center"/>
    </xf>
    <xf numFmtId="0" fontId="13" fillId="6" borderId="124" xfId="0" applyFont="1" applyFill="1" applyBorder="1" applyAlignment="1">
      <alignment horizontal="center" vertical="center"/>
    </xf>
    <xf numFmtId="0" fontId="13" fillId="6" borderId="35" xfId="0" applyFont="1" applyFill="1" applyBorder="1" applyAlignment="1">
      <alignment horizontal="center" vertical="center" wrapText="1"/>
    </xf>
    <xf numFmtId="0" fontId="13" fillId="6" borderId="11" xfId="0" applyFont="1" applyFill="1" applyBorder="1" applyAlignment="1">
      <alignment horizontal="center" vertical="center"/>
    </xf>
    <xf numFmtId="0" fontId="13" fillId="6" borderId="36" xfId="0" applyFont="1" applyFill="1" applyBorder="1" applyAlignment="1">
      <alignment horizontal="center" vertical="center"/>
    </xf>
    <xf numFmtId="0" fontId="13" fillId="6" borderId="35" xfId="0" applyFont="1" applyFill="1" applyBorder="1" applyAlignment="1">
      <alignment horizontal="center" vertical="center"/>
    </xf>
    <xf numFmtId="0" fontId="13" fillId="6" borderId="37" xfId="0" applyFont="1" applyFill="1" applyBorder="1" applyAlignment="1">
      <alignment horizontal="center" vertical="center"/>
    </xf>
    <xf numFmtId="0" fontId="13" fillId="6" borderId="38" xfId="0" applyFont="1" applyFill="1" applyBorder="1" applyAlignment="1">
      <alignment horizontal="center" vertical="center"/>
    </xf>
    <xf numFmtId="0" fontId="13" fillId="6" borderId="39" xfId="0" applyFont="1" applyFill="1" applyBorder="1" applyAlignment="1">
      <alignment horizontal="center" vertical="center"/>
    </xf>
    <xf numFmtId="0" fontId="0" fillId="6" borderId="1" xfId="0" applyFont="1" applyFill="1" applyBorder="1" applyAlignment="1">
      <alignment horizontal="center" vertical="center"/>
    </xf>
    <xf numFmtId="0" fontId="0" fillId="0" borderId="101" xfId="0" applyFont="1" applyBorder="1" applyAlignment="1">
      <alignment horizontal="center" vertical="center"/>
    </xf>
    <xf numFmtId="0" fontId="0" fillId="0" borderId="102" xfId="0" applyFont="1" applyBorder="1" applyAlignment="1">
      <alignment horizontal="center" vertical="center"/>
    </xf>
    <xf numFmtId="0" fontId="0" fillId="0" borderId="103" xfId="0" applyFont="1" applyBorder="1" applyAlignment="1">
      <alignment horizontal="center" vertical="center"/>
    </xf>
    <xf numFmtId="0" fontId="0" fillId="0" borderId="12"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2" borderId="59"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84" xfId="0" applyFont="1" applyFill="1" applyBorder="1" applyAlignment="1">
      <alignment horizontal="center" vertical="center"/>
    </xf>
    <xf numFmtId="0" fontId="0" fillId="0" borderId="69" xfId="0" applyFont="1" applyBorder="1" applyAlignment="1" applyProtection="1">
      <alignment horizontal="left" vertical="center" wrapText="1"/>
      <protection locked="0"/>
    </xf>
    <xf numFmtId="0" fontId="0" fillId="0" borderId="41" xfId="0" applyFont="1" applyBorder="1" applyAlignment="1" applyProtection="1">
      <alignment horizontal="left" vertical="center" wrapText="1"/>
      <protection locked="0"/>
    </xf>
    <xf numFmtId="0" fontId="0" fillId="0" borderId="42" xfId="0" applyFont="1" applyBorder="1" applyAlignment="1" applyProtection="1">
      <alignment horizontal="left" vertical="center" wrapText="1"/>
      <protection locked="0"/>
    </xf>
    <xf numFmtId="0" fontId="0" fillId="0" borderId="1" xfId="0" applyFont="1" applyBorder="1" applyAlignment="1" applyProtection="1">
      <alignment horizontal="left" vertical="center" wrapText="1"/>
      <protection locked="0"/>
    </xf>
    <xf numFmtId="0" fontId="0" fillId="0" borderId="0" xfId="0" applyFont="1" applyBorder="1" applyAlignment="1" applyProtection="1">
      <alignment horizontal="left" vertical="center" wrapText="1"/>
      <protection locked="0"/>
    </xf>
    <xf numFmtId="0" fontId="0" fillId="0" borderId="84" xfId="0" applyFont="1" applyBorder="1" applyAlignment="1" applyProtection="1">
      <alignment horizontal="left" vertical="center" wrapText="1"/>
      <protection locked="0"/>
    </xf>
    <xf numFmtId="0" fontId="0" fillId="0" borderId="62" xfId="0" applyFont="1" applyBorder="1" applyAlignment="1" applyProtection="1">
      <alignment horizontal="left" vertical="center" wrapText="1"/>
      <protection locked="0"/>
    </xf>
    <xf numFmtId="0" fontId="0" fillId="0" borderId="17" xfId="0" applyFont="1" applyBorder="1" applyAlignment="1" applyProtection="1">
      <alignment horizontal="left" vertical="center" wrapText="1"/>
      <protection locked="0"/>
    </xf>
    <xf numFmtId="0" fontId="0" fillId="0" borderId="18" xfId="0" applyFont="1" applyBorder="1" applyAlignment="1" applyProtection="1">
      <alignment horizontal="left" vertical="center" wrapText="1"/>
      <protection locked="0"/>
    </xf>
    <xf numFmtId="0" fontId="0" fillId="2" borderId="24"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0" borderId="11" xfId="0" applyFont="1" applyBorder="1" applyAlignment="1">
      <alignment horizontal="center" vertical="center"/>
    </xf>
    <xf numFmtId="0" fontId="3" fillId="5" borderId="69" xfId="0" applyFont="1" applyFill="1" applyBorder="1" applyAlignment="1" applyProtection="1">
      <alignment vertical="center" wrapText="1"/>
      <protection locked="0"/>
    </xf>
    <xf numFmtId="0" fontId="3" fillId="5" borderId="41" xfId="0" applyFont="1" applyFill="1" applyBorder="1" applyAlignment="1" applyProtection="1">
      <alignment vertical="center" wrapText="1"/>
      <protection locked="0"/>
    </xf>
    <xf numFmtId="0" fontId="3" fillId="5" borderId="62" xfId="0" applyFont="1" applyFill="1" applyBorder="1" applyAlignment="1" applyProtection="1">
      <alignment vertical="center" wrapText="1"/>
      <protection locked="0"/>
    </xf>
    <xf numFmtId="0" fontId="3" fillId="5" borderId="17" xfId="0" applyFont="1" applyFill="1" applyBorder="1" applyAlignment="1" applyProtection="1">
      <alignment vertical="center" wrapText="1"/>
      <protection locked="0"/>
    </xf>
    <xf numFmtId="0" fontId="3" fillId="5" borderId="40" xfId="0" applyFont="1" applyFill="1" applyBorder="1" applyAlignment="1" applyProtection="1">
      <alignment horizontal="left" vertical="center" wrapText="1"/>
      <protection locked="0"/>
    </xf>
    <xf numFmtId="0" fontId="3" fillId="5" borderId="41" xfId="0" applyFont="1" applyFill="1" applyBorder="1" applyAlignment="1" applyProtection="1">
      <alignment horizontal="left" vertical="center" wrapText="1"/>
      <protection locked="0"/>
    </xf>
    <xf numFmtId="0" fontId="3" fillId="5" borderId="42" xfId="0" applyFont="1" applyFill="1" applyBorder="1" applyAlignment="1" applyProtection="1">
      <alignment horizontal="left" vertical="center" wrapText="1"/>
      <protection locked="0"/>
    </xf>
    <xf numFmtId="0" fontId="3" fillId="5" borderId="16" xfId="0" applyFont="1" applyFill="1" applyBorder="1" applyAlignment="1" applyProtection="1">
      <alignment horizontal="left" vertical="center" wrapText="1"/>
      <protection locked="0"/>
    </xf>
    <xf numFmtId="0" fontId="3" fillId="5" borderId="17" xfId="0" applyFont="1" applyFill="1" applyBorder="1" applyAlignment="1" applyProtection="1">
      <alignment horizontal="left" vertical="center" wrapText="1"/>
      <protection locked="0"/>
    </xf>
    <xf numFmtId="0" fontId="3" fillId="5" borderId="18" xfId="0" applyFont="1" applyFill="1" applyBorder="1" applyAlignment="1" applyProtection="1">
      <alignment horizontal="left" vertical="center" wrapText="1"/>
      <protection locked="0"/>
    </xf>
    <xf numFmtId="0" fontId="16" fillId="2" borderId="40" xfId="0" applyFont="1" applyFill="1" applyBorder="1" applyAlignment="1">
      <alignment horizontal="center" vertical="center" wrapText="1" shrinkToFit="1"/>
    </xf>
    <xf numFmtId="0" fontId="3" fillId="0" borderId="41" xfId="0" applyFont="1" applyBorder="1" applyAlignment="1">
      <alignment horizontal="center" vertical="center" shrinkToFit="1"/>
    </xf>
    <xf numFmtId="0" fontId="3" fillId="0" borderId="42" xfId="0" applyFont="1" applyBorder="1" applyAlignment="1">
      <alignment horizontal="center" vertical="center" shrinkToFit="1"/>
    </xf>
    <xf numFmtId="0" fontId="3" fillId="0" borderId="11" xfId="0" applyFont="1" applyBorder="1" applyAlignment="1" applyProtection="1">
      <alignment horizontal="center" vertical="center" shrinkToFit="1"/>
      <protection locked="0"/>
    </xf>
    <xf numFmtId="177" fontId="3" fillId="0" borderId="11" xfId="0" applyNumberFormat="1" applyFont="1" applyFill="1" applyBorder="1" applyAlignment="1" applyProtection="1">
      <alignment horizontal="center" vertical="center" shrinkToFit="1"/>
      <protection locked="0"/>
    </xf>
    <xf numFmtId="0" fontId="0" fillId="0" borderId="25" xfId="0" applyFont="1" applyBorder="1" applyAlignment="1">
      <alignment horizontal="center" vertical="center" shrinkToFit="1"/>
    </xf>
    <xf numFmtId="0" fontId="0" fillId="0" borderId="26" xfId="0" applyFont="1" applyBorder="1" applyAlignment="1">
      <alignment horizontal="center" vertical="center" shrinkToFit="1"/>
    </xf>
    <xf numFmtId="0" fontId="22" fillId="0" borderId="24" xfId="0" applyFont="1" applyFill="1" applyBorder="1" applyAlignment="1" applyProtection="1">
      <alignment vertical="center" wrapText="1"/>
      <protection locked="0"/>
    </xf>
    <xf numFmtId="0" fontId="22" fillId="0" borderId="25" xfId="0" applyFont="1" applyFill="1" applyBorder="1" applyAlignment="1" applyProtection="1">
      <alignment vertical="center" wrapText="1"/>
      <protection locked="0"/>
    </xf>
    <xf numFmtId="0" fontId="22" fillId="0" borderId="26" xfId="0" applyFont="1" applyFill="1" applyBorder="1" applyAlignment="1" applyProtection="1">
      <alignment vertical="center" wrapText="1"/>
      <protection locked="0"/>
    </xf>
    <xf numFmtId="49" fontId="0" fillId="0" borderId="11" xfId="0" applyNumberFormat="1" applyFont="1" applyFill="1" applyBorder="1" applyAlignment="1" applyProtection="1">
      <alignment horizontal="center" vertical="center" shrinkToFit="1"/>
      <protection locked="0"/>
    </xf>
    <xf numFmtId="49" fontId="0" fillId="0" borderId="107" xfId="0" applyNumberFormat="1" applyFont="1" applyFill="1" applyBorder="1" applyAlignment="1" applyProtection="1">
      <alignment horizontal="center" vertical="center" shrinkToFit="1"/>
      <protection locked="0"/>
    </xf>
    <xf numFmtId="0" fontId="29" fillId="2" borderId="24" xfId="0" applyFont="1" applyFill="1" applyBorder="1" applyAlignment="1">
      <alignment horizontal="center" vertical="center" wrapText="1" shrinkToFit="1"/>
    </xf>
    <xf numFmtId="0" fontId="29" fillId="2" borderId="25" xfId="0" applyFont="1" applyFill="1" applyBorder="1" applyAlignment="1">
      <alignment horizontal="center" vertical="center" shrinkToFit="1"/>
    </xf>
    <xf numFmtId="0" fontId="29" fillId="2" borderId="26" xfId="0" applyFont="1" applyFill="1" applyBorder="1" applyAlignment="1">
      <alignment horizontal="center" vertical="center" shrinkToFit="1"/>
    </xf>
    <xf numFmtId="0" fontId="0" fillId="0" borderId="24" xfId="0" applyFont="1" applyFill="1" applyBorder="1" applyAlignment="1" applyProtection="1">
      <alignment horizontal="center" vertical="center" shrinkToFit="1"/>
      <protection locked="0"/>
    </xf>
    <xf numFmtId="0" fontId="0" fillId="0" borderId="25" xfId="0" applyFont="1" applyFill="1" applyBorder="1" applyAlignment="1" applyProtection="1">
      <alignment horizontal="center" vertical="center" shrinkToFit="1"/>
      <protection locked="0"/>
    </xf>
    <xf numFmtId="0" fontId="0" fillId="0" borderId="26" xfId="0" applyFont="1" applyFill="1" applyBorder="1" applyAlignment="1" applyProtection="1">
      <alignment horizontal="center" vertical="center" shrinkToFit="1"/>
      <protection locked="0"/>
    </xf>
    <xf numFmtId="177" fontId="0" fillId="0" borderId="11" xfId="0" applyNumberFormat="1" applyFont="1" applyFill="1" applyBorder="1" applyAlignment="1" applyProtection="1">
      <alignment horizontal="center" vertical="center" shrinkToFit="1"/>
      <protection locked="0"/>
    </xf>
    <xf numFmtId="177" fontId="3" fillId="0" borderId="24" xfId="0" applyNumberFormat="1" applyFont="1" applyFill="1" applyBorder="1" applyAlignment="1" applyProtection="1">
      <alignment horizontal="center" vertical="center" shrinkToFit="1"/>
      <protection locked="0"/>
    </xf>
    <xf numFmtId="177" fontId="3" fillId="0" borderId="25" xfId="0" applyNumberFormat="1" applyFont="1" applyFill="1" applyBorder="1" applyAlignment="1" applyProtection="1">
      <alignment horizontal="center" vertical="center" shrinkToFit="1"/>
      <protection locked="0"/>
    </xf>
    <xf numFmtId="177" fontId="3" fillId="0" borderId="34" xfId="0" applyNumberFormat="1" applyFont="1" applyFill="1" applyBorder="1" applyAlignment="1" applyProtection="1">
      <alignment horizontal="center" vertical="center" shrinkToFit="1"/>
      <protection locked="0"/>
    </xf>
    <xf numFmtId="0" fontId="16" fillId="2" borderId="24" xfId="0" applyFont="1" applyFill="1" applyBorder="1" applyAlignment="1">
      <alignment horizontal="center" vertical="center" shrinkToFit="1"/>
    </xf>
    <xf numFmtId="0" fontId="3" fillId="0" borderId="25" xfId="0" applyFont="1" applyBorder="1" applyAlignment="1">
      <alignment horizontal="center" vertical="center" shrinkToFit="1"/>
    </xf>
    <xf numFmtId="0" fontId="3" fillId="0" borderId="26" xfId="0" applyFont="1" applyBorder="1" applyAlignment="1">
      <alignment horizontal="center" vertical="center" shrinkToFit="1"/>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xf>
    <xf numFmtId="0" fontId="11" fillId="2" borderId="18" xfId="0" applyFont="1" applyFill="1" applyBorder="1" applyAlignment="1">
      <alignment horizontal="center" vertical="center"/>
    </xf>
    <xf numFmtId="0" fontId="11" fillId="2" borderId="31" xfId="0" applyFont="1" applyFill="1" applyBorder="1" applyAlignment="1">
      <alignment horizontal="center" vertical="center"/>
    </xf>
    <xf numFmtId="0" fontId="3" fillId="0" borderId="79" xfId="1" applyFont="1" applyFill="1" applyBorder="1" applyAlignment="1" applyProtection="1">
      <alignment horizontal="left" vertical="top" wrapText="1"/>
      <protection locked="0"/>
    </xf>
    <xf numFmtId="0" fontId="3" fillId="0" borderId="50" xfId="1" applyFont="1" applyFill="1" applyBorder="1" applyAlignment="1" applyProtection="1">
      <alignment horizontal="left" vertical="top" wrapText="1"/>
      <protection locked="0"/>
    </xf>
    <xf numFmtId="0" fontId="3" fillId="0" borderId="51" xfId="1" applyFont="1" applyFill="1" applyBorder="1" applyAlignment="1" applyProtection="1">
      <alignment horizontal="left" vertical="top" wrapText="1"/>
      <protection locked="0"/>
    </xf>
    <xf numFmtId="0" fontId="13" fillId="6" borderId="3" xfId="0" applyFont="1" applyFill="1" applyBorder="1" applyAlignment="1">
      <alignment horizontal="center" vertical="center" wrapText="1"/>
    </xf>
    <xf numFmtId="0" fontId="3" fillId="6" borderId="62" xfId="0" applyFont="1" applyFill="1" applyBorder="1" applyAlignment="1">
      <alignment horizontal="center" vertical="center"/>
    </xf>
    <xf numFmtId="0" fontId="3" fillId="6" borderId="17" xfId="0" applyFont="1" applyFill="1" applyBorder="1" applyAlignment="1">
      <alignment horizontal="center" vertical="center"/>
    </xf>
    <xf numFmtId="0" fontId="3" fillId="6" borderId="16" xfId="0" applyFont="1" applyFill="1" applyBorder="1" applyAlignment="1">
      <alignment horizontal="center" vertical="center"/>
    </xf>
    <xf numFmtId="0" fontId="3" fillId="6" borderId="18" xfId="0" applyFont="1" applyFill="1" applyBorder="1" applyAlignment="1">
      <alignment horizontal="center" vertical="center"/>
    </xf>
    <xf numFmtId="0" fontId="3" fillId="0" borderId="101" xfId="0" applyFont="1" applyBorder="1" applyAlignment="1">
      <alignment horizontal="center" vertical="center"/>
    </xf>
    <xf numFmtId="0" fontId="3" fillId="0" borderId="102" xfId="0" applyFont="1" applyBorder="1" applyAlignment="1">
      <alignment horizontal="center" vertical="center"/>
    </xf>
    <xf numFmtId="0" fontId="3" fillId="0" borderId="103" xfId="0" applyFont="1" applyBorder="1" applyAlignment="1">
      <alignment horizontal="center" vertical="center"/>
    </xf>
    <xf numFmtId="0" fontId="3" fillId="2" borderId="106" xfId="0" applyFont="1" applyFill="1" applyBorder="1" applyAlignment="1">
      <alignment horizontal="center" vertical="center"/>
    </xf>
    <xf numFmtId="0" fontId="13" fillId="2" borderId="44" xfId="0" applyFont="1" applyFill="1" applyBorder="1" applyAlignment="1">
      <alignment horizontal="center" vertical="center" wrapText="1"/>
    </xf>
    <xf numFmtId="0" fontId="0" fillId="0" borderId="41" xfId="0" applyFont="1" applyBorder="1" applyAlignment="1">
      <alignment horizontal="center" vertical="center"/>
    </xf>
    <xf numFmtId="0" fontId="0" fillId="0" borderId="45" xfId="0" applyFont="1" applyBorder="1" applyAlignment="1">
      <alignment horizontal="center" vertical="center"/>
    </xf>
    <xf numFmtId="0" fontId="0" fillId="0" borderId="3" xfId="0" applyFont="1" applyBorder="1" applyAlignment="1">
      <alignment horizontal="center" vertical="center"/>
    </xf>
    <xf numFmtId="0" fontId="0" fillId="0" borderId="0" xfId="0" applyFont="1" applyBorder="1" applyAlignment="1">
      <alignment horizontal="center" vertical="center"/>
    </xf>
    <xf numFmtId="0" fontId="0" fillId="0" borderId="46" xfId="0" applyFont="1" applyBorder="1" applyAlignment="1">
      <alignment horizontal="center" vertical="center"/>
    </xf>
    <xf numFmtId="0" fontId="0" fillId="0" borderId="47" xfId="0" applyFont="1" applyBorder="1" applyAlignment="1">
      <alignment horizontal="center" vertical="center"/>
    </xf>
    <xf numFmtId="0" fontId="0" fillId="0" borderId="17" xfId="0" applyFont="1" applyBorder="1" applyAlignment="1">
      <alignment horizontal="center" vertical="center"/>
    </xf>
    <xf numFmtId="0" fontId="0" fillId="0" borderId="48" xfId="0" applyFont="1" applyBorder="1" applyAlignment="1">
      <alignment horizontal="center" vertical="center"/>
    </xf>
    <xf numFmtId="0" fontId="3" fillId="2" borderId="17" xfId="0" applyFont="1" applyFill="1" applyBorder="1" applyAlignment="1">
      <alignment horizontal="center" vertical="center"/>
    </xf>
    <xf numFmtId="0" fontId="3" fillId="2" borderId="18" xfId="0" applyFont="1" applyFill="1" applyBorder="1" applyAlignment="1">
      <alignment horizontal="center" vertical="center"/>
    </xf>
    <xf numFmtId="0" fontId="9" fillId="2" borderId="49" xfId="3" applyFont="1" applyFill="1" applyBorder="1" applyAlignment="1" applyProtection="1">
      <alignment horizontal="center" vertical="center" wrapText="1"/>
    </xf>
    <xf numFmtId="0" fontId="9" fillId="2" borderId="50" xfId="3" applyFont="1" applyFill="1" applyBorder="1" applyAlignment="1" applyProtection="1">
      <alignment horizontal="center" vertical="center" wrapText="1"/>
    </xf>
    <xf numFmtId="0" fontId="9" fillId="2" borderId="120" xfId="3" applyFont="1" applyFill="1" applyBorder="1" applyAlignment="1" applyProtection="1">
      <alignment horizontal="center" vertical="center" wrapText="1"/>
    </xf>
    <xf numFmtId="0" fontId="0" fillId="2" borderId="111" xfId="0" applyFont="1" applyFill="1" applyBorder="1" applyAlignment="1">
      <alignment horizontal="center" vertical="center"/>
    </xf>
    <xf numFmtId="0" fontId="0" fillId="2" borderId="106" xfId="0" applyFont="1" applyFill="1" applyBorder="1" applyAlignment="1">
      <alignment horizontal="center" vertical="center"/>
    </xf>
    <xf numFmtId="0" fontId="13" fillId="2" borderId="104" xfId="0" applyFont="1" applyFill="1" applyBorder="1" applyAlignment="1">
      <alignment horizontal="center" vertical="center" wrapText="1"/>
    </xf>
    <xf numFmtId="0" fontId="13" fillId="2" borderId="106" xfId="0" applyFont="1" applyFill="1" applyBorder="1" applyAlignment="1">
      <alignment horizontal="center" vertical="center"/>
    </xf>
    <xf numFmtId="0" fontId="13" fillId="2" borderId="124" xfId="0" applyFont="1" applyFill="1" applyBorder="1" applyAlignment="1">
      <alignment horizontal="center" vertical="center"/>
    </xf>
    <xf numFmtId="0" fontId="13" fillId="2" borderId="35" xfId="0" applyFont="1" applyFill="1" applyBorder="1" applyAlignment="1">
      <alignment horizontal="center" vertical="center" wrapText="1"/>
    </xf>
    <xf numFmtId="0" fontId="13" fillId="2" borderId="11" xfId="0" applyFont="1" applyFill="1" applyBorder="1" applyAlignment="1">
      <alignment horizontal="center" vertical="center"/>
    </xf>
    <xf numFmtId="0" fontId="13" fillId="2" borderId="36" xfId="0" applyFont="1" applyFill="1" applyBorder="1" applyAlignment="1">
      <alignment horizontal="center" vertical="center"/>
    </xf>
    <xf numFmtId="0" fontId="13" fillId="2" borderId="35" xfId="0" applyFont="1" applyFill="1" applyBorder="1" applyAlignment="1">
      <alignment horizontal="center" vertical="center"/>
    </xf>
    <xf numFmtId="0" fontId="13" fillId="2" borderId="37" xfId="0" applyFont="1" applyFill="1" applyBorder="1" applyAlignment="1">
      <alignment horizontal="center" vertical="center"/>
    </xf>
    <xf numFmtId="0" fontId="13" fillId="2" borderId="38" xfId="0" applyFont="1" applyFill="1" applyBorder="1" applyAlignment="1">
      <alignment horizontal="center" vertical="center"/>
    </xf>
    <xf numFmtId="0" fontId="13" fillId="2" borderId="39" xfId="0" applyFont="1" applyFill="1" applyBorder="1" applyAlignment="1">
      <alignment horizontal="center" vertical="center"/>
    </xf>
    <xf numFmtId="0" fontId="0" fillId="0" borderId="68" xfId="0" applyFont="1" applyFill="1" applyBorder="1" applyAlignment="1" applyProtection="1">
      <alignment horizontal="center" vertical="center" wrapText="1"/>
      <protection locked="0"/>
    </xf>
    <xf numFmtId="0" fontId="0" fillId="0" borderId="14"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0" fillId="0" borderId="74" xfId="0" applyFont="1" applyFill="1" applyBorder="1" applyAlignment="1" applyProtection="1">
      <alignment horizontal="center" vertical="center" wrapText="1"/>
      <protection locked="0"/>
    </xf>
    <xf numFmtId="0" fontId="0" fillId="0" borderId="20" xfId="0" applyFont="1" applyFill="1" applyBorder="1" applyAlignment="1" applyProtection="1">
      <alignment horizontal="center" vertical="center" wrapText="1"/>
      <protection locked="0"/>
    </xf>
    <xf numFmtId="0" fontId="0" fillId="0" borderId="63" xfId="0" applyFont="1" applyFill="1" applyBorder="1" applyAlignment="1" applyProtection="1">
      <alignment horizontal="center" vertical="center" wrapText="1"/>
      <protection locked="0"/>
    </xf>
    <xf numFmtId="177" fontId="0" fillId="0" borderId="19" xfId="0" applyNumberFormat="1" applyFont="1" applyFill="1" applyBorder="1" applyAlignment="1" applyProtection="1">
      <alignment horizontal="center" vertical="center"/>
      <protection locked="0"/>
    </xf>
    <xf numFmtId="177" fontId="0" fillId="0" borderId="20" xfId="0" applyNumberFormat="1" applyFont="1" applyFill="1" applyBorder="1" applyAlignment="1" applyProtection="1">
      <alignment horizontal="center" vertical="center"/>
      <protection locked="0"/>
    </xf>
    <xf numFmtId="177" fontId="0" fillId="0" borderId="63" xfId="0" applyNumberFormat="1"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5" fillId="2" borderId="41"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46" xfId="0" applyFont="1" applyFill="1" applyBorder="1" applyAlignment="1">
      <alignment horizontal="center" vertical="center" wrapText="1"/>
    </xf>
    <xf numFmtId="0" fontId="0" fillId="4" borderId="33" xfId="0" applyFont="1" applyFill="1" applyBorder="1" applyAlignment="1">
      <alignment horizontal="center" vertical="center"/>
    </xf>
    <xf numFmtId="0" fontId="30" fillId="4" borderId="24" xfId="0" applyFont="1" applyFill="1" applyBorder="1" applyAlignment="1">
      <alignment horizontal="center" vertical="center" wrapText="1"/>
    </xf>
    <xf numFmtId="0" fontId="0" fillId="0" borderId="75" xfId="0" applyFont="1" applyFill="1" applyBorder="1" applyAlignment="1" applyProtection="1">
      <alignment horizontal="center" vertical="center" wrapText="1"/>
      <protection locked="0"/>
    </xf>
    <xf numFmtId="0" fontId="0" fillId="0" borderId="67" xfId="0" applyFont="1" applyFill="1" applyBorder="1" applyAlignment="1" applyProtection="1">
      <alignment horizontal="center" vertical="center" wrapText="1"/>
      <protection locked="0"/>
    </xf>
    <xf numFmtId="0" fontId="0" fillId="0" borderId="87" xfId="0" applyFont="1" applyFill="1" applyBorder="1" applyAlignment="1" applyProtection="1">
      <alignment horizontal="center" vertical="center" wrapText="1"/>
      <protection locked="0"/>
    </xf>
    <xf numFmtId="177" fontId="0" fillId="0" borderId="66" xfId="0" applyNumberFormat="1" applyFont="1" applyFill="1" applyBorder="1" applyAlignment="1" applyProtection="1">
      <alignment horizontal="center" vertical="center"/>
      <protection locked="0"/>
    </xf>
    <xf numFmtId="177" fontId="0" fillId="0" borderId="67" xfId="0" applyNumberFormat="1" applyFont="1" applyFill="1" applyBorder="1" applyAlignment="1" applyProtection="1">
      <alignment horizontal="center" vertical="center"/>
      <protection locked="0"/>
    </xf>
    <xf numFmtId="177" fontId="0" fillId="0" borderId="87" xfId="0" applyNumberFormat="1" applyFont="1" applyFill="1" applyBorder="1" applyAlignment="1" applyProtection="1">
      <alignment horizontal="center" vertical="center"/>
      <protection locked="0"/>
    </xf>
    <xf numFmtId="0" fontId="27" fillId="2" borderId="85" xfId="3" applyFont="1" applyFill="1" applyBorder="1" applyAlignment="1" applyProtection="1">
      <alignment horizontal="center" vertical="center" wrapText="1"/>
    </xf>
    <xf numFmtId="0" fontId="27" fillId="2" borderId="11" xfId="3" applyFont="1" applyFill="1" applyBorder="1" applyAlignment="1" applyProtection="1">
      <alignment horizontal="center" vertical="center" wrapText="1"/>
    </xf>
    <xf numFmtId="9" fontId="0" fillId="0" borderId="11" xfId="0" applyNumberFormat="1" applyFont="1" applyFill="1" applyBorder="1" applyAlignment="1">
      <alignment horizontal="center" vertical="center"/>
    </xf>
    <xf numFmtId="177" fontId="0" fillId="0" borderId="83" xfId="0" applyNumberFormat="1" applyFont="1" applyFill="1" applyBorder="1" applyAlignment="1">
      <alignment horizontal="right" vertical="center"/>
    </xf>
    <xf numFmtId="177" fontId="0" fillId="0" borderId="86" xfId="0" applyNumberFormat="1" applyFont="1" applyFill="1" applyBorder="1" applyAlignment="1">
      <alignment horizontal="right" vertical="center"/>
    </xf>
    <xf numFmtId="0" fontId="12" fillId="2" borderId="85" xfId="3" applyFont="1" applyFill="1" applyBorder="1" applyAlignment="1" applyProtection="1">
      <alignment horizontal="center" vertical="center" wrapText="1"/>
    </xf>
    <xf numFmtId="0" fontId="12" fillId="2" borderId="11" xfId="3" applyFont="1" applyFill="1" applyBorder="1" applyAlignment="1" applyProtection="1">
      <alignment horizontal="center" vertical="center" wrapText="1"/>
    </xf>
    <xf numFmtId="0" fontId="0" fillId="0" borderId="41" xfId="0" applyFont="1" applyFill="1" applyBorder="1" applyAlignment="1">
      <alignment horizontal="center" vertical="center"/>
    </xf>
    <xf numFmtId="0" fontId="0" fillId="0" borderId="42" xfId="0" applyFont="1" applyFill="1" applyBorder="1" applyAlignment="1">
      <alignment horizontal="center" vertical="center"/>
    </xf>
    <xf numFmtId="177" fontId="0" fillId="0" borderId="96" xfId="0" applyNumberFormat="1" applyFont="1" applyFill="1" applyBorder="1" applyAlignment="1" applyProtection="1">
      <alignment horizontal="center" vertical="center"/>
      <protection locked="0"/>
    </xf>
    <xf numFmtId="177" fontId="0" fillId="0" borderId="97" xfId="0" applyNumberFormat="1" applyFont="1" applyFill="1" applyBorder="1" applyAlignment="1" applyProtection="1">
      <alignment horizontal="center" vertical="center"/>
      <protection locked="0"/>
    </xf>
    <xf numFmtId="177" fontId="0" fillId="0" borderId="110" xfId="0" applyNumberFormat="1" applyFont="1" applyFill="1" applyBorder="1" applyAlignment="1" applyProtection="1">
      <alignment horizontal="center" vertical="center"/>
      <protection locked="0"/>
    </xf>
    <xf numFmtId="0" fontId="0" fillId="4" borderId="24" xfId="0" applyFont="1" applyFill="1" applyBorder="1" applyAlignment="1">
      <alignment horizontal="center" vertical="center"/>
    </xf>
    <xf numFmtId="0" fontId="0" fillId="4" borderId="34" xfId="0" applyFont="1" applyFill="1" applyBorder="1" applyAlignment="1">
      <alignment horizontal="center" vertical="center"/>
    </xf>
    <xf numFmtId="177" fontId="0" fillId="5" borderId="40" xfId="0" applyNumberFormat="1" applyFont="1" applyFill="1" applyBorder="1" applyAlignment="1" applyProtection="1">
      <alignment horizontal="center" vertical="center"/>
      <protection locked="0"/>
    </xf>
    <xf numFmtId="177" fontId="0" fillId="5" borderId="41" xfId="0" applyNumberFormat="1" applyFont="1" applyFill="1" applyBorder="1" applyAlignment="1" applyProtection="1">
      <alignment horizontal="center" vertical="center"/>
      <protection locked="0"/>
    </xf>
    <xf numFmtId="177" fontId="0" fillId="5" borderId="58" xfId="0" applyNumberFormat="1" applyFont="1" applyFill="1" applyBorder="1" applyAlignment="1" applyProtection="1">
      <alignment horizontal="center" vertical="center"/>
      <protection locked="0"/>
    </xf>
    <xf numFmtId="177" fontId="0" fillId="5" borderId="59" xfId="0" applyNumberFormat="1" applyFont="1" applyFill="1" applyBorder="1" applyAlignment="1" applyProtection="1">
      <alignment horizontal="center" vertical="center"/>
      <protection locked="0"/>
    </xf>
    <xf numFmtId="177" fontId="0" fillId="5" borderId="0" xfId="0" applyNumberFormat="1" applyFont="1" applyFill="1" applyBorder="1" applyAlignment="1" applyProtection="1">
      <alignment horizontal="center" vertical="center"/>
      <protection locked="0"/>
    </xf>
    <xf numFmtId="177" fontId="0" fillId="5" borderId="2" xfId="0" applyNumberFormat="1" applyFont="1" applyFill="1" applyBorder="1" applyAlignment="1" applyProtection="1">
      <alignment horizontal="center" vertical="center"/>
      <protection locked="0"/>
    </xf>
    <xf numFmtId="177" fontId="0" fillId="5" borderId="117" xfId="0" applyNumberFormat="1" applyFont="1" applyFill="1" applyBorder="1" applyAlignment="1" applyProtection="1">
      <alignment horizontal="center" vertical="center"/>
      <protection locked="0"/>
    </xf>
    <xf numFmtId="177" fontId="0" fillId="5" borderId="7" xfId="0" applyNumberFormat="1" applyFont="1" applyFill="1" applyBorder="1" applyAlignment="1" applyProtection="1">
      <alignment horizontal="center" vertical="center"/>
      <protection locked="0"/>
    </xf>
    <xf numFmtId="177" fontId="0" fillId="5" borderId="8" xfId="0" applyNumberFormat="1" applyFont="1" applyFill="1" applyBorder="1" applyAlignment="1" applyProtection="1">
      <alignment horizontal="center" vertical="center"/>
      <protection locked="0"/>
    </xf>
    <xf numFmtId="0" fontId="0" fillId="3" borderId="34" xfId="0" applyFont="1" applyFill="1" applyBorder="1" applyAlignment="1">
      <alignment horizontal="center" vertical="center"/>
    </xf>
    <xf numFmtId="0" fontId="12" fillId="2" borderId="69" xfId="3" applyFont="1" applyFill="1" applyBorder="1" applyAlignment="1" applyProtection="1">
      <alignment horizontal="center" vertical="center" wrapText="1"/>
    </xf>
    <xf numFmtId="0" fontId="0" fillId="2" borderId="42" xfId="0" applyFont="1" applyFill="1" applyBorder="1" applyAlignment="1">
      <alignment horizontal="center" vertical="center" wrapText="1"/>
    </xf>
    <xf numFmtId="0" fontId="12" fillId="2" borderId="1" xfId="3" applyFont="1" applyFill="1" applyBorder="1" applyAlignment="1" applyProtection="1">
      <alignment horizontal="center" vertical="center" wrapText="1"/>
    </xf>
    <xf numFmtId="0" fontId="0" fillId="2" borderId="84"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2" borderId="62"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12" fillId="2" borderId="40" xfId="3" applyFont="1" applyFill="1" applyBorder="1" applyAlignment="1" applyProtection="1">
      <alignment horizontal="center" vertical="center" wrapText="1"/>
    </xf>
    <xf numFmtId="0" fontId="12" fillId="2" borderId="41" xfId="3" applyFont="1" applyFill="1" applyBorder="1" applyAlignment="1" applyProtection="1">
      <alignment horizontal="center" vertical="center" wrapText="1"/>
    </xf>
    <xf numFmtId="0" fontId="12" fillId="2" borderId="42" xfId="3" applyFont="1" applyFill="1" applyBorder="1" applyAlignment="1" applyProtection="1">
      <alignment horizontal="center" vertical="center" wrapText="1"/>
    </xf>
    <xf numFmtId="0" fontId="31" fillId="2" borderId="13" xfId="3" applyFont="1" applyFill="1" applyBorder="1" applyAlignment="1" applyProtection="1">
      <alignment horizontal="center" vertical="center" wrapText="1"/>
    </xf>
    <xf numFmtId="0" fontId="31" fillId="2" borderId="14" xfId="3" applyFont="1" applyFill="1" applyBorder="1" applyAlignment="1" applyProtection="1">
      <alignment horizontal="center" vertical="center" wrapText="1"/>
    </xf>
    <xf numFmtId="0" fontId="31" fillId="2" borderId="15" xfId="3" applyFont="1" applyFill="1" applyBorder="1" applyAlignment="1" applyProtection="1">
      <alignment horizontal="center" vertical="center" wrapText="1"/>
    </xf>
    <xf numFmtId="177" fontId="0" fillId="0" borderId="132" xfId="0" applyNumberFormat="1" applyFont="1" applyFill="1" applyBorder="1" applyAlignment="1" applyProtection="1">
      <alignment horizontal="center" vertical="center"/>
      <protection locked="0"/>
    </xf>
    <xf numFmtId="177" fontId="0" fillId="0" borderId="133" xfId="0" applyNumberFormat="1" applyFont="1" applyFill="1" applyBorder="1" applyAlignment="1" applyProtection="1">
      <alignment horizontal="center" vertical="center"/>
      <protection locked="0"/>
    </xf>
    <xf numFmtId="177" fontId="0" fillId="0" borderId="134" xfId="0" applyNumberFormat="1" applyFont="1" applyFill="1" applyBorder="1" applyAlignment="1" applyProtection="1">
      <alignment horizontal="center" vertical="center"/>
      <protection locked="0"/>
    </xf>
    <xf numFmtId="0" fontId="12" fillId="2" borderId="16" xfId="3" applyFont="1" applyFill="1" applyBorder="1" applyAlignment="1" applyProtection="1">
      <alignment horizontal="center" vertical="center" wrapText="1"/>
    </xf>
    <xf numFmtId="0" fontId="12" fillId="2" borderId="17" xfId="3" applyFont="1" applyFill="1" applyBorder="1" applyAlignment="1" applyProtection="1">
      <alignment horizontal="center" vertical="center" wrapText="1"/>
    </xf>
    <xf numFmtId="0" fontId="12" fillId="2" borderId="18" xfId="3" applyFont="1" applyFill="1" applyBorder="1" applyAlignment="1" applyProtection="1">
      <alignment horizontal="center" vertical="center" wrapText="1"/>
    </xf>
    <xf numFmtId="177" fontId="0" fillId="0" borderId="19" xfId="0" applyNumberFormat="1" applyFont="1" applyFill="1" applyBorder="1" applyAlignment="1" applyProtection="1">
      <alignment horizontal="center" vertical="center"/>
    </xf>
    <xf numFmtId="177" fontId="0" fillId="0" borderId="20" xfId="0" applyNumberFormat="1" applyFont="1" applyFill="1" applyBorder="1" applyAlignment="1" applyProtection="1">
      <alignment horizontal="center" vertical="center"/>
    </xf>
    <xf numFmtId="177" fontId="0" fillId="0" borderId="63" xfId="0" applyNumberFormat="1" applyFont="1" applyFill="1" applyBorder="1" applyAlignment="1" applyProtection="1">
      <alignment horizontal="center" vertical="center"/>
    </xf>
    <xf numFmtId="0" fontId="12" fillId="2" borderId="13" xfId="3" applyFont="1" applyFill="1" applyBorder="1" applyAlignment="1" applyProtection="1">
      <alignment horizontal="center" vertical="center" wrapText="1"/>
    </xf>
    <xf numFmtId="0" fontId="12" fillId="2" borderId="14" xfId="3" applyFont="1" applyFill="1" applyBorder="1" applyAlignment="1" applyProtection="1">
      <alignment horizontal="center" vertical="center" wrapText="1"/>
    </xf>
    <xf numFmtId="0" fontId="12" fillId="2" borderId="15" xfId="3" applyFont="1" applyFill="1" applyBorder="1" applyAlignment="1" applyProtection="1">
      <alignment horizontal="center" vertical="center" wrapText="1"/>
    </xf>
    <xf numFmtId="0" fontId="0" fillId="0" borderId="14" xfId="0" applyFont="1" applyBorder="1" applyAlignment="1">
      <alignment horizontal="center" vertical="center" wrapText="1"/>
    </xf>
    <xf numFmtId="0" fontId="0" fillId="0" borderId="15" xfId="0" applyFont="1" applyBorder="1" applyAlignment="1">
      <alignment horizontal="center" vertical="center" wrapText="1"/>
    </xf>
    <xf numFmtId="177" fontId="0" fillId="5" borderId="121" xfId="0" applyNumberFormat="1" applyFont="1" applyFill="1" applyBorder="1" applyAlignment="1">
      <alignment horizontal="center" vertical="center"/>
    </xf>
    <xf numFmtId="177" fontId="0" fillId="5" borderId="122" xfId="0" applyNumberFormat="1" applyFont="1" applyFill="1" applyBorder="1" applyAlignment="1">
      <alignment horizontal="center" vertical="center"/>
    </xf>
    <xf numFmtId="177" fontId="0" fillId="5" borderId="136" xfId="0" applyNumberFormat="1" applyFont="1" applyFill="1" applyBorder="1" applyAlignment="1">
      <alignment horizontal="center" vertical="center"/>
    </xf>
    <xf numFmtId="177" fontId="0" fillId="5" borderId="123" xfId="0" applyNumberFormat="1" applyFont="1" applyFill="1" applyBorder="1" applyAlignment="1">
      <alignment horizontal="center" vertical="center"/>
    </xf>
    <xf numFmtId="177" fontId="0" fillId="5" borderId="135" xfId="0" applyNumberFormat="1" applyFont="1" applyFill="1" applyBorder="1" applyAlignment="1">
      <alignment horizontal="center" vertical="center"/>
    </xf>
    <xf numFmtId="177" fontId="0" fillId="5" borderId="137" xfId="0" applyNumberFormat="1" applyFont="1" applyFill="1" applyBorder="1" applyAlignment="1">
      <alignment horizontal="center" vertical="center"/>
    </xf>
    <xf numFmtId="177" fontId="0" fillId="5" borderId="101" xfId="0" applyNumberFormat="1" applyFont="1" applyFill="1" applyBorder="1" applyAlignment="1">
      <alignment horizontal="center" vertical="center"/>
    </xf>
    <xf numFmtId="177" fontId="0" fillId="5" borderId="102" xfId="0" applyNumberFormat="1" applyFont="1" applyFill="1" applyBorder="1" applyAlignment="1">
      <alignment horizontal="center" vertical="center"/>
    </xf>
    <xf numFmtId="177" fontId="0" fillId="5" borderId="138" xfId="0" applyNumberFormat="1" applyFont="1" applyFill="1" applyBorder="1" applyAlignment="1">
      <alignment horizontal="center" vertical="center"/>
    </xf>
    <xf numFmtId="0" fontId="9" fillId="2" borderId="32" xfId="3" applyFont="1" applyFill="1" applyBorder="1" applyAlignment="1" applyProtection="1">
      <alignment horizontal="center" vertical="center" wrapText="1"/>
    </xf>
    <xf numFmtId="0" fontId="9" fillId="2" borderId="25" xfId="3" applyFont="1" applyFill="1" applyBorder="1" applyAlignment="1" applyProtection="1">
      <alignment horizontal="center" vertical="center" wrapText="1"/>
    </xf>
    <xf numFmtId="0" fontId="11" fillId="0" borderId="33" xfId="1" applyFont="1" applyFill="1" applyBorder="1" applyAlignment="1" applyProtection="1">
      <alignment horizontal="left" vertical="top" wrapText="1"/>
      <protection locked="0"/>
    </xf>
    <xf numFmtId="0" fontId="11" fillId="0" borderId="25" xfId="1" applyFont="1" applyFill="1" applyBorder="1" applyAlignment="1" applyProtection="1">
      <alignment horizontal="left" vertical="top" wrapText="1"/>
      <protection locked="0"/>
    </xf>
    <xf numFmtId="0" fontId="11" fillId="0" borderId="34" xfId="1" applyFont="1" applyFill="1" applyBorder="1" applyAlignment="1" applyProtection="1">
      <alignment horizontal="left" vertical="top" wrapText="1"/>
      <protection locked="0"/>
    </xf>
    <xf numFmtId="0" fontId="9" fillId="2" borderId="43" xfId="3" applyFont="1" applyFill="1" applyBorder="1" applyAlignment="1" applyProtection="1">
      <alignment horizontal="center" vertical="center" wrapText="1"/>
    </xf>
    <xf numFmtId="0" fontId="0" fillId="0" borderId="33" xfId="1" applyFont="1" applyFill="1" applyBorder="1" applyAlignment="1" applyProtection="1">
      <alignment horizontal="left" vertical="center" wrapText="1"/>
    </xf>
    <xf numFmtId="0" fontId="0" fillId="0" borderId="25" xfId="1" applyFont="1" applyFill="1" applyBorder="1" applyAlignment="1" applyProtection="1">
      <alignment horizontal="left" vertical="center" wrapText="1"/>
    </xf>
    <xf numFmtId="0" fontId="0" fillId="0" borderId="34" xfId="1" applyFont="1" applyFill="1" applyBorder="1" applyAlignment="1" applyProtection="1">
      <alignment horizontal="left" vertical="center" wrapText="1"/>
    </xf>
    <xf numFmtId="0" fontId="9" fillId="2" borderId="44" xfId="3" applyFont="1" applyFill="1" applyBorder="1" applyAlignment="1" applyProtection="1">
      <alignment horizontal="center" vertical="center" wrapText="1"/>
    </xf>
    <xf numFmtId="0" fontId="9" fillId="2" borderId="41" xfId="3" applyFont="1" applyFill="1" applyBorder="1" applyAlignment="1" applyProtection="1">
      <alignment horizontal="center" vertical="center" wrapText="1"/>
    </xf>
    <xf numFmtId="0" fontId="9" fillId="2" borderId="45" xfId="3" applyFont="1" applyFill="1" applyBorder="1" applyAlignment="1" applyProtection="1">
      <alignment horizontal="center" vertical="center" wrapText="1"/>
    </xf>
    <xf numFmtId="0" fontId="9" fillId="2" borderId="47" xfId="3" applyFont="1" applyFill="1" applyBorder="1" applyAlignment="1" applyProtection="1">
      <alignment horizontal="center" vertical="center" wrapText="1"/>
    </xf>
    <xf numFmtId="0" fontId="9" fillId="2" borderId="17" xfId="3" applyFont="1" applyFill="1" applyBorder="1" applyAlignment="1" applyProtection="1">
      <alignment horizontal="center" vertical="center" wrapText="1"/>
    </xf>
    <xf numFmtId="0" fontId="9" fillId="2" borderId="48" xfId="3" applyFont="1" applyFill="1" applyBorder="1" applyAlignment="1" applyProtection="1">
      <alignment horizontal="center" vertical="center" wrapText="1"/>
    </xf>
    <xf numFmtId="0" fontId="9" fillId="0" borderId="82" xfId="3" applyFont="1" applyFill="1" applyBorder="1" applyAlignment="1" applyProtection="1">
      <alignment horizontal="center" vertical="center" wrapText="1"/>
    </xf>
    <xf numFmtId="0" fontId="9" fillId="0" borderId="83" xfId="3" applyFont="1" applyFill="1" applyBorder="1" applyAlignment="1" applyProtection="1">
      <alignment horizontal="center" vertical="center" wrapText="1"/>
    </xf>
    <xf numFmtId="0" fontId="13" fillId="2" borderId="47" xfId="3" applyFont="1" applyFill="1" applyBorder="1" applyAlignment="1" applyProtection="1">
      <alignment horizontal="center" vertical="center" wrapText="1" shrinkToFit="1"/>
    </xf>
    <xf numFmtId="0" fontId="13" fillId="2" borderId="17" xfId="3" applyFont="1" applyFill="1" applyBorder="1" applyAlignment="1" applyProtection="1">
      <alignment horizontal="center" vertical="center" wrapText="1" shrinkToFit="1"/>
    </xf>
    <xf numFmtId="0" fontId="13" fillId="2" borderId="48" xfId="3" applyFont="1" applyFill="1" applyBorder="1" applyAlignment="1" applyProtection="1">
      <alignment horizontal="center" vertical="center" wrapText="1" shrinkToFit="1"/>
    </xf>
    <xf numFmtId="0" fontId="0" fillId="5" borderId="33" xfId="3" applyFont="1" applyFill="1" applyBorder="1" applyAlignment="1" applyProtection="1">
      <alignment horizontal="left" vertical="center" wrapText="1" shrinkToFit="1"/>
    </xf>
    <xf numFmtId="0" fontId="0" fillId="5" borderId="25" xfId="3" applyFont="1" applyFill="1" applyBorder="1" applyAlignment="1" applyProtection="1">
      <alignment horizontal="left" vertical="center" wrapText="1" shrinkToFit="1"/>
    </xf>
    <xf numFmtId="0" fontId="0" fillId="5" borderId="26" xfId="3" applyFont="1" applyFill="1" applyBorder="1" applyAlignment="1" applyProtection="1">
      <alignment horizontal="left" vertical="center" wrapText="1" shrinkToFit="1"/>
    </xf>
    <xf numFmtId="0" fontId="13" fillId="6" borderId="24" xfId="3" applyFont="1" applyFill="1" applyBorder="1" applyAlignment="1" applyProtection="1">
      <alignment horizontal="center" vertical="center" wrapText="1" shrinkToFit="1"/>
    </xf>
    <xf numFmtId="0" fontId="13" fillId="6" borderId="25" xfId="3" applyFont="1" applyFill="1" applyBorder="1" applyAlignment="1" applyProtection="1">
      <alignment horizontal="center" vertical="center" wrapText="1" shrinkToFit="1"/>
    </xf>
    <xf numFmtId="0" fontId="13" fillId="6" borderId="26" xfId="3" applyFont="1" applyFill="1" applyBorder="1" applyAlignment="1" applyProtection="1">
      <alignment horizontal="center" vertical="center" wrapText="1" shrinkToFit="1"/>
    </xf>
    <xf numFmtId="0" fontId="0" fillId="5" borderId="24" xfId="3" applyFont="1" applyFill="1" applyBorder="1" applyAlignment="1" applyProtection="1">
      <alignment horizontal="left" vertical="center" wrapText="1" shrinkToFit="1"/>
    </xf>
    <xf numFmtId="0" fontId="0" fillId="5" borderId="34" xfId="3" applyFont="1" applyFill="1" applyBorder="1" applyAlignment="1" applyProtection="1">
      <alignment horizontal="left" vertical="center" wrapText="1" shrinkToFit="1"/>
    </xf>
    <xf numFmtId="0" fontId="11" fillId="0" borderId="62" xfId="1" applyFont="1" applyFill="1" applyBorder="1" applyAlignment="1" applyProtection="1">
      <alignment horizontal="left" vertical="top" wrapText="1"/>
      <protection locked="0"/>
    </xf>
    <xf numFmtId="0" fontId="11" fillId="0" borderId="17" xfId="1" applyFont="1" applyFill="1" applyBorder="1" applyAlignment="1" applyProtection="1">
      <alignment horizontal="left" vertical="top" wrapText="1"/>
      <protection locked="0"/>
    </xf>
    <xf numFmtId="0" fontId="11" fillId="0" borderId="31" xfId="1" applyFont="1" applyFill="1" applyBorder="1" applyAlignment="1" applyProtection="1">
      <alignment horizontal="left" vertical="top" wrapText="1"/>
      <protection locked="0"/>
    </xf>
    <xf numFmtId="0" fontId="0" fillId="0" borderId="41" xfId="0" applyFont="1" applyBorder="1" applyAlignment="1" applyProtection="1">
      <alignment horizontal="left" vertical="center" wrapText="1" shrinkToFit="1"/>
      <protection locked="0"/>
    </xf>
    <xf numFmtId="0" fontId="0" fillId="0" borderId="42" xfId="0" applyFont="1" applyBorder="1" applyAlignment="1" applyProtection="1">
      <alignment horizontal="left" vertical="center" wrapText="1" shrinkToFit="1"/>
      <protection locked="0"/>
    </xf>
    <xf numFmtId="0" fontId="12" fillId="0" borderId="40" xfId="2" applyFont="1" applyFill="1" applyBorder="1" applyAlignment="1" applyProtection="1">
      <alignment horizontal="left" vertical="center" wrapText="1" shrinkToFit="1"/>
      <protection locked="0"/>
    </xf>
    <xf numFmtId="0" fontId="12" fillId="0" borderId="41" xfId="2" applyFont="1" applyFill="1" applyBorder="1" applyAlignment="1" applyProtection="1">
      <alignment horizontal="left" vertical="center" wrapText="1" shrinkToFit="1"/>
      <protection locked="0"/>
    </xf>
    <xf numFmtId="0" fontId="12" fillId="0" borderId="58" xfId="2" applyFont="1" applyFill="1" applyBorder="1" applyAlignment="1" applyProtection="1">
      <alignment horizontal="left" vertical="center" wrapText="1" shrinkToFit="1"/>
      <protection locked="0"/>
    </xf>
    <xf numFmtId="0" fontId="13" fillId="2" borderId="32" xfId="3" applyFont="1" applyFill="1" applyBorder="1" applyAlignment="1" applyProtection="1">
      <alignment horizontal="center" vertical="center"/>
    </xf>
    <xf numFmtId="0" fontId="13" fillId="2" borderId="25" xfId="3" applyFont="1" applyFill="1" applyBorder="1" applyAlignment="1" applyProtection="1">
      <alignment horizontal="center" vertical="center"/>
    </xf>
    <xf numFmtId="0" fontId="12" fillId="0" borderId="33" xfId="1" applyFont="1" applyFill="1" applyBorder="1" applyAlignment="1" applyProtection="1">
      <alignment horizontal="left" vertical="center" wrapText="1" shrinkToFit="1"/>
    </xf>
    <xf numFmtId="0" fontId="12" fillId="0" borderId="25" xfId="1" applyFont="1" applyFill="1" applyBorder="1" applyAlignment="1" applyProtection="1">
      <alignment horizontal="left" vertical="center" wrapText="1" shrinkToFit="1"/>
    </xf>
    <xf numFmtId="0" fontId="12" fillId="0" borderId="34" xfId="1" applyFont="1" applyFill="1" applyBorder="1" applyAlignment="1" applyProtection="1">
      <alignment horizontal="left" vertical="center" wrapText="1" shrinkToFit="1"/>
    </xf>
    <xf numFmtId="0" fontId="0" fillId="5" borderId="62" xfId="3" applyFont="1" applyFill="1" applyBorder="1" applyAlignment="1" applyProtection="1">
      <alignment horizontal="left" vertical="center" wrapText="1" shrinkToFit="1"/>
      <protection locked="0"/>
    </xf>
    <xf numFmtId="0" fontId="0" fillId="5" borderId="17" xfId="3" applyFont="1" applyFill="1" applyBorder="1" applyAlignment="1" applyProtection="1">
      <alignment horizontal="left" vertical="center" wrapText="1" shrinkToFit="1"/>
      <protection locked="0"/>
    </xf>
    <xf numFmtId="0" fontId="0" fillId="5" borderId="18" xfId="3" applyFont="1" applyFill="1" applyBorder="1" applyAlignment="1" applyProtection="1">
      <alignment horizontal="left" vertical="center" wrapText="1" shrinkToFit="1"/>
      <protection locked="0"/>
    </xf>
    <xf numFmtId="0" fontId="9" fillId="2" borderId="16" xfId="1" applyNumberFormat="1" applyFont="1" applyFill="1" applyBorder="1" applyAlignment="1" applyProtection="1">
      <alignment horizontal="center" vertical="center" wrapText="1"/>
    </xf>
    <xf numFmtId="0" fontId="0" fillId="0" borderId="18" xfId="0" applyFont="1" applyBorder="1" applyAlignment="1">
      <alignment horizontal="center" vertical="center"/>
    </xf>
    <xf numFmtId="0" fontId="4" fillId="0" borderId="17" xfId="1" applyFont="1" applyFill="1" applyBorder="1" applyAlignment="1" applyProtection="1">
      <alignment horizontal="left" vertical="center" wrapText="1" shrinkToFit="1"/>
      <protection locked="0"/>
    </xf>
    <xf numFmtId="0" fontId="0" fillId="0" borderId="17" xfId="0" applyFont="1" applyBorder="1" applyAlignment="1" applyProtection="1">
      <alignment horizontal="left" vertical="center" wrapText="1" shrinkToFit="1"/>
      <protection locked="0"/>
    </xf>
    <xf numFmtId="0" fontId="0" fillId="0" borderId="31" xfId="0" applyFont="1" applyBorder="1" applyAlignment="1" applyProtection="1">
      <alignment horizontal="left" vertical="center" wrapText="1" shrinkToFit="1"/>
      <protection locked="0"/>
    </xf>
    <xf numFmtId="0" fontId="9" fillId="2" borderId="49" xfId="3" applyFont="1" applyFill="1" applyBorder="1" applyAlignment="1" applyProtection="1">
      <alignment horizontal="center" vertical="center"/>
    </xf>
    <xf numFmtId="0" fontId="9" fillId="2" borderId="50" xfId="3" applyFont="1" applyFill="1" applyBorder="1" applyAlignment="1" applyProtection="1">
      <alignment horizontal="center" vertical="center"/>
    </xf>
    <xf numFmtId="0" fontId="14" fillId="0" borderId="79" xfId="1" applyFont="1" applyFill="1" applyBorder="1" applyAlignment="1" applyProtection="1">
      <alignment horizontal="left" vertical="center" wrapText="1" shrinkToFit="1"/>
      <protection locked="0"/>
    </xf>
    <xf numFmtId="0" fontId="0" fillId="0" borderId="50" xfId="0" applyFont="1" applyFill="1" applyBorder="1" applyAlignment="1" applyProtection="1">
      <alignment horizontal="left" vertical="center" wrapText="1"/>
      <protection locked="0"/>
    </xf>
    <xf numFmtId="0" fontId="9" fillId="2" borderId="81" xfId="1" applyFont="1" applyFill="1" applyBorder="1" applyAlignment="1" applyProtection="1">
      <alignment horizontal="center" vertical="center" wrapText="1" shrinkToFit="1"/>
    </xf>
    <xf numFmtId="0" fontId="0" fillId="0" borderId="50" xfId="0" applyFont="1" applyBorder="1" applyAlignment="1">
      <alignment horizontal="center" vertical="center"/>
    </xf>
    <xf numFmtId="0" fontId="0" fillId="0" borderId="80" xfId="0" applyFont="1" applyBorder="1" applyAlignment="1">
      <alignment horizontal="center" vertical="center"/>
    </xf>
    <xf numFmtId="0" fontId="11" fillId="0" borderId="50" xfId="0" applyFont="1" applyBorder="1" applyAlignment="1" applyProtection="1">
      <alignment horizontal="left" vertical="center" wrapText="1"/>
      <protection locked="0"/>
    </xf>
    <xf numFmtId="0" fontId="0" fillId="0" borderId="50" xfId="0" applyFont="1" applyBorder="1" applyAlignment="1" applyProtection="1">
      <alignment horizontal="left" vertical="center" wrapText="1"/>
      <protection locked="0"/>
    </xf>
    <xf numFmtId="0" fontId="0" fillId="0" borderId="80" xfId="0" applyFont="1" applyBorder="1" applyAlignment="1" applyProtection="1">
      <alignment horizontal="left" vertical="center" wrapText="1"/>
      <protection locked="0"/>
    </xf>
    <xf numFmtId="0" fontId="9" fillId="2" borderId="81" xfId="1" applyFont="1" applyFill="1" applyBorder="1" applyAlignment="1" applyProtection="1">
      <alignment horizontal="center" vertical="center"/>
    </xf>
    <xf numFmtId="0" fontId="0" fillId="0" borderId="51" xfId="0" applyFont="1" applyBorder="1" applyAlignment="1">
      <alignment horizontal="center" vertical="center"/>
    </xf>
    <xf numFmtId="0" fontId="10" fillId="6" borderId="44" xfId="3" applyFont="1" applyFill="1" applyBorder="1" applyAlignment="1" applyProtection="1">
      <alignment horizontal="center" vertical="center" wrapText="1" shrinkToFit="1"/>
    </xf>
    <xf numFmtId="0" fontId="10" fillId="6" borderId="41" xfId="3" applyFont="1" applyFill="1" applyBorder="1" applyAlignment="1" applyProtection="1">
      <alignment horizontal="center" vertical="center" wrapText="1" shrinkToFit="1"/>
    </xf>
    <xf numFmtId="0" fontId="10" fillId="6" borderId="45" xfId="3" applyFont="1" applyFill="1" applyBorder="1" applyAlignment="1" applyProtection="1">
      <alignment horizontal="center" vertical="center" wrapText="1" shrinkToFit="1"/>
    </xf>
    <xf numFmtId="0" fontId="12" fillId="0" borderId="69" xfId="3" applyFont="1" applyFill="1" applyBorder="1" applyAlignment="1" applyProtection="1">
      <alignment horizontal="center" vertical="center"/>
      <protection locked="0"/>
    </xf>
    <xf numFmtId="0" fontId="12" fillId="0" borderId="41" xfId="3" applyFont="1" applyFill="1" applyBorder="1" applyAlignment="1" applyProtection="1">
      <alignment horizontal="center" vertical="center"/>
      <protection locked="0"/>
    </xf>
    <xf numFmtId="0" fontId="10" fillId="6" borderId="40" xfId="3" applyFont="1" applyFill="1" applyBorder="1" applyAlignment="1" applyProtection="1">
      <alignment horizontal="center" vertical="center" wrapText="1"/>
    </xf>
    <xf numFmtId="0" fontId="10" fillId="6" borderId="41" xfId="3" applyFont="1" applyFill="1" applyBorder="1" applyAlignment="1" applyProtection="1">
      <alignment horizontal="center" vertical="center" wrapText="1"/>
    </xf>
    <xf numFmtId="0" fontId="10" fillId="6" borderId="42" xfId="3" applyFont="1" applyFill="1" applyBorder="1" applyAlignment="1" applyProtection="1">
      <alignment horizontal="center" vertical="center" wrapText="1"/>
    </xf>
    <xf numFmtId="0" fontId="12" fillId="0" borderId="40" xfId="3" applyFont="1" applyFill="1" applyBorder="1" applyAlignment="1" applyProtection="1">
      <alignment horizontal="center" vertical="center"/>
      <protection locked="0"/>
    </xf>
    <xf numFmtId="0" fontId="12" fillId="0" borderId="42" xfId="3"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shrinkToFit="1"/>
    </xf>
    <xf numFmtId="0" fontId="0" fillId="0" borderId="41" xfId="0" applyFont="1" applyBorder="1" applyAlignment="1">
      <alignment horizontal="center" vertical="center" shrinkToFit="1"/>
    </xf>
    <xf numFmtId="0" fontId="0" fillId="0" borderId="42" xfId="0" applyFont="1" applyBorder="1" applyAlignment="1">
      <alignment horizontal="center" vertical="center" shrinkToFit="1"/>
    </xf>
    <xf numFmtId="0" fontId="19" fillId="0" borderId="7" xfId="0" applyFont="1" applyFill="1" applyBorder="1" applyAlignment="1" applyProtection="1">
      <alignment horizontal="center" vertical="center"/>
      <protection locked="0"/>
    </xf>
    <xf numFmtId="179" fontId="19" fillId="0" borderId="7" xfId="0" applyNumberFormat="1" applyFont="1" applyFill="1" applyBorder="1" applyAlignment="1" applyProtection="1">
      <alignment horizontal="center" vertical="center"/>
      <protection locked="0"/>
    </xf>
    <xf numFmtId="178" fontId="19" fillId="0" borderId="7" xfId="0" applyNumberFormat="1" applyFont="1" applyFill="1" applyBorder="1" applyAlignment="1" applyProtection="1">
      <alignment horizontal="center" vertical="center"/>
      <protection locked="0"/>
    </xf>
    <xf numFmtId="0" fontId="8" fillId="2" borderId="98" xfId="3" applyFont="1" applyFill="1" applyBorder="1" applyAlignment="1" applyProtection="1">
      <alignment horizontal="center" vertical="center"/>
    </xf>
    <xf numFmtId="0" fontId="8" fillId="2" borderId="9" xfId="3" applyFont="1" applyFill="1" applyBorder="1" applyAlignment="1" applyProtection="1">
      <alignment horizontal="center" vertical="center"/>
    </xf>
    <xf numFmtId="0" fontId="18" fillId="0" borderId="9" xfId="0" applyFont="1" applyFill="1" applyBorder="1" applyAlignment="1" applyProtection="1">
      <alignment horizontal="center" vertical="center"/>
      <protection locked="0"/>
    </xf>
  </cellXfs>
  <cellStyles count="7">
    <cellStyle name="標準" xfId="0" builtinId="0"/>
    <cellStyle name="標準 2" xfId="4"/>
    <cellStyle name="標準 3" xfId="5"/>
    <cellStyle name="標準 3 2" xfId="6"/>
    <cellStyle name="標準_01【みんまち】（地区まちづくり推進事業）" xfId="1"/>
    <cellStyle name="標準_01【みんまち】（地区まちづくり推進事業） 2" xfId="2"/>
    <cellStyle name="標準_Sheet1" xfId="3"/>
  </cellStyles>
  <dxfs count="754">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84" formatCode="#,##0;&quot;▲ &quot;#,##0&quot;％&quot;"/>
    </dxf>
    <dxf>
      <numFmt numFmtId="185" formatCode="#,##0.#;&quot;▲&quot;#,##0.#&quot;％&quot;"/>
    </dxf>
    <dxf>
      <numFmt numFmtId="186" formatCode="#,##0&quot;％&quot;"/>
    </dxf>
    <dxf>
      <numFmt numFmtId="187" formatCode="#,##0.#&quot;％&quot;"/>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
      <numFmt numFmtId="177" formatCode="#,##0;&quot;▲ &quot;#,##0"/>
    </dxf>
    <dxf>
      <numFmt numFmtId="183" formatCode="#,##0.#;&quot;▲&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9</xdr:col>
      <xdr:colOff>0</xdr:colOff>
      <xdr:row>101</xdr:row>
      <xdr:rowOff>0</xdr:rowOff>
    </xdr:from>
    <xdr:ext cx="7470321" cy="1243733"/>
    <xdr:sp macro="" textlink="">
      <xdr:nvSpPr>
        <xdr:cNvPr id="2" name="テキスト ボックス 1"/>
        <xdr:cNvSpPr txBox="1"/>
      </xdr:nvSpPr>
      <xdr:spPr>
        <a:xfrm>
          <a:off x="1800225" y="47805975"/>
          <a:ext cx="7470321" cy="1243733"/>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oAutofit/>
        </a:bodyPr>
        <a:lstStyle/>
        <a:p>
          <a:pPr algn="ctr">
            <a:lnSpc>
              <a:spcPts val="1500"/>
            </a:lnSpc>
          </a:pPr>
          <a:r>
            <a:rPr kumimoji="1" lang="ja-JP" altLang="en-US" sz="1200">
              <a:solidFill>
                <a:sysClr val="windowText" lastClr="000000"/>
              </a:solidFill>
              <a:latin typeface="+mn-ea"/>
              <a:ea typeface="+mn-ea"/>
            </a:rPr>
            <a:t>内閣府１６０，０６０百万円</a:t>
          </a:r>
          <a:endParaRPr kumimoji="1" lang="en-US" altLang="ja-JP" sz="1200">
            <a:solidFill>
              <a:sysClr val="windowText" lastClr="000000"/>
            </a:solidFill>
            <a:latin typeface="+mn-ea"/>
            <a:ea typeface="+mn-ea"/>
          </a:endParaRPr>
        </a:p>
      </xdr:txBody>
    </xdr:sp>
    <xdr:clientData/>
  </xdr:oneCellAnchor>
  <xdr:oneCellAnchor>
    <xdr:from>
      <xdr:col>10</xdr:col>
      <xdr:colOff>0</xdr:colOff>
      <xdr:row>105</xdr:row>
      <xdr:rowOff>0</xdr:rowOff>
    </xdr:from>
    <xdr:ext cx="2353235" cy="305048"/>
    <xdr:sp macro="" textlink="">
      <xdr:nvSpPr>
        <xdr:cNvPr id="3" name="大かっこ 2"/>
        <xdr:cNvSpPr/>
      </xdr:nvSpPr>
      <xdr:spPr>
        <a:xfrm>
          <a:off x="2000250" y="49215675"/>
          <a:ext cx="2353235" cy="305048"/>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spAutoFit/>
        </a:bodyPr>
        <a:lstStyle/>
        <a:p>
          <a:pPr algn="ctr"/>
          <a:r>
            <a:rPr kumimoji="1" lang="ja-JP" altLang="en-US" sz="1100"/>
            <a:t>交付申請の内容審査、交付決定等</a:t>
          </a:r>
        </a:p>
      </xdr:txBody>
    </xdr:sp>
    <xdr:clientData/>
  </xdr:oneCellAnchor>
  <xdr:twoCellAnchor>
    <xdr:from>
      <xdr:col>15</xdr:col>
      <xdr:colOff>27212</xdr:colOff>
      <xdr:row>106</xdr:row>
      <xdr:rowOff>244930</xdr:rowOff>
    </xdr:from>
    <xdr:to>
      <xdr:col>15</xdr:col>
      <xdr:colOff>27212</xdr:colOff>
      <xdr:row>108</xdr:row>
      <xdr:rowOff>187301</xdr:rowOff>
    </xdr:to>
    <xdr:cxnSp macro="">
      <xdr:nvCxnSpPr>
        <xdr:cNvPr id="4" name="直線矢印コネクタ 3"/>
        <xdr:cNvCxnSpPr/>
      </xdr:nvCxnSpPr>
      <xdr:spPr>
        <a:xfrm>
          <a:off x="3027587" y="49813030"/>
          <a:ext cx="0" cy="64722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163286</xdr:colOff>
      <xdr:row>109</xdr:row>
      <xdr:rowOff>27214</xdr:rowOff>
    </xdr:from>
    <xdr:to>
      <xdr:col>15</xdr:col>
      <xdr:colOff>146477</xdr:colOff>
      <xdr:row>109</xdr:row>
      <xdr:rowOff>284389</xdr:rowOff>
    </xdr:to>
    <xdr:sp macro="" textlink="">
      <xdr:nvSpPr>
        <xdr:cNvPr id="5" name="テキスト ボックス 4"/>
        <xdr:cNvSpPr txBox="1"/>
      </xdr:nvSpPr>
      <xdr:spPr>
        <a:xfrm>
          <a:off x="1763486" y="50652589"/>
          <a:ext cx="1383366" cy="257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補助金等交付</a:t>
          </a:r>
          <a:r>
            <a:rPr kumimoji="1" lang="en-US" altLang="ja-JP" sz="1100"/>
            <a:t>】</a:t>
          </a:r>
          <a:endParaRPr kumimoji="1" lang="ja-JP" altLang="en-US" sz="1100"/>
        </a:p>
      </xdr:txBody>
    </xdr:sp>
    <xdr:clientData/>
  </xdr:twoCellAnchor>
  <xdr:oneCellAnchor>
    <xdr:from>
      <xdr:col>9</xdr:col>
      <xdr:colOff>0</xdr:colOff>
      <xdr:row>110</xdr:row>
      <xdr:rowOff>176891</xdr:rowOff>
    </xdr:from>
    <xdr:ext cx="2612571" cy="790311"/>
    <xdr:sp macro="" textlink="">
      <xdr:nvSpPr>
        <xdr:cNvPr id="6" name="テキスト ボックス 5"/>
        <xdr:cNvSpPr txBox="1"/>
      </xdr:nvSpPr>
      <xdr:spPr>
        <a:xfrm>
          <a:off x="1800225" y="51154691"/>
          <a:ext cx="2612571" cy="790311"/>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chorCtr="0">
          <a:noAutofit/>
        </a:bodyPr>
        <a:lstStyle/>
        <a:p>
          <a:pPr algn="l">
            <a:lnSpc>
              <a:spcPts val="1300"/>
            </a:lnSpc>
          </a:pPr>
          <a:r>
            <a:rPr kumimoji="1" lang="en-US" altLang="ja-JP" sz="1200">
              <a:latin typeface="+mn-ea"/>
              <a:ea typeface="+mn-ea"/>
            </a:rPr>
            <a:t>A</a:t>
          </a:r>
          <a:r>
            <a:rPr kumimoji="1" lang="ja-JP" altLang="en-US" sz="1200">
              <a:latin typeface="+mn-ea"/>
              <a:ea typeface="+mn-ea"/>
            </a:rPr>
            <a:t>：市区町村：</a:t>
          </a:r>
          <a:r>
            <a:rPr kumimoji="1" lang="ja-JP" altLang="en-US" sz="1200">
              <a:solidFill>
                <a:sysClr val="windowText" lastClr="000000"/>
              </a:solidFill>
              <a:latin typeface="+mn-ea"/>
              <a:ea typeface="+mn-ea"/>
            </a:rPr>
            <a:t>１６０，０５２百万円</a:t>
          </a:r>
          <a:endParaRPr kumimoji="1" lang="en-US" altLang="ja-JP" sz="1200">
            <a:solidFill>
              <a:sysClr val="windowText" lastClr="000000"/>
            </a:solidFill>
            <a:latin typeface="+mn-ea"/>
            <a:ea typeface="+mn-ea"/>
          </a:endParaRPr>
        </a:p>
        <a:p>
          <a:pPr algn="l">
            <a:lnSpc>
              <a:spcPts val="1300"/>
            </a:lnSpc>
          </a:pPr>
          <a:r>
            <a:rPr kumimoji="1" lang="ja-JP" altLang="en-US" sz="1200">
              <a:solidFill>
                <a:sysClr val="windowText" lastClr="000000"/>
              </a:solidFill>
              <a:latin typeface="+mn-ea"/>
              <a:ea typeface="+mn-ea"/>
            </a:rPr>
            <a:t>　　　　　　　　　　</a:t>
          </a:r>
          <a:r>
            <a:rPr kumimoji="1" lang="ja-JP" altLang="en-US" sz="1200" baseline="0">
              <a:solidFill>
                <a:sysClr val="windowText" lastClr="000000"/>
              </a:solidFill>
              <a:latin typeface="+mn-ea"/>
              <a:ea typeface="+mn-ea"/>
            </a:rPr>
            <a:t> １，６９２</a:t>
          </a:r>
          <a:r>
            <a:rPr kumimoji="1" lang="ja-JP" altLang="en-US" sz="1200">
              <a:solidFill>
                <a:sysClr val="windowText" lastClr="000000"/>
              </a:solidFill>
              <a:latin typeface="+mn-ea"/>
              <a:ea typeface="+mn-ea"/>
            </a:rPr>
            <a:t>市区町村</a:t>
          </a:r>
          <a:endParaRPr kumimoji="1" lang="en-US" altLang="ja-JP" sz="1200">
            <a:solidFill>
              <a:sysClr val="windowText" lastClr="000000"/>
            </a:solidFill>
            <a:latin typeface="+mn-ea"/>
            <a:ea typeface="+mn-ea"/>
          </a:endParaRPr>
        </a:p>
      </xdr:txBody>
    </xdr:sp>
    <xdr:clientData/>
  </xdr:oneCellAnchor>
  <xdr:oneCellAnchor>
    <xdr:from>
      <xdr:col>33</xdr:col>
      <xdr:colOff>40821</xdr:colOff>
      <xdr:row>104</xdr:row>
      <xdr:rowOff>326572</xdr:rowOff>
    </xdr:from>
    <xdr:ext cx="2597862" cy="507940"/>
    <xdr:sp macro="" textlink="">
      <xdr:nvSpPr>
        <xdr:cNvPr id="7" name="大かっこ 6"/>
        <xdr:cNvSpPr/>
      </xdr:nvSpPr>
      <xdr:spPr>
        <a:xfrm>
          <a:off x="6641646" y="49189822"/>
          <a:ext cx="2597862" cy="507940"/>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spAutoFit/>
        </a:bodyPr>
        <a:lstStyle/>
        <a:p>
          <a:pPr algn="ctr"/>
          <a:r>
            <a:rPr kumimoji="1" lang="ja-JP" altLang="en-US" sz="1100"/>
            <a:t>地域子ども・子育て支援事業に必要な事務費</a:t>
          </a:r>
        </a:p>
      </xdr:txBody>
    </xdr:sp>
    <xdr:clientData/>
  </xdr:oneCellAnchor>
  <xdr:twoCellAnchor>
    <xdr:from>
      <xdr:col>32</xdr:col>
      <xdr:colOff>144806</xdr:colOff>
      <xdr:row>109</xdr:row>
      <xdr:rowOff>0</xdr:rowOff>
    </xdr:from>
    <xdr:to>
      <xdr:col>40</xdr:col>
      <xdr:colOff>145677</xdr:colOff>
      <xdr:row>109</xdr:row>
      <xdr:rowOff>280148</xdr:rowOff>
    </xdr:to>
    <xdr:sp macro="" textlink="">
      <xdr:nvSpPr>
        <xdr:cNvPr id="8" name="テキスト ボックス 7"/>
        <xdr:cNvSpPr txBox="1"/>
      </xdr:nvSpPr>
      <xdr:spPr>
        <a:xfrm>
          <a:off x="6545606" y="50625375"/>
          <a:ext cx="1601071" cy="28014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r>
            <a:rPr kumimoji="1" lang="ja-JP" altLang="en-US" sz="1100"/>
            <a:t>随意契約（少額）等</a:t>
          </a:r>
          <a:r>
            <a:rPr kumimoji="1" lang="en-US" altLang="ja-JP" sz="1100"/>
            <a:t>】</a:t>
          </a:r>
          <a:endParaRPr kumimoji="1" lang="ja-JP" altLang="en-US" sz="1100"/>
        </a:p>
      </xdr:txBody>
    </xdr:sp>
    <xdr:clientData/>
  </xdr:twoCellAnchor>
  <xdr:oneCellAnchor>
    <xdr:from>
      <xdr:col>36</xdr:col>
      <xdr:colOff>49298</xdr:colOff>
      <xdr:row>110</xdr:row>
      <xdr:rowOff>111327</xdr:rowOff>
    </xdr:from>
    <xdr:ext cx="1442357" cy="790311"/>
    <xdr:sp macro="" textlink="">
      <xdr:nvSpPr>
        <xdr:cNvPr id="9" name="テキスト ボックス 8"/>
        <xdr:cNvSpPr txBox="1"/>
      </xdr:nvSpPr>
      <xdr:spPr>
        <a:xfrm>
          <a:off x="7250198" y="51089127"/>
          <a:ext cx="1442357" cy="790311"/>
        </a:xfrm>
        <a:prstGeom prst="rect">
          <a:avLst/>
        </a:prstGeom>
      </xdr:spPr>
      <xdr:style>
        <a:lnRef idx="2">
          <a:schemeClr val="dk1"/>
        </a:lnRef>
        <a:fillRef idx="1">
          <a:schemeClr val="lt1"/>
        </a:fillRef>
        <a:effectRef idx="0">
          <a:schemeClr val="dk1"/>
        </a:effectRef>
        <a:fontRef idx="minor">
          <a:schemeClr val="dk1"/>
        </a:fontRef>
      </xdr:style>
      <xdr:txBody>
        <a:bodyPr vertOverflow="clip" wrap="square" rtlCol="0" anchor="ctr" anchorCtr="0">
          <a:noAutofit/>
        </a:bodyPr>
        <a:lstStyle/>
        <a:p>
          <a:pPr algn="l">
            <a:lnSpc>
              <a:spcPts val="1300"/>
            </a:lnSpc>
          </a:pPr>
          <a:r>
            <a:rPr kumimoji="1" lang="en-US" altLang="ja-JP" sz="1200">
              <a:solidFill>
                <a:sysClr val="windowText" lastClr="000000"/>
              </a:solidFill>
              <a:latin typeface="+mn-ea"/>
              <a:ea typeface="+mn-ea"/>
            </a:rPr>
            <a:t>B.</a:t>
          </a:r>
          <a:r>
            <a:rPr kumimoji="1" lang="ja-JP" altLang="en-US" sz="1200">
              <a:solidFill>
                <a:sysClr val="windowText" lastClr="000000"/>
              </a:solidFill>
              <a:latin typeface="+mn-ea"/>
              <a:ea typeface="+mn-ea"/>
            </a:rPr>
            <a:t>民間企業（３社）</a:t>
          </a:r>
          <a:endParaRPr kumimoji="1" lang="en-US" altLang="ja-JP" sz="1200">
            <a:solidFill>
              <a:sysClr val="windowText" lastClr="000000"/>
            </a:solidFill>
            <a:latin typeface="+mn-ea"/>
            <a:ea typeface="+mn-ea"/>
          </a:endParaRPr>
        </a:p>
        <a:p>
          <a:pPr algn="l">
            <a:lnSpc>
              <a:spcPts val="1300"/>
            </a:lnSpc>
          </a:pPr>
          <a:r>
            <a:rPr kumimoji="1" lang="ja-JP" altLang="en-US" sz="1200">
              <a:solidFill>
                <a:sysClr val="windowText" lastClr="000000"/>
              </a:solidFill>
              <a:latin typeface="+mn-ea"/>
              <a:ea typeface="+mn-ea"/>
            </a:rPr>
            <a:t>８百万円</a:t>
          </a:r>
          <a:endParaRPr kumimoji="1" lang="en-US" altLang="ja-JP" sz="1200">
            <a:solidFill>
              <a:sysClr val="windowText" lastClr="000000"/>
            </a:solidFill>
            <a:latin typeface="+mn-ea"/>
            <a:ea typeface="+mn-ea"/>
          </a:endParaRPr>
        </a:p>
      </xdr:txBody>
    </xdr:sp>
    <xdr:clientData/>
  </xdr:oneCellAnchor>
  <xdr:twoCellAnchor>
    <xdr:from>
      <xdr:col>39</xdr:col>
      <xdr:colOff>154497</xdr:colOff>
      <xdr:row>106</xdr:row>
      <xdr:rowOff>245916</xdr:rowOff>
    </xdr:from>
    <xdr:to>
      <xdr:col>39</xdr:col>
      <xdr:colOff>154497</xdr:colOff>
      <xdr:row>108</xdr:row>
      <xdr:rowOff>188287</xdr:rowOff>
    </xdr:to>
    <xdr:cxnSp macro="">
      <xdr:nvCxnSpPr>
        <xdr:cNvPr id="10" name="直線矢印コネクタ 9"/>
        <xdr:cNvCxnSpPr/>
      </xdr:nvCxnSpPr>
      <xdr:spPr>
        <a:xfrm>
          <a:off x="7955472" y="49814016"/>
          <a:ext cx="0" cy="647221"/>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9</xdr:col>
      <xdr:colOff>67235</xdr:colOff>
      <xdr:row>113</xdr:row>
      <xdr:rowOff>123263</xdr:rowOff>
    </xdr:from>
    <xdr:ext cx="2353235" cy="549089"/>
    <xdr:sp macro="" textlink="">
      <xdr:nvSpPr>
        <xdr:cNvPr id="11" name="大かっこ 10"/>
        <xdr:cNvSpPr/>
      </xdr:nvSpPr>
      <xdr:spPr>
        <a:xfrm>
          <a:off x="1867460" y="52158338"/>
          <a:ext cx="2353235" cy="549089"/>
        </a:xfrm>
        <a:prstGeom prst="bracketPair">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t>地域子ども・子育て支援事業の実施</a:t>
          </a:r>
        </a:p>
      </xdr:txBody>
    </xdr:sp>
    <xdr:clientData/>
  </xdr:oneCellAnchor>
  <xdr:oneCellAnchor>
    <xdr:from>
      <xdr:col>35</xdr:col>
      <xdr:colOff>189799</xdr:colOff>
      <xdr:row>113</xdr:row>
      <xdr:rowOff>114300</xdr:rowOff>
    </xdr:from>
    <xdr:ext cx="1524000" cy="495300"/>
    <xdr:sp macro="" textlink="">
      <xdr:nvSpPr>
        <xdr:cNvPr id="12" name="大かっこ 11"/>
        <xdr:cNvSpPr/>
      </xdr:nvSpPr>
      <xdr:spPr>
        <a:xfrm>
          <a:off x="7190674" y="52149375"/>
          <a:ext cx="1524000" cy="495300"/>
        </a:xfrm>
        <a:prstGeom prst="bracketPair">
          <a:avLst>
            <a:gd name="adj" fmla="val 8564"/>
          </a:avLst>
        </a:prstGeom>
        <a:noFill/>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wrap="square" rtlCol="0" anchor="ctr">
          <a:noAutofit/>
        </a:bodyPr>
        <a:lstStyle/>
        <a:p>
          <a:pPr algn="ctr"/>
          <a:r>
            <a:rPr kumimoji="1" lang="ja-JP" altLang="en-US" sz="1100"/>
            <a:t>事業の推進に向けた調査研究の実施等</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Y148"/>
  <sheetViews>
    <sheetView tabSelected="1" view="pageBreakPreview" zoomScale="85" zoomScaleNormal="75" zoomScaleSheetLayoutView="85" zoomScalePageLayoutView="85" workbookViewId="0"/>
  </sheetViews>
  <sheetFormatPr defaultRowHeight="13.2" x14ac:dyDescent="0.2"/>
  <cols>
    <col min="1" max="49" width="2.6640625" customWidth="1"/>
    <col min="50" max="50" width="6.6640625" customWidth="1"/>
    <col min="51" max="51" width="8.6640625" hidden="1" customWidth="1"/>
    <col min="52" max="56" width="2.21875" customWidth="1"/>
    <col min="61" max="61" width="27.88671875" customWidth="1"/>
    <col min="62" max="62" width="12.21875" customWidth="1"/>
  </cols>
  <sheetData>
    <row r="1" spans="1:50" ht="23.25" customHeight="1" x14ac:dyDescent="0.2">
      <c r="AP1" s="10"/>
      <c r="AQ1" s="10"/>
      <c r="AR1" s="10"/>
      <c r="AS1" s="10"/>
      <c r="AT1" s="10"/>
      <c r="AU1" s="10"/>
      <c r="AV1" s="10"/>
      <c r="AW1" s="2"/>
    </row>
    <row r="2" spans="1:50" ht="21.75" customHeight="1" thickBot="1" x14ac:dyDescent="0.25">
      <c r="A2" s="55"/>
      <c r="B2" s="55"/>
      <c r="C2" s="55"/>
      <c r="D2" s="55"/>
      <c r="E2" s="55"/>
      <c r="F2" s="55"/>
      <c r="G2" s="55"/>
      <c r="H2" s="55"/>
      <c r="I2" s="55"/>
      <c r="J2" s="55"/>
      <c r="K2" s="55"/>
      <c r="L2" s="55"/>
      <c r="M2" s="55"/>
      <c r="N2" s="55"/>
      <c r="O2" s="55"/>
      <c r="P2" s="55"/>
      <c r="Q2" s="55"/>
      <c r="R2" s="55"/>
      <c r="S2" s="55"/>
      <c r="T2" s="55"/>
      <c r="U2" s="55"/>
      <c r="V2" s="55"/>
      <c r="W2" s="55"/>
      <c r="X2" s="62" t="s">
        <v>0</v>
      </c>
      <c r="Y2" s="55"/>
      <c r="Z2" s="43"/>
      <c r="AA2" s="43"/>
      <c r="AB2" s="43"/>
      <c r="AC2" s="43"/>
      <c r="AD2" s="677">
        <v>2022</v>
      </c>
      <c r="AE2" s="677"/>
      <c r="AF2" s="677"/>
      <c r="AG2" s="677"/>
      <c r="AH2" s="677"/>
      <c r="AI2" s="64" t="s">
        <v>246</v>
      </c>
      <c r="AJ2" s="677" t="s">
        <v>557</v>
      </c>
      <c r="AK2" s="677"/>
      <c r="AL2" s="677"/>
      <c r="AM2" s="677"/>
      <c r="AN2" s="64" t="s">
        <v>246</v>
      </c>
      <c r="AO2" s="677">
        <v>21</v>
      </c>
      <c r="AP2" s="677"/>
      <c r="AQ2" s="677"/>
      <c r="AR2" s="65" t="s">
        <v>246</v>
      </c>
      <c r="AS2" s="678">
        <v>149</v>
      </c>
      <c r="AT2" s="678"/>
      <c r="AU2" s="678"/>
      <c r="AV2" s="64" t="str">
        <f>IF(AW2="","","-")</f>
        <v/>
      </c>
      <c r="AW2" s="679"/>
      <c r="AX2" s="679"/>
    </row>
    <row r="3" spans="1:50" ht="21" customHeight="1" thickBot="1" x14ac:dyDescent="0.25">
      <c r="A3" s="680" t="s">
        <v>555</v>
      </c>
      <c r="B3" s="681"/>
      <c r="C3" s="681"/>
      <c r="D3" s="681"/>
      <c r="E3" s="681"/>
      <c r="F3" s="681"/>
      <c r="G3" s="681"/>
      <c r="H3" s="681"/>
      <c r="I3" s="681"/>
      <c r="J3" s="681"/>
      <c r="K3" s="681"/>
      <c r="L3" s="681"/>
      <c r="M3" s="681"/>
      <c r="N3" s="681"/>
      <c r="O3" s="681"/>
      <c r="P3" s="681"/>
      <c r="Q3" s="681"/>
      <c r="R3" s="681"/>
      <c r="S3" s="681"/>
      <c r="T3" s="681"/>
      <c r="U3" s="681"/>
      <c r="V3" s="681"/>
      <c r="W3" s="681"/>
      <c r="X3" s="681"/>
      <c r="Y3" s="681"/>
      <c r="Z3" s="681"/>
      <c r="AA3" s="681"/>
      <c r="AB3" s="681"/>
      <c r="AC3" s="681"/>
      <c r="AD3" s="681"/>
      <c r="AE3" s="681"/>
      <c r="AF3" s="681"/>
      <c r="AG3" s="681"/>
      <c r="AH3" s="681"/>
      <c r="AI3" s="22" t="s">
        <v>52</v>
      </c>
      <c r="AJ3" s="682" t="s">
        <v>558</v>
      </c>
      <c r="AK3" s="682"/>
      <c r="AL3" s="682"/>
      <c r="AM3" s="682"/>
      <c r="AN3" s="682"/>
      <c r="AO3" s="682"/>
      <c r="AP3" s="682"/>
      <c r="AQ3" s="682"/>
      <c r="AR3" s="682"/>
      <c r="AS3" s="682"/>
      <c r="AT3" s="682"/>
      <c r="AU3" s="682"/>
      <c r="AV3" s="682"/>
      <c r="AW3" s="682"/>
      <c r="AX3" s="23" t="s">
        <v>53</v>
      </c>
    </row>
    <row r="4" spans="1:50" ht="24.75" customHeight="1" x14ac:dyDescent="0.2">
      <c r="A4" s="652" t="s">
        <v>23</v>
      </c>
      <c r="B4" s="653"/>
      <c r="C4" s="653"/>
      <c r="D4" s="653"/>
      <c r="E4" s="653"/>
      <c r="F4" s="653"/>
      <c r="G4" s="654" t="s">
        <v>560</v>
      </c>
      <c r="H4" s="655"/>
      <c r="I4" s="655"/>
      <c r="J4" s="655"/>
      <c r="K4" s="655"/>
      <c r="L4" s="655"/>
      <c r="M4" s="655"/>
      <c r="N4" s="655"/>
      <c r="O4" s="655"/>
      <c r="P4" s="655"/>
      <c r="Q4" s="655"/>
      <c r="R4" s="655"/>
      <c r="S4" s="655"/>
      <c r="T4" s="655"/>
      <c r="U4" s="655"/>
      <c r="V4" s="655"/>
      <c r="W4" s="655"/>
      <c r="X4" s="655"/>
      <c r="Y4" s="656" t="s">
        <v>1</v>
      </c>
      <c r="Z4" s="657"/>
      <c r="AA4" s="657"/>
      <c r="AB4" s="657"/>
      <c r="AC4" s="657"/>
      <c r="AD4" s="658"/>
      <c r="AE4" s="659" t="s">
        <v>561</v>
      </c>
      <c r="AF4" s="660"/>
      <c r="AG4" s="660"/>
      <c r="AH4" s="660"/>
      <c r="AI4" s="660"/>
      <c r="AJ4" s="660"/>
      <c r="AK4" s="660"/>
      <c r="AL4" s="660"/>
      <c r="AM4" s="660"/>
      <c r="AN4" s="660"/>
      <c r="AO4" s="660"/>
      <c r="AP4" s="661"/>
      <c r="AQ4" s="662" t="s">
        <v>2</v>
      </c>
      <c r="AR4" s="657"/>
      <c r="AS4" s="657"/>
      <c r="AT4" s="657"/>
      <c r="AU4" s="657"/>
      <c r="AV4" s="657"/>
      <c r="AW4" s="657"/>
      <c r="AX4" s="663"/>
    </row>
    <row r="5" spans="1:50" ht="30" customHeight="1" x14ac:dyDescent="0.2">
      <c r="A5" s="664" t="s">
        <v>55</v>
      </c>
      <c r="B5" s="665"/>
      <c r="C5" s="665"/>
      <c r="D5" s="665"/>
      <c r="E5" s="665"/>
      <c r="F5" s="666"/>
      <c r="G5" s="667" t="s">
        <v>341</v>
      </c>
      <c r="H5" s="668"/>
      <c r="I5" s="668"/>
      <c r="J5" s="668"/>
      <c r="K5" s="668"/>
      <c r="L5" s="668"/>
      <c r="M5" s="669" t="s">
        <v>54</v>
      </c>
      <c r="N5" s="670"/>
      <c r="O5" s="670"/>
      <c r="P5" s="670"/>
      <c r="Q5" s="670"/>
      <c r="R5" s="671"/>
      <c r="S5" s="672" t="s">
        <v>349</v>
      </c>
      <c r="T5" s="668"/>
      <c r="U5" s="668"/>
      <c r="V5" s="668"/>
      <c r="W5" s="668"/>
      <c r="X5" s="673"/>
      <c r="Y5" s="674" t="s">
        <v>3</v>
      </c>
      <c r="Z5" s="675"/>
      <c r="AA5" s="675"/>
      <c r="AB5" s="675"/>
      <c r="AC5" s="675"/>
      <c r="AD5" s="676"/>
      <c r="AE5" s="634" t="s">
        <v>562</v>
      </c>
      <c r="AF5" s="634"/>
      <c r="AG5" s="634"/>
      <c r="AH5" s="634"/>
      <c r="AI5" s="634"/>
      <c r="AJ5" s="634"/>
      <c r="AK5" s="634"/>
      <c r="AL5" s="634"/>
      <c r="AM5" s="634"/>
      <c r="AN5" s="634"/>
      <c r="AO5" s="634"/>
      <c r="AP5" s="635"/>
      <c r="AQ5" s="636" t="s">
        <v>563</v>
      </c>
      <c r="AR5" s="637"/>
      <c r="AS5" s="637"/>
      <c r="AT5" s="637"/>
      <c r="AU5" s="637"/>
      <c r="AV5" s="637"/>
      <c r="AW5" s="637"/>
      <c r="AX5" s="638"/>
    </row>
    <row r="6" spans="1:50" ht="39" customHeight="1" x14ac:dyDescent="0.2">
      <c r="A6" s="639" t="s">
        <v>4</v>
      </c>
      <c r="B6" s="640"/>
      <c r="C6" s="640"/>
      <c r="D6" s="640"/>
      <c r="E6" s="640"/>
      <c r="F6" s="640"/>
      <c r="G6" s="641" t="str">
        <f>入力規則等!F39</f>
        <v>年金特別会計子ども・子育て支援勘定</v>
      </c>
      <c r="H6" s="642"/>
      <c r="I6" s="642"/>
      <c r="J6" s="642"/>
      <c r="K6" s="642"/>
      <c r="L6" s="642"/>
      <c r="M6" s="642"/>
      <c r="N6" s="642"/>
      <c r="O6" s="642"/>
      <c r="P6" s="642"/>
      <c r="Q6" s="642"/>
      <c r="R6" s="642"/>
      <c r="S6" s="642"/>
      <c r="T6" s="642"/>
      <c r="U6" s="642"/>
      <c r="V6" s="642"/>
      <c r="W6" s="642"/>
      <c r="X6" s="642"/>
      <c r="Y6" s="642"/>
      <c r="Z6" s="642"/>
      <c r="AA6" s="642"/>
      <c r="AB6" s="642"/>
      <c r="AC6" s="642"/>
      <c r="AD6" s="642"/>
      <c r="AE6" s="642"/>
      <c r="AF6" s="642"/>
      <c r="AG6" s="642"/>
      <c r="AH6" s="642"/>
      <c r="AI6" s="642"/>
      <c r="AJ6" s="642"/>
      <c r="AK6" s="642"/>
      <c r="AL6" s="642"/>
      <c r="AM6" s="642"/>
      <c r="AN6" s="642"/>
      <c r="AO6" s="642"/>
      <c r="AP6" s="642"/>
      <c r="AQ6" s="642"/>
      <c r="AR6" s="642"/>
      <c r="AS6" s="642"/>
      <c r="AT6" s="642"/>
      <c r="AU6" s="642"/>
      <c r="AV6" s="642"/>
      <c r="AW6" s="642"/>
      <c r="AX6" s="643"/>
    </row>
    <row r="7" spans="1:50" ht="105" customHeight="1" x14ac:dyDescent="0.2">
      <c r="A7" s="620" t="s">
        <v>20</v>
      </c>
      <c r="B7" s="621"/>
      <c r="C7" s="621"/>
      <c r="D7" s="621"/>
      <c r="E7" s="621"/>
      <c r="F7" s="622"/>
      <c r="G7" s="644" t="s">
        <v>564</v>
      </c>
      <c r="H7" s="645"/>
      <c r="I7" s="645"/>
      <c r="J7" s="645"/>
      <c r="K7" s="645"/>
      <c r="L7" s="645"/>
      <c r="M7" s="645"/>
      <c r="N7" s="645"/>
      <c r="O7" s="645"/>
      <c r="P7" s="645"/>
      <c r="Q7" s="645"/>
      <c r="R7" s="645"/>
      <c r="S7" s="645"/>
      <c r="T7" s="645"/>
      <c r="U7" s="645"/>
      <c r="V7" s="645"/>
      <c r="W7" s="645"/>
      <c r="X7" s="646"/>
      <c r="Y7" s="647" t="s">
        <v>232</v>
      </c>
      <c r="Z7" s="501"/>
      <c r="AA7" s="501"/>
      <c r="AB7" s="501"/>
      <c r="AC7" s="501"/>
      <c r="AD7" s="648"/>
      <c r="AE7" s="649" t="s">
        <v>565</v>
      </c>
      <c r="AF7" s="650"/>
      <c r="AG7" s="650"/>
      <c r="AH7" s="650"/>
      <c r="AI7" s="650"/>
      <c r="AJ7" s="650"/>
      <c r="AK7" s="650"/>
      <c r="AL7" s="650"/>
      <c r="AM7" s="650"/>
      <c r="AN7" s="650"/>
      <c r="AO7" s="650"/>
      <c r="AP7" s="650"/>
      <c r="AQ7" s="650"/>
      <c r="AR7" s="650"/>
      <c r="AS7" s="650"/>
      <c r="AT7" s="650"/>
      <c r="AU7" s="650"/>
      <c r="AV7" s="650"/>
      <c r="AW7" s="650"/>
      <c r="AX7" s="651"/>
    </row>
    <row r="8" spans="1:50" ht="53.25" customHeight="1" x14ac:dyDescent="0.2">
      <c r="A8" s="620" t="s">
        <v>168</v>
      </c>
      <c r="B8" s="621"/>
      <c r="C8" s="621"/>
      <c r="D8" s="621"/>
      <c r="E8" s="621"/>
      <c r="F8" s="622"/>
      <c r="G8" s="623" t="str">
        <f>入力規則等!A27</f>
        <v>子ども・若者育成支援、少子化社会対策、男女共同参画</v>
      </c>
      <c r="H8" s="624"/>
      <c r="I8" s="624"/>
      <c r="J8" s="624"/>
      <c r="K8" s="624"/>
      <c r="L8" s="624"/>
      <c r="M8" s="624"/>
      <c r="N8" s="624"/>
      <c r="O8" s="624"/>
      <c r="P8" s="624"/>
      <c r="Q8" s="624"/>
      <c r="R8" s="624"/>
      <c r="S8" s="624"/>
      <c r="T8" s="624"/>
      <c r="U8" s="624"/>
      <c r="V8" s="624"/>
      <c r="W8" s="624"/>
      <c r="X8" s="625"/>
      <c r="Y8" s="626" t="s">
        <v>169</v>
      </c>
      <c r="Z8" s="627"/>
      <c r="AA8" s="627"/>
      <c r="AB8" s="627"/>
      <c r="AC8" s="627"/>
      <c r="AD8" s="628"/>
      <c r="AE8" s="629" t="str">
        <f>入力規則等!K13</f>
        <v>社会保障</v>
      </c>
      <c r="AF8" s="624"/>
      <c r="AG8" s="624"/>
      <c r="AH8" s="624"/>
      <c r="AI8" s="624"/>
      <c r="AJ8" s="624"/>
      <c r="AK8" s="624"/>
      <c r="AL8" s="624"/>
      <c r="AM8" s="624"/>
      <c r="AN8" s="624"/>
      <c r="AO8" s="624"/>
      <c r="AP8" s="624"/>
      <c r="AQ8" s="624"/>
      <c r="AR8" s="624"/>
      <c r="AS8" s="624"/>
      <c r="AT8" s="624"/>
      <c r="AU8" s="624"/>
      <c r="AV8" s="624"/>
      <c r="AW8" s="624"/>
      <c r="AX8" s="630"/>
    </row>
    <row r="9" spans="1:50" ht="58.5" customHeight="1" x14ac:dyDescent="0.2">
      <c r="A9" s="615" t="s">
        <v>21</v>
      </c>
      <c r="B9" s="616"/>
      <c r="C9" s="616"/>
      <c r="D9" s="616"/>
      <c r="E9" s="616"/>
      <c r="F9" s="616"/>
      <c r="G9" s="631" t="s">
        <v>566</v>
      </c>
      <c r="H9" s="632"/>
      <c r="I9" s="632"/>
      <c r="J9" s="632"/>
      <c r="K9" s="632"/>
      <c r="L9" s="632"/>
      <c r="M9" s="632"/>
      <c r="N9" s="632"/>
      <c r="O9" s="632"/>
      <c r="P9" s="632"/>
      <c r="Q9" s="632"/>
      <c r="R9" s="632"/>
      <c r="S9" s="632"/>
      <c r="T9" s="632"/>
      <c r="U9" s="632"/>
      <c r="V9" s="632"/>
      <c r="W9" s="632"/>
      <c r="X9" s="632"/>
      <c r="Y9" s="632"/>
      <c r="Z9" s="632"/>
      <c r="AA9" s="632"/>
      <c r="AB9" s="632"/>
      <c r="AC9" s="632"/>
      <c r="AD9" s="632"/>
      <c r="AE9" s="632"/>
      <c r="AF9" s="632"/>
      <c r="AG9" s="632"/>
      <c r="AH9" s="632"/>
      <c r="AI9" s="632"/>
      <c r="AJ9" s="632"/>
      <c r="AK9" s="632"/>
      <c r="AL9" s="632"/>
      <c r="AM9" s="632"/>
      <c r="AN9" s="632"/>
      <c r="AO9" s="632"/>
      <c r="AP9" s="632"/>
      <c r="AQ9" s="632"/>
      <c r="AR9" s="632"/>
      <c r="AS9" s="632"/>
      <c r="AT9" s="632"/>
      <c r="AU9" s="632"/>
      <c r="AV9" s="632"/>
      <c r="AW9" s="632"/>
      <c r="AX9" s="633"/>
    </row>
    <row r="10" spans="1:50" ht="125.25" customHeight="1" x14ac:dyDescent="0.2">
      <c r="A10" s="603" t="s">
        <v>27</v>
      </c>
      <c r="B10" s="604"/>
      <c r="C10" s="604"/>
      <c r="D10" s="604"/>
      <c r="E10" s="604"/>
      <c r="F10" s="604"/>
      <c r="G10" s="605" t="s">
        <v>567</v>
      </c>
      <c r="H10" s="606"/>
      <c r="I10" s="606"/>
      <c r="J10" s="606"/>
      <c r="K10" s="606"/>
      <c r="L10" s="606"/>
      <c r="M10" s="606"/>
      <c r="N10" s="606"/>
      <c r="O10" s="606"/>
      <c r="P10" s="606"/>
      <c r="Q10" s="606"/>
      <c r="R10" s="606"/>
      <c r="S10" s="606"/>
      <c r="T10" s="606"/>
      <c r="U10" s="606"/>
      <c r="V10" s="606"/>
      <c r="W10" s="606"/>
      <c r="X10" s="606"/>
      <c r="Y10" s="606"/>
      <c r="Z10" s="606"/>
      <c r="AA10" s="606"/>
      <c r="AB10" s="606"/>
      <c r="AC10" s="606"/>
      <c r="AD10" s="606"/>
      <c r="AE10" s="606"/>
      <c r="AF10" s="606"/>
      <c r="AG10" s="606"/>
      <c r="AH10" s="606"/>
      <c r="AI10" s="606"/>
      <c r="AJ10" s="606"/>
      <c r="AK10" s="606"/>
      <c r="AL10" s="606"/>
      <c r="AM10" s="606"/>
      <c r="AN10" s="606"/>
      <c r="AO10" s="606"/>
      <c r="AP10" s="606"/>
      <c r="AQ10" s="606"/>
      <c r="AR10" s="606"/>
      <c r="AS10" s="606"/>
      <c r="AT10" s="606"/>
      <c r="AU10" s="606"/>
      <c r="AV10" s="606"/>
      <c r="AW10" s="606"/>
      <c r="AX10" s="607"/>
    </row>
    <row r="11" spans="1:50" ht="42" customHeight="1" x14ac:dyDescent="0.2">
      <c r="A11" s="603" t="s">
        <v>5</v>
      </c>
      <c r="B11" s="604"/>
      <c r="C11" s="604"/>
      <c r="D11" s="604"/>
      <c r="E11" s="604"/>
      <c r="F11" s="608"/>
      <c r="G11" s="609" t="str">
        <f>入力規則等!P10</f>
        <v>直接実施、補助</v>
      </c>
      <c r="H11" s="610"/>
      <c r="I11" s="610"/>
      <c r="J11" s="610"/>
      <c r="K11" s="610"/>
      <c r="L11" s="610"/>
      <c r="M11" s="610"/>
      <c r="N11" s="610"/>
      <c r="O11" s="610"/>
      <c r="P11" s="610"/>
      <c r="Q11" s="610"/>
      <c r="R11" s="610"/>
      <c r="S11" s="610"/>
      <c r="T11" s="610"/>
      <c r="U11" s="610"/>
      <c r="V11" s="610"/>
      <c r="W11" s="610"/>
      <c r="X11" s="610"/>
      <c r="Y11" s="610"/>
      <c r="Z11" s="610"/>
      <c r="AA11" s="610"/>
      <c r="AB11" s="610"/>
      <c r="AC11" s="610"/>
      <c r="AD11" s="610"/>
      <c r="AE11" s="610"/>
      <c r="AF11" s="610"/>
      <c r="AG11" s="610"/>
      <c r="AH11" s="610"/>
      <c r="AI11" s="610"/>
      <c r="AJ11" s="610"/>
      <c r="AK11" s="610"/>
      <c r="AL11" s="610"/>
      <c r="AM11" s="610"/>
      <c r="AN11" s="610"/>
      <c r="AO11" s="610"/>
      <c r="AP11" s="610"/>
      <c r="AQ11" s="610"/>
      <c r="AR11" s="610"/>
      <c r="AS11" s="610"/>
      <c r="AT11" s="610"/>
      <c r="AU11" s="610"/>
      <c r="AV11" s="610"/>
      <c r="AW11" s="610"/>
      <c r="AX11" s="611"/>
    </row>
    <row r="12" spans="1:50" ht="21" customHeight="1" x14ac:dyDescent="0.2">
      <c r="A12" s="612" t="s">
        <v>22</v>
      </c>
      <c r="B12" s="613"/>
      <c r="C12" s="613"/>
      <c r="D12" s="613"/>
      <c r="E12" s="613"/>
      <c r="F12" s="614"/>
      <c r="G12" s="618"/>
      <c r="H12" s="619"/>
      <c r="I12" s="619"/>
      <c r="J12" s="619"/>
      <c r="K12" s="619"/>
      <c r="L12" s="619"/>
      <c r="M12" s="619"/>
      <c r="N12" s="619"/>
      <c r="O12" s="619"/>
      <c r="P12" s="395" t="s">
        <v>378</v>
      </c>
      <c r="Q12" s="396"/>
      <c r="R12" s="396"/>
      <c r="S12" s="396"/>
      <c r="T12" s="396"/>
      <c r="U12" s="396"/>
      <c r="V12" s="397"/>
      <c r="W12" s="395" t="s">
        <v>530</v>
      </c>
      <c r="X12" s="396"/>
      <c r="Y12" s="396"/>
      <c r="Z12" s="396"/>
      <c r="AA12" s="396"/>
      <c r="AB12" s="396"/>
      <c r="AC12" s="397"/>
      <c r="AD12" s="395" t="s">
        <v>532</v>
      </c>
      <c r="AE12" s="396"/>
      <c r="AF12" s="396"/>
      <c r="AG12" s="396"/>
      <c r="AH12" s="396"/>
      <c r="AI12" s="396"/>
      <c r="AJ12" s="397"/>
      <c r="AK12" s="395" t="s">
        <v>544</v>
      </c>
      <c r="AL12" s="396"/>
      <c r="AM12" s="396"/>
      <c r="AN12" s="396"/>
      <c r="AO12" s="396"/>
      <c r="AP12" s="396"/>
      <c r="AQ12" s="397"/>
      <c r="AR12" s="365"/>
      <c r="AS12" s="366"/>
      <c r="AT12" s="366"/>
      <c r="AU12" s="366"/>
      <c r="AV12" s="366"/>
      <c r="AW12" s="366"/>
      <c r="AX12" s="566"/>
    </row>
    <row r="13" spans="1:50" ht="21" customHeight="1" x14ac:dyDescent="0.2">
      <c r="A13" s="159"/>
      <c r="B13" s="160"/>
      <c r="C13" s="160"/>
      <c r="D13" s="160"/>
      <c r="E13" s="160"/>
      <c r="F13" s="161"/>
      <c r="G13" s="567" t="s">
        <v>6</v>
      </c>
      <c r="H13" s="568"/>
      <c r="I13" s="574" t="s">
        <v>7</v>
      </c>
      <c r="J13" s="575"/>
      <c r="K13" s="575"/>
      <c r="L13" s="575"/>
      <c r="M13" s="575"/>
      <c r="N13" s="575"/>
      <c r="O13" s="576"/>
      <c r="P13" s="80">
        <v>147405</v>
      </c>
      <c r="Q13" s="81"/>
      <c r="R13" s="81"/>
      <c r="S13" s="81"/>
      <c r="T13" s="81"/>
      <c r="U13" s="81"/>
      <c r="V13" s="82"/>
      <c r="W13" s="80">
        <v>163945</v>
      </c>
      <c r="X13" s="81"/>
      <c r="Y13" s="81"/>
      <c r="Z13" s="81"/>
      <c r="AA13" s="81"/>
      <c r="AB13" s="81"/>
      <c r="AC13" s="82"/>
      <c r="AD13" s="80">
        <v>186401</v>
      </c>
      <c r="AE13" s="81"/>
      <c r="AF13" s="81"/>
      <c r="AG13" s="81"/>
      <c r="AH13" s="81"/>
      <c r="AI13" s="81"/>
      <c r="AJ13" s="82"/>
      <c r="AK13" s="80">
        <v>185384</v>
      </c>
      <c r="AL13" s="81"/>
      <c r="AM13" s="81"/>
      <c r="AN13" s="81"/>
      <c r="AO13" s="81"/>
      <c r="AP13" s="81"/>
      <c r="AQ13" s="82"/>
      <c r="AR13" s="594"/>
      <c r="AS13" s="595"/>
      <c r="AT13" s="595"/>
      <c r="AU13" s="595"/>
      <c r="AV13" s="595"/>
      <c r="AW13" s="595"/>
      <c r="AX13" s="596"/>
    </row>
    <row r="14" spans="1:50" ht="21" customHeight="1" x14ac:dyDescent="0.2">
      <c r="A14" s="159"/>
      <c r="B14" s="160"/>
      <c r="C14" s="160"/>
      <c r="D14" s="160"/>
      <c r="E14" s="160"/>
      <c r="F14" s="161"/>
      <c r="G14" s="569"/>
      <c r="H14" s="570"/>
      <c r="I14" s="589" t="s">
        <v>8</v>
      </c>
      <c r="J14" s="590"/>
      <c r="K14" s="590"/>
      <c r="L14" s="590"/>
      <c r="M14" s="590"/>
      <c r="N14" s="590"/>
      <c r="O14" s="591"/>
      <c r="P14" s="80" t="s">
        <v>568</v>
      </c>
      <c r="Q14" s="81"/>
      <c r="R14" s="81"/>
      <c r="S14" s="81"/>
      <c r="T14" s="81"/>
      <c r="U14" s="81"/>
      <c r="V14" s="82"/>
      <c r="W14" s="80">
        <v>23063</v>
      </c>
      <c r="X14" s="81"/>
      <c r="Y14" s="81"/>
      <c r="Z14" s="81"/>
      <c r="AA14" s="81"/>
      <c r="AB14" s="81"/>
      <c r="AC14" s="82"/>
      <c r="AD14" s="80">
        <v>7629</v>
      </c>
      <c r="AE14" s="81"/>
      <c r="AF14" s="81"/>
      <c r="AG14" s="81"/>
      <c r="AH14" s="81"/>
      <c r="AI14" s="81"/>
      <c r="AJ14" s="82"/>
      <c r="AK14" s="80">
        <v>5278</v>
      </c>
      <c r="AL14" s="81"/>
      <c r="AM14" s="81"/>
      <c r="AN14" s="81"/>
      <c r="AO14" s="81"/>
      <c r="AP14" s="81"/>
      <c r="AQ14" s="82"/>
      <c r="AR14" s="597"/>
      <c r="AS14" s="598"/>
      <c r="AT14" s="598"/>
      <c r="AU14" s="598"/>
      <c r="AV14" s="598"/>
      <c r="AW14" s="598"/>
      <c r="AX14" s="599"/>
    </row>
    <row r="15" spans="1:50" ht="21" customHeight="1" x14ac:dyDescent="0.2">
      <c r="A15" s="159"/>
      <c r="B15" s="160"/>
      <c r="C15" s="160"/>
      <c r="D15" s="160"/>
      <c r="E15" s="160"/>
      <c r="F15" s="161"/>
      <c r="G15" s="571"/>
      <c r="H15" s="570"/>
      <c r="I15" s="577" t="s">
        <v>554</v>
      </c>
      <c r="J15" s="578"/>
      <c r="K15" s="578"/>
      <c r="L15" s="578"/>
      <c r="M15" s="578"/>
      <c r="N15" s="578"/>
      <c r="O15" s="579"/>
      <c r="P15" s="580"/>
      <c r="Q15" s="581"/>
      <c r="R15" s="581"/>
      <c r="S15" s="581"/>
      <c r="T15" s="581"/>
      <c r="U15" s="581"/>
      <c r="V15" s="582"/>
      <c r="W15" s="580"/>
      <c r="X15" s="581"/>
      <c r="Y15" s="581"/>
      <c r="Z15" s="581"/>
      <c r="AA15" s="581"/>
      <c r="AB15" s="581"/>
      <c r="AC15" s="582"/>
      <c r="AD15" s="580"/>
      <c r="AE15" s="581"/>
      <c r="AF15" s="581"/>
      <c r="AG15" s="581"/>
      <c r="AH15" s="581"/>
      <c r="AI15" s="581"/>
      <c r="AJ15" s="582"/>
      <c r="AK15" s="80">
        <v>5278</v>
      </c>
      <c r="AL15" s="81"/>
      <c r="AM15" s="81"/>
      <c r="AN15" s="81"/>
      <c r="AO15" s="81"/>
      <c r="AP15" s="81"/>
      <c r="AQ15" s="82"/>
      <c r="AR15" s="597"/>
      <c r="AS15" s="598"/>
      <c r="AT15" s="598"/>
      <c r="AU15" s="598"/>
      <c r="AV15" s="598"/>
      <c r="AW15" s="598"/>
      <c r="AX15" s="599"/>
    </row>
    <row r="16" spans="1:50" ht="21" customHeight="1" x14ac:dyDescent="0.2">
      <c r="A16" s="159"/>
      <c r="B16" s="160"/>
      <c r="C16" s="160"/>
      <c r="D16" s="160"/>
      <c r="E16" s="160"/>
      <c r="F16" s="161"/>
      <c r="G16" s="571"/>
      <c r="H16" s="570"/>
      <c r="I16" s="589" t="s">
        <v>45</v>
      </c>
      <c r="J16" s="592"/>
      <c r="K16" s="592"/>
      <c r="L16" s="592"/>
      <c r="M16" s="592"/>
      <c r="N16" s="592"/>
      <c r="O16" s="593"/>
      <c r="P16" s="80">
        <v>676</v>
      </c>
      <c r="Q16" s="81"/>
      <c r="R16" s="81"/>
      <c r="S16" s="81"/>
      <c r="T16" s="81"/>
      <c r="U16" s="81"/>
      <c r="V16" s="82"/>
      <c r="W16" s="80">
        <v>3326</v>
      </c>
      <c r="X16" s="81"/>
      <c r="Y16" s="81"/>
      <c r="Z16" s="81"/>
      <c r="AA16" s="81"/>
      <c r="AB16" s="81"/>
      <c r="AC16" s="82"/>
      <c r="AD16" s="80">
        <v>7240</v>
      </c>
      <c r="AE16" s="81"/>
      <c r="AF16" s="81"/>
      <c r="AG16" s="81"/>
      <c r="AH16" s="81"/>
      <c r="AI16" s="81"/>
      <c r="AJ16" s="82"/>
      <c r="AK16" s="80">
        <v>12744</v>
      </c>
      <c r="AL16" s="81"/>
      <c r="AM16" s="81"/>
      <c r="AN16" s="81"/>
      <c r="AO16" s="81"/>
      <c r="AP16" s="81"/>
      <c r="AQ16" s="82"/>
      <c r="AR16" s="597"/>
      <c r="AS16" s="598"/>
      <c r="AT16" s="598"/>
      <c r="AU16" s="598"/>
      <c r="AV16" s="598"/>
      <c r="AW16" s="598"/>
      <c r="AX16" s="599"/>
    </row>
    <row r="17" spans="1:50" ht="21" customHeight="1" x14ac:dyDescent="0.2">
      <c r="A17" s="159"/>
      <c r="B17" s="160"/>
      <c r="C17" s="160"/>
      <c r="D17" s="160"/>
      <c r="E17" s="160"/>
      <c r="F17" s="161"/>
      <c r="G17" s="571"/>
      <c r="H17" s="570"/>
      <c r="I17" s="589" t="s">
        <v>46</v>
      </c>
      <c r="J17" s="592"/>
      <c r="K17" s="592"/>
      <c r="L17" s="592"/>
      <c r="M17" s="592"/>
      <c r="N17" s="592"/>
      <c r="O17" s="593"/>
      <c r="P17" s="80">
        <v>-3326</v>
      </c>
      <c r="Q17" s="81"/>
      <c r="R17" s="81"/>
      <c r="S17" s="81"/>
      <c r="T17" s="81"/>
      <c r="U17" s="81"/>
      <c r="V17" s="82"/>
      <c r="W17" s="80">
        <v>-7240</v>
      </c>
      <c r="X17" s="81"/>
      <c r="Y17" s="81"/>
      <c r="Z17" s="81"/>
      <c r="AA17" s="81"/>
      <c r="AB17" s="81"/>
      <c r="AC17" s="82"/>
      <c r="AD17" s="80">
        <v>-12744</v>
      </c>
      <c r="AE17" s="81"/>
      <c r="AF17" s="81"/>
      <c r="AG17" s="81"/>
      <c r="AH17" s="81"/>
      <c r="AI17" s="81"/>
      <c r="AJ17" s="82"/>
      <c r="AK17" s="80" t="s">
        <v>568</v>
      </c>
      <c r="AL17" s="81"/>
      <c r="AM17" s="81"/>
      <c r="AN17" s="81"/>
      <c r="AO17" s="81"/>
      <c r="AP17" s="81"/>
      <c r="AQ17" s="82"/>
      <c r="AR17" s="597"/>
      <c r="AS17" s="598"/>
      <c r="AT17" s="598"/>
      <c r="AU17" s="598"/>
      <c r="AV17" s="598"/>
      <c r="AW17" s="598"/>
      <c r="AX17" s="599"/>
    </row>
    <row r="18" spans="1:50" ht="24.75" customHeight="1" x14ac:dyDescent="0.2">
      <c r="A18" s="159"/>
      <c r="B18" s="160"/>
      <c r="C18" s="160"/>
      <c r="D18" s="160"/>
      <c r="E18" s="160"/>
      <c r="F18" s="161"/>
      <c r="G18" s="571"/>
      <c r="H18" s="570"/>
      <c r="I18" s="589" t="s">
        <v>44</v>
      </c>
      <c r="J18" s="590"/>
      <c r="K18" s="590"/>
      <c r="L18" s="590"/>
      <c r="M18" s="590"/>
      <c r="N18" s="590"/>
      <c r="O18" s="591"/>
      <c r="P18" s="80">
        <v>33971</v>
      </c>
      <c r="Q18" s="81"/>
      <c r="R18" s="81"/>
      <c r="S18" s="81"/>
      <c r="T18" s="81"/>
      <c r="U18" s="81"/>
      <c r="V18" s="82"/>
      <c r="W18" s="80" t="s">
        <v>568</v>
      </c>
      <c r="X18" s="81"/>
      <c r="Y18" s="81"/>
      <c r="Z18" s="81"/>
      <c r="AA18" s="81"/>
      <c r="AB18" s="81"/>
      <c r="AC18" s="82"/>
      <c r="AD18" s="80" t="s">
        <v>568</v>
      </c>
      <c r="AE18" s="81"/>
      <c r="AF18" s="81"/>
      <c r="AG18" s="81"/>
      <c r="AH18" s="81"/>
      <c r="AI18" s="81"/>
      <c r="AJ18" s="82"/>
      <c r="AK18" s="80" t="s">
        <v>568</v>
      </c>
      <c r="AL18" s="81"/>
      <c r="AM18" s="81"/>
      <c r="AN18" s="81"/>
      <c r="AO18" s="81"/>
      <c r="AP18" s="81"/>
      <c r="AQ18" s="82"/>
      <c r="AR18" s="597"/>
      <c r="AS18" s="598"/>
      <c r="AT18" s="598"/>
      <c r="AU18" s="598"/>
      <c r="AV18" s="598"/>
      <c r="AW18" s="598"/>
      <c r="AX18" s="599"/>
    </row>
    <row r="19" spans="1:50" ht="24.75" customHeight="1" x14ac:dyDescent="0.2">
      <c r="A19" s="159"/>
      <c r="B19" s="160"/>
      <c r="C19" s="160"/>
      <c r="D19" s="160"/>
      <c r="E19" s="160"/>
      <c r="F19" s="161"/>
      <c r="G19" s="572"/>
      <c r="H19" s="573"/>
      <c r="I19" s="583" t="s">
        <v>18</v>
      </c>
      <c r="J19" s="584"/>
      <c r="K19" s="584"/>
      <c r="L19" s="584"/>
      <c r="M19" s="584"/>
      <c r="N19" s="584"/>
      <c r="O19" s="585"/>
      <c r="P19" s="586">
        <f>SUM(P13:V18)</f>
        <v>178726</v>
      </c>
      <c r="Q19" s="587"/>
      <c r="R19" s="587"/>
      <c r="S19" s="587"/>
      <c r="T19" s="587"/>
      <c r="U19" s="587"/>
      <c r="V19" s="588"/>
      <c r="W19" s="586">
        <f>SUM(W13:AC18)</f>
        <v>183094</v>
      </c>
      <c r="X19" s="587"/>
      <c r="Y19" s="587"/>
      <c r="Z19" s="587"/>
      <c r="AA19" s="587"/>
      <c r="AB19" s="587"/>
      <c r="AC19" s="588"/>
      <c r="AD19" s="586">
        <f>SUM(AD13:AJ18)</f>
        <v>188526</v>
      </c>
      <c r="AE19" s="587"/>
      <c r="AF19" s="587"/>
      <c r="AG19" s="587"/>
      <c r="AH19" s="587"/>
      <c r="AI19" s="587"/>
      <c r="AJ19" s="588"/>
      <c r="AK19" s="586">
        <f>SUM(AK13:AQ18)-AK15</f>
        <v>203406</v>
      </c>
      <c r="AL19" s="587"/>
      <c r="AM19" s="587"/>
      <c r="AN19" s="587"/>
      <c r="AO19" s="587"/>
      <c r="AP19" s="587"/>
      <c r="AQ19" s="588"/>
      <c r="AR19" s="597"/>
      <c r="AS19" s="598"/>
      <c r="AT19" s="598"/>
      <c r="AU19" s="598"/>
      <c r="AV19" s="598"/>
      <c r="AW19" s="598"/>
      <c r="AX19" s="599"/>
    </row>
    <row r="20" spans="1:50" ht="24.75" customHeight="1" x14ac:dyDescent="0.2">
      <c r="A20" s="159"/>
      <c r="B20" s="160"/>
      <c r="C20" s="160"/>
      <c r="D20" s="160"/>
      <c r="E20" s="160"/>
      <c r="F20" s="161"/>
      <c r="G20" s="548" t="s">
        <v>9</v>
      </c>
      <c r="H20" s="549"/>
      <c r="I20" s="549"/>
      <c r="J20" s="549"/>
      <c r="K20" s="549"/>
      <c r="L20" s="549"/>
      <c r="M20" s="549"/>
      <c r="N20" s="549"/>
      <c r="O20" s="549"/>
      <c r="P20" s="80">
        <v>143633</v>
      </c>
      <c r="Q20" s="81"/>
      <c r="R20" s="81"/>
      <c r="S20" s="81"/>
      <c r="T20" s="81"/>
      <c r="U20" s="81"/>
      <c r="V20" s="82"/>
      <c r="W20" s="80">
        <v>166696</v>
      </c>
      <c r="X20" s="81"/>
      <c r="Y20" s="81"/>
      <c r="Z20" s="81"/>
      <c r="AA20" s="81"/>
      <c r="AB20" s="81"/>
      <c r="AC20" s="82"/>
      <c r="AD20" s="80">
        <v>160060</v>
      </c>
      <c r="AE20" s="81"/>
      <c r="AF20" s="81"/>
      <c r="AG20" s="81"/>
      <c r="AH20" s="81"/>
      <c r="AI20" s="81"/>
      <c r="AJ20" s="82"/>
      <c r="AK20" s="546"/>
      <c r="AL20" s="546"/>
      <c r="AM20" s="546"/>
      <c r="AN20" s="546"/>
      <c r="AO20" s="546"/>
      <c r="AP20" s="546"/>
      <c r="AQ20" s="546"/>
      <c r="AR20" s="597"/>
      <c r="AS20" s="598"/>
      <c r="AT20" s="598"/>
      <c r="AU20" s="598"/>
      <c r="AV20" s="598"/>
      <c r="AW20" s="598"/>
      <c r="AX20" s="599"/>
    </row>
    <row r="21" spans="1:50" ht="24.75" customHeight="1" x14ac:dyDescent="0.2">
      <c r="A21" s="159"/>
      <c r="B21" s="160"/>
      <c r="C21" s="160"/>
      <c r="D21" s="160"/>
      <c r="E21" s="160"/>
      <c r="F21" s="161"/>
      <c r="G21" s="548" t="s">
        <v>10</v>
      </c>
      <c r="H21" s="549"/>
      <c r="I21" s="549"/>
      <c r="J21" s="549"/>
      <c r="K21" s="549"/>
      <c r="L21" s="549"/>
      <c r="M21" s="549"/>
      <c r="N21" s="549"/>
      <c r="O21" s="549"/>
      <c r="P21" s="545">
        <f>IF(P19=0, "-", SUM(P20)/P19)</f>
        <v>0.80364916128599084</v>
      </c>
      <c r="Q21" s="545"/>
      <c r="R21" s="545"/>
      <c r="S21" s="545"/>
      <c r="T21" s="545"/>
      <c r="U21" s="545"/>
      <c r="V21" s="545"/>
      <c r="W21" s="545">
        <f>IF(W19=0, "-", SUM(W20)/W19)</f>
        <v>0.91043944640457908</v>
      </c>
      <c r="X21" s="545"/>
      <c r="Y21" s="545"/>
      <c r="Z21" s="545"/>
      <c r="AA21" s="545"/>
      <c r="AB21" s="545"/>
      <c r="AC21" s="545"/>
      <c r="AD21" s="545">
        <f>IF(AD19=0, "-", SUM(AD20)/AD19)</f>
        <v>0.84900756394343491</v>
      </c>
      <c r="AE21" s="545"/>
      <c r="AF21" s="545"/>
      <c r="AG21" s="545"/>
      <c r="AH21" s="545"/>
      <c r="AI21" s="545"/>
      <c r="AJ21" s="545"/>
      <c r="AK21" s="546"/>
      <c r="AL21" s="546"/>
      <c r="AM21" s="546"/>
      <c r="AN21" s="546"/>
      <c r="AO21" s="546"/>
      <c r="AP21" s="546"/>
      <c r="AQ21" s="547"/>
      <c r="AR21" s="597"/>
      <c r="AS21" s="598"/>
      <c r="AT21" s="598"/>
      <c r="AU21" s="598"/>
      <c r="AV21" s="598"/>
      <c r="AW21" s="598"/>
      <c r="AX21" s="599"/>
    </row>
    <row r="22" spans="1:50" ht="25.5" customHeight="1" x14ac:dyDescent="0.2">
      <c r="A22" s="615"/>
      <c r="B22" s="616"/>
      <c r="C22" s="616"/>
      <c r="D22" s="616"/>
      <c r="E22" s="616"/>
      <c r="F22" s="617"/>
      <c r="G22" s="543" t="s">
        <v>207</v>
      </c>
      <c r="H22" s="544"/>
      <c r="I22" s="544"/>
      <c r="J22" s="544"/>
      <c r="K22" s="544"/>
      <c r="L22" s="544"/>
      <c r="M22" s="544"/>
      <c r="N22" s="544"/>
      <c r="O22" s="544"/>
      <c r="P22" s="545">
        <f>IF(P20=0, "-", SUM(P20)/SUM(P13,P14))</f>
        <v>0.97441063735965538</v>
      </c>
      <c r="Q22" s="545"/>
      <c r="R22" s="545"/>
      <c r="S22" s="545"/>
      <c r="T22" s="545"/>
      <c r="U22" s="545"/>
      <c r="V22" s="545"/>
      <c r="W22" s="545">
        <f>IF(W20=0, "-", SUM(W20)/SUM(W13,W14))</f>
        <v>0.89138432580424365</v>
      </c>
      <c r="X22" s="545"/>
      <c r="Y22" s="545"/>
      <c r="Z22" s="545"/>
      <c r="AA22" s="545"/>
      <c r="AB22" s="545"/>
      <c r="AC22" s="545"/>
      <c r="AD22" s="545">
        <f>IF(AD20=0, "-", SUM(AD20)/SUM(AD13,AD14))</f>
        <v>0.82492398082770702</v>
      </c>
      <c r="AE22" s="545"/>
      <c r="AF22" s="545"/>
      <c r="AG22" s="545"/>
      <c r="AH22" s="545"/>
      <c r="AI22" s="545"/>
      <c r="AJ22" s="545"/>
      <c r="AK22" s="546"/>
      <c r="AL22" s="546"/>
      <c r="AM22" s="546"/>
      <c r="AN22" s="546"/>
      <c r="AO22" s="546"/>
      <c r="AP22" s="546"/>
      <c r="AQ22" s="547"/>
      <c r="AR22" s="600"/>
      <c r="AS22" s="601"/>
      <c r="AT22" s="601"/>
      <c r="AU22" s="601"/>
      <c r="AV22" s="601"/>
      <c r="AW22" s="601"/>
      <c r="AX22" s="602"/>
    </row>
    <row r="23" spans="1:50" ht="40.200000000000003" customHeight="1" x14ac:dyDescent="0.2">
      <c r="A23" s="529" t="s">
        <v>556</v>
      </c>
      <c r="B23" s="530"/>
      <c r="C23" s="530"/>
      <c r="D23" s="530"/>
      <c r="E23" s="530"/>
      <c r="F23" s="531"/>
      <c r="G23" s="535" t="s">
        <v>199</v>
      </c>
      <c r="H23" s="370"/>
      <c r="I23" s="370"/>
      <c r="J23" s="370"/>
      <c r="K23" s="370"/>
      <c r="L23" s="370"/>
      <c r="M23" s="370"/>
      <c r="N23" s="370"/>
      <c r="O23" s="371"/>
      <c r="P23" s="536" t="s">
        <v>554</v>
      </c>
      <c r="Q23" s="370"/>
      <c r="R23" s="370"/>
      <c r="S23" s="370"/>
      <c r="T23" s="370"/>
      <c r="U23" s="370"/>
      <c r="V23" s="371"/>
      <c r="W23" s="555" t="s">
        <v>198</v>
      </c>
      <c r="X23" s="370"/>
      <c r="Y23" s="370"/>
      <c r="Z23" s="370"/>
      <c r="AA23" s="370"/>
      <c r="AB23" s="370"/>
      <c r="AC23" s="370"/>
      <c r="AD23" s="370"/>
      <c r="AE23" s="370"/>
      <c r="AF23" s="370"/>
      <c r="AG23" s="370"/>
      <c r="AH23" s="370"/>
      <c r="AI23" s="370"/>
      <c r="AJ23" s="370"/>
      <c r="AK23" s="370"/>
      <c r="AL23" s="370"/>
      <c r="AM23" s="370"/>
      <c r="AN23" s="370"/>
      <c r="AO23" s="370"/>
      <c r="AP23" s="370"/>
      <c r="AQ23" s="370"/>
      <c r="AR23" s="370"/>
      <c r="AS23" s="370"/>
      <c r="AT23" s="370"/>
      <c r="AU23" s="370"/>
      <c r="AV23" s="370"/>
      <c r="AW23" s="370"/>
      <c r="AX23" s="556"/>
    </row>
    <row r="24" spans="1:50" ht="25.5" customHeight="1" x14ac:dyDescent="0.2">
      <c r="A24" s="532"/>
      <c r="B24" s="533"/>
      <c r="C24" s="533"/>
      <c r="D24" s="533"/>
      <c r="E24" s="533"/>
      <c r="F24" s="534"/>
      <c r="G24" s="537" t="s">
        <v>569</v>
      </c>
      <c r="H24" s="538"/>
      <c r="I24" s="538"/>
      <c r="J24" s="538"/>
      <c r="K24" s="538"/>
      <c r="L24" s="538"/>
      <c r="M24" s="538"/>
      <c r="N24" s="538"/>
      <c r="O24" s="539"/>
      <c r="P24" s="540">
        <v>4179</v>
      </c>
      <c r="Q24" s="541"/>
      <c r="R24" s="541"/>
      <c r="S24" s="541"/>
      <c r="T24" s="541"/>
      <c r="U24" s="541"/>
      <c r="V24" s="542"/>
      <c r="W24" s="557"/>
      <c r="X24" s="558"/>
      <c r="Y24" s="558"/>
      <c r="Z24" s="558"/>
      <c r="AA24" s="558"/>
      <c r="AB24" s="558"/>
      <c r="AC24" s="558"/>
      <c r="AD24" s="558"/>
      <c r="AE24" s="558"/>
      <c r="AF24" s="558"/>
      <c r="AG24" s="558"/>
      <c r="AH24" s="558"/>
      <c r="AI24" s="558"/>
      <c r="AJ24" s="558"/>
      <c r="AK24" s="558"/>
      <c r="AL24" s="558"/>
      <c r="AM24" s="558"/>
      <c r="AN24" s="558"/>
      <c r="AO24" s="558"/>
      <c r="AP24" s="558"/>
      <c r="AQ24" s="558"/>
      <c r="AR24" s="558"/>
      <c r="AS24" s="558"/>
      <c r="AT24" s="558"/>
      <c r="AU24" s="558"/>
      <c r="AV24" s="558"/>
      <c r="AW24" s="558"/>
      <c r="AX24" s="559"/>
    </row>
    <row r="25" spans="1:50" ht="25.5" customHeight="1" x14ac:dyDescent="0.2">
      <c r="A25" s="532"/>
      <c r="B25" s="533"/>
      <c r="C25" s="533"/>
      <c r="D25" s="533"/>
      <c r="E25" s="533"/>
      <c r="F25" s="534"/>
      <c r="G25" s="520" t="s">
        <v>570</v>
      </c>
      <c r="H25" s="521"/>
      <c r="I25" s="521"/>
      <c r="J25" s="521"/>
      <c r="K25" s="521"/>
      <c r="L25" s="521"/>
      <c r="M25" s="521"/>
      <c r="N25" s="521"/>
      <c r="O25" s="522"/>
      <c r="P25" s="80">
        <v>1099</v>
      </c>
      <c r="Q25" s="81"/>
      <c r="R25" s="81"/>
      <c r="S25" s="81"/>
      <c r="T25" s="81"/>
      <c r="U25" s="81"/>
      <c r="V25" s="82"/>
      <c r="W25" s="560"/>
      <c r="X25" s="561"/>
      <c r="Y25" s="561"/>
      <c r="Z25" s="561"/>
      <c r="AA25" s="561"/>
      <c r="AB25" s="561"/>
      <c r="AC25" s="561"/>
      <c r="AD25" s="561"/>
      <c r="AE25" s="561"/>
      <c r="AF25" s="561"/>
      <c r="AG25" s="561"/>
      <c r="AH25" s="561"/>
      <c r="AI25" s="561"/>
      <c r="AJ25" s="561"/>
      <c r="AK25" s="561"/>
      <c r="AL25" s="561"/>
      <c r="AM25" s="561"/>
      <c r="AN25" s="561"/>
      <c r="AO25" s="561"/>
      <c r="AP25" s="561"/>
      <c r="AQ25" s="561"/>
      <c r="AR25" s="561"/>
      <c r="AS25" s="561"/>
      <c r="AT25" s="561"/>
      <c r="AU25" s="561"/>
      <c r="AV25" s="561"/>
      <c r="AW25" s="561"/>
      <c r="AX25" s="562"/>
    </row>
    <row r="26" spans="1:50" ht="25.5" customHeight="1" x14ac:dyDescent="0.2">
      <c r="A26" s="532"/>
      <c r="B26" s="533"/>
      <c r="C26" s="533"/>
      <c r="D26" s="533"/>
      <c r="E26" s="533"/>
      <c r="F26" s="534"/>
      <c r="G26" s="520" t="s">
        <v>571</v>
      </c>
      <c r="H26" s="521"/>
      <c r="I26" s="521"/>
      <c r="J26" s="521"/>
      <c r="K26" s="521"/>
      <c r="L26" s="521"/>
      <c r="M26" s="521"/>
      <c r="N26" s="521"/>
      <c r="O26" s="522"/>
      <c r="P26" s="80" t="s">
        <v>575</v>
      </c>
      <c r="Q26" s="81"/>
      <c r="R26" s="81"/>
      <c r="S26" s="81"/>
      <c r="T26" s="81"/>
      <c r="U26" s="81"/>
      <c r="V26" s="82"/>
      <c r="W26" s="560"/>
      <c r="X26" s="561"/>
      <c r="Y26" s="561"/>
      <c r="Z26" s="561"/>
      <c r="AA26" s="561"/>
      <c r="AB26" s="561"/>
      <c r="AC26" s="561"/>
      <c r="AD26" s="561"/>
      <c r="AE26" s="561"/>
      <c r="AF26" s="561"/>
      <c r="AG26" s="561"/>
      <c r="AH26" s="561"/>
      <c r="AI26" s="561"/>
      <c r="AJ26" s="561"/>
      <c r="AK26" s="561"/>
      <c r="AL26" s="561"/>
      <c r="AM26" s="561"/>
      <c r="AN26" s="561"/>
      <c r="AO26" s="561"/>
      <c r="AP26" s="561"/>
      <c r="AQ26" s="561"/>
      <c r="AR26" s="561"/>
      <c r="AS26" s="561"/>
      <c r="AT26" s="561"/>
      <c r="AU26" s="561"/>
      <c r="AV26" s="561"/>
      <c r="AW26" s="561"/>
      <c r="AX26" s="562"/>
    </row>
    <row r="27" spans="1:50" ht="25.5" customHeight="1" x14ac:dyDescent="0.2">
      <c r="A27" s="532"/>
      <c r="B27" s="533"/>
      <c r="C27" s="533"/>
      <c r="D27" s="533"/>
      <c r="E27" s="533"/>
      <c r="F27" s="534"/>
      <c r="G27" s="520" t="s">
        <v>572</v>
      </c>
      <c r="H27" s="521"/>
      <c r="I27" s="521"/>
      <c r="J27" s="521"/>
      <c r="K27" s="521"/>
      <c r="L27" s="521"/>
      <c r="M27" s="521"/>
      <c r="N27" s="521"/>
      <c r="O27" s="522"/>
      <c r="P27" s="80" t="s">
        <v>575</v>
      </c>
      <c r="Q27" s="81"/>
      <c r="R27" s="81"/>
      <c r="S27" s="81"/>
      <c r="T27" s="81"/>
      <c r="U27" s="81"/>
      <c r="V27" s="82"/>
      <c r="W27" s="560"/>
      <c r="X27" s="561"/>
      <c r="Y27" s="561"/>
      <c r="Z27" s="561"/>
      <c r="AA27" s="561"/>
      <c r="AB27" s="561"/>
      <c r="AC27" s="561"/>
      <c r="AD27" s="561"/>
      <c r="AE27" s="561"/>
      <c r="AF27" s="561"/>
      <c r="AG27" s="561"/>
      <c r="AH27" s="561"/>
      <c r="AI27" s="561"/>
      <c r="AJ27" s="561"/>
      <c r="AK27" s="561"/>
      <c r="AL27" s="561"/>
      <c r="AM27" s="561"/>
      <c r="AN27" s="561"/>
      <c r="AO27" s="561"/>
      <c r="AP27" s="561"/>
      <c r="AQ27" s="561"/>
      <c r="AR27" s="561"/>
      <c r="AS27" s="561"/>
      <c r="AT27" s="561"/>
      <c r="AU27" s="561"/>
      <c r="AV27" s="561"/>
      <c r="AW27" s="561"/>
      <c r="AX27" s="562"/>
    </row>
    <row r="28" spans="1:50" ht="25.5" customHeight="1" x14ac:dyDescent="0.2">
      <c r="A28" s="532"/>
      <c r="B28" s="533"/>
      <c r="C28" s="533"/>
      <c r="D28" s="533"/>
      <c r="E28" s="533"/>
      <c r="F28" s="534"/>
      <c r="G28" s="520" t="s">
        <v>573</v>
      </c>
      <c r="H28" s="521"/>
      <c r="I28" s="521"/>
      <c r="J28" s="521"/>
      <c r="K28" s="521"/>
      <c r="L28" s="521"/>
      <c r="M28" s="521"/>
      <c r="N28" s="521"/>
      <c r="O28" s="522"/>
      <c r="P28" s="80" t="s">
        <v>575</v>
      </c>
      <c r="Q28" s="81"/>
      <c r="R28" s="81"/>
      <c r="S28" s="81"/>
      <c r="T28" s="81"/>
      <c r="U28" s="81"/>
      <c r="V28" s="82"/>
      <c r="W28" s="560"/>
      <c r="X28" s="561"/>
      <c r="Y28" s="561"/>
      <c r="Z28" s="561"/>
      <c r="AA28" s="561"/>
      <c r="AB28" s="561"/>
      <c r="AC28" s="561"/>
      <c r="AD28" s="561"/>
      <c r="AE28" s="561"/>
      <c r="AF28" s="561"/>
      <c r="AG28" s="561"/>
      <c r="AH28" s="561"/>
      <c r="AI28" s="561"/>
      <c r="AJ28" s="561"/>
      <c r="AK28" s="561"/>
      <c r="AL28" s="561"/>
      <c r="AM28" s="561"/>
      <c r="AN28" s="561"/>
      <c r="AO28" s="561"/>
      <c r="AP28" s="561"/>
      <c r="AQ28" s="561"/>
      <c r="AR28" s="561"/>
      <c r="AS28" s="561"/>
      <c r="AT28" s="561"/>
      <c r="AU28" s="561"/>
      <c r="AV28" s="561"/>
      <c r="AW28" s="561"/>
      <c r="AX28" s="562"/>
    </row>
    <row r="29" spans="1:50" ht="25.5" customHeight="1" x14ac:dyDescent="0.2">
      <c r="A29" s="532"/>
      <c r="B29" s="533"/>
      <c r="C29" s="533"/>
      <c r="D29" s="533"/>
      <c r="E29" s="533"/>
      <c r="F29" s="534"/>
      <c r="G29" s="523" t="s">
        <v>574</v>
      </c>
      <c r="H29" s="524"/>
      <c r="I29" s="524"/>
      <c r="J29" s="524"/>
      <c r="K29" s="524"/>
      <c r="L29" s="524"/>
      <c r="M29" s="524"/>
      <c r="N29" s="524"/>
      <c r="O29" s="525"/>
      <c r="P29" s="526" t="s">
        <v>575</v>
      </c>
      <c r="Q29" s="527"/>
      <c r="R29" s="527"/>
      <c r="S29" s="527"/>
      <c r="T29" s="527"/>
      <c r="U29" s="527"/>
      <c r="V29" s="528"/>
      <c r="W29" s="560"/>
      <c r="X29" s="561"/>
      <c r="Y29" s="561"/>
      <c r="Z29" s="561"/>
      <c r="AA29" s="561"/>
      <c r="AB29" s="561"/>
      <c r="AC29" s="561"/>
      <c r="AD29" s="561"/>
      <c r="AE29" s="561"/>
      <c r="AF29" s="561"/>
      <c r="AG29" s="561"/>
      <c r="AH29" s="561"/>
      <c r="AI29" s="561"/>
      <c r="AJ29" s="561"/>
      <c r="AK29" s="561"/>
      <c r="AL29" s="561"/>
      <c r="AM29" s="561"/>
      <c r="AN29" s="561"/>
      <c r="AO29" s="561"/>
      <c r="AP29" s="561"/>
      <c r="AQ29" s="561"/>
      <c r="AR29" s="561"/>
      <c r="AS29" s="561"/>
      <c r="AT29" s="561"/>
      <c r="AU29" s="561"/>
      <c r="AV29" s="561"/>
      <c r="AW29" s="561"/>
      <c r="AX29" s="562"/>
    </row>
    <row r="30" spans="1:50" ht="25.5" customHeight="1" thickBot="1" x14ac:dyDescent="0.25">
      <c r="A30" s="532"/>
      <c r="B30" s="533"/>
      <c r="C30" s="533"/>
      <c r="D30" s="533"/>
      <c r="E30" s="533"/>
      <c r="F30" s="534"/>
      <c r="G30" s="148" t="s">
        <v>18</v>
      </c>
      <c r="H30" s="550"/>
      <c r="I30" s="550"/>
      <c r="J30" s="550"/>
      <c r="K30" s="550"/>
      <c r="L30" s="550"/>
      <c r="M30" s="550"/>
      <c r="N30" s="550"/>
      <c r="O30" s="551"/>
      <c r="P30" s="552">
        <f>AK15</f>
        <v>5278</v>
      </c>
      <c r="Q30" s="553"/>
      <c r="R30" s="553"/>
      <c r="S30" s="553"/>
      <c r="T30" s="553"/>
      <c r="U30" s="553"/>
      <c r="V30" s="554"/>
      <c r="W30" s="563"/>
      <c r="X30" s="564"/>
      <c r="Y30" s="564"/>
      <c r="Z30" s="564"/>
      <c r="AA30" s="564"/>
      <c r="AB30" s="564"/>
      <c r="AC30" s="564"/>
      <c r="AD30" s="564"/>
      <c r="AE30" s="564"/>
      <c r="AF30" s="564"/>
      <c r="AG30" s="564"/>
      <c r="AH30" s="564"/>
      <c r="AI30" s="564"/>
      <c r="AJ30" s="564"/>
      <c r="AK30" s="564"/>
      <c r="AL30" s="564"/>
      <c r="AM30" s="564"/>
      <c r="AN30" s="564"/>
      <c r="AO30" s="564"/>
      <c r="AP30" s="564"/>
      <c r="AQ30" s="564"/>
      <c r="AR30" s="564"/>
      <c r="AS30" s="564"/>
      <c r="AT30" s="564"/>
      <c r="AU30" s="564"/>
      <c r="AV30" s="564"/>
      <c r="AW30" s="564"/>
      <c r="AX30" s="565"/>
    </row>
    <row r="31" spans="1:50" ht="47.25" customHeight="1" x14ac:dyDescent="0.2">
      <c r="A31" s="505" t="s">
        <v>537</v>
      </c>
      <c r="B31" s="506"/>
      <c r="C31" s="506"/>
      <c r="D31" s="506"/>
      <c r="E31" s="506"/>
      <c r="F31" s="507"/>
      <c r="G31" s="482" t="s">
        <v>576</v>
      </c>
      <c r="H31" s="483"/>
      <c r="I31" s="483"/>
      <c r="J31" s="483"/>
      <c r="K31" s="483"/>
      <c r="L31" s="483"/>
      <c r="M31" s="483"/>
      <c r="N31" s="483"/>
      <c r="O31" s="483"/>
      <c r="P31" s="483"/>
      <c r="Q31" s="483"/>
      <c r="R31" s="483"/>
      <c r="S31" s="483"/>
      <c r="T31" s="483"/>
      <c r="U31" s="483"/>
      <c r="V31" s="483"/>
      <c r="W31" s="483"/>
      <c r="X31" s="483"/>
      <c r="Y31" s="483"/>
      <c r="Z31" s="483"/>
      <c r="AA31" s="483"/>
      <c r="AB31" s="483"/>
      <c r="AC31" s="483"/>
      <c r="AD31" s="483"/>
      <c r="AE31" s="483"/>
      <c r="AF31" s="483"/>
      <c r="AG31" s="483"/>
      <c r="AH31" s="483"/>
      <c r="AI31" s="483"/>
      <c r="AJ31" s="483"/>
      <c r="AK31" s="483"/>
      <c r="AL31" s="483"/>
      <c r="AM31" s="483"/>
      <c r="AN31" s="483"/>
      <c r="AO31" s="483"/>
      <c r="AP31" s="483"/>
      <c r="AQ31" s="483"/>
      <c r="AR31" s="483"/>
      <c r="AS31" s="483"/>
      <c r="AT31" s="483"/>
      <c r="AU31" s="483"/>
      <c r="AV31" s="483"/>
      <c r="AW31" s="483"/>
      <c r="AX31" s="484"/>
    </row>
    <row r="32" spans="1:50" ht="31.5" customHeight="1" x14ac:dyDescent="0.2">
      <c r="A32" s="485" t="s">
        <v>538</v>
      </c>
      <c r="B32" s="374"/>
      <c r="C32" s="374"/>
      <c r="D32" s="374"/>
      <c r="E32" s="374"/>
      <c r="F32" s="324"/>
      <c r="G32" s="486" t="s">
        <v>534</v>
      </c>
      <c r="H32" s="487"/>
      <c r="I32" s="487"/>
      <c r="J32" s="487"/>
      <c r="K32" s="487"/>
      <c r="L32" s="487"/>
      <c r="M32" s="487"/>
      <c r="N32" s="487"/>
      <c r="O32" s="487"/>
      <c r="P32" s="488" t="s">
        <v>533</v>
      </c>
      <c r="Q32" s="487"/>
      <c r="R32" s="487"/>
      <c r="S32" s="487"/>
      <c r="T32" s="487"/>
      <c r="U32" s="487"/>
      <c r="V32" s="487"/>
      <c r="W32" s="487"/>
      <c r="X32" s="489"/>
      <c r="Y32" s="490"/>
      <c r="Z32" s="491"/>
      <c r="AA32" s="492"/>
      <c r="AB32" s="493" t="s">
        <v>11</v>
      </c>
      <c r="AC32" s="493"/>
      <c r="AD32" s="493"/>
      <c r="AE32" s="376" t="s">
        <v>378</v>
      </c>
      <c r="AF32" s="503"/>
      <c r="AG32" s="503"/>
      <c r="AH32" s="504"/>
      <c r="AI32" s="376" t="s">
        <v>530</v>
      </c>
      <c r="AJ32" s="503"/>
      <c r="AK32" s="503"/>
      <c r="AL32" s="504"/>
      <c r="AM32" s="376" t="s">
        <v>346</v>
      </c>
      <c r="AN32" s="503"/>
      <c r="AO32" s="503"/>
      <c r="AP32" s="504"/>
      <c r="AQ32" s="478" t="s">
        <v>377</v>
      </c>
      <c r="AR32" s="479"/>
      <c r="AS32" s="479"/>
      <c r="AT32" s="480"/>
      <c r="AU32" s="478" t="s">
        <v>545</v>
      </c>
      <c r="AV32" s="479"/>
      <c r="AW32" s="479"/>
      <c r="AX32" s="481"/>
    </row>
    <row r="33" spans="1:51" ht="23.25" customHeight="1" x14ac:dyDescent="0.2">
      <c r="A33" s="485"/>
      <c r="B33" s="374"/>
      <c r="C33" s="374"/>
      <c r="D33" s="374"/>
      <c r="E33" s="374"/>
      <c r="F33" s="324"/>
      <c r="G33" s="443" t="s">
        <v>577</v>
      </c>
      <c r="H33" s="444"/>
      <c r="I33" s="444"/>
      <c r="J33" s="444"/>
      <c r="K33" s="444"/>
      <c r="L33" s="444"/>
      <c r="M33" s="444"/>
      <c r="N33" s="444"/>
      <c r="O33" s="444"/>
      <c r="P33" s="447" t="s">
        <v>578</v>
      </c>
      <c r="Q33" s="448"/>
      <c r="R33" s="448"/>
      <c r="S33" s="448"/>
      <c r="T33" s="448"/>
      <c r="U33" s="448"/>
      <c r="V33" s="448"/>
      <c r="W33" s="448"/>
      <c r="X33" s="449"/>
      <c r="Y33" s="453" t="s">
        <v>48</v>
      </c>
      <c r="Z33" s="454"/>
      <c r="AA33" s="455"/>
      <c r="AB33" s="456" t="s">
        <v>579</v>
      </c>
      <c r="AC33" s="456"/>
      <c r="AD33" s="456"/>
      <c r="AE33" s="457">
        <v>1687</v>
      </c>
      <c r="AF33" s="457"/>
      <c r="AG33" s="457"/>
      <c r="AH33" s="457"/>
      <c r="AI33" s="457">
        <v>1694</v>
      </c>
      <c r="AJ33" s="457"/>
      <c r="AK33" s="457"/>
      <c r="AL33" s="457"/>
      <c r="AM33" s="457">
        <v>1692</v>
      </c>
      <c r="AN33" s="457"/>
      <c r="AO33" s="457"/>
      <c r="AP33" s="457"/>
      <c r="AQ33" s="457" t="s">
        <v>568</v>
      </c>
      <c r="AR33" s="457"/>
      <c r="AS33" s="457"/>
      <c r="AT33" s="457"/>
      <c r="AU33" s="367" t="s">
        <v>575</v>
      </c>
      <c r="AV33" s="473"/>
      <c r="AW33" s="473"/>
      <c r="AX33" s="474"/>
    </row>
    <row r="34" spans="1:51" ht="23.25" customHeight="1" x14ac:dyDescent="0.2">
      <c r="A34" s="384"/>
      <c r="B34" s="382"/>
      <c r="C34" s="382"/>
      <c r="D34" s="382"/>
      <c r="E34" s="382"/>
      <c r="F34" s="326"/>
      <c r="G34" s="445"/>
      <c r="H34" s="446"/>
      <c r="I34" s="446"/>
      <c r="J34" s="446"/>
      <c r="K34" s="446"/>
      <c r="L34" s="446"/>
      <c r="M34" s="446"/>
      <c r="N34" s="446"/>
      <c r="O34" s="446"/>
      <c r="P34" s="450"/>
      <c r="Q34" s="451"/>
      <c r="R34" s="451"/>
      <c r="S34" s="451"/>
      <c r="T34" s="451"/>
      <c r="U34" s="451"/>
      <c r="V34" s="451"/>
      <c r="W34" s="451"/>
      <c r="X34" s="452"/>
      <c r="Y34" s="475" t="s">
        <v>49</v>
      </c>
      <c r="Z34" s="476"/>
      <c r="AA34" s="477"/>
      <c r="AB34" s="456" t="s">
        <v>579</v>
      </c>
      <c r="AC34" s="456"/>
      <c r="AD34" s="456"/>
      <c r="AE34" s="457">
        <v>1741</v>
      </c>
      <c r="AF34" s="457"/>
      <c r="AG34" s="457"/>
      <c r="AH34" s="457"/>
      <c r="AI34" s="457">
        <v>1741</v>
      </c>
      <c r="AJ34" s="457"/>
      <c r="AK34" s="457"/>
      <c r="AL34" s="457"/>
      <c r="AM34" s="457">
        <v>1741</v>
      </c>
      <c r="AN34" s="457"/>
      <c r="AO34" s="457"/>
      <c r="AP34" s="457"/>
      <c r="AQ34" s="457">
        <v>1741</v>
      </c>
      <c r="AR34" s="457"/>
      <c r="AS34" s="457"/>
      <c r="AT34" s="457"/>
      <c r="AU34" s="367" t="s">
        <v>575</v>
      </c>
      <c r="AV34" s="473"/>
      <c r="AW34" s="473"/>
      <c r="AX34" s="474"/>
    </row>
    <row r="35" spans="1:51" ht="23.25" customHeight="1" x14ac:dyDescent="0.2">
      <c r="A35" s="494" t="s">
        <v>539</v>
      </c>
      <c r="B35" s="495"/>
      <c r="C35" s="495"/>
      <c r="D35" s="495"/>
      <c r="E35" s="495"/>
      <c r="F35" s="496"/>
      <c r="G35" s="396" t="s">
        <v>540</v>
      </c>
      <c r="H35" s="396"/>
      <c r="I35" s="396"/>
      <c r="J35" s="396"/>
      <c r="K35" s="396"/>
      <c r="L35" s="396"/>
      <c r="M35" s="396"/>
      <c r="N35" s="396"/>
      <c r="O35" s="396"/>
      <c r="P35" s="396"/>
      <c r="Q35" s="396"/>
      <c r="R35" s="396"/>
      <c r="S35" s="396"/>
      <c r="T35" s="396"/>
      <c r="U35" s="396"/>
      <c r="V35" s="396"/>
      <c r="W35" s="396"/>
      <c r="X35" s="397"/>
      <c r="Y35" s="398"/>
      <c r="Z35" s="399"/>
      <c r="AA35" s="400"/>
      <c r="AB35" s="395" t="s">
        <v>11</v>
      </c>
      <c r="AC35" s="396"/>
      <c r="AD35" s="397"/>
      <c r="AE35" s="395" t="s">
        <v>378</v>
      </c>
      <c r="AF35" s="396"/>
      <c r="AG35" s="396"/>
      <c r="AH35" s="397"/>
      <c r="AI35" s="395" t="s">
        <v>530</v>
      </c>
      <c r="AJ35" s="396"/>
      <c r="AK35" s="396"/>
      <c r="AL35" s="397"/>
      <c r="AM35" s="395" t="s">
        <v>346</v>
      </c>
      <c r="AN35" s="396"/>
      <c r="AO35" s="396"/>
      <c r="AP35" s="397"/>
      <c r="AQ35" s="401" t="s">
        <v>546</v>
      </c>
      <c r="AR35" s="402"/>
      <c r="AS35" s="402"/>
      <c r="AT35" s="402"/>
      <c r="AU35" s="402"/>
      <c r="AV35" s="402"/>
      <c r="AW35" s="402"/>
      <c r="AX35" s="403"/>
    </row>
    <row r="36" spans="1:51" ht="23.25" customHeight="1" x14ac:dyDescent="0.2">
      <c r="A36" s="497"/>
      <c r="B36" s="498"/>
      <c r="C36" s="498"/>
      <c r="D36" s="498"/>
      <c r="E36" s="498"/>
      <c r="F36" s="499"/>
      <c r="G36" s="404" t="s">
        <v>580</v>
      </c>
      <c r="H36" s="405"/>
      <c r="I36" s="405"/>
      <c r="J36" s="405"/>
      <c r="K36" s="405"/>
      <c r="L36" s="405"/>
      <c r="M36" s="405"/>
      <c r="N36" s="405"/>
      <c r="O36" s="405"/>
      <c r="P36" s="405"/>
      <c r="Q36" s="405"/>
      <c r="R36" s="405"/>
      <c r="S36" s="405"/>
      <c r="T36" s="405"/>
      <c r="U36" s="405"/>
      <c r="V36" s="405"/>
      <c r="W36" s="405"/>
      <c r="X36" s="405"/>
      <c r="Y36" s="465" t="s">
        <v>539</v>
      </c>
      <c r="Z36" s="466"/>
      <c r="AA36" s="467"/>
      <c r="AB36" s="468" t="s">
        <v>581</v>
      </c>
      <c r="AC36" s="469"/>
      <c r="AD36" s="470"/>
      <c r="AE36" s="471">
        <v>78.8</v>
      </c>
      <c r="AF36" s="471"/>
      <c r="AG36" s="471"/>
      <c r="AH36" s="471"/>
      <c r="AI36" s="471">
        <v>92.1</v>
      </c>
      <c r="AJ36" s="471"/>
      <c r="AK36" s="471"/>
      <c r="AL36" s="471"/>
      <c r="AM36" s="471">
        <v>89.2</v>
      </c>
      <c r="AN36" s="471"/>
      <c r="AO36" s="471"/>
      <c r="AP36" s="471"/>
      <c r="AQ36" s="367">
        <v>106.5</v>
      </c>
      <c r="AR36" s="360"/>
      <c r="AS36" s="360"/>
      <c r="AT36" s="360"/>
      <c r="AU36" s="360"/>
      <c r="AV36" s="360"/>
      <c r="AW36" s="360"/>
      <c r="AX36" s="361"/>
    </row>
    <row r="37" spans="1:51" ht="46.5" customHeight="1" x14ac:dyDescent="0.2">
      <c r="A37" s="500"/>
      <c r="B37" s="501"/>
      <c r="C37" s="501"/>
      <c r="D37" s="501"/>
      <c r="E37" s="501"/>
      <c r="F37" s="502"/>
      <c r="G37" s="406"/>
      <c r="H37" s="407"/>
      <c r="I37" s="407"/>
      <c r="J37" s="407"/>
      <c r="K37" s="407"/>
      <c r="L37" s="407"/>
      <c r="M37" s="407"/>
      <c r="N37" s="407"/>
      <c r="O37" s="407"/>
      <c r="P37" s="407"/>
      <c r="Q37" s="407"/>
      <c r="R37" s="407"/>
      <c r="S37" s="407"/>
      <c r="T37" s="407"/>
      <c r="U37" s="407"/>
      <c r="V37" s="407"/>
      <c r="W37" s="407"/>
      <c r="X37" s="407"/>
      <c r="Y37" s="439" t="s">
        <v>541</v>
      </c>
      <c r="Z37" s="458"/>
      <c r="AA37" s="459"/>
      <c r="AB37" s="460" t="s">
        <v>582</v>
      </c>
      <c r="AC37" s="461"/>
      <c r="AD37" s="462"/>
      <c r="AE37" s="463" t="s">
        <v>583</v>
      </c>
      <c r="AF37" s="463"/>
      <c r="AG37" s="463"/>
      <c r="AH37" s="463"/>
      <c r="AI37" s="463" t="s">
        <v>584</v>
      </c>
      <c r="AJ37" s="463"/>
      <c r="AK37" s="463"/>
      <c r="AL37" s="463"/>
      <c r="AM37" s="463" t="s">
        <v>585</v>
      </c>
      <c r="AN37" s="463"/>
      <c r="AO37" s="463"/>
      <c r="AP37" s="463"/>
      <c r="AQ37" s="463" t="s">
        <v>652</v>
      </c>
      <c r="AR37" s="463"/>
      <c r="AS37" s="463"/>
      <c r="AT37" s="463"/>
      <c r="AU37" s="463"/>
      <c r="AV37" s="463"/>
      <c r="AW37" s="463"/>
      <c r="AX37" s="464"/>
    </row>
    <row r="38" spans="1:51" ht="18.75" customHeight="1" x14ac:dyDescent="0.2">
      <c r="A38" s="510" t="s">
        <v>205</v>
      </c>
      <c r="B38" s="511"/>
      <c r="C38" s="511"/>
      <c r="D38" s="511"/>
      <c r="E38" s="511"/>
      <c r="F38" s="512"/>
      <c r="G38" s="420" t="s">
        <v>131</v>
      </c>
      <c r="H38" s="391"/>
      <c r="I38" s="391"/>
      <c r="J38" s="391"/>
      <c r="K38" s="391"/>
      <c r="L38" s="391"/>
      <c r="M38" s="391"/>
      <c r="N38" s="391"/>
      <c r="O38" s="392"/>
      <c r="P38" s="393" t="s">
        <v>51</v>
      </c>
      <c r="Q38" s="391"/>
      <c r="R38" s="391"/>
      <c r="S38" s="391"/>
      <c r="T38" s="391"/>
      <c r="U38" s="391"/>
      <c r="V38" s="391"/>
      <c r="W38" s="391"/>
      <c r="X38" s="392"/>
      <c r="Y38" s="421"/>
      <c r="Z38" s="422"/>
      <c r="AA38" s="423"/>
      <c r="AB38" s="427" t="s">
        <v>11</v>
      </c>
      <c r="AC38" s="428"/>
      <c r="AD38" s="429"/>
      <c r="AE38" s="427" t="s">
        <v>378</v>
      </c>
      <c r="AF38" s="428"/>
      <c r="AG38" s="428"/>
      <c r="AH38" s="429"/>
      <c r="AI38" s="508" t="s">
        <v>530</v>
      </c>
      <c r="AJ38" s="508"/>
      <c r="AK38" s="508"/>
      <c r="AL38" s="427"/>
      <c r="AM38" s="508" t="s">
        <v>346</v>
      </c>
      <c r="AN38" s="508"/>
      <c r="AO38" s="508"/>
      <c r="AP38" s="427"/>
      <c r="AQ38" s="408" t="s">
        <v>160</v>
      </c>
      <c r="AR38" s="409"/>
      <c r="AS38" s="409"/>
      <c r="AT38" s="410"/>
      <c r="AU38" s="391" t="s">
        <v>121</v>
      </c>
      <c r="AV38" s="391"/>
      <c r="AW38" s="391"/>
      <c r="AX38" s="394"/>
    </row>
    <row r="39" spans="1:51" ht="18.75" customHeight="1" x14ac:dyDescent="0.2">
      <c r="A39" s="513"/>
      <c r="B39" s="514"/>
      <c r="C39" s="514"/>
      <c r="D39" s="514"/>
      <c r="E39" s="514"/>
      <c r="F39" s="515"/>
      <c r="G39" s="375"/>
      <c r="H39" s="352"/>
      <c r="I39" s="352"/>
      <c r="J39" s="352"/>
      <c r="K39" s="352"/>
      <c r="L39" s="352"/>
      <c r="M39" s="352"/>
      <c r="N39" s="352"/>
      <c r="O39" s="353"/>
      <c r="P39" s="351"/>
      <c r="Q39" s="352"/>
      <c r="R39" s="352"/>
      <c r="S39" s="352"/>
      <c r="T39" s="352"/>
      <c r="U39" s="352"/>
      <c r="V39" s="352"/>
      <c r="W39" s="352"/>
      <c r="X39" s="353"/>
      <c r="Y39" s="424"/>
      <c r="Z39" s="425"/>
      <c r="AA39" s="426"/>
      <c r="AB39" s="376"/>
      <c r="AC39" s="377"/>
      <c r="AD39" s="378"/>
      <c r="AE39" s="376"/>
      <c r="AF39" s="377"/>
      <c r="AG39" s="377"/>
      <c r="AH39" s="378"/>
      <c r="AI39" s="509"/>
      <c r="AJ39" s="509"/>
      <c r="AK39" s="509"/>
      <c r="AL39" s="376"/>
      <c r="AM39" s="509"/>
      <c r="AN39" s="509"/>
      <c r="AO39" s="509"/>
      <c r="AP39" s="376"/>
      <c r="AQ39" s="368" t="s">
        <v>575</v>
      </c>
      <c r="AR39" s="369"/>
      <c r="AS39" s="349" t="s">
        <v>161</v>
      </c>
      <c r="AT39" s="350"/>
      <c r="AU39" s="372" t="s">
        <v>575</v>
      </c>
      <c r="AV39" s="372"/>
      <c r="AW39" s="352" t="s">
        <v>158</v>
      </c>
      <c r="AX39" s="381"/>
    </row>
    <row r="40" spans="1:51" ht="23.25" customHeight="1" x14ac:dyDescent="0.2">
      <c r="A40" s="516"/>
      <c r="B40" s="514"/>
      <c r="C40" s="514"/>
      <c r="D40" s="514"/>
      <c r="E40" s="514"/>
      <c r="F40" s="515"/>
      <c r="G40" s="430" t="s">
        <v>586</v>
      </c>
      <c r="H40" s="431"/>
      <c r="I40" s="431"/>
      <c r="J40" s="431"/>
      <c r="K40" s="431"/>
      <c r="L40" s="431"/>
      <c r="M40" s="431"/>
      <c r="N40" s="431"/>
      <c r="O40" s="432"/>
      <c r="P40" s="214" t="s">
        <v>587</v>
      </c>
      <c r="Q40" s="214"/>
      <c r="R40" s="214"/>
      <c r="S40" s="214"/>
      <c r="T40" s="214"/>
      <c r="U40" s="214"/>
      <c r="V40" s="214"/>
      <c r="W40" s="214"/>
      <c r="X40" s="337"/>
      <c r="Y40" s="439" t="s">
        <v>12</v>
      </c>
      <c r="Z40" s="440"/>
      <c r="AA40" s="441"/>
      <c r="AB40" s="380" t="s">
        <v>581</v>
      </c>
      <c r="AC40" s="380"/>
      <c r="AD40" s="380"/>
      <c r="AE40" s="367">
        <v>132868</v>
      </c>
      <c r="AF40" s="360"/>
      <c r="AG40" s="360"/>
      <c r="AH40" s="360"/>
      <c r="AI40" s="367">
        <v>156051</v>
      </c>
      <c r="AJ40" s="360"/>
      <c r="AK40" s="360"/>
      <c r="AL40" s="360"/>
      <c r="AM40" s="367">
        <v>150888</v>
      </c>
      <c r="AN40" s="360"/>
      <c r="AO40" s="360"/>
      <c r="AP40" s="360"/>
      <c r="AQ40" s="362" t="s">
        <v>568</v>
      </c>
      <c r="AR40" s="363"/>
      <c r="AS40" s="363"/>
      <c r="AT40" s="364"/>
      <c r="AU40" s="360" t="s">
        <v>568</v>
      </c>
      <c r="AV40" s="360"/>
      <c r="AW40" s="360"/>
      <c r="AX40" s="361"/>
    </row>
    <row r="41" spans="1:51" ht="23.25" customHeight="1" x14ac:dyDescent="0.2">
      <c r="A41" s="517"/>
      <c r="B41" s="518"/>
      <c r="C41" s="518"/>
      <c r="D41" s="518"/>
      <c r="E41" s="518"/>
      <c r="F41" s="519"/>
      <c r="G41" s="433"/>
      <c r="H41" s="434"/>
      <c r="I41" s="434"/>
      <c r="J41" s="434"/>
      <c r="K41" s="434"/>
      <c r="L41" s="434"/>
      <c r="M41" s="434"/>
      <c r="N41" s="434"/>
      <c r="O41" s="435"/>
      <c r="P41" s="217"/>
      <c r="Q41" s="217"/>
      <c r="R41" s="217"/>
      <c r="S41" s="217"/>
      <c r="T41" s="217"/>
      <c r="U41" s="217"/>
      <c r="V41" s="217"/>
      <c r="W41" s="217"/>
      <c r="X41" s="354"/>
      <c r="Y41" s="395" t="s">
        <v>47</v>
      </c>
      <c r="Z41" s="396"/>
      <c r="AA41" s="397"/>
      <c r="AB41" s="379" t="s">
        <v>581</v>
      </c>
      <c r="AC41" s="379"/>
      <c r="AD41" s="379"/>
      <c r="AE41" s="367">
        <v>135166</v>
      </c>
      <c r="AF41" s="360"/>
      <c r="AG41" s="360"/>
      <c r="AH41" s="360"/>
      <c r="AI41" s="367">
        <v>156668</v>
      </c>
      <c r="AJ41" s="360"/>
      <c r="AK41" s="360"/>
      <c r="AL41" s="360"/>
      <c r="AM41" s="367">
        <v>157367</v>
      </c>
      <c r="AN41" s="360"/>
      <c r="AO41" s="360"/>
      <c r="AP41" s="360"/>
      <c r="AQ41" s="362" t="s">
        <v>568</v>
      </c>
      <c r="AR41" s="363"/>
      <c r="AS41" s="363"/>
      <c r="AT41" s="364"/>
      <c r="AU41" s="360" t="s">
        <v>568</v>
      </c>
      <c r="AV41" s="360"/>
      <c r="AW41" s="360"/>
      <c r="AX41" s="361"/>
    </row>
    <row r="42" spans="1:51" ht="23.25" customHeight="1" x14ac:dyDescent="0.2">
      <c r="A42" s="516"/>
      <c r="B42" s="514"/>
      <c r="C42" s="514"/>
      <c r="D42" s="514"/>
      <c r="E42" s="514"/>
      <c r="F42" s="515"/>
      <c r="G42" s="436"/>
      <c r="H42" s="437"/>
      <c r="I42" s="437"/>
      <c r="J42" s="437"/>
      <c r="K42" s="437"/>
      <c r="L42" s="437"/>
      <c r="M42" s="437"/>
      <c r="N42" s="437"/>
      <c r="O42" s="438"/>
      <c r="P42" s="199"/>
      <c r="Q42" s="199"/>
      <c r="R42" s="199"/>
      <c r="S42" s="199"/>
      <c r="T42" s="199"/>
      <c r="U42" s="199"/>
      <c r="V42" s="199"/>
      <c r="W42" s="199"/>
      <c r="X42" s="339"/>
      <c r="Y42" s="395" t="s">
        <v>13</v>
      </c>
      <c r="Z42" s="396"/>
      <c r="AA42" s="397"/>
      <c r="AB42" s="442" t="s">
        <v>14</v>
      </c>
      <c r="AC42" s="442"/>
      <c r="AD42" s="442"/>
      <c r="AE42" s="367">
        <v>98.3</v>
      </c>
      <c r="AF42" s="360"/>
      <c r="AG42" s="360"/>
      <c r="AH42" s="360"/>
      <c r="AI42" s="367">
        <v>99.6</v>
      </c>
      <c r="AJ42" s="360"/>
      <c r="AK42" s="360"/>
      <c r="AL42" s="360"/>
      <c r="AM42" s="367">
        <v>95.9</v>
      </c>
      <c r="AN42" s="360"/>
      <c r="AO42" s="360"/>
      <c r="AP42" s="360"/>
      <c r="AQ42" s="362" t="s">
        <v>568</v>
      </c>
      <c r="AR42" s="363"/>
      <c r="AS42" s="363"/>
      <c r="AT42" s="364"/>
      <c r="AU42" s="360" t="s">
        <v>568</v>
      </c>
      <c r="AV42" s="360"/>
      <c r="AW42" s="360"/>
      <c r="AX42" s="361"/>
    </row>
    <row r="43" spans="1:51" ht="23.25" customHeight="1" x14ac:dyDescent="0.2">
      <c r="A43" s="383" t="s">
        <v>224</v>
      </c>
      <c r="B43" s="373"/>
      <c r="C43" s="373"/>
      <c r="D43" s="373"/>
      <c r="E43" s="373"/>
      <c r="F43" s="323"/>
      <c r="G43" s="385" t="s">
        <v>588</v>
      </c>
      <c r="H43" s="386"/>
      <c r="I43" s="386"/>
      <c r="J43" s="386"/>
      <c r="K43" s="386"/>
      <c r="L43" s="386"/>
      <c r="M43" s="386"/>
      <c r="N43" s="386"/>
      <c r="O43" s="386"/>
      <c r="P43" s="386"/>
      <c r="Q43" s="386"/>
      <c r="R43" s="386"/>
      <c r="S43" s="386"/>
      <c r="T43" s="386"/>
      <c r="U43" s="386"/>
      <c r="V43" s="386"/>
      <c r="W43" s="386"/>
      <c r="X43" s="386"/>
      <c r="Y43" s="386"/>
      <c r="Z43" s="386"/>
      <c r="AA43" s="386"/>
      <c r="AB43" s="386"/>
      <c r="AC43" s="386"/>
      <c r="AD43" s="386"/>
      <c r="AE43" s="386"/>
      <c r="AF43" s="386"/>
      <c r="AG43" s="386"/>
      <c r="AH43" s="386"/>
      <c r="AI43" s="386"/>
      <c r="AJ43" s="386"/>
      <c r="AK43" s="386"/>
      <c r="AL43" s="386"/>
      <c r="AM43" s="386"/>
      <c r="AN43" s="386"/>
      <c r="AO43" s="386"/>
      <c r="AP43" s="386"/>
      <c r="AQ43" s="386"/>
      <c r="AR43" s="386"/>
      <c r="AS43" s="386"/>
      <c r="AT43" s="386"/>
      <c r="AU43" s="386"/>
      <c r="AV43" s="386"/>
      <c r="AW43" s="386"/>
      <c r="AX43" s="387"/>
    </row>
    <row r="44" spans="1:51" ht="23.25" customHeight="1" thickBot="1" x14ac:dyDescent="0.25">
      <c r="A44" s="384"/>
      <c r="B44" s="382"/>
      <c r="C44" s="382"/>
      <c r="D44" s="382"/>
      <c r="E44" s="382"/>
      <c r="F44" s="326"/>
      <c r="G44" s="388"/>
      <c r="H44" s="389"/>
      <c r="I44" s="389"/>
      <c r="J44" s="389"/>
      <c r="K44" s="389"/>
      <c r="L44" s="389"/>
      <c r="M44" s="389"/>
      <c r="N44" s="389"/>
      <c r="O44" s="389"/>
      <c r="P44" s="389"/>
      <c r="Q44" s="389"/>
      <c r="R44" s="389"/>
      <c r="S44" s="389"/>
      <c r="T44" s="389"/>
      <c r="U44" s="389"/>
      <c r="V44" s="389"/>
      <c r="W44" s="389"/>
      <c r="X44" s="389"/>
      <c r="Y44" s="389"/>
      <c r="Z44" s="389"/>
      <c r="AA44" s="389"/>
      <c r="AB44" s="389"/>
      <c r="AC44" s="389"/>
      <c r="AD44" s="389"/>
      <c r="AE44" s="389"/>
      <c r="AF44" s="389"/>
      <c r="AG44" s="389"/>
      <c r="AH44" s="389"/>
      <c r="AI44" s="389"/>
      <c r="AJ44" s="389"/>
      <c r="AK44" s="389"/>
      <c r="AL44" s="389"/>
      <c r="AM44" s="389"/>
      <c r="AN44" s="389"/>
      <c r="AO44" s="389"/>
      <c r="AP44" s="389"/>
      <c r="AQ44" s="389"/>
      <c r="AR44" s="389"/>
      <c r="AS44" s="389"/>
      <c r="AT44" s="389"/>
      <c r="AU44" s="389"/>
      <c r="AV44" s="389"/>
      <c r="AW44" s="389"/>
      <c r="AX44" s="390"/>
    </row>
    <row r="45" spans="1:51" ht="47.25" customHeight="1" x14ac:dyDescent="0.2">
      <c r="A45" s="505" t="s">
        <v>537</v>
      </c>
      <c r="B45" s="506"/>
      <c r="C45" s="506"/>
      <c r="D45" s="506"/>
      <c r="E45" s="506"/>
      <c r="F45" s="507"/>
      <c r="G45" s="482" t="s">
        <v>589</v>
      </c>
      <c r="H45" s="483"/>
      <c r="I45" s="483"/>
      <c r="J45" s="483"/>
      <c r="K45" s="483"/>
      <c r="L45" s="483"/>
      <c r="M45" s="483"/>
      <c r="N45" s="483"/>
      <c r="O45" s="483"/>
      <c r="P45" s="483"/>
      <c r="Q45" s="483"/>
      <c r="R45" s="483"/>
      <c r="S45" s="483"/>
      <c r="T45" s="483"/>
      <c r="U45" s="483"/>
      <c r="V45" s="483"/>
      <c r="W45" s="483"/>
      <c r="X45" s="483"/>
      <c r="Y45" s="483"/>
      <c r="Z45" s="483"/>
      <c r="AA45" s="483"/>
      <c r="AB45" s="483"/>
      <c r="AC45" s="483"/>
      <c r="AD45" s="483"/>
      <c r="AE45" s="483"/>
      <c r="AF45" s="483"/>
      <c r="AG45" s="483"/>
      <c r="AH45" s="483"/>
      <c r="AI45" s="483"/>
      <c r="AJ45" s="483"/>
      <c r="AK45" s="483"/>
      <c r="AL45" s="483"/>
      <c r="AM45" s="483"/>
      <c r="AN45" s="483"/>
      <c r="AO45" s="483"/>
      <c r="AP45" s="483"/>
      <c r="AQ45" s="483"/>
      <c r="AR45" s="483"/>
      <c r="AS45" s="483"/>
      <c r="AT45" s="483"/>
      <c r="AU45" s="483"/>
      <c r="AV45" s="483"/>
      <c r="AW45" s="483"/>
      <c r="AX45" s="484"/>
      <c r="AY45">
        <f>COUNTA($G$45)</f>
        <v>1</v>
      </c>
    </row>
    <row r="46" spans="1:51" ht="31.5" customHeight="1" x14ac:dyDescent="0.2">
      <c r="A46" s="485" t="s">
        <v>538</v>
      </c>
      <c r="B46" s="374"/>
      <c r="C46" s="374"/>
      <c r="D46" s="374"/>
      <c r="E46" s="374"/>
      <c r="F46" s="324"/>
      <c r="G46" s="486" t="s">
        <v>534</v>
      </c>
      <c r="H46" s="487"/>
      <c r="I46" s="487"/>
      <c r="J46" s="487"/>
      <c r="K46" s="487"/>
      <c r="L46" s="487"/>
      <c r="M46" s="487"/>
      <c r="N46" s="487"/>
      <c r="O46" s="487"/>
      <c r="P46" s="488" t="s">
        <v>533</v>
      </c>
      <c r="Q46" s="487"/>
      <c r="R46" s="487"/>
      <c r="S46" s="487"/>
      <c r="T46" s="487"/>
      <c r="U46" s="487"/>
      <c r="V46" s="487"/>
      <c r="W46" s="487"/>
      <c r="X46" s="489"/>
      <c r="Y46" s="490"/>
      <c r="Z46" s="491"/>
      <c r="AA46" s="492"/>
      <c r="AB46" s="493" t="s">
        <v>11</v>
      </c>
      <c r="AC46" s="493"/>
      <c r="AD46" s="493"/>
      <c r="AE46" s="376" t="s">
        <v>378</v>
      </c>
      <c r="AF46" s="503"/>
      <c r="AG46" s="503"/>
      <c r="AH46" s="504"/>
      <c r="AI46" s="376" t="s">
        <v>530</v>
      </c>
      <c r="AJ46" s="503"/>
      <c r="AK46" s="503"/>
      <c r="AL46" s="504"/>
      <c r="AM46" s="376" t="s">
        <v>346</v>
      </c>
      <c r="AN46" s="503"/>
      <c r="AO46" s="503"/>
      <c r="AP46" s="504"/>
      <c r="AQ46" s="478" t="s">
        <v>377</v>
      </c>
      <c r="AR46" s="479"/>
      <c r="AS46" s="479"/>
      <c r="AT46" s="480"/>
      <c r="AU46" s="478" t="s">
        <v>545</v>
      </c>
      <c r="AV46" s="479"/>
      <c r="AW46" s="479"/>
      <c r="AX46" s="481"/>
      <c r="AY46">
        <f>COUNTA($G$47)</f>
        <v>1</v>
      </c>
    </row>
    <row r="47" spans="1:51" ht="23.25" customHeight="1" x14ac:dyDescent="0.2">
      <c r="A47" s="485"/>
      <c r="B47" s="374"/>
      <c r="C47" s="374"/>
      <c r="D47" s="374"/>
      <c r="E47" s="374"/>
      <c r="F47" s="324"/>
      <c r="G47" s="443" t="s">
        <v>590</v>
      </c>
      <c r="H47" s="444"/>
      <c r="I47" s="444"/>
      <c r="J47" s="444"/>
      <c r="K47" s="444"/>
      <c r="L47" s="444"/>
      <c r="M47" s="444"/>
      <c r="N47" s="444"/>
      <c r="O47" s="444"/>
      <c r="P47" s="447" t="s">
        <v>591</v>
      </c>
      <c r="Q47" s="448"/>
      <c r="R47" s="448"/>
      <c r="S47" s="448"/>
      <c r="T47" s="448"/>
      <c r="U47" s="448"/>
      <c r="V47" s="448"/>
      <c r="W47" s="448"/>
      <c r="X47" s="449"/>
      <c r="Y47" s="453" t="s">
        <v>48</v>
      </c>
      <c r="Z47" s="454"/>
      <c r="AA47" s="455"/>
      <c r="AB47" s="456" t="s">
        <v>592</v>
      </c>
      <c r="AC47" s="456"/>
      <c r="AD47" s="456"/>
      <c r="AE47" s="457">
        <v>851</v>
      </c>
      <c r="AF47" s="457"/>
      <c r="AG47" s="457"/>
      <c r="AH47" s="457"/>
      <c r="AI47" s="457">
        <v>816</v>
      </c>
      <c r="AJ47" s="457"/>
      <c r="AK47" s="457"/>
      <c r="AL47" s="457"/>
      <c r="AM47" s="457">
        <v>705</v>
      </c>
      <c r="AN47" s="457"/>
      <c r="AO47" s="457"/>
      <c r="AP47" s="457"/>
      <c r="AQ47" s="457" t="s">
        <v>568</v>
      </c>
      <c r="AR47" s="457"/>
      <c r="AS47" s="457"/>
      <c r="AT47" s="457"/>
      <c r="AU47" s="472" t="s">
        <v>568</v>
      </c>
      <c r="AV47" s="473"/>
      <c r="AW47" s="473"/>
      <c r="AX47" s="474"/>
      <c r="AY47">
        <f>$AY$46</f>
        <v>1</v>
      </c>
    </row>
    <row r="48" spans="1:51" ht="23.25" customHeight="1" x14ac:dyDescent="0.2">
      <c r="A48" s="384"/>
      <c r="B48" s="382"/>
      <c r="C48" s="382"/>
      <c r="D48" s="382"/>
      <c r="E48" s="382"/>
      <c r="F48" s="326"/>
      <c r="G48" s="445"/>
      <c r="H48" s="446"/>
      <c r="I48" s="446"/>
      <c r="J48" s="446"/>
      <c r="K48" s="446"/>
      <c r="L48" s="446"/>
      <c r="M48" s="446"/>
      <c r="N48" s="446"/>
      <c r="O48" s="446"/>
      <c r="P48" s="450"/>
      <c r="Q48" s="451"/>
      <c r="R48" s="451"/>
      <c r="S48" s="451"/>
      <c r="T48" s="451"/>
      <c r="U48" s="451"/>
      <c r="V48" s="451"/>
      <c r="W48" s="451"/>
      <c r="X48" s="452"/>
      <c r="Y48" s="475" t="s">
        <v>49</v>
      </c>
      <c r="Z48" s="476"/>
      <c r="AA48" s="477"/>
      <c r="AB48" s="456" t="s">
        <v>592</v>
      </c>
      <c r="AC48" s="456"/>
      <c r="AD48" s="456"/>
      <c r="AE48" s="457">
        <v>1070</v>
      </c>
      <c r="AF48" s="457"/>
      <c r="AG48" s="457"/>
      <c r="AH48" s="457"/>
      <c r="AI48" s="457">
        <v>1110</v>
      </c>
      <c r="AJ48" s="457"/>
      <c r="AK48" s="457"/>
      <c r="AL48" s="457"/>
      <c r="AM48" s="457">
        <v>1195</v>
      </c>
      <c r="AN48" s="457"/>
      <c r="AO48" s="457"/>
      <c r="AP48" s="457"/>
      <c r="AQ48" s="457">
        <v>1195</v>
      </c>
      <c r="AR48" s="457"/>
      <c r="AS48" s="457"/>
      <c r="AT48" s="457"/>
      <c r="AU48" s="472" t="s">
        <v>568</v>
      </c>
      <c r="AV48" s="473"/>
      <c r="AW48" s="473"/>
      <c r="AX48" s="474"/>
      <c r="AY48">
        <f>$AY$46</f>
        <v>1</v>
      </c>
    </row>
    <row r="49" spans="1:51" ht="23.25" customHeight="1" x14ac:dyDescent="0.2">
      <c r="A49" s="494" t="s">
        <v>539</v>
      </c>
      <c r="B49" s="495"/>
      <c r="C49" s="495"/>
      <c r="D49" s="495"/>
      <c r="E49" s="495"/>
      <c r="F49" s="496"/>
      <c r="G49" s="396" t="s">
        <v>540</v>
      </c>
      <c r="H49" s="396"/>
      <c r="I49" s="396"/>
      <c r="J49" s="396"/>
      <c r="K49" s="396"/>
      <c r="L49" s="396"/>
      <c r="M49" s="396"/>
      <c r="N49" s="396"/>
      <c r="O49" s="396"/>
      <c r="P49" s="396"/>
      <c r="Q49" s="396"/>
      <c r="R49" s="396"/>
      <c r="S49" s="396"/>
      <c r="T49" s="396"/>
      <c r="U49" s="396"/>
      <c r="V49" s="396"/>
      <c r="W49" s="396"/>
      <c r="X49" s="397"/>
      <c r="Y49" s="398"/>
      <c r="Z49" s="399"/>
      <c r="AA49" s="400"/>
      <c r="AB49" s="395" t="s">
        <v>11</v>
      </c>
      <c r="AC49" s="396"/>
      <c r="AD49" s="397"/>
      <c r="AE49" s="99" t="s">
        <v>378</v>
      </c>
      <c r="AF49" s="99"/>
      <c r="AG49" s="99"/>
      <c r="AH49" s="99"/>
      <c r="AI49" s="99" t="s">
        <v>530</v>
      </c>
      <c r="AJ49" s="99"/>
      <c r="AK49" s="99"/>
      <c r="AL49" s="99"/>
      <c r="AM49" s="99" t="s">
        <v>346</v>
      </c>
      <c r="AN49" s="99"/>
      <c r="AO49" s="99"/>
      <c r="AP49" s="99"/>
      <c r="AQ49" s="401" t="s">
        <v>546</v>
      </c>
      <c r="AR49" s="402"/>
      <c r="AS49" s="402"/>
      <c r="AT49" s="402"/>
      <c r="AU49" s="402"/>
      <c r="AV49" s="402"/>
      <c r="AW49" s="402"/>
      <c r="AX49" s="403"/>
      <c r="AY49">
        <f>IF(SUBSTITUTE(SUBSTITUTE($G$50,"／",""),"　","")="",0,1)</f>
        <v>1</v>
      </c>
    </row>
    <row r="50" spans="1:51" ht="23.25" customHeight="1" x14ac:dyDescent="0.2">
      <c r="A50" s="497"/>
      <c r="B50" s="498"/>
      <c r="C50" s="498"/>
      <c r="D50" s="498"/>
      <c r="E50" s="498"/>
      <c r="F50" s="499"/>
      <c r="G50" s="404" t="s">
        <v>593</v>
      </c>
      <c r="H50" s="405"/>
      <c r="I50" s="405"/>
      <c r="J50" s="405"/>
      <c r="K50" s="405"/>
      <c r="L50" s="405"/>
      <c r="M50" s="405"/>
      <c r="N50" s="405"/>
      <c r="O50" s="405"/>
      <c r="P50" s="405"/>
      <c r="Q50" s="405"/>
      <c r="R50" s="405"/>
      <c r="S50" s="405"/>
      <c r="T50" s="405"/>
      <c r="U50" s="405"/>
      <c r="V50" s="405"/>
      <c r="W50" s="405"/>
      <c r="X50" s="405"/>
      <c r="Y50" s="465" t="s">
        <v>539</v>
      </c>
      <c r="Z50" s="466"/>
      <c r="AA50" s="467"/>
      <c r="AB50" s="468" t="s">
        <v>581</v>
      </c>
      <c r="AC50" s="469"/>
      <c r="AD50" s="470"/>
      <c r="AE50" s="471">
        <v>12.6</v>
      </c>
      <c r="AF50" s="471"/>
      <c r="AG50" s="471"/>
      <c r="AH50" s="471"/>
      <c r="AI50" s="471">
        <v>13</v>
      </c>
      <c r="AJ50" s="471"/>
      <c r="AK50" s="471"/>
      <c r="AL50" s="471"/>
      <c r="AM50" s="471">
        <v>13</v>
      </c>
      <c r="AN50" s="471"/>
      <c r="AO50" s="471"/>
      <c r="AP50" s="471"/>
      <c r="AQ50" s="367">
        <v>15.1</v>
      </c>
      <c r="AR50" s="360"/>
      <c r="AS50" s="360"/>
      <c r="AT50" s="360"/>
      <c r="AU50" s="360"/>
      <c r="AV50" s="360"/>
      <c r="AW50" s="360"/>
      <c r="AX50" s="361"/>
      <c r="AY50">
        <f>$AY$49</f>
        <v>1</v>
      </c>
    </row>
    <row r="51" spans="1:51" ht="46.5" customHeight="1" x14ac:dyDescent="0.2">
      <c r="A51" s="500"/>
      <c r="B51" s="501"/>
      <c r="C51" s="501"/>
      <c r="D51" s="501"/>
      <c r="E51" s="501"/>
      <c r="F51" s="502"/>
      <c r="G51" s="406"/>
      <c r="H51" s="407"/>
      <c r="I51" s="407"/>
      <c r="J51" s="407"/>
      <c r="K51" s="407"/>
      <c r="L51" s="407"/>
      <c r="M51" s="407"/>
      <c r="N51" s="407"/>
      <c r="O51" s="407"/>
      <c r="P51" s="407"/>
      <c r="Q51" s="407"/>
      <c r="R51" s="407"/>
      <c r="S51" s="407"/>
      <c r="T51" s="407"/>
      <c r="U51" s="407"/>
      <c r="V51" s="407"/>
      <c r="W51" s="407"/>
      <c r="X51" s="407"/>
      <c r="Y51" s="439" t="s">
        <v>541</v>
      </c>
      <c r="Z51" s="458"/>
      <c r="AA51" s="459"/>
      <c r="AB51" s="460" t="s">
        <v>582</v>
      </c>
      <c r="AC51" s="461"/>
      <c r="AD51" s="462"/>
      <c r="AE51" s="463" t="s">
        <v>594</v>
      </c>
      <c r="AF51" s="463"/>
      <c r="AG51" s="463"/>
      <c r="AH51" s="463"/>
      <c r="AI51" s="463" t="s">
        <v>595</v>
      </c>
      <c r="AJ51" s="463"/>
      <c r="AK51" s="463"/>
      <c r="AL51" s="463"/>
      <c r="AM51" s="463" t="s">
        <v>596</v>
      </c>
      <c r="AN51" s="463"/>
      <c r="AO51" s="463"/>
      <c r="AP51" s="463"/>
      <c r="AQ51" s="463" t="s">
        <v>651</v>
      </c>
      <c r="AR51" s="463"/>
      <c r="AS51" s="463"/>
      <c r="AT51" s="463"/>
      <c r="AU51" s="463"/>
      <c r="AV51" s="463"/>
      <c r="AW51" s="463"/>
      <c r="AX51" s="464"/>
      <c r="AY51">
        <f>$AY$49</f>
        <v>1</v>
      </c>
    </row>
    <row r="52" spans="1:51" ht="18.75" customHeight="1" x14ac:dyDescent="0.2">
      <c r="A52" s="355" t="s">
        <v>205</v>
      </c>
      <c r="B52" s="411"/>
      <c r="C52" s="411"/>
      <c r="D52" s="411"/>
      <c r="E52" s="411"/>
      <c r="F52" s="412"/>
      <c r="G52" s="420" t="s">
        <v>131</v>
      </c>
      <c r="H52" s="391"/>
      <c r="I52" s="391"/>
      <c r="J52" s="391"/>
      <c r="K52" s="391"/>
      <c r="L52" s="391"/>
      <c r="M52" s="391"/>
      <c r="N52" s="391"/>
      <c r="O52" s="392"/>
      <c r="P52" s="393" t="s">
        <v>51</v>
      </c>
      <c r="Q52" s="391"/>
      <c r="R52" s="391"/>
      <c r="S52" s="391"/>
      <c r="T52" s="391"/>
      <c r="U52" s="391"/>
      <c r="V52" s="391"/>
      <c r="W52" s="391"/>
      <c r="X52" s="392"/>
      <c r="Y52" s="421"/>
      <c r="Z52" s="422"/>
      <c r="AA52" s="423"/>
      <c r="AB52" s="427" t="s">
        <v>11</v>
      </c>
      <c r="AC52" s="428"/>
      <c r="AD52" s="429"/>
      <c r="AE52" s="99" t="s">
        <v>378</v>
      </c>
      <c r="AF52" s="99"/>
      <c r="AG52" s="99"/>
      <c r="AH52" s="99"/>
      <c r="AI52" s="99" t="s">
        <v>530</v>
      </c>
      <c r="AJ52" s="99"/>
      <c r="AK52" s="99"/>
      <c r="AL52" s="99"/>
      <c r="AM52" s="99" t="s">
        <v>346</v>
      </c>
      <c r="AN52" s="99"/>
      <c r="AO52" s="99"/>
      <c r="AP52" s="99"/>
      <c r="AQ52" s="408" t="s">
        <v>160</v>
      </c>
      <c r="AR52" s="409"/>
      <c r="AS52" s="409"/>
      <c r="AT52" s="410"/>
      <c r="AU52" s="391" t="s">
        <v>121</v>
      </c>
      <c r="AV52" s="391"/>
      <c r="AW52" s="391"/>
      <c r="AX52" s="394"/>
      <c r="AY52">
        <f>COUNTA($G$54)</f>
        <v>1</v>
      </c>
    </row>
    <row r="53" spans="1:51" ht="18.75" customHeight="1" x14ac:dyDescent="0.2">
      <c r="A53" s="413"/>
      <c r="B53" s="414"/>
      <c r="C53" s="414"/>
      <c r="D53" s="414"/>
      <c r="E53" s="414"/>
      <c r="F53" s="415"/>
      <c r="G53" s="375"/>
      <c r="H53" s="352"/>
      <c r="I53" s="352"/>
      <c r="J53" s="352"/>
      <c r="K53" s="352"/>
      <c r="L53" s="352"/>
      <c r="M53" s="352"/>
      <c r="N53" s="352"/>
      <c r="O53" s="353"/>
      <c r="P53" s="351"/>
      <c r="Q53" s="352"/>
      <c r="R53" s="352"/>
      <c r="S53" s="352"/>
      <c r="T53" s="352"/>
      <c r="U53" s="352"/>
      <c r="V53" s="352"/>
      <c r="W53" s="352"/>
      <c r="X53" s="353"/>
      <c r="Y53" s="424"/>
      <c r="Z53" s="425"/>
      <c r="AA53" s="426"/>
      <c r="AB53" s="376"/>
      <c r="AC53" s="377"/>
      <c r="AD53" s="378"/>
      <c r="AE53" s="99"/>
      <c r="AF53" s="99"/>
      <c r="AG53" s="99"/>
      <c r="AH53" s="99"/>
      <c r="AI53" s="99"/>
      <c r="AJ53" s="99"/>
      <c r="AK53" s="99"/>
      <c r="AL53" s="99"/>
      <c r="AM53" s="99"/>
      <c r="AN53" s="99"/>
      <c r="AO53" s="99"/>
      <c r="AP53" s="99"/>
      <c r="AQ53" s="368" t="s">
        <v>575</v>
      </c>
      <c r="AR53" s="369"/>
      <c r="AS53" s="349" t="s">
        <v>161</v>
      </c>
      <c r="AT53" s="350"/>
      <c r="AU53" s="372" t="s">
        <v>575</v>
      </c>
      <c r="AV53" s="372"/>
      <c r="AW53" s="352" t="s">
        <v>158</v>
      </c>
      <c r="AX53" s="381"/>
      <c r="AY53">
        <f t="shared" ref="AY53:AY58" si="0">$AY$52</f>
        <v>1</v>
      </c>
    </row>
    <row r="54" spans="1:51" ht="23.25" customHeight="1" x14ac:dyDescent="0.2">
      <c r="A54" s="416"/>
      <c r="B54" s="414"/>
      <c r="C54" s="414"/>
      <c r="D54" s="414"/>
      <c r="E54" s="414"/>
      <c r="F54" s="415"/>
      <c r="G54" s="430" t="s">
        <v>586</v>
      </c>
      <c r="H54" s="431"/>
      <c r="I54" s="431"/>
      <c r="J54" s="431"/>
      <c r="K54" s="431"/>
      <c r="L54" s="431"/>
      <c r="M54" s="431"/>
      <c r="N54" s="431"/>
      <c r="O54" s="432"/>
      <c r="P54" s="214" t="s">
        <v>587</v>
      </c>
      <c r="Q54" s="214"/>
      <c r="R54" s="214"/>
      <c r="S54" s="214"/>
      <c r="T54" s="214"/>
      <c r="U54" s="214"/>
      <c r="V54" s="214"/>
      <c r="W54" s="214"/>
      <c r="X54" s="337"/>
      <c r="Y54" s="439" t="s">
        <v>12</v>
      </c>
      <c r="Z54" s="440"/>
      <c r="AA54" s="441"/>
      <c r="AB54" s="380" t="s">
        <v>581</v>
      </c>
      <c r="AC54" s="380"/>
      <c r="AD54" s="380"/>
      <c r="AE54" s="367">
        <v>10759</v>
      </c>
      <c r="AF54" s="360"/>
      <c r="AG54" s="360"/>
      <c r="AH54" s="360"/>
      <c r="AI54" s="367">
        <v>10637</v>
      </c>
      <c r="AJ54" s="360"/>
      <c r="AK54" s="360"/>
      <c r="AL54" s="360"/>
      <c r="AM54" s="367">
        <v>9164</v>
      </c>
      <c r="AN54" s="360"/>
      <c r="AO54" s="360"/>
      <c r="AP54" s="360"/>
      <c r="AQ54" s="362" t="s">
        <v>568</v>
      </c>
      <c r="AR54" s="363"/>
      <c r="AS54" s="363"/>
      <c r="AT54" s="364"/>
      <c r="AU54" s="360" t="s">
        <v>575</v>
      </c>
      <c r="AV54" s="360"/>
      <c r="AW54" s="360"/>
      <c r="AX54" s="361"/>
      <c r="AY54">
        <f t="shared" si="0"/>
        <v>1</v>
      </c>
    </row>
    <row r="55" spans="1:51" ht="23.25" customHeight="1" x14ac:dyDescent="0.2">
      <c r="A55" s="417"/>
      <c r="B55" s="418"/>
      <c r="C55" s="418"/>
      <c r="D55" s="418"/>
      <c r="E55" s="418"/>
      <c r="F55" s="419"/>
      <c r="G55" s="433"/>
      <c r="H55" s="434"/>
      <c r="I55" s="434"/>
      <c r="J55" s="434"/>
      <c r="K55" s="434"/>
      <c r="L55" s="434"/>
      <c r="M55" s="434"/>
      <c r="N55" s="434"/>
      <c r="O55" s="435"/>
      <c r="P55" s="217"/>
      <c r="Q55" s="217"/>
      <c r="R55" s="217"/>
      <c r="S55" s="217"/>
      <c r="T55" s="217"/>
      <c r="U55" s="217"/>
      <c r="V55" s="217"/>
      <c r="W55" s="217"/>
      <c r="X55" s="354"/>
      <c r="Y55" s="395" t="s">
        <v>47</v>
      </c>
      <c r="Z55" s="396"/>
      <c r="AA55" s="397"/>
      <c r="AB55" s="379" t="s">
        <v>581</v>
      </c>
      <c r="AC55" s="379"/>
      <c r="AD55" s="379"/>
      <c r="AE55" s="367">
        <v>11936</v>
      </c>
      <c r="AF55" s="360"/>
      <c r="AG55" s="360"/>
      <c r="AH55" s="360"/>
      <c r="AI55" s="367">
        <v>11583</v>
      </c>
      <c r="AJ55" s="360"/>
      <c r="AK55" s="360"/>
      <c r="AL55" s="360"/>
      <c r="AM55" s="367">
        <v>9936</v>
      </c>
      <c r="AN55" s="360"/>
      <c r="AO55" s="360"/>
      <c r="AP55" s="360"/>
      <c r="AQ55" s="362" t="s">
        <v>568</v>
      </c>
      <c r="AR55" s="363"/>
      <c r="AS55" s="363"/>
      <c r="AT55" s="364"/>
      <c r="AU55" s="360" t="s">
        <v>575</v>
      </c>
      <c r="AV55" s="360"/>
      <c r="AW55" s="360"/>
      <c r="AX55" s="361"/>
      <c r="AY55">
        <f t="shared" si="0"/>
        <v>1</v>
      </c>
    </row>
    <row r="56" spans="1:51" ht="23.25" customHeight="1" x14ac:dyDescent="0.2">
      <c r="A56" s="416"/>
      <c r="B56" s="414"/>
      <c r="C56" s="414"/>
      <c r="D56" s="414"/>
      <c r="E56" s="414"/>
      <c r="F56" s="415"/>
      <c r="G56" s="436"/>
      <c r="H56" s="437"/>
      <c r="I56" s="437"/>
      <c r="J56" s="437"/>
      <c r="K56" s="437"/>
      <c r="L56" s="437"/>
      <c r="M56" s="437"/>
      <c r="N56" s="437"/>
      <c r="O56" s="438"/>
      <c r="P56" s="199"/>
      <c r="Q56" s="199"/>
      <c r="R56" s="199"/>
      <c r="S56" s="199"/>
      <c r="T56" s="199"/>
      <c r="U56" s="199"/>
      <c r="V56" s="199"/>
      <c r="W56" s="199"/>
      <c r="X56" s="339"/>
      <c r="Y56" s="395" t="s">
        <v>13</v>
      </c>
      <c r="Z56" s="396"/>
      <c r="AA56" s="397"/>
      <c r="AB56" s="442" t="s">
        <v>14</v>
      </c>
      <c r="AC56" s="442"/>
      <c r="AD56" s="442"/>
      <c r="AE56" s="367">
        <v>90.1</v>
      </c>
      <c r="AF56" s="360"/>
      <c r="AG56" s="360"/>
      <c r="AH56" s="360"/>
      <c r="AI56" s="367">
        <v>91.8</v>
      </c>
      <c r="AJ56" s="360"/>
      <c r="AK56" s="360"/>
      <c r="AL56" s="360"/>
      <c r="AM56" s="367">
        <v>92.2</v>
      </c>
      <c r="AN56" s="360"/>
      <c r="AO56" s="360"/>
      <c r="AP56" s="360"/>
      <c r="AQ56" s="362" t="s">
        <v>568</v>
      </c>
      <c r="AR56" s="363"/>
      <c r="AS56" s="363"/>
      <c r="AT56" s="364"/>
      <c r="AU56" s="360" t="s">
        <v>575</v>
      </c>
      <c r="AV56" s="360"/>
      <c r="AW56" s="360"/>
      <c r="AX56" s="361"/>
      <c r="AY56">
        <f t="shared" si="0"/>
        <v>1</v>
      </c>
    </row>
    <row r="57" spans="1:51" ht="23.25" customHeight="1" x14ac:dyDescent="0.2">
      <c r="A57" s="383" t="s">
        <v>224</v>
      </c>
      <c r="B57" s="373"/>
      <c r="C57" s="373"/>
      <c r="D57" s="373"/>
      <c r="E57" s="373"/>
      <c r="F57" s="323"/>
      <c r="G57" s="385" t="s">
        <v>597</v>
      </c>
      <c r="H57" s="386"/>
      <c r="I57" s="386"/>
      <c r="J57" s="386"/>
      <c r="K57" s="386"/>
      <c r="L57" s="386"/>
      <c r="M57" s="386"/>
      <c r="N57" s="386"/>
      <c r="O57" s="386"/>
      <c r="P57" s="386"/>
      <c r="Q57" s="386"/>
      <c r="R57" s="386"/>
      <c r="S57" s="386"/>
      <c r="T57" s="386"/>
      <c r="U57" s="386"/>
      <c r="V57" s="386"/>
      <c r="W57" s="386"/>
      <c r="X57" s="386"/>
      <c r="Y57" s="386"/>
      <c r="Z57" s="386"/>
      <c r="AA57" s="386"/>
      <c r="AB57" s="386"/>
      <c r="AC57" s="386"/>
      <c r="AD57" s="386"/>
      <c r="AE57" s="386"/>
      <c r="AF57" s="386"/>
      <c r="AG57" s="386"/>
      <c r="AH57" s="386"/>
      <c r="AI57" s="386"/>
      <c r="AJ57" s="386"/>
      <c r="AK57" s="386"/>
      <c r="AL57" s="386"/>
      <c r="AM57" s="386"/>
      <c r="AN57" s="386"/>
      <c r="AO57" s="386"/>
      <c r="AP57" s="386"/>
      <c r="AQ57" s="386"/>
      <c r="AR57" s="386"/>
      <c r="AS57" s="386"/>
      <c r="AT57" s="386"/>
      <c r="AU57" s="386"/>
      <c r="AV57" s="386"/>
      <c r="AW57" s="386"/>
      <c r="AX57" s="387"/>
      <c r="AY57">
        <f t="shared" si="0"/>
        <v>1</v>
      </c>
    </row>
    <row r="58" spans="1:51" ht="23.25" customHeight="1" x14ac:dyDescent="0.2">
      <c r="A58" s="384"/>
      <c r="B58" s="382"/>
      <c r="C58" s="382"/>
      <c r="D58" s="382"/>
      <c r="E58" s="382"/>
      <c r="F58" s="326"/>
      <c r="G58" s="388"/>
      <c r="H58" s="389"/>
      <c r="I58" s="389"/>
      <c r="J58" s="389"/>
      <c r="K58" s="389"/>
      <c r="L58" s="389"/>
      <c r="M58" s="389"/>
      <c r="N58" s="389"/>
      <c r="O58" s="389"/>
      <c r="P58" s="389"/>
      <c r="Q58" s="389"/>
      <c r="R58" s="389"/>
      <c r="S58" s="389"/>
      <c r="T58" s="389"/>
      <c r="U58" s="389"/>
      <c r="V58" s="389"/>
      <c r="W58" s="389"/>
      <c r="X58" s="389"/>
      <c r="Y58" s="389"/>
      <c r="Z58" s="389"/>
      <c r="AA58" s="389"/>
      <c r="AB58" s="389"/>
      <c r="AC58" s="389"/>
      <c r="AD58" s="389"/>
      <c r="AE58" s="389"/>
      <c r="AF58" s="389"/>
      <c r="AG58" s="389"/>
      <c r="AH58" s="389"/>
      <c r="AI58" s="389"/>
      <c r="AJ58" s="389"/>
      <c r="AK58" s="389"/>
      <c r="AL58" s="389"/>
      <c r="AM58" s="389"/>
      <c r="AN58" s="389"/>
      <c r="AO58" s="389"/>
      <c r="AP58" s="389"/>
      <c r="AQ58" s="389"/>
      <c r="AR58" s="389"/>
      <c r="AS58" s="389"/>
      <c r="AT58" s="389"/>
      <c r="AU58" s="389"/>
      <c r="AV58" s="389"/>
      <c r="AW58" s="389"/>
      <c r="AX58" s="390"/>
      <c r="AY58">
        <f t="shared" si="0"/>
        <v>1</v>
      </c>
    </row>
    <row r="59" spans="1:51" ht="18.75" customHeight="1" thickBot="1" x14ac:dyDescent="0.25">
      <c r="A59" s="355" t="s">
        <v>535</v>
      </c>
      <c r="B59" s="356"/>
      <c r="C59" s="356"/>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7" t="s">
        <v>202</v>
      </c>
      <c r="AP59" s="358"/>
      <c r="AQ59" s="358"/>
      <c r="AR59" s="70"/>
      <c r="AS59" s="357"/>
      <c r="AT59" s="358"/>
      <c r="AU59" s="358"/>
      <c r="AV59" s="358"/>
      <c r="AW59" s="358"/>
      <c r="AX59" s="359"/>
      <c r="AY59">
        <f>COUNTIF($AR$59,"☑")</f>
        <v>0</v>
      </c>
    </row>
    <row r="60" spans="1:51" ht="45" customHeight="1" x14ac:dyDescent="0.2">
      <c r="A60" s="327" t="s">
        <v>245</v>
      </c>
      <c r="B60" s="328"/>
      <c r="C60" s="330" t="s">
        <v>162</v>
      </c>
      <c r="D60" s="328"/>
      <c r="E60" s="331" t="s">
        <v>174</v>
      </c>
      <c r="F60" s="332"/>
      <c r="G60" s="333" t="s">
        <v>598</v>
      </c>
      <c r="H60" s="334"/>
      <c r="I60" s="334"/>
      <c r="J60" s="334"/>
      <c r="K60" s="334"/>
      <c r="L60" s="334"/>
      <c r="M60" s="334"/>
      <c r="N60" s="334"/>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5"/>
    </row>
    <row r="61" spans="1:51" ht="32.25" customHeight="1" x14ac:dyDescent="0.2">
      <c r="A61" s="329"/>
      <c r="B61" s="321"/>
      <c r="C61" s="320"/>
      <c r="D61" s="321"/>
      <c r="E61" s="322" t="s">
        <v>173</v>
      </c>
      <c r="F61" s="323"/>
      <c r="G61" s="336" t="s">
        <v>599</v>
      </c>
      <c r="H61" s="214"/>
      <c r="I61" s="214"/>
      <c r="J61" s="214"/>
      <c r="K61" s="214"/>
      <c r="L61" s="214"/>
      <c r="M61" s="214"/>
      <c r="N61" s="214"/>
      <c r="O61" s="214"/>
      <c r="P61" s="214"/>
      <c r="Q61" s="214"/>
      <c r="R61" s="214"/>
      <c r="S61" s="214"/>
      <c r="T61" s="214"/>
      <c r="U61" s="214"/>
      <c r="V61" s="337"/>
      <c r="W61" s="340" t="s">
        <v>542</v>
      </c>
      <c r="X61" s="341"/>
      <c r="Y61" s="341"/>
      <c r="Z61" s="341"/>
      <c r="AA61" s="342"/>
      <c r="AB61" s="343" t="s">
        <v>600</v>
      </c>
      <c r="AC61" s="344"/>
      <c r="AD61" s="344"/>
      <c r="AE61" s="344"/>
      <c r="AF61" s="344"/>
      <c r="AG61" s="344"/>
      <c r="AH61" s="344"/>
      <c r="AI61" s="344"/>
      <c r="AJ61" s="344"/>
      <c r="AK61" s="344"/>
      <c r="AL61" s="344"/>
      <c r="AM61" s="344"/>
      <c r="AN61" s="344"/>
      <c r="AO61" s="344"/>
      <c r="AP61" s="344"/>
      <c r="AQ61" s="344"/>
      <c r="AR61" s="344"/>
      <c r="AS61" s="344"/>
      <c r="AT61" s="344"/>
      <c r="AU61" s="344"/>
      <c r="AV61" s="344"/>
      <c r="AW61" s="344"/>
      <c r="AX61" s="345"/>
    </row>
    <row r="62" spans="1:51" ht="21" customHeight="1" thickBot="1" x14ac:dyDescent="0.25">
      <c r="A62" s="329"/>
      <c r="B62" s="321"/>
      <c r="C62" s="320"/>
      <c r="D62" s="321"/>
      <c r="E62" s="325"/>
      <c r="F62" s="326"/>
      <c r="G62" s="338"/>
      <c r="H62" s="199"/>
      <c r="I62" s="199"/>
      <c r="J62" s="199"/>
      <c r="K62" s="199"/>
      <c r="L62" s="199"/>
      <c r="M62" s="199"/>
      <c r="N62" s="199"/>
      <c r="O62" s="199"/>
      <c r="P62" s="199"/>
      <c r="Q62" s="199"/>
      <c r="R62" s="199"/>
      <c r="S62" s="199"/>
      <c r="T62" s="199"/>
      <c r="U62" s="199"/>
      <c r="V62" s="339"/>
      <c r="W62" s="346" t="s">
        <v>543</v>
      </c>
      <c r="X62" s="347"/>
      <c r="Y62" s="347"/>
      <c r="Z62" s="347"/>
      <c r="AA62" s="348"/>
      <c r="AB62" s="343" t="s">
        <v>601</v>
      </c>
      <c r="AC62" s="344"/>
      <c r="AD62" s="344"/>
      <c r="AE62" s="344"/>
      <c r="AF62" s="344"/>
      <c r="AG62" s="344"/>
      <c r="AH62" s="344"/>
      <c r="AI62" s="344"/>
      <c r="AJ62" s="344"/>
      <c r="AK62" s="344"/>
      <c r="AL62" s="344"/>
      <c r="AM62" s="344"/>
      <c r="AN62" s="344"/>
      <c r="AO62" s="344"/>
      <c r="AP62" s="344"/>
      <c r="AQ62" s="344"/>
      <c r="AR62" s="344"/>
      <c r="AS62" s="344"/>
      <c r="AT62" s="344"/>
      <c r="AU62" s="344"/>
      <c r="AV62" s="344"/>
      <c r="AW62" s="344"/>
      <c r="AX62" s="345"/>
    </row>
    <row r="63" spans="1:51" ht="27" customHeight="1" x14ac:dyDescent="0.2">
      <c r="A63" s="284" t="s">
        <v>43</v>
      </c>
      <c r="B63" s="285"/>
      <c r="C63" s="285"/>
      <c r="D63" s="285"/>
      <c r="E63" s="285"/>
      <c r="F63" s="285"/>
      <c r="G63" s="285"/>
      <c r="H63" s="285"/>
      <c r="I63" s="285"/>
      <c r="J63" s="285"/>
      <c r="K63" s="285"/>
      <c r="L63" s="285"/>
      <c r="M63" s="285"/>
      <c r="N63" s="285"/>
      <c r="O63" s="285"/>
      <c r="P63" s="285"/>
      <c r="Q63" s="285"/>
      <c r="R63" s="285"/>
      <c r="S63" s="285"/>
      <c r="T63" s="285"/>
      <c r="U63" s="285"/>
      <c r="V63" s="285"/>
      <c r="W63" s="285"/>
      <c r="X63" s="285"/>
      <c r="Y63" s="285"/>
      <c r="Z63" s="285"/>
      <c r="AA63" s="285"/>
      <c r="AB63" s="285"/>
      <c r="AC63" s="285"/>
      <c r="AD63" s="285"/>
      <c r="AE63" s="285"/>
      <c r="AF63" s="285"/>
      <c r="AG63" s="285"/>
      <c r="AH63" s="285"/>
      <c r="AI63" s="285"/>
      <c r="AJ63" s="285"/>
      <c r="AK63" s="285"/>
      <c r="AL63" s="285"/>
      <c r="AM63" s="285"/>
      <c r="AN63" s="285"/>
      <c r="AO63" s="285"/>
      <c r="AP63" s="285"/>
      <c r="AQ63" s="285"/>
      <c r="AR63" s="285"/>
      <c r="AS63" s="285"/>
      <c r="AT63" s="285"/>
      <c r="AU63" s="285"/>
      <c r="AV63" s="285"/>
      <c r="AW63" s="285"/>
      <c r="AX63" s="286"/>
    </row>
    <row r="64" spans="1:51" ht="27" customHeight="1" x14ac:dyDescent="0.2">
      <c r="A64" s="5"/>
      <c r="B64" s="6"/>
      <c r="C64" s="287" t="s">
        <v>29</v>
      </c>
      <c r="D64" s="288"/>
      <c r="E64" s="288"/>
      <c r="F64" s="288"/>
      <c r="G64" s="288"/>
      <c r="H64" s="288"/>
      <c r="I64" s="288"/>
      <c r="J64" s="288"/>
      <c r="K64" s="288"/>
      <c r="L64" s="288"/>
      <c r="M64" s="288"/>
      <c r="N64" s="288"/>
      <c r="O64" s="288"/>
      <c r="P64" s="288"/>
      <c r="Q64" s="288"/>
      <c r="R64" s="288"/>
      <c r="S64" s="288"/>
      <c r="T64" s="288"/>
      <c r="U64" s="288"/>
      <c r="V64" s="288"/>
      <c r="W64" s="288"/>
      <c r="X64" s="288"/>
      <c r="Y64" s="288"/>
      <c r="Z64" s="288"/>
      <c r="AA64" s="288"/>
      <c r="AB64" s="288"/>
      <c r="AC64" s="289"/>
      <c r="AD64" s="288" t="s">
        <v>32</v>
      </c>
      <c r="AE64" s="288"/>
      <c r="AF64" s="288"/>
      <c r="AG64" s="290" t="s">
        <v>28</v>
      </c>
      <c r="AH64" s="288"/>
      <c r="AI64" s="288"/>
      <c r="AJ64" s="288"/>
      <c r="AK64" s="288"/>
      <c r="AL64" s="288"/>
      <c r="AM64" s="288"/>
      <c r="AN64" s="288"/>
      <c r="AO64" s="288"/>
      <c r="AP64" s="288"/>
      <c r="AQ64" s="288"/>
      <c r="AR64" s="288"/>
      <c r="AS64" s="288"/>
      <c r="AT64" s="288"/>
      <c r="AU64" s="288"/>
      <c r="AV64" s="288"/>
      <c r="AW64" s="288"/>
      <c r="AX64" s="291"/>
    </row>
    <row r="65" spans="1:50" ht="84" customHeight="1" x14ac:dyDescent="0.2">
      <c r="A65" s="292" t="s">
        <v>126</v>
      </c>
      <c r="B65" s="293"/>
      <c r="C65" s="298" t="s">
        <v>127</v>
      </c>
      <c r="D65" s="299"/>
      <c r="E65" s="299"/>
      <c r="F65" s="299"/>
      <c r="G65" s="299"/>
      <c r="H65" s="299"/>
      <c r="I65" s="299"/>
      <c r="J65" s="299"/>
      <c r="K65" s="299"/>
      <c r="L65" s="299"/>
      <c r="M65" s="299"/>
      <c r="N65" s="299"/>
      <c r="O65" s="299"/>
      <c r="P65" s="299"/>
      <c r="Q65" s="299"/>
      <c r="R65" s="299"/>
      <c r="S65" s="299"/>
      <c r="T65" s="299"/>
      <c r="U65" s="299"/>
      <c r="V65" s="299"/>
      <c r="W65" s="299"/>
      <c r="X65" s="299"/>
      <c r="Y65" s="299"/>
      <c r="Z65" s="299"/>
      <c r="AA65" s="299"/>
      <c r="AB65" s="299"/>
      <c r="AC65" s="300"/>
      <c r="AD65" s="301" t="s">
        <v>559</v>
      </c>
      <c r="AE65" s="302"/>
      <c r="AF65" s="302"/>
      <c r="AG65" s="303" t="s">
        <v>604</v>
      </c>
      <c r="AH65" s="304"/>
      <c r="AI65" s="304"/>
      <c r="AJ65" s="304"/>
      <c r="AK65" s="304"/>
      <c r="AL65" s="304"/>
      <c r="AM65" s="304"/>
      <c r="AN65" s="304"/>
      <c r="AO65" s="304"/>
      <c r="AP65" s="304"/>
      <c r="AQ65" s="304"/>
      <c r="AR65" s="304"/>
      <c r="AS65" s="304"/>
      <c r="AT65" s="304"/>
      <c r="AU65" s="304"/>
      <c r="AV65" s="304"/>
      <c r="AW65" s="304"/>
      <c r="AX65" s="305"/>
    </row>
    <row r="66" spans="1:50" ht="81" customHeight="1" x14ac:dyDescent="0.2">
      <c r="A66" s="294"/>
      <c r="B66" s="295"/>
      <c r="C66" s="306" t="s">
        <v>33</v>
      </c>
      <c r="D66" s="307"/>
      <c r="E66" s="307"/>
      <c r="F66" s="307"/>
      <c r="G66" s="307"/>
      <c r="H66" s="307"/>
      <c r="I66" s="307"/>
      <c r="J66" s="307"/>
      <c r="K66" s="307"/>
      <c r="L66" s="307"/>
      <c r="M66" s="307"/>
      <c r="N66" s="307"/>
      <c r="O66" s="307"/>
      <c r="P66" s="307"/>
      <c r="Q66" s="307"/>
      <c r="R66" s="307"/>
      <c r="S66" s="307"/>
      <c r="T66" s="307"/>
      <c r="U66" s="307"/>
      <c r="V66" s="307"/>
      <c r="W66" s="307"/>
      <c r="X66" s="307"/>
      <c r="Y66" s="307"/>
      <c r="Z66" s="307"/>
      <c r="AA66" s="307"/>
      <c r="AB66" s="307"/>
      <c r="AC66" s="195"/>
      <c r="AD66" s="196" t="s">
        <v>559</v>
      </c>
      <c r="AE66" s="197"/>
      <c r="AF66" s="197"/>
      <c r="AG66" s="244" t="s">
        <v>605</v>
      </c>
      <c r="AH66" s="245"/>
      <c r="AI66" s="245"/>
      <c r="AJ66" s="245"/>
      <c r="AK66" s="245"/>
      <c r="AL66" s="245"/>
      <c r="AM66" s="245"/>
      <c r="AN66" s="245"/>
      <c r="AO66" s="245"/>
      <c r="AP66" s="245"/>
      <c r="AQ66" s="245"/>
      <c r="AR66" s="245"/>
      <c r="AS66" s="245"/>
      <c r="AT66" s="245"/>
      <c r="AU66" s="245"/>
      <c r="AV66" s="245"/>
      <c r="AW66" s="245"/>
      <c r="AX66" s="246"/>
    </row>
    <row r="67" spans="1:50" ht="87.75" customHeight="1" x14ac:dyDescent="0.2">
      <c r="A67" s="296"/>
      <c r="B67" s="297"/>
      <c r="C67" s="269" t="s">
        <v>128</v>
      </c>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1"/>
      <c r="AD67" s="256" t="s">
        <v>559</v>
      </c>
      <c r="AE67" s="257"/>
      <c r="AF67" s="257"/>
      <c r="AG67" s="216" t="s">
        <v>606</v>
      </c>
      <c r="AH67" s="217"/>
      <c r="AI67" s="217"/>
      <c r="AJ67" s="217"/>
      <c r="AK67" s="217"/>
      <c r="AL67" s="217"/>
      <c r="AM67" s="217"/>
      <c r="AN67" s="217"/>
      <c r="AO67" s="217"/>
      <c r="AP67" s="217"/>
      <c r="AQ67" s="217"/>
      <c r="AR67" s="217"/>
      <c r="AS67" s="217"/>
      <c r="AT67" s="217"/>
      <c r="AU67" s="217"/>
      <c r="AV67" s="217"/>
      <c r="AW67" s="217"/>
      <c r="AX67" s="218"/>
    </row>
    <row r="68" spans="1:50" ht="27" customHeight="1" x14ac:dyDescent="0.2">
      <c r="A68" s="224" t="s">
        <v>35</v>
      </c>
      <c r="B68" s="272"/>
      <c r="C68" s="274" t="s">
        <v>37</v>
      </c>
      <c r="D68" s="209"/>
      <c r="E68" s="275"/>
      <c r="F68" s="275"/>
      <c r="G68" s="275"/>
      <c r="H68" s="275"/>
      <c r="I68" s="275"/>
      <c r="J68" s="275"/>
      <c r="K68" s="275"/>
      <c r="L68" s="275"/>
      <c r="M68" s="275"/>
      <c r="N68" s="275"/>
      <c r="O68" s="275"/>
      <c r="P68" s="275"/>
      <c r="Q68" s="275"/>
      <c r="R68" s="275"/>
      <c r="S68" s="275"/>
      <c r="T68" s="275"/>
      <c r="U68" s="275"/>
      <c r="V68" s="275"/>
      <c r="W68" s="275"/>
      <c r="X68" s="275"/>
      <c r="Y68" s="275"/>
      <c r="Z68" s="275"/>
      <c r="AA68" s="275"/>
      <c r="AB68" s="275"/>
      <c r="AC68" s="276"/>
      <c r="AD68" s="210" t="s">
        <v>559</v>
      </c>
      <c r="AE68" s="211"/>
      <c r="AF68" s="211"/>
      <c r="AG68" s="213" t="s">
        <v>607</v>
      </c>
      <c r="AH68" s="214"/>
      <c r="AI68" s="214"/>
      <c r="AJ68" s="214"/>
      <c r="AK68" s="214"/>
      <c r="AL68" s="214"/>
      <c r="AM68" s="214"/>
      <c r="AN68" s="214"/>
      <c r="AO68" s="214"/>
      <c r="AP68" s="214"/>
      <c r="AQ68" s="214"/>
      <c r="AR68" s="214"/>
      <c r="AS68" s="214"/>
      <c r="AT68" s="214"/>
      <c r="AU68" s="214"/>
      <c r="AV68" s="214"/>
      <c r="AW68" s="214"/>
      <c r="AX68" s="215"/>
    </row>
    <row r="69" spans="1:50" ht="35.25" customHeight="1" x14ac:dyDescent="0.2">
      <c r="A69" s="226"/>
      <c r="B69" s="273"/>
      <c r="C69" s="277"/>
      <c r="D69" s="278"/>
      <c r="E69" s="281" t="s">
        <v>225</v>
      </c>
      <c r="F69" s="282"/>
      <c r="G69" s="282"/>
      <c r="H69" s="282"/>
      <c r="I69" s="282"/>
      <c r="J69" s="282"/>
      <c r="K69" s="282"/>
      <c r="L69" s="282"/>
      <c r="M69" s="282"/>
      <c r="N69" s="282"/>
      <c r="O69" s="282"/>
      <c r="P69" s="282"/>
      <c r="Q69" s="282"/>
      <c r="R69" s="282"/>
      <c r="S69" s="282"/>
      <c r="T69" s="282"/>
      <c r="U69" s="282"/>
      <c r="V69" s="282"/>
      <c r="W69" s="282"/>
      <c r="X69" s="282"/>
      <c r="Y69" s="282"/>
      <c r="Z69" s="282"/>
      <c r="AA69" s="282"/>
      <c r="AB69" s="282"/>
      <c r="AC69" s="283"/>
      <c r="AD69" s="196" t="s">
        <v>602</v>
      </c>
      <c r="AE69" s="197"/>
      <c r="AF69" s="261"/>
      <c r="AG69" s="216"/>
      <c r="AH69" s="217"/>
      <c r="AI69" s="217"/>
      <c r="AJ69" s="217"/>
      <c r="AK69" s="217"/>
      <c r="AL69" s="217"/>
      <c r="AM69" s="217"/>
      <c r="AN69" s="217"/>
      <c r="AO69" s="217"/>
      <c r="AP69" s="217"/>
      <c r="AQ69" s="217"/>
      <c r="AR69" s="217"/>
      <c r="AS69" s="217"/>
      <c r="AT69" s="217"/>
      <c r="AU69" s="217"/>
      <c r="AV69" s="217"/>
      <c r="AW69" s="217"/>
      <c r="AX69" s="218"/>
    </row>
    <row r="70" spans="1:50" ht="26.25" customHeight="1" x14ac:dyDescent="0.2">
      <c r="A70" s="226"/>
      <c r="B70" s="273"/>
      <c r="C70" s="279"/>
      <c r="D70" s="280"/>
      <c r="E70" s="262" t="s">
        <v>193</v>
      </c>
      <c r="F70" s="263"/>
      <c r="G70" s="263"/>
      <c r="H70" s="263"/>
      <c r="I70" s="263"/>
      <c r="J70" s="263"/>
      <c r="K70" s="263"/>
      <c r="L70" s="263"/>
      <c r="M70" s="263"/>
      <c r="N70" s="263"/>
      <c r="O70" s="263"/>
      <c r="P70" s="263"/>
      <c r="Q70" s="263"/>
      <c r="R70" s="263"/>
      <c r="S70" s="263"/>
      <c r="T70" s="263"/>
      <c r="U70" s="263"/>
      <c r="V70" s="263"/>
      <c r="W70" s="263"/>
      <c r="X70" s="263"/>
      <c r="Y70" s="263"/>
      <c r="Z70" s="263"/>
      <c r="AA70" s="263"/>
      <c r="AB70" s="263"/>
      <c r="AC70" s="264"/>
      <c r="AD70" s="265" t="s">
        <v>602</v>
      </c>
      <c r="AE70" s="266"/>
      <c r="AF70" s="266"/>
      <c r="AG70" s="216"/>
      <c r="AH70" s="217"/>
      <c r="AI70" s="217"/>
      <c r="AJ70" s="217"/>
      <c r="AK70" s="217"/>
      <c r="AL70" s="217"/>
      <c r="AM70" s="217"/>
      <c r="AN70" s="217"/>
      <c r="AO70" s="217"/>
      <c r="AP70" s="217"/>
      <c r="AQ70" s="217"/>
      <c r="AR70" s="217"/>
      <c r="AS70" s="217"/>
      <c r="AT70" s="217"/>
      <c r="AU70" s="217"/>
      <c r="AV70" s="217"/>
      <c r="AW70" s="217"/>
      <c r="AX70" s="218"/>
    </row>
    <row r="71" spans="1:50" ht="64.5" customHeight="1" x14ac:dyDescent="0.2">
      <c r="A71" s="226"/>
      <c r="B71" s="227"/>
      <c r="C71" s="267" t="s">
        <v>38</v>
      </c>
      <c r="D71" s="268"/>
      <c r="E71" s="268"/>
      <c r="F71" s="268"/>
      <c r="G71" s="268"/>
      <c r="H71" s="268"/>
      <c r="I71" s="268"/>
      <c r="J71" s="268"/>
      <c r="K71" s="268"/>
      <c r="L71" s="268"/>
      <c r="M71" s="268"/>
      <c r="N71" s="268"/>
      <c r="O71" s="268"/>
      <c r="P71" s="268"/>
      <c r="Q71" s="268"/>
      <c r="R71" s="268"/>
      <c r="S71" s="268"/>
      <c r="T71" s="268"/>
      <c r="U71" s="268"/>
      <c r="V71" s="268"/>
      <c r="W71" s="268"/>
      <c r="X71" s="268"/>
      <c r="Y71" s="268"/>
      <c r="Z71" s="268"/>
      <c r="AA71" s="268"/>
      <c r="AB71" s="268"/>
      <c r="AC71" s="268"/>
      <c r="AD71" s="233" t="s">
        <v>559</v>
      </c>
      <c r="AE71" s="234"/>
      <c r="AF71" s="234"/>
      <c r="AG71" s="236" t="s">
        <v>608</v>
      </c>
      <c r="AH71" s="237"/>
      <c r="AI71" s="237"/>
      <c r="AJ71" s="237"/>
      <c r="AK71" s="237"/>
      <c r="AL71" s="237"/>
      <c r="AM71" s="237"/>
      <c r="AN71" s="237"/>
      <c r="AO71" s="237"/>
      <c r="AP71" s="237"/>
      <c r="AQ71" s="237"/>
      <c r="AR71" s="237"/>
      <c r="AS71" s="237"/>
      <c r="AT71" s="237"/>
      <c r="AU71" s="237"/>
      <c r="AV71" s="237"/>
      <c r="AW71" s="237"/>
      <c r="AX71" s="238"/>
    </row>
    <row r="72" spans="1:50" ht="57" customHeight="1" x14ac:dyDescent="0.2">
      <c r="A72" s="226"/>
      <c r="B72" s="227"/>
      <c r="C72" s="194" t="s">
        <v>129</v>
      </c>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6" t="s">
        <v>559</v>
      </c>
      <c r="AE72" s="197"/>
      <c r="AF72" s="197"/>
      <c r="AG72" s="244" t="s">
        <v>609</v>
      </c>
      <c r="AH72" s="245"/>
      <c r="AI72" s="245"/>
      <c r="AJ72" s="245"/>
      <c r="AK72" s="245"/>
      <c r="AL72" s="245"/>
      <c r="AM72" s="245"/>
      <c r="AN72" s="245"/>
      <c r="AO72" s="245"/>
      <c r="AP72" s="245"/>
      <c r="AQ72" s="245"/>
      <c r="AR72" s="245"/>
      <c r="AS72" s="245"/>
      <c r="AT72" s="245"/>
      <c r="AU72" s="245"/>
      <c r="AV72" s="245"/>
      <c r="AW72" s="245"/>
      <c r="AX72" s="246"/>
    </row>
    <row r="73" spans="1:50" ht="26.25" customHeight="1" x14ac:dyDescent="0.2">
      <c r="A73" s="226"/>
      <c r="B73" s="227"/>
      <c r="C73" s="194" t="s">
        <v>34</v>
      </c>
      <c r="D73" s="195"/>
      <c r="E73" s="195"/>
      <c r="F73" s="19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c r="AD73" s="196" t="s">
        <v>603</v>
      </c>
      <c r="AE73" s="197"/>
      <c r="AF73" s="197"/>
      <c r="AG73" s="244" t="s">
        <v>568</v>
      </c>
      <c r="AH73" s="245"/>
      <c r="AI73" s="245"/>
      <c r="AJ73" s="245"/>
      <c r="AK73" s="245"/>
      <c r="AL73" s="245"/>
      <c r="AM73" s="245"/>
      <c r="AN73" s="245"/>
      <c r="AO73" s="245"/>
      <c r="AP73" s="245"/>
      <c r="AQ73" s="245"/>
      <c r="AR73" s="245"/>
      <c r="AS73" s="245"/>
      <c r="AT73" s="245"/>
      <c r="AU73" s="245"/>
      <c r="AV73" s="245"/>
      <c r="AW73" s="245"/>
      <c r="AX73" s="246"/>
    </row>
    <row r="74" spans="1:50" ht="55.5" customHeight="1" x14ac:dyDescent="0.2">
      <c r="A74" s="226"/>
      <c r="B74" s="227"/>
      <c r="C74" s="194" t="s">
        <v>39</v>
      </c>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255"/>
      <c r="AD74" s="196" t="s">
        <v>559</v>
      </c>
      <c r="AE74" s="197"/>
      <c r="AF74" s="197"/>
      <c r="AG74" s="244" t="s">
        <v>610</v>
      </c>
      <c r="AH74" s="245"/>
      <c r="AI74" s="245"/>
      <c r="AJ74" s="245"/>
      <c r="AK74" s="245"/>
      <c r="AL74" s="245"/>
      <c r="AM74" s="245"/>
      <c r="AN74" s="245"/>
      <c r="AO74" s="245"/>
      <c r="AP74" s="245"/>
      <c r="AQ74" s="245"/>
      <c r="AR74" s="245"/>
      <c r="AS74" s="245"/>
      <c r="AT74" s="245"/>
      <c r="AU74" s="245"/>
      <c r="AV74" s="245"/>
      <c r="AW74" s="245"/>
      <c r="AX74" s="246"/>
    </row>
    <row r="75" spans="1:50" ht="26.25" customHeight="1" x14ac:dyDescent="0.2">
      <c r="A75" s="226"/>
      <c r="B75" s="227"/>
      <c r="C75" s="194" t="s">
        <v>203</v>
      </c>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255"/>
      <c r="AD75" s="256" t="s">
        <v>603</v>
      </c>
      <c r="AE75" s="257"/>
      <c r="AF75" s="257"/>
      <c r="AG75" s="258" t="s">
        <v>568</v>
      </c>
      <c r="AH75" s="259"/>
      <c r="AI75" s="259"/>
      <c r="AJ75" s="259"/>
      <c r="AK75" s="259"/>
      <c r="AL75" s="259"/>
      <c r="AM75" s="259"/>
      <c r="AN75" s="259"/>
      <c r="AO75" s="259"/>
      <c r="AP75" s="259"/>
      <c r="AQ75" s="259"/>
      <c r="AR75" s="259"/>
      <c r="AS75" s="259"/>
      <c r="AT75" s="259"/>
      <c r="AU75" s="259"/>
      <c r="AV75" s="259"/>
      <c r="AW75" s="259"/>
      <c r="AX75" s="260"/>
    </row>
    <row r="76" spans="1:50" ht="87" customHeight="1" x14ac:dyDescent="0.2">
      <c r="A76" s="226"/>
      <c r="B76" s="227"/>
      <c r="C76" s="308" t="s">
        <v>204</v>
      </c>
      <c r="D76" s="309"/>
      <c r="E76" s="309"/>
      <c r="F76" s="309"/>
      <c r="G76" s="309"/>
      <c r="H76" s="309"/>
      <c r="I76" s="309"/>
      <c r="J76" s="309"/>
      <c r="K76" s="309"/>
      <c r="L76" s="309"/>
      <c r="M76" s="309"/>
      <c r="N76" s="309"/>
      <c r="O76" s="309"/>
      <c r="P76" s="309"/>
      <c r="Q76" s="309"/>
      <c r="R76" s="309"/>
      <c r="S76" s="309"/>
      <c r="T76" s="309"/>
      <c r="U76" s="309"/>
      <c r="V76" s="309"/>
      <c r="W76" s="309"/>
      <c r="X76" s="309"/>
      <c r="Y76" s="309"/>
      <c r="Z76" s="309"/>
      <c r="AA76" s="309"/>
      <c r="AB76" s="309"/>
      <c r="AC76" s="310"/>
      <c r="AD76" s="196" t="s">
        <v>559</v>
      </c>
      <c r="AE76" s="197"/>
      <c r="AF76" s="261"/>
      <c r="AG76" s="244" t="s">
        <v>611</v>
      </c>
      <c r="AH76" s="245"/>
      <c r="AI76" s="245"/>
      <c r="AJ76" s="245"/>
      <c r="AK76" s="245"/>
      <c r="AL76" s="245"/>
      <c r="AM76" s="245"/>
      <c r="AN76" s="245"/>
      <c r="AO76" s="245"/>
      <c r="AP76" s="245"/>
      <c r="AQ76" s="245"/>
      <c r="AR76" s="245"/>
      <c r="AS76" s="245"/>
      <c r="AT76" s="245"/>
      <c r="AU76" s="245"/>
      <c r="AV76" s="245"/>
      <c r="AW76" s="245"/>
      <c r="AX76" s="246"/>
    </row>
    <row r="77" spans="1:50" ht="75" customHeight="1" x14ac:dyDescent="0.2">
      <c r="A77" s="228"/>
      <c r="B77" s="229"/>
      <c r="C77" s="311" t="s">
        <v>194</v>
      </c>
      <c r="D77" s="312"/>
      <c r="E77" s="312"/>
      <c r="F77" s="312"/>
      <c r="G77" s="312"/>
      <c r="H77" s="312"/>
      <c r="I77" s="312"/>
      <c r="J77" s="312"/>
      <c r="K77" s="312"/>
      <c r="L77" s="312"/>
      <c r="M77" s="312"/>
      <c r="N77" s="312"/>
      <c r="O77" s="312"/>
      <c r="P77" s="312"/>
      <c r="Q77" s="312"/>
      <c r="R77" s="312"/>
      <c r="S77" s="312"/>
      <c r="T77" s="312"/>
      <c r="U77" s="312"/>
      <c r="V77" s="312"/>
      <c r="W77" s="312"/>
      <c r="X77" s="312"/>
      <c r="Y77" s="312"/>
      <c r="Z77" s="312"/>
      <c r="AA77" s="312"/>
      <c r="AB77" s="312"/>
      <c r="AC77" s="313"/>
      <c r="AD77" s="314" t="s">
        <v>559</v>
      </c>
      <c r="AE77" s="315"/>
      <c r="AF77" s="316"/>
      <c r="AG77" s="317" t="s">
        <v>612</v>
      </c>
      <c r="AH77" s="318"/>
      <c r="AI77" s="318"/>
      <c r="AJ77" s="318"/>
      <c r="AK77" s="318"/>
      <c r="AL77" s="318"/>
      <c r="AM77" s="318"/>
      <c r="AN77" s="318"/>
      <c r="AO77" s="318"/>
      <c r="AP77" s="318"/>
      <c r="AQ77" s="318"/>
      <c r="AR77" s="318"/>
      <c r="AS77" s="318"/>
      <c r="AT77" s="318"/>
      <c r="AU77" s="318"/>
      <c r="AV77" s="318"/>
      <c r="AW77" s="318"/>
      <c r="AX77" s="319"/>
    </row>
    <row r="78" spans="1:50" ht="27" customHeight="1" x14ac:dyDescent="0.2">
      <c r="A78" s="224" t="s">
        <v>36</v>
      </c>
      <c r="B78" s="225"/>
      <c r="C78" s="230" t="s">
        <v>195</v>
      </c>
      <c r="D78" s="231"/>
      <c r="E78" s="231"/>
      <c r="F78" s="231"/>
      <c r="G78" s="231"/>
      <c r="H78" s="231"/>
      <c r="I78" s="231"/>
      <c r="J78" s="231"/>
      <c r="K78" s="231"/>
      <c r="L78" s="231"/>
      <c r="M78" s="231"/>
      <c r="N78" s="231"/>
      <c r="O78" s="231"/>
      <c r="P78" s="231"/>
      <c r="Q78" s="231"/>
      <c r="R78" s="231"/>
      <c r="S78" s="231"/>
      <c r="T78" s="231"/>
      <c r="U78" s="231"/>
      <c r="V78" s="231"/>
      <c r="W78" s="231"/>
      <c r="X78" s="231"/>
      <c r="Y78" s="231"/>
      <c r="Z78" s="231"/>
      <c r="AA78" s="231"/>
      <c r="AB78" s="231"/>
      <c r="AC78" s="232"/>
      <c r="AD78" s="233" t="s">
        <v>559</v>
      </c>
      <c r="AE78" s="234"/>
      <c r="AF78" s="235"/>
      <c r="AG78" s="236" t="s">
        <v>613</v>
      </c>
      <c r="AH78" s="237"/>
      <c r="AI78" s="237"/>
      <c r="AJ78" s="237"/>
      <c r="AK78" s="237"/>
      <c r="AL78" s="237"/>
      <c r="AM78" s="237"/>
      <c r="AN78" s="237"/>
      <c r="AO78" s="237"/>
      <c r="AP78" s="237"/>
      <c r="AQ78" s="237"/>
      <c r="AR78" s="237"/>
      <c r="AS78" s="237"/>
      <c r="AT78" s="237"/>
      <c r="AU78" s="237"/>
      <c r="AV78" s="237"/>
      <c r="AW78" s="237"/>
      <c r="AX78" s="238"/>
    </row>
    <row r="79" spans="1:50" ht="35.25" customHeight="1" x14ac:dyDescent="0.2">
      <c r="A79" s="226"/>
      <c r="B79" s="227"/>
      <c r="C79" s="239" t="s">
        <v>41</v>
      </c>
      <c r="D79" s="240"/>
      <c r="E79" s="240"/>
      <c r="F79" s="240"/>
      <c r="G79" s="240"/>
      <c r="H79" s="240"/>
      <c r="I79" s="240"/>
      <c r="J79" s="240"/>
      <c r="K79" s="240"/>
      <c r="L79" s="240"/>
      <c r="M79" s="240"/>
      <c r="N79" s="240"/>
      <c r="O79" s="240"/>
      <c r="P79" s="240"/>
      <c r="Q79" s="240"/>
      <c r="R79" s="240"/>
      <c r="S79" s="240"/>
      <c r="T79" s="240"/>
      <c r="U79" s="240"/>
      <c r="V79" s="240"/>
      <c r="W79" s="240"/>
      <c r="X79" s="240"/>
      <c r="Y79" s="240"/>
      <c r="Z79" s="240"/>
      <c r="AA79" s="240"/>
      <c r="AB79" s="240"/>
      <c r="AC79" s="241"/>
      <c r="AD79" s="242" t="s">
        <v>603</v>
      </c>
      <c r="AE79" s="243"/>
      <c r="AF79" s="243"/>
      <c r="AG79" s="244" t="s">
        <v>568</v>
      </c>
      <c r="AH79" s="245"/>
      <c r="AI79" s="245"/>
      <c r="AJ79" s="245"/>
      <c r="AK79" s="245"/>
      <c r="AL79" s="245"/>
      <c r="AM79" s="245"/>
      <c r="AN79" s="245"/>
      <c r="AO79" s="245"/>
      <c r="AP79" s="245"/>
      <c r="AQ79" s="245"/>
      <c r="AR79" s="245"/>
      <c r="AS79" s="245"/>
      <c r="AT79" s="245"/>
      <c r="AU79" s="245"/>
      <c r="AV79" s="245"/>
      <c r="AW79" s="245"/>
      <c r="AX79" s="246"/>
    </row>
    <row r="80" spans="1:50" ht="27" customHeight="1" x14ac:dyDescent="0.2">
      <c r="A80" s="226"/>
      <c r="B80" s="227"/>
      <c r="C80" s="194" t="s">
        <v>163</v>
      </c>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6" t="s">
        <v>559</v>
      </c>
      <c r="AE80" s="197"/>
      <c r="AF80" s="197"/>
      <c r="AG80" s="244" t="s">
        <v>614</v>
      </c>
      <c r="AH80" s="245"/>
      <c r="AI80" s="245"/>
      <c r="AJ80" s="245"/>
      <c r="AK80" s="245"/>
      <c r="AL80" s="245"/>
      <c r="AM80" s="245"/>
      <c r="AN80" s="245"/>
      <c r="AO80" s="245"/>
      <c r="AP80" s="245"/>
      <c r="AQ80" s="245"/>
      <c r="AR80" s="245"/>
      <c r="AS80" s="245"/>
      <c r="AT80" s="245"/>
      <c r="AU80" s="245"/>
      <c r="AV80" s="245"/>
      <c r="AW80" s="245"/>
      <c r="AX80" s="246"/>
    </row>
    <row r="81" spans="1:51" ht="71.25" customHeight="1" x14ac:dyDescent="0.2">
      <c r="A81" s="228"/>
      <c r="B81" s="229"/>
      <c r="C81" s="194" t="s">
        <v>40</v>
      </c>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6" t="s">
        <v>559</v>
      </c>
      <c r="AE81" s="197"/>
      <c r="AF81" s="197"/>
      <c r="AG81" s="198" t="s">
        <v>615</v>
      </c>
      <c r="AH81" s="199"/>
      <c r="AI81" s="199"/>
      <c r="AJ81" s="199"/>
      <c r="AK81" s="199"/>
      <c r="AL81" s="199"/>
      <c r="AM81" s="199"/>
      <c r="AN81" s="199"/>
      <c r="AO81" s="199"/>
      <c r="AP81" s="199"/>
      <c r="AQ81" s="199"/>
      <c r="AR81" s="199"/>
      <c r="AS81" s="199"/>
      <c r="AT81" s="199"/>
      <c r="AU81" s="199"/>
      <c r="AV81" s="199"/>
      <c r="AW81" s="199"/>
      <c r="AX81" s="200"/>
    </row>
    <row r="82" spans="1:51" ht="41.25" customHeight="1" x14ac:dyDescent="0.2">
      <c r="A82" s="201" t="s">
        <v>50</v>
      </c>
      <c r="B82" s="202"/>
      <c r="C82" s="207" t="s">
        <v>130</v>
      </c>
      <c r="D82" s="208"/>
      <c r="E82" s="208"/>
      <c r="F82" s="208"/>
      <c r="G82" s="208"/>
      <c r="H82" s="208"/>
      <c r="I82" s="208"/>
      <c r="J82" s="208"/>
      <c r="K82" s="208"/>
      <c r="L82" s="208"/>
      <c r="M82" s="208"/>
      <c r="N82" s="208"/>
      <c r="O82" s="208"/>
      <c r="P82" s="208"/>
      <c r="Q82" s="208"/>
      <c r="R82" s="208"/>
      <c r="S82" s="208"/>
      <c r="T82" s="208"/>
      <c r="U82" s="208"/>
      <c r="V82" s="208"/>
      <c r="W82" s="208"/>
      <c r="X82" s="208"/>
      <c r="Y82" s="208"/>
      <c r="Z82" s="208"/>
      <c r="AA82" s="208"/>
      <c r="AB82" s="208"/>
      <c r="AC82" s="209"/>
      <c r="AD82" s="210" t="s">
        <v>603</v>
      </c>
      <c r="AE82" s="211"/>
      <c r="AF82" s="212"/>
      <c r="AG82" s="213" t="s">
        <v>575</v>
      </c>
      <c r="AH82" s="214"/>
      <c r="AI82" s="214"/>
      <c r="AJ82" s="214"/>
      <c r="AK82" s="214"/>
      <c r="AL82" s="214"/>
      <c r="AM82" s="214"/>
      <c r="AN82" s="214"/>
      <c r="AO82" s="214"/>
      <c r="AP82" s="214"/>
      <c r="AQ82" s="214"/>
      <c r="AR82" s="214"/>
      <c r="AS82" s="214"/>
      <c r="AT82" s="214"/>
      <c r="AU82" s="214"/>
      <c r="AV82" s="214"/>
      <c r="AW82" s="214"/>
      <c r="AX82" s="215"/>
    </row>
    <row r="83" spans="1:51" ht="19.649999999999999" customHeight="1" x14ac:dyDescent="0.2">
      <c r="A83" s="203"/>
      <c r="B83" s="204"/>
      <c r="C83" s="219" t="s">
        <v>0</v>
      </c>
      <c r="D83" s="220"/>
      <c r="E83" s="220"/>
      <c r="F83" s="220"/>
      <c r="G83" s="220"/>
      <c r="H83" s="220"/>
      <c r="I83" s="220"/>
      <c r="J83" s="220"/>
      <c r="K83" s="220"/>
      <c r="L83" s="220"/>
      <c r="M83" s="220"/>
      <c r="N83" s="220"/>
      <c r="O83" s="221" t="s">
        <v>23</v>
      </c>
      <c r="P83" s="222"/>
      <c r="Q83" s="222"/>
      <c r="R83" s="222"/>
      <c r="S83" s="222"/>
      <c r="T83" s="222"/>
      <c r="U83" s="222"/>
      <c r="V83" s="222"/>
      <c r="W83" s="222"/>
      <c r="X83" s="222"/>
      <c r="Y83" s="222"/>
      <c r="Z83" s="222"/>
      <c r="AA83" s="222"/>
      <c r="AB83" s="222"/>
      <c r="AC83" s="222"/>
      <c r="AD83" s="222"/>
      <c r="AE83" s="222"/>
      <c r="AF83" s="223"/>
      <c r="AG83" s="216"/>
      <c r="AH83" s="217"/>
      <c r="AI83" s="217"/>
      <c r="AJ83" s="217"/>
      <c r="AK83" s="217"/>
      <c r="AL83" s="217"/>
      <c r="AM83" s="217"/>
      <c r="AN83" s="217"/>
      <c r="AO83" s="217"/>
      <c r="AP83" s="217"/>
      <c r="AQ83" s="217"/>
      <c r="AR83" s="217"/>
      <c r="AS83" s="217"/>
      <c r="AT83" s="217"/>
      <c r="AU83" s="217"/>
      <c r="AV83" s="217"/>
      <c r="AW83" s="217"/>
      <c r="AX83" s="218"/>
    </row>
    <row r="84" spans="1:51" ht="24.75" customHeight="1" thickBot="1" x14ac:dyDescent="0.25">
      <c r="A84" s="205"/>
      <c r="B84" s="206"/>
      <c r="C84" s="247"/>
      <c r="D84" s="248"/>
      <c r="E84" s="180"/>
      <c r="F84" s="180"/>
      <c r="G84" s="180"/>
      <c r="H84" s="181"/>
      <c r="I84" s="181"/>
      <c r="J84" s="249"/>
      <c r="K84" s="249"/>
      <c r="L84" s="249"/>
      <c r="M84" s="250"/>
      <c r="N84" s="251"/>
      <c r="O84" s="252"/>
      <c r="P84" s="253"/>
      <c r="Q84" s="253"/>
      <c r="R84" s="253"/>
      <c r="S84" s="253"/>
      <c r="T84" s="253"/>
      <c r="U84" s="253"/>
      <c r="V84" s="253"/>
      <c r="W84" s="253"/>
      <c r="X84" s="253"/>
      <c r="Y84" s="253"/>
      <c r="Z84" s="253"/>
      <c r="AA84" s="253"/>
      <c r="AB84" s="253"/>
      <c r="AC84" s="253"/>
      <c r="AD84" s="253"/>
      <c r="AE84" s="253"/>
      <c r="AF84" s="254"/>
      <c r="AG84" s="198"/>
      <c r="AH84" s="199"/>
      <c r="AI84" s="199"/>
      <c r="AJ84" s="199"/>
      <c r="AK84" s="199"/>
      <c r="AL84" s="199"/>
      <c r="AM84" s="199"/>
      <c r="AN84" s="199"/>
      <c r="AO84" s="199"/>
      <c r="AP84" s="199"/>
      <c r="AQ84" s="199"/>
      <c r="AR84" s="199"/>
      <c r="AS84" s="199"/>
      <c r="AT84" s="199"/>
      <c r="AU84" s="199"/>
      <c r="AV84" s="199"/>
      <c r="AW84" s="199"/>
      <c r="AX84" s="200"/>
    </row>
    <row r="85" spans="1:51" ht="24.75" customHeight="1" x14ac:dyDescent="0.2">
      <c r="A85" s="182" t="s">
        <v>31</v>
      </c>
      <c r="B85" s="183"/>
      <c r="C85" s="183"/>
      <c r="D85" s="183"/>
      <c r="E85" s="183"/>
      <c r="F85" s="183"/>
      <c r="G85" s="183"/>
      <c r="H85" s="183"/>
      <c r="I85" s="183"/>
      <c r="J85" s="183"/>
      <c r="K85" s="183"/>
      <c r="L85" s="183"/>
      <c r="M85" s="183"/>
      <c r="N85" s="183"/>
      <c r="O85" s="183"/>
      <c r="P85" s="183"/>
      <c r="Q85" s="183"/>
      <c r="R85" s="183"/>
      <c r="S85" s="183"/>
      <c r="T85" s="183"/>
      <c r="U85" s="183"/>
      <c r="V85" s="183"/>
      <c r="W85" s="183"/>
      <c r="X85" s="183"/>
      <c r="Y85" s="183"/>
      <c r="Z85" s="183"/>
      <c r="AA85" s="183"/>
      <c r="AB85" s="183"/>
      <c r="AC85" s="183"/>
      <c r="AD85" s="183"/>
      <c r="AE85" s="183"/>
      <c r="AF85" s="183"/>
      <c r="AG85" s="183"/>
      <c r="AH85" s="183"/>
      <c r="AI85" s="183"/>
      <c r="AJ85" s="183"/>
      <c r="AK85" s="183"/>
      <c r="AL85" s="183"/>
      <c r="AM85" s="183"/>
      <c r="AN85" s="183"/>
      <c r="AO85" s="183"/>
      <c r="AP85" s="183"/>
      <c r="AQ85" s="183"/>
      <c r="AR85" s="183"/>
      <c r="AS85" s="183"/>
      <c r="AT85" s="183"/>
      <c r="AU85" s="183"/>
      <c r="AV85" s="183"/>
      <c r="AW85" s="183"/>
      <c r="AX85" s="184"/>
    </row>
    <row r="86" spans="1:51" ht="67.5" customHeight="1" thickBot="1" x14ac:dyDescent="0.25">
      <c r="A86" s="185"/>
      <c r="B86" s="186"/>
      <c r="C86" s="186"/>
      <c r="D86" s="186"/>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186"/>
      <c r="AX86" s="187"/>
    </row>
    <row r="87" spans="1:51" ht="24.75" customHeight="1" x14ac:dyDescent="0.2">
      <c r="A87" s="188" t="s">
        <v>206</v>
      </c>
      <c r="B87" s="189"/>
      <c r="C87" s="189"/>
      <c r="D87" s="189"/>
      <c r="E87" s="189"/>
      <c r="F87" s="189"/>
      <c r="G87" s="189"/>
      <c r="H87" s="189"/>
      <c r="I87" s="189"/>
      <c r="J87" s="189"/>
      <c r="K87" s="189"/>
      <c r="L87" s="189"/>
      <c r="M87" s="189"/>
      <c r="N87" s="189"/>
      <c r="O87" s="189"/>
      <c r="P87" s="189"/>
      <c r="Q87" s="189"/>
      <c r="R87" s="189"/>
      <c r="S87" s="189"/>
      <c r="T87" s="189"/>
      <c r="U87" s="189"/>
      <c r="V87" s="189"/>
      <c r="W87" s="189"/>
      <c r="X87" s="189"/>
      <c r="Y87" s="189"/>
      <c r="Z87" s="189"/>
      <c r="AA87" s="189"/>
      <c r="AB87" s="189"/>
      <c r="AC87" s="189"/>
      <c r="AD87" s="189"/>
      <c r="AE87" s="189"/>
      <c r="AF87" s="189"/>
      <c r="AG87" s="189"/>
      <c r="AH87" s="189"/>
      <c r="AI87" s="189"/>
      <c r="AJ87" s="189"/>
      <c r="AK87" s="189"/>
      <c r="AL87" s="189"/>
      <c r="AM87" s="189"/>
      <c r="AN87" s="189"/>
      <c r="AO87" s="189"/>
      <c r="AP87" s="189"/>
      <c r="AQ87" s="189"/>
      <c r="AR87" s="189"/>
      <c r="AS87" s="189"/>
      <c r="AT87" s="189"/>
      <c r="AU87" s="189"/>
      <c r="AV87" s="189"/>
      <c r="AW87" s="189"/>
      <c r="AX87" s="190"/>
    </row>
    <row r="88" spans="1:51" ht="24.75" customHeight="1" x14ac:dyDescent="0.2">
      <c r="A88" s="191" t="s">
        <v>240</v>
      </c>
      <c r="B88" s="192"/>
      <c r="C88" s="192"/>
      <c r="D88" s="193"/>
      <c r="E88" s="176" t="s">
        <v>568</v>
      </c>
      <c r="F88" s="177"/>
      <c r="G88" s="177"/>
      <c r="H88" s="177"/>
      <c r="I88" s="177"/>
      <c r="J88" s="177"/>
      <c r="K88" s="177"/>
      <c r="L88" s="177"/>
      <c r="M88" s="177"/>
      <c r="N88" s="177"/>
      <c r="O88" s="177"/>
      <c r="P88" s="178"/>
      <c r="Q88" s="176"/>
      <c r="R88" s="177"/>
      <c r="S88" s="177"/>
      <c r="T88" s="177"/>
      <c r="U88" s="177"/>
      <c r="V88" s="177"/>
      <c r="W88" s="177"/>
      <c r="X88" s="177"/>
      <c r="Y88" s="177"/>
      <c r="Z88" s="177"/>
      <c r="AA88" s="177"/>
      <c r="AB88" s="178"/>
      <c r="AC88" s="176"/>
      <c r="AD88" s="177"/>
      <c r="AE88" s="177"/>
      <c r="AF88" s="177"/>
      <c r="AG88" s="177"/>
      <c r="AH88" s="177"/>
      <c r="AI88" s="177"/>
      <c r="AJ88" s="177"/>
      <c r="AK88" s="177"/>
      <c r="AL88" s="177"/>
      <c r="AM88" s="177"/>
      <c r="AN88" s="178"/>
      <c r="AO88" s="176"/>
      <c r="AP88" s="177"/>
      <c r="AQ88" s="177"/>
      <c r="AR88" s="177"/>
      <c r="AS88" s="177"/>
      <c r="AT88" s="177"/>
      <c r="AU88" s="177"/>
      <c r="AV88" s="177"/>
      <c r="AW88" s="177"/>
      <c r="AX88" s="179"/>
      <c r="AY88" s="63"/>
    </row>
    <row r="89" spans="1:51" ht="24.75" customHeight="1" x14ac:dyDescent="0.2">
      <c r="A89" s="98" t="s">
        <v>239</v>
      </c>
      <c r="B89" s="98"/>
      <c r="C89" s="98"/>
      <c r="D89" s="98"/>
      <c r="E89" s="176" t="s">
        <v>568</v>
      </c>
      <c r="F89" s="177"/>
      <c r="G89" s="177"/>
      <c r="H89" s="177"/>
      <c r="I89" s="177"/>
      <c r="J89" s="177"/>
      <c r="K89" s="177"/>
      <c r="L89" s="177"/>
      <c r="M89" s="177"/>
      <c r="N89" s="177"/>
      <c r="O89" s="177"/>
      <c r="P89" s="178"/>
      <c r="Q89" s="176"/>
      <c r="R89" s="177"/>
      <c r="S89" s="177"/>
      <c r="T89" s="177"/>
      <c r="U89" s="177"/>
      <c r="V89" s="177"/>
      <c r="W89" s="177"/>
      <c r="X89" s="177"/>
      <c r="Y89" s="177"/>
      <c r="Z89" s="177"/>
      <c r="AA89" s="177"/>
      <c r="AB89" s="178"/>
      <c r="AC89" s="176"/>
      <c r="AD89" s="177"/>
      <c r="AE89" s="177"/>
      <c r="AF89" s="177"/>
      <c r="AG89" s="177"/>
      <c r="AH89" s="177"/>
      <c r="AI89" s="177"/>
      <c r="AJ89" s="177"/>
      <c r="AK89" s="177"/>
      <c r="AL89" s="177"/>
      <c r="AM89" s="177"/>
      <c r="AN89" s="178"/>
      <c r="AO89" s="176"/>
      <c r="AP89" s="177"/>
      <c r="AQ89" s="177"/>
      <c r="AR89" s="177"/>
      <c r="AS89" s="177"/>
      <c r="AT89" s="177"/>
      <c r="AU89" s="177"/>
      <c r="AV89" s="177"/>
      <c r="AW89" s="177"/>
      <c r="AX89" s="179"/>
    </row>
    <row r="90" spans="1:51" ht="24.75" customHeight="1" x14ac:dyDescent="0.2">
      <c r="A90" s="98" t="s">
        <v>238</v>
      </c>
      <c r="B90" s="98"/>
      <c r="C90" s="98"/>
      <c r="D90" s="98"/>
      <c r="E90" s="176" t="s">
        <v>568</v>
      </c>
      <c r="F90" s="177"/>
      <c r="G90" s="177"/>
      <c r="H90" s="177"/>
      <c r="I90" s="177"/>
      <c r="J90" s="177"/>
      <c r="K90" s="177"/>
      <c r="L90" s="177"/>
      <c r="M90" s="177"/>
      <c r="N90" s="177"/>
      <c r="O90" s="177"/>
      <c r="P90" s="178"/>
      <c r="Q90" s="176"/>
      <c r="R90" s="177"/>
      <c r="S90" s="177"/>
      <c r="T90" s="177"/>
      <c r="U90" s="177"/>
      <c r="V90" s="177"/>
      <c r="W90" s="177"/>
      <c r="X90" s="177"/>
      <c r="Y90" s="177"/>
      <c r="Z90" s="177"/>
      <c r="AA90" s="177"/>
      <c r="AB90" s="178"/>
      <c r="AC90" s="176"/>
      <c r="AD90" s="177"/>
      <c r="AE90" s="177"/>
      <c r="AF90" s="177"/>
      <c r="AG90" s="177"/>
      <c r="AH90" s="177"/>
      <c r="AI90" s="177"/>
      <c r="AJ90" s="177"/>
      <c r="AK90" s="177"/>
      <c r="AL90" s="177"/>
      <c r="AM90" s="177"/>
      <c r="AN90" s="178"/>
      <c r="AO90" s="176"/>
      <c r="AP90" s="177"/>
      <c r="AQ90" s="177"/>
      <c r="AR90" s="177"/>
      <c r="AS90" s="177"/>
      <c r="AT90" s="177"/>
      <c r="AU90" s="177"/>
      <c r="AV90" s="177"/>
      <c r="AW90" s="177"/>
      <c r="AX90" s="179"/>
    </row>
    <row r="91" spans="1:51" ht="24.75" customHeight="1" x14ac:dyDescent="0.2">
      <c r="A91" s="98" t="s">
        <v>237</v>
      </c>
      <c r="B91" s="98"/>
      <c r="C91" s="98"/>
      <c r="D91" s="98"/>
      <c r="E91" s="176" t="s">
        <v>568</v>
      </c>
      <c r="F91" s="177"/>
      <c r="G91" s="177"/>
      <c r="H91" s="177"/>
      <c r="I91" s="177"/>
      <c r="J91" s="177"/>
      <c r="K91" s="177"/>
      <c r="L91" s="177"/>
      <c r="M91" s="177"/>
      <c r="N91" s="177"/>
      <c r="O91" s="177"/>
      <c r="P91" s="178"/>
      <c r="Q91" s="176"/>
      <c r="R91" s="177"/>
      <c r="S91" s="177"/>
      <c r="T91" s="177"/>
      <c r="U91" s="177"/>
      <c r="V91" s="177"/>
      <c r="W91" s="177"/>
      <c r="X91" s="177"/>
      <c r="Y91" s="177"/>
      <c r="Z91" s="177"/>
      <c r="AA91" s="177"/>
      <c r="AB91" s="178"/>
      <c r="AC91" s="176"/>
      <c r="AD91" s="177"/>
      <c r="AE91" s="177"/>
      <c r="AF91" s="177"/>
      <c r="AG91" s="177"/>
      <c r="AH91" s="177"/>
      <c r="AI91" s="177"/>
      <c r="AJ91" s="177"/>
      <c r="AK91" s="177"/>
      <c r="AL91" s="177"/>
      <c r="AM91" s="177"/>
      <c r="AN91" s="178"/>
      <c r="AO91" s="176"/>
      <c r="AP91" s="177"/>
      <c r="AQ91" s="177"/>
      <c r="AR91" s="177"/>
      <c r="AS91" s="177"/>
      <c r="AT91" s="177"/>
      <c r="AU91" s="177"/>
      <c r="AV91" s="177"/>
      <c r="AW91" s="177"/>
      <c r="AX91" s="179"/>
    </row>
    <row r="92" spans="1:51" ht="24.75" customHeight="1" x14ac:dyDescent="0.2">
      <c r="A92" s="98" t="s">
        <v>236</v>
      </c>
      <c r="B92" s="98"/>
      <c r="C92" s="98"/>
      <c r="D92" s="98"/>
      <c r="E92" s="176" t="s">
        <v>616</v>
      </c>
      <c r="F92" s="177"/>
      <c r="G92" s="177"/>
      <c r="H92" s="177"/>
      <c r="I92" s="177"/>
      <c r="J92" s="177"/>
      <c r="K92" s="177"/>
      <c r="L92" s="177"/>
      <c r="M92" s="177"/>
      <c r="N92" s="177"/>
      <c r="O92" s="177"/>
      <c r="P92" s="178"/>
      <c r="Q92" s="176"/>
      <c r="R92" s="177"/>
      <c r="S92" s="177"/>
      <c r="T92" s="177"/>
      <c r="U92" s="177"/>
      <c r="V92" s="177"/>
      <c r="W92" s="177"/>
      <c r="X92" s="177"/>
      <c r="Y92" s="177"/>
      <c r="Z92" s="177"/>
      <c r="AA92" s="177"/>
      <c r="AB92" s="178"/>
      <c r="AC92" s="176"/>
      <c r="AD92" s="177"/>
      <c r="AE92" s="177"/>
      <c r="AF92" s="177"/>
      <c r="AG92" s="177"/>
      <c r="AH92" s="177"/>
      <c r="AI92" s="177"/>
      <c r="AJ92" s="177"/>
      <c r="AK92" s="177"/>
      <c r="AL92" s="177"/>
      <c r="AM92" s="177"/>
      <c r="AN92" s="178"/>
      <c r="AO92" s="176"/>
      <c r="AP92" s="177"/>
      <c r="AQ92" s="177"/>
      <c r="AR92" s="177"/>
      <c r="AS92" s="177"/>
      <c r="AT92" s="177"/>
      <c r="AU92" s="177"/>
      <c r="AV92" s="177"/>
      <c r="AW92" s="177"/>
      <c r="AX92" s="179"/>
    </row>
    <row r="93" spans="1:51" ht="24.75" customHeight="1" x14ac:dyDescent="0.2">
      <c r="A93" s="98" t="s">
        <v>235</v>
      </c>
      <c r="B93" s="98"/>
      <c r="C93" s="98"/>
      <c r="D93" s="98"/>
      <c r="E93" s="176" t="s">
        <v>617</v>
      </c>
      <c r="F93" s="177"/>
      <c r="G93" s="177"/>
      <c r="H93" s="177"/>
      <c r="I93" s="177"/>
      <c r="J93" s="177"/>
      <c r="K93" s="177"/>
      <c r="L93" s="177"/>
      <c r="M93" s="177"/>
      <c r="N93" s="177"/>
      <c r="O93" s="177"/>
      <c r="P93" s="178"/>
      <c r="Q93" s="176"/>
      <c r="R93" s="177"/>
      <c r="S93" s="177"/>
      <c r="T93" s="177"/>
      <c r="U93" s="177"/>
      <c r="V93" s="177"/>
      <c r="W93" s="177"/>
      <c r="X93" s="177"/>
      <c r="Y93" s="177"/>
      <c r="Z93" s="177"/>
      <c r="AA93" s="177"/>
      <c r="AB93" s="178"/>
      <c r="AC93" s="176"/>
      <c r="AD93" s="177"/>
      <c r="AE93" s="177"/>
      <c r="AF93" s="177"/>
      <c r="AG93" s="177"/>
      <c r="AH93" s="177"/>
      <c r="AI93" s="177"/>
      <c r="AJ93" s="177"/>
      <c r="AK93" s="177"/>
      <c r="AL93" s="177"/>
      <c r="AM93" s="177"/>
      <c r="AN93" s="178"/>
      <c r="AO93" s="176"/>
      <c r="AP93" s="177"/>
      <c r="AQ93" s="177"/>
      <c r="AR93" s="177"/>
      <c r="AS93" s="177"/>
      <c r="AT93" s="177"/>
      <c r="AU93" s="177"/>
      <c r="AV93" s="177"/>
      <c r="AW93" s="177"/>
      <c r="AX93" s="179"/>
    </row>
    <row r="94" spans="1:51" ht="24.75" customHeight="1" x14ac:dyDescent="0.2">
      <c r="A94" s="98" t="s">
        <v>234</v>
      </c>
      <c r="B94" s="98"/>
      <c r="C94" s="98"/>
      <c r="D94" s="98"/>
      <c r="E94" s="176" t="s">
        <v>618</v>
      </c>
      <c r="F94" s="177"/>
      <c r="G94" s="177"/>
      <c r="H94" s="177"/>
      <c r="I94" s="177"/>
      <c r="J94" s="177"/>
      <c r="K94" s="177"/>
      <c r="L94" s="177"/>
      <c r="M94" s="177"/>
      <c r="N94" s="177"/>
      <c r="O94" s="177"/>
      <c r="P94" s="178"/>
      <c r="Q94" s="176"/>
      <c r="R94" s="177"/>
      <c r="S94" s="177"/>
      <c r="T94" s="177"/>
      <c r="U94" s="177"/>
      <c r="V94" s="177"/>
      <c r="W94" s="177"/>
      <c r="X94" s="177"/>
      <c r="Y94" s="177"/>
      <c r="Z94" s="177"/>
      <c r="AA94" s="177"/>
      <c r="AB94" s="178"/>
      <c r="AC94" s="176"/>
      <c r="AD94" s="177"/>
      <c r="AE94" s="177"/>
      <c r="AF94" s="177"/>
      <c r="AG94" s="177"/>
      <c r="AH94" s="177"/>
      <c r="AI94" s="177"/>
      <c r="AJ94" s="177"/>
      <c r="AK94" s="177"/>
      <c r="AL94" s="177"/>
      <c r="AM94" s="177"/>
      <c r="AN94" s="178"/>
      <c r="AO94" s="176"/>
      <c r="AP94" s="177"/>
      <c r="AQ94" s="177"/>
      <c r="AR94" s="177"/>
      <c r="AS94" s="177"/>
      <c r="AT94" s="177"/>
      <c r="AU94" s="177"/>
      <c r="AV94" s="177"/>
      <c r="AW94" s="177"/>
      <c r="AX94" s="179"/>
    </row>
    <row r="95" spans="1:51" ht="24.75" customHeight="1" x14ac:dyDescent="0.2">
      <c r="A95" s="98" t="s">
        <v>233</v>
      </c>
      <c r="B95" s="98"/>
      <c r="C95" s="98"/>
      <c r="D95" s="98"/>
      <c r="E95" s="176" t="s">
        <v>619</v>
      </c>
      <c r="F95" s="177"/>
      <c r="G95" s="177"/>
      <c r="H95" s="177"/>
      <c r="I95" s="177"/>
      <c r="J95" s="177"/>
      <c r="K95" s="177"/>
      <c r="L95" s="177"/>
      <c r="M95" s="177"/>
      <c r="N95" s="177"/>
      <c r="O95" s="177"/>
      <c r="P95" s="178"/>
      <c r="Q95" s="176"/>
      <c r="R95" s="177"/>
      <c r="S95" s="177"/>
      <c r="T95" s="177"/>
      <c r="U95" s="177"/>
      <c r="V95" s="177"/>
      <c r="W95" s="177"/>
      <c r="X95" s="177"/>
      <c r="Y95" s="177"/>
      <c r="Z95" s="177"/>
      <c r="AA95" s="177"/>
      <c r="AB95" s="178"/>
      <c r="AC95" s="176"/>
      <c r="AD95" s="177"/>
      <c r="AE95" s="177"/>
      <c r="AF95" s="177"/>
      <c r="AG95" s="177"/>
      <c r="AH95" s="177"/>
      <c r="AI95" s="177"/>
      <c r="AJ95" s="177"/>
      <c r="AK95" s="177"/>
      <c r="AL95" s="177"/>
      <c r="AM95" s="177"/>
      <c r="AN95" s="178"/>
      <c r="AO95" s="176"/>
      <c r="AP95" s="177"/>
      <c r="AQ95" s="177"/>
      <c r="AR95" s="177"/>
      <c r="AS95" s="177"/>
      <c r="AT95" s="177"/>
      <c r="AU95" s="177"/>
      <c r="AV95" s="177"/>
      <c r="AW95" s="177"/>
      <c r="AX95" s="179"/>
    </row>
    <row r="96" spans="1:51" ht="24.75" customHeight="1" x14ac:dyDescent="0.2">
      <c r="A96" s="98" t="s">
        <v>378</v>
      </c>
      <c r="B96" s="98"/>
      <c r="C96" s="98"/>
      <c r="D96" s="98"/>
      <c r="E96" s="175" t="s">
        <v>558</v>
      </c>
      <c r="F96" s="156"/>
      <c r="G96" s="156"/>
      <c r="H96" s="66" t="str">
        <f>IF(E96="","","-")</f>
        <v>-</v>
      </c>
      <c r="I96" s="156"/>
      <c r="J96" s="156"/>
      <c r="K96" s="66" t="str">
        <f>IF(I96="","","-")</f>
        <v/>
      </c>
      <c r="L96" s="158">
        <v>129</v>
      </c>
      <c r="M96" s="158"/>
      <c r="N96" s="66" t="str">
        <f>IF(O96="","","-")</f>
        <v/>
      </c>
      <c r="O96" s="173"/>
      <c r="P96" s="174"/>
      <c r="Q96" s="175"/>
      <c r="R96" s="156"/>
      <c r="S96" s="156"/>
      <c r="T96" s="66" t="str">
        <f>IF(Q96="","","-")</f>
        <v/>
      </c>
      <c r="U96" s="156"/>
      <c r="V96" s="156"/>
      <c r="W96" s="66" t="str">
        <f>IF(U96="","","-")</f>
        <v/>
      </c>
      <c r="X96" s="158"/>
      <c r="Y96" s="158"/>
      <c r="Z96" s="66" t="str">
        <f>IF(AA96="","","-")</f>
        <v/>
      </c>
      <c r="AA96" s="173"/>
      <c r="AB96" s="174"/>
      <c r="AC96" s="175"/>
      <c r="AD96" s="156"/>
      <c r="AE96" s="156"/>
      <c r="AF96" s="66" t="str">
        <f>IF(AC96="","","-")</f>
        <v/>
      </c>
      <c r="AG96" s="156"/>
      <c r="AH96" s="156"/>
      <c r="AI96" s="66" t="str">
        <f>IF(AG96="","","-")</f>
        <v/>
      </c>
      <c r="AJ96" s="158"/>
      <c r="AK96" s="158"/>
      <c r="AL96" s="66" t="str">
        <f>IF(AM96="","","-")</f>
        <v/>
      </c>
      <c r="AM96" s="173"/>
      <c r="AN96" s="174"/>
      <c r="AO96" s="175"/>
      <c r="AP96" s="156"/>
      <c r="AQ96" s="66" t="str">
        <f>IF(AO96="","","-")</f>
        <v/>
      </c>
      <c r="AR96" s="156"/>
      <c r="AS96" s="156"/>
      <c r="AT96" s="66" t="str">
        <f>IF(AR96="","","-")</f>
        <v/>
      </c>
      <c r="AU96" s="158"/>
      <c r="AV96" s="158"/>
      <c r="AW96" s="66" t="str">
        <f>IF(AX96="","","-")</f>
        <v/>
      </c>
      <c r="AX96" s="69"/>
    </row>
    <row r="97" spans="1:50" ht="24.75" customHeight="1" x14ac:dyDescent="0.2">
      <c r="A97" s="98" t="s">
        <v>547</v>
      </c>
      <c r="B97" s="98"/>
      <c r="C97" s="98"/>
      <c r="D97" s="98"/>
      <c r="E97" s="175" t="s">
        <v>558</v>
      </c>
      <c r="F97" s="156"/>
      <c r="G97" s="156"/>
      <c r="H97" s="66"/>
      <c r="I97" s="156"/>
      <c r="J97" s="156"/>
      <c r="K97" s="66"/>
      <c r="L97" s="158">
        <v>130</v>
      </c>
      <c r="M97" s="158"/>
      <c r="N97" s="66" t="str">
        <f>IF(O97="","","-")</f>
        <v/>
      </c>
      <c r="O97" s="173"/>
      <c r="P97" s="174"/>
      <c r="Q97" s="175"/>
      <c r="R97" s="156"/>
      <c r="S97" s="156"/>
      <c r="T97" s="66" t="str">
        <f>IF(Q97="","","-")</f>
        <v/>
      </c>
      <c r="U97" s="156"/>
      <c r="V97" s="156"/>
      <c r="W97" s="66" t="str">
        <f>IF(U97="","","-")</f>
        <v/>
      </c>
      <c r="X97" s="158"/>
      <c r="Y97" s="158"/>
      <c r="Z97" s="66" t="str">
        <f>IF(AA97="","","-")</f>
        <v/>
      </c>
      <c r="AA97" s="173"/>
      <c r="AB97" s="174"/>
      <c r="AC97" s="175"/>
      <c r="AD97" s="156"/>
      <c r="AE97" s="156"/>
      <c r="AF97" s="66" t="str">
        <f>IF(AC97="","","-")</f>
        <v/>
      </c>
      <c r="AG97" s="156"/>
      <c r="AH97" s="156"/>
      <c r="AI97" s="66" t="str">
        <f>IF(AG97="","","-")</f>
        <v/>
      </c>
      <c r="AJ97" s="158"/>
      <c r="AK97" s="158"/>
      <c r="AL97" s="66" t="str">
        <f>IF(AM97="","","-")</f>
        <v/>
      </c>
      <c r="AM97" s="173"/>
      <c r="AN97" s="174"/>
      <c r="AO97" s="175"/>
      <c r="AP97" s="156"/>
      <c r="AQ97" s="66" t="str">
        <f>IF(AO97="","","-")</f>
        <v/>
      </c>
      <c r="AR97" s="156"/>
      <c r="AS97" s="156"/>
      <c r="AT97" s="66" t="str">
        <f>IF(AR97="","","-")</f>
        <v/>
      </c>
      <c r="AU97" s="158"/>
      <c r="AV97" s="158"/>
      <c r="AW97" s="66" t="str">
        <f>IF(AX97="","","-")</f>
        <v/>
      </c>
      <c r="AX97" s="69"/>
    </row>
    <row r="98" spans="1:50" ht="24.75" customHeight="1" x14ac:dyDescent="0.2">
      <c r="A98" s="98" t="s">
        <v>346</v>
      </c>
      <c r="B98" s="98"/>
      <c r="C98" s="98"/>
      <c r="D98" s="98"/>
      <c r="E98" s="171">
        <v>2021</v>
      </c>
      <c r="F98" s="157"/>
      <c r="G98" s="156" t="s">
        <v>557</v>
      </c>
      <c r="H98" s="156"/>
      <c r="I98" s="156"/>
      <c r="J98" s="157">
        <v>20</v>
      </c>
      <c r="K98" s="157"/>
      <c r="L98" s="158">
        <v>145</v>
      </c>
      <c r="M98" s="158"/>
      <c r="N98" s="158"/>
      <c r="O98" s="157"/>
      <c r="P98" s="157"/>
      <c r="Q98" s="171"/>
      <c r="R98" s="157"/>
      <c r="S98" s="156"/>
      <c r="T98" s="156"/>
      <c r="U98" s="156"/>
      <c r="V98" s="157"/>
      <c r="W98" s="157"/>
      <c r="X98" s="158"/>
      <c r="Y98" s="158"/>
      <c r="Z98" s="158"/>
      <c r="AA98" s="157"/>
      <c r="AB98" s="172"/>
      <c r="AC98" s="171"/>
      <c r="AD98" s="157"/>
      <c r="AE98" s="156"/>
      <c r="AF98" s="156"/>
      <c r="AG98" s="156"/>
      <c r="AH98" s="157"/>
      <c r="AI98" s="157"/>
      <c r="AJ98" s="158"/>
      <c r="AK98" s="158"/>
      <c r="AL98" s="158"/>
      <c r="AM98" s="157"/>
      <c r="AN98" s="172"/>
      <c r="AO98" s="171"/>
      <c r="AP98" s="157"/>
      <c r="AQ98" s="156"/>
      <c r="AR98" s="156"/>
      <c r="AS98" s="156"/>
      <c r="AT98" s="157"/>
      <c r="AU98" s="157"/>
      <c r="AV98" s="158"/>
      <c r="AW98" s="158"/>
      <c r="AX98" s="69"/>
    </row>
    <row r="99" spans="1:50" ht="28.35" customHeight="1" x14ac:dyDescent="0.2">
      <c r="A99" s="159" t="s">
        <v>227</v>
      </c>
      <c r="B99" s="160"/>
      <c r="C99" s="160"/>
      <c r="D99" s="160"/>
      <c r="E99" s="160"/>
      <c r="F99" s="161"/>
      <c r="G99" s="54" t="s">
        <v>548</v>
      </c>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6"/>
    </row>
    <row r="100" spans="1:50" ht="28.35" customHeight="1" x14ac:dyDescent="0.2">
      <c r="A100" s="159"/>
      <c r="B100" s="160"/>
      <c r="C100" s="160"/>
      <c r="D100" s="160"/>
      <c r="E100" s="160"/>
      <c r="F100" s="161"/>
      <c r="G100" s="34" t="s">
        <v>620</v>
      </c>
      <c r="H100" s="35"/>
      <c r="I100" s="35"/>
      <c r="J100" s="35"/>
      <c r="K100" s="35"/>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6"/>
    </row>
    <row r="101" spans="1:50" ht="28.35" customHeight="1" x14ac:dyDescent="0.2">
      <c r="A101" s="159"/>
      <c r="B101" s="160"/>
      <c r="C101" s="160"/>
      <c r="D101" s="160"/>
      <c r="E101" s="160"/>
      <c r="F101" s="161"/>
      <c r="G101" s="34"/>
      <c r="H101" s="35"/>
      <c r="I101" s="35"/>
      <c r="J101" s="35"/>
      <c r="K101" s="35"/>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6"/>
    </row>
    <row r="102" spans="1:50" ht="28.35" customHeight="1" x14ac:dyDescent="0.2">
      <c r="A102" s="159"/>
      <c r="B102" s="160"/>
      <c r="C102" s="160"/>
      <c r="D102" s="160"/>
      <c r="E102" s="160"/>
      <c r="F102" s="161"/>
      <c r="G102" s="34"/>
      <c r="H102" s="35"/>
      <c r="I102" s="35"/>
      <c r="J102" s="35"/>
      <c r="K102" s="35"/>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6"/>
    </row>
    <row r="103" spans="1:50" ht="27.75" customHeight="1" x14ac:dyDescent="0.2">
      <c r="A103" s="159"/>
      <c r="B103" s="160"/>
      <c r="C103" s="160"/>
      <c r="D103" s="160"/>
      <c r="E103" s="160"/>
      <c r="F103" s="161"/>
      <c r="G103" s="34"/>
      <c r="H103" s="35"/>
      <c r="I103" s="35"/>
      <c r="J103" s="35"/>
      <c r="K103" s="35"/>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6"/>
    </row>
    <row r="104" spans="1:50" ht="28.35" customHeight="1" x14ac:dyDescent="0.2">
      <c r="A104" s="159"/>
      <c r="B104" s="160"/>
      <c r="C104" s="160"/>
      <c r="D104" s="160"/>
      <c r="E104" s="160"/>
      <c r="F104" s="161"/>
      <c r="G104" s="34"/>
      <c r="H104" s="35"/>
      <c r="I104" s="35"/>
      <c r="J104" s="35"/>
      <c r="K104" s="35"/>
      <c r="L104" s="35"/>
      <c r="M104" s="35"/>
      <c r="N104" s="35"/>
      <c r="O104" s="35"/>
      <c r="P104" s="35"/>
      <c r="Q104" s="35"/>
      <c r="R104" s="35"/>
      <c r="S104" s="35"/>
      <c r="T104" s="35"/>
      <c r="U104" s="35"/>
      <c r="V104" s="35"/>
      <c r="W104" s="35"/>
      <c r="X104" s="35"/>
      <c r="Y104" s="35"/>
      <c r="Z104" s="35"/>
      <c r="AA104" s="35"/>
      <c r="AB104" s="35"/>
      <c r="AC104" s="35"/>
      <c r="AD104" s="35"/>
      <c r="AE104" s="35"/>
      <c r="AF104" s="35"/>
      <c r="AG104" s="35"/>
      <c r="AH104" s="35"/>
      <c r="AI104" s="35"/>
      <c r="AJ104" s="35"/>
      <c r="AK104" s="35"/>
      <c r="AL104" s="35"/>
      <c r="AM104" s="35"/>
      <c r="AN104" s="35"/>
      <c r="AO104" s="35"/>
      <c r="AP104" s="35"/>
      <c r="AQ104" s="35"/>
      <c r="AR104" s="35"/>
      <c r="AS104" s="35"/>
      <c r="AT104" s="35"/>
      <c r="AU104" s="35"/>
      <c r="AV104" s="35"/>
      <c r="AW104" s="35"/>
      <c r="AX104" s="36"/>
    </row>
    <row r="105" spans="1:50" ht="28.35" customHeight="1" x14ac:dyDescent="0.2">
      <c r="A105" s="159"/>
      <c r="B105" s="160"/>
      <c r="C105" s="160"/>
      <c r="D105" s="160"/>
      <c r="E105" s="160"/>
      <c r="F105" s="161"/>
      <c r="G105" s="34"/>
      <c r="H105" s="35"/>
      <c r="I105" s="35"/>
      <c r="J105" s="35"/>
      <c r="K105" s="35"/>
      <c r="L105" s="35"/>
      <c r="M105" s="35"/>
      <c r="N105" s="35"/>
      <c r="O105" s="35"/>
      <c r="P105" s="35"/>
      <c r="Q105" s="35"/>
      <c r="R105" s="35"/>
      <c r="S105" s="35"/>
      <c r="T105" s="35"/>
      <c r="U105" s="35"/>
      <c r="V105" s="35"/>
      <c r="W105" s="35"/>
      <c r="X105" s="35"/>
      <c r="Y105" s="35"/>
      <c r="Z105" s="35"/>
      <c r="AA105" s="35"/>
      <c r="AB105" s="35"/>
      <c r="AC105" s="35"/>
      <c r="AD105" s="35"/>
      <c r="AE105" s="35"/>
      <c r="AF105" s="35"/>
      <c r="AG105" s="35"/>
      <c r="AH105" s="35"/>
      <c r="AI105" s="35"/>
      <c r="AJ105" s="35"/>
      <c r="AK105" s="35"/>
      <c r="AL105" s="35"/>
      <c r="AM105" s="35"/>
      <c r="AN105" s="35"/>
      <c r="AO105" s="35"/>
      <c r="AP105" s="35"/>
      <c r="AQ105" s="35"/>
      <c r="AR105" s="35"/>
      <c r="AS105" s="35"/>
      <c r="AT105" s="35"/>
      <c r="AU105" s="35"/>
      <c r="AV105" s="35"/>
      <c r="AW105" s="35"/>
      <c r="AX105" s="36"/>
    </row>
    <row r="106" spans="1:50" ht="27.75" customHeight="1" x14ac:dyDescent="0.2">
      <c r="A106" s="159"/>
      <c r="B106" s="160"/>
      <c r="C106" s="160"/>
      <c r="D106" s="160"/>
      <c r="E106" s="160"/>
      <c r="F106" s="161"/>
      <c r="G106" s="34"/>
      <c r="H106" s="35"/>
      <c r="I106" s="35"/>
      <c r="J106" s="35"/>
      <c r="K106" s="35"/>
      <c r="L106" s="35"/>
      <c r="M106" s="35"/>
      <c r="N106" s="35"/>
      <c r="O106" s="35"/>
      <c r="P106" s="35"/>
      <c r="Q106" s="35"/>
      <c r="R106" s="35"/>
      <c r="S106" s="35"/>
      <c r="T106" s="35"/>
      <c r="U106" s="35"/>
      <c r="V106" s="35"/>
      <c r="W106" s="35"/>
      <c r="X106" s="35"/>
      <c r="Y106" s="35"/>
      <c r="Z106" s="35"/>
      <c r="AA106" s="35"/>
      <c r="AB106" s="35"/>
      <c r="AC106" s="35"/>
      <c r="AD106" s="35"/>
      <c r="AE106" s="35"/>
      <c r="AF106" s="35"/>
      <c r="AG106" s="35"/>
      <c r="AH106" s="35"/>
      <c r="AI106" s="35"/>
      <c r="AJ106" s="35"/>
      <c r="AK106" s="35"/>
      <c r="AL106" s="35"/>
      <c r="AM106" s="35"/>
      <c r="AN106" s="35"/>
      <c r="AO106" s="35"/>
      <c r="AP106" s="35"/>
      <c r="AQ106" s="35"/>
      <c r="AR106" s="35"/>
      <c r="AS106" s="35"/>
      <c r="AT106" s="35"/>
      <c r="AU106" s="35"/>
      <c r="AV106" s="35"/>
      <c r="AW106" s="35"/>
      <c r="AX106" s="36"/>
    </row>
    <row r="107" spans="1:50" ht="28.35" customHeight="1" x14ac:dyDescent="0.2">
      <c r="A107" s="159"/>
      <c r="B107" s="160"/>
      <c r="C107" s="160"/>
      <c r="D107" s="160"/>
      <c r="E107" s="160"/>
      <c r="F107" s="161"/>
      <c r="G107" s="34"/>
      <c r="H107" s="35"/>
      <c r="I107" s="35"/>
      <c r="J107" s="35"/>
      <c r="K107" s="35"/>
      <c r="L107" s="35"/>
      <c r="M107" s="35"/>
      <c r="N107" s="35"/>
      <c r="O107" s="35"/>
      <c r="P107" s="35"/>
      <c r="Q107" s="35"/>
      <c r="R107" s="35"/>
      <c r="S107" s="35"/>
      <c r="T107" s="35"/>
      <c r="U107" s="35"/>
      <c r="V107" s="35"/>
      <c r="W107" s="35"/>
      <c r="X107" s="35"/>
      <c r="Y107" s="35"/>
      <c r="Z107" s="35"/>
      <c r="AA107" s="35"/>
      <c r="AB107" s="35"/>
      <c r="AC107" s="35"/>
      <c r="AD107" s="35"/>
      <c r="AE107" s="35"/>
      <c r="AF107" s="35"/>
      <c r="AG107" s="35"/>
      <c r="AH107" s="35"/>
      <c r="AI107" s="35"/>
      <c r="AJ107" s="35"/>
      <c r="AK107" s="35"/>
      <c r="AL107" s="35"/>
      <c r="AM107" s="35"/>
      <c r="AN107" s="35"/>
      <c r="AO107" s="35"/>
      <c r="AP107" s="35"/>
      <c r="AQ107" s="35"/>
      <c r="AR107" s="35"/>
      <c r="AS107" s="35"/>
      <c r="AT107" s="35"/>
      <c r="AU107" s="35"/>
      <c r="AV107" s="35"/>
      <c r="AW107" s="35"/>
      <c r="AX107" s="36"/>
    </row>
    <row r="108" spans="1:50" ht="28.35" customHeight="1" x14ac:dyDescent="0.2">
      <c r="A108" s="159"/>
      <c r="B108" s="160"/>
      <c r="C108" s="160"/>
      <c r="D108" s="160"/>
      <c r="E108" s="160"/>
      <c r="F108" s="161"/>
      <c r="G108" s="34"/>
      <c r="H108" s="35"/>
      <c r="I108" s="35"/>
      <c r="J108" s="35"/>
      <c r="K108" s="35"/>
      <c r="L108" s="35"/>
      <c r="M108" s="35"/>
      <c r="N108" s="35"/>
      <c r="O108" s="35"/>
      <c r="P108" s="35"/>
      <c r="Q108" s="35"/>
      <c r="R108" s="35"/>
      <c r="S108" s="35"/>
      <c r="T108" s="35"/>
      <c r="U108" s="35"/>
      <c r="V108" s="35"/>
      <c r="W108" s="35"/>
      <c r="X108" s="35"/>
      <c r="Y108" s="35"/>
      <c r="Z108" s="35"/>
      <c r="AA108" s="35"/>
      <c r="AB108" s="35"/>
      <c r="AC108" s="35"/>
      <c r="AD108" s="35"/>
      <c r="AE108" s="35"/>
      <c r="AF108" s="35"/>
      <c r="AG108" s="35"/>
      <c r="AH108" s="35"/>
      <c r="AI108" s="35"/>
      <c r="AJ108" s="35"/>
      <c r="AK108" s="35"/>
      <c r="AL108" s="35"/>
      <c r="AM108" s="35"/>
      <c r="AN108" s="35"/>
      <c r="AO108" s="35"/>
      <c r="AP108" s="35"/>
      <c r="AQ108" s="35"/>
      <c r="AR108" s="35"/>
      <c r="AS108" s="35"/>
      <c r="AT108" s="35"/>
      <c r="AU108" s="35"/>
      <c r="AV108" s="35"/>
      <c r="AW108" s="35"/>
      <c r="AX108" s="36"/>
    </row>
    <row r="109" spans="1:50" ht="28.35" customHeight="1" x14ac:dyDescent="0.2">
      <c r="A109" s="159"/>
      <c r="B109" s="160"/>
      <c r="C109" s="160"/>
      <c r="D109" s="160"/>
      <c r="E109" s="160"/>
      <c r="F109" s="161"/>
      <c r="G109" s="34"/>
      <c r="H109" s="35"/>
      <c r="I109" s="35"/>
      <c r="J109" s="35"/>
      <c r="K109" s="35"/>
      <c r="L109" s="35"/>
      <c r="M109" s="35"/>
      <c r="N109" s="35"/>
      <c r="O109" s="35"/>
      <c r="P109" s="35"/>
      <c r="Q109" s="35"/>
      <c r="R109" s="35"/>
      <c r="S109" s="35"/>
      <c r="T109" s="35"/>
      <c r="U109" s="35"/>
      <c r="V109" s="35"/>
      <c r="W109" s="35"/>
      <c r="X109" s="35"/>
      <c r="Y109" s="35"/>
      <c r="Z109" s="35"/>
      <c r="AA109" s="35"/>
      <c r="AB109" s="35"/>
      <c r="AC109" s="35"/>
      <c r="AD109" s="35"/>
      <c r="AE109" s="35"/>
      <c r="AF109" s="35"/>
      <c r="AG109" s="35"/>
      <c r="AH109" s="35"/>
      <c r="AI109" s="35"/>
      <c r="AJ109" s="35"/>
      <c r="AK109" s="35"/>
      <c r="AL109" s="35"/>
      <c r="AM109" s="35"/>
      <c r="AN109" s="35"/>
      <c r="AO109" s="35"/>
      <c r="AP109" s="35"/>
      <c r="AQ109" s="35"/>
      <c r="AR109" s="35"/>
      <c r="AS109" s="35"/>
      <c r="AT109" s="35"/>
      <c r="AU109" s="35"/>
      <c r="AV109" s="35"/>
      <c r="AW109" s="35"/>
      <c r="AX109" s="36"/>
    </row>
    <row r="110" spans="1:50" ht="28.35" customHeight="1" x14ac:dyDescent="0.2">
      <c r="A110" s="159"/>
      <c r="B110" s="160"/>
      <c r="C110" s="160"/>
      <c r="D110" s="160"/>
      <c r="E110" s="160"/>
      <c r="F110" s="161"/>
      <c r="G110" s="34"/>
      <c r="H110" s="35"/>
      <c r="I110" s="35"/>
      <c r="J110" s="35"/>
      <c r="K110" s="35"/>
      <c r="L110" s="35"/>
      <c r="M110" s="35"/>
      <c r="N110" s="35"/>
      <c r="O110" s="35"/>
      <c r="P110" s="35"/>
      <c r="Q110" s="35"/>
      <c r="R110" s="35"/>
      <c r="S110" s="35"/>
      <c r="T110" s="35"/>
      <c r="U110" s="35"/>
      <c r="V110" s="35"/>
      <c r="W110" s="35"/>
      <c r="X110" s="35"/>
      <c r="Y110" s="35"/>
      <c r="Z110" s="35"/>
      <c r="AA110" s="35"/>
      <c r="AB110" s="35"/>
      <c r="AC110" s="35"/>
      <c r="AD110" s="35"/>
      <c r="AE110" s="35"/>
      <c r="AF110" s="35"/>
      <c r="AG110" s="35"/>
      <c r="AH110" s="35"/>
      <c r="AI110" s="35"/>
      <c r="AJ110" s="35"/>
      <c r="AK110" s="35"/>
      <c r="AL110" s="35"/>
      <c r="AM110" s="35"/>
      <c r="AN110" s="35"/>
      <c r="AO110" s="35"/>
      <c r="AP110" s="35"/>
      <c r="AQ110" s="35"/>
      <c r="AR110" s="35"/>
      <c r="AS110" s="35"/>
      <c r="AT110" s="35"/>
      <c r="AU110" s="35"/>
      <c r="AV110" s="35"/>
      <c r="AW110" s="35"/>
      <c r="AX110" s="36"/>
    </row>
    <row r="111" spans="1:50" ht="28.35" customHeight="1" x14ac:dyDescent="0.2">
      <c r="A111" s="159"/>
      <c r="B111" s="160"/>
      <c r="C111" s="160"/>
      <c r="D111" s="160"/>
      <c r="E111" s="160"/>
      <c r="F111" s="161"/>
      <c r="G111" s="34"/>
      <c r="H111" s="35"/>
      <c r="I111" s="35"/>
      <c r="J111" s="35"/>
      <c r="K111" s="35"/>
      <c r="L111" s="35"/>
      <c r="M111" s="35"/>
      <c r="N111" s="35"/>
      <c r="O111" s="35"/>
      <c r="P111" s="35"/>
      <c r="Q111" s="35"/>
      <c r="R111" s="35"/>
      <c r="S111" s="35"/>
      <c r="T111" s="35"/>
      <c r="U111" s="35"/>
      <c r="V111" s="35"/>
      <c r="W111" s="35"/>
      <c r="X111" s="35"/>
      <c r="Y111" s="35"/>
      <c r="Z111" s="35"/>
      <c r="AA111" s="35"/>
      <c r="AB111" s="35"/>
      <c r="AC111" s="35"/>
      <c r="AD111" s="35"/>
      <c r="AE111" s="35"/>
      <c r="AF111" s="35"/>
      <c r="AG111" s="35"/>
      <c r="AH111" s="35"/>
      <c r="AI111" s="35"/>
      <c r="AJ111" s="35"/>
      <c r="AK111" s="35"/>
      <c r="AL111" s="35"/>
      <c r="AM111" s="35"/>
      <c r="AN111" s="35"/>
      <c r="AO111" s="35"/>
      <c r="AP111" s="35"/>
      <c r="AQ111" s="35"/>
      <c r="AR111" s="35"/>
      <c r="AS111" s="35"/>
      <c r="AT111" s="35"/>
      <c r="AU111" s="35"/>
      <c r="AV111" s="35"/>
      <c r="AW111" s="35"/>
      <c r="AX111" s="36"/>
    </row>
    <row r="112" spans="1:50" ht="27.75" customHeight="1" x14ac:dyDescent="0.2">
      <c r="A112" s="159"/>
      <c r="B112" s="160"/>
      <c r="C112" s="160"/>
      <c r="D112" s="160"/>
      <c r="E112" s="160"/>
      <c r="F112" s="161"/>
      <c r="G112" s="34"/>
      <c r="H112" s="35"/>
      <c r="I112" s="35"/>
      <c r="J112" s="35"/>
      <c r="K112" s="35"/>
      <c r="L112" s="35"/>
      <c r="M112" s="35"/>
      <c r="N112" s="35"/>
      <c r="O112" s="35"/>
      <c r="P112" s="35"/>
      <c r="Q112" s="35"/>
      <c r="R112" s="35"/>
      <c r="S112" s="35"/>
      <c r="T112" s="35"/>
      <c r="U112" s="35"/>
      <c r="V112" s="35"/>
      <c r="W112" s="35"/>
      <c r="X112" s="35"/>
      <c r="Y112" s="35"/>
      <c r="Z112" s="35"/>
      <c r="AA112" s="35"/>
      <c r="AB112" s="35"/>
      <c r="AC112" s="35"/>
      <c r="AD112" s="35"/>
      <c r="AE112" s="35"/>
      <c r="AF112" s="35"/>
      <c r="AG112" s="35"/>
      <c r="AH112" s="35"/>
      <c r="AI112" s="35"/>
      <c r="AJ112" s="35"/>
      <c r="AK112" s="35"/>
      <c r="AL112" s="35"/>
      <c r="AM112" s="35"/>
      <c r="AN112" s="35"/>
      <c r="AO112" s="35"/>
      <c r="AP112" s="35"/>
      <c r="AQ112" s="35"/>
      <c r="AR112" s="35"/>
      <c r="AS112" s="35"/>
      <c r="AT112" s="35"/>
      <c r="AU112" s="35"/>
      <c r="AV112" s="35"/>
      <c r="AW112" s="35"/>
      <c r="AX112" s="36"/>
    </row>
    <row r="113" spans="1:51" ht="28.35" customHeight="1" x14ac:dyDescent="0.2">
      <c r="A113" s="159"/>
      <c r="B113" s="160"/>
      <c r="C113" s="160"/>
      <c r="D113" s="160"/>
      <c r="E113" s="160"/>
      <c r="F113" s="161"/>
      <c r="G113" s="34"/>
      <c r="H113" s="35"/>
      <c r="I113" s="35"/>
      <c r="J113" s="35"/>
      <c r="K113" s="35"/>
      <c r="L113" s="35"/>
      <c r="M113" s="35"/>
      <c r="N113" s="35"/>
      <c r="O113" s="35"/>
      <c r="P113" s="35"/>
      <c r="Q113" s="35"/>
      <c r="R113" s="35"/>
      <c r="S113" s="35"/>
      <c r="T113" s="35"/>
      <c r="U113" s="35"/>
      <c r="V113" s="35"/>
      <c r="W113" s="35"/>
      <c r="X113" s="35"/>
      <c r="Y113" s="35"/>
      <c r="Z113" s="35"/>
      <c r="AA113" s="35"/>
      <c r="AB113" s="35"/>
      <c r="AC113" s="35"/>
      <c r="AD113" s="35"/>
      <c r="AE113" s="35"/>
      <c r="AF113" s="35"/>
      <c r="AG113" s="35"/>
      <c r="AH113" s="35"/>
      <c r="AI113" s="35"/>
      <c r="AJ113" s="35"/>
      <c r="AK113" s="35"/>
      <c r="AL113" s="35"/>
      <c r="AM113" s="35"/>
      <c r="AN113" s="35"/>
      <c r="AO113" s="35"/>
      <c r="AP113" s="35"/>
      <c r="AQ113" s="35"/>
      <c r="AR113" s="35"/>
      <c r="AS113" s="35"/>
      <c r="AT113" s="35"/>
      <c r="AU113" s="35"/>
      <c r="AV113" s="35"/>
      <c r="AW113" s="35"/>
      <c r="AX113" s="36"/>
    </row>
    <row r="114" spans="1:51" ht="28.35" customHeight="1" x14ac:dyDescent="0.2">
      <c r="A114" s="159"/>
      <c r="B114" s="160"/>
      <c r="C114" s="160"/>
      <c r="D114" s="160"/>
      <c r="E114" s="160"/>
      <c r="F114" s="161"/>
      <c r="G114" s="34"/>
      <c r="H114" s="35"/>
      <c r="I114" s="35"/>
      <c r="J114" s="35"/>
      <c r="K114" s="35"/>
      <c r="L114" s="35"/>
      <c r="M114" s="35"/>
      <c r="N114" s="35"/>
      <c r="O114" s="35"/>
      <c r="P114" s="35"/>
      <c r="Q114" s="35"/>
      <c r="R114" s="35"/>
      <c r="S114" s="35"/>
      <c r="T114" s="35"/>
      <c r="U114" s="35"/>
      <c r="V114" s="35"/>
      <c r="W114" s="35"/>
      <c r="X114" s="35"/>
      <c r="Y114" s="35"/>
      <c r="Z114" s="35"/>
      <c r="AA114" s="35"/>
      <c r="AB114" s="35"/>
      <c r="AC114" s="35"/>
      <c r="AD114" s="35"/>
      <c r="AE114" s="35"/>
      <c r="AF114" s="35"/>
      <c r="AG114" s="35"/>
      <c r="AH114" s="35"/>
      <c r="AI114" s="35"/>
      <c r="AJ114" s="35"/>
      <c r="AK114" s="35"/>
      <c r="AL114" s="35"/>
      <c r="AM114" s="35"/>
      <c r="AN114" s="35"/>
      <c r="AO114" s="35"/>
      <c r="AP114" s="35"/>
      <c r="AQ114" s="35"/>
      <c r="AR114" s="35"/>
      <c r="AS114" s="35"/>
      <c r="AT114" s="35"/>
      <c r="AU114" s="35"/>
      <c r="AV114" s="35"/>
      <c r="AW114" s="35"/>
      <c r="AX114" s="36"/>
    </row>
    <row r="115" spans="1:51" ht="28.35" customHeight="1" x14ac:dyDescent="0.2">
      <c r="A115" s="159"/>
      <c r="B115" s="160"/>
      <c r="C115" s="160"/>
      <c r="D115" s="160"/>
      <c r="E115" s="160"/>
      <c r="F115" s="161"/>
      <c r="G115" s="34"/>
      <c r="H115" s="35"/>
      <c r="I115" s="35"/>
      <c r="J115" s="35"/>
      <c r="K115" s="35"/>
      <c r="L115" s="35"/>
      <c r="M115" s="35"/>
      <c r="N115" s="35"/>
      <c r="O115" s="35"/>
      <c r="P115" s="35"/>
      <c r="Q115" s="35"/>
      <c r="R115" s="35"/>
      <c r="S115" s="35"/>
      <c r="T115" s="35"/>
      <c r="U115" s="35"/>
      <c r="V115" s="35"/>
      <c r="W115" s="35"/>
      <c r="X115" s="35"/>
      <c r="Y115" s="35"/>
      <c r="Z115" s="35"/>
      <c r="AA115" s="35"/>
      <c r="AB115" s="35"/>
      <c r="AC115" s="35"/>
      <c r="AD115" s="35"/>
      <c r="AE115" s="35"/>
      <c r="AF115" s="35"/>
      <c r="AG115" s="35"/>
      <c r="AH115" s="35"/>
      <c r="AI115" s="35"/>
      <c r="AJ115" s="35"/>
      <c r="AK115" s="35"/>
      <c r="AL115" s="35"/>
      <c r="AM115" s="35"/>
      <c r="AN115" s="35"/>
      <c r="AO115" s="35"/>
      <c r="AP115" s="35"/>
      <c r="AQ115" s="35"/>
      <c r="AR115" s="35"/>
      <c r="AS115" s="35"/>
      <c r="AT115" s="35"/>
      <c r="AU115" s="35"/>
      <c r="AV115" s="35"/>
      <c r="AW115" s="35"/>
      <c r="AX115" s="36"/>
    </row>
    <row r="116" spans="1:51" ht="24.75" customHeight="1" thickBot="1" x14ac:dyDescent="0.25">
      <c r="A116" s="162"/>
      <c r="B116" s="163"/>
      <c r="C116" s="163"/>
      <c r="D116" s="163"/>
      <c r="E116" s="163"/>
      <c r="F116" s="164"/>
      <c r="G116" s="37"/>
      <c r="H116" s="38"/>
      <c r="I116" s="38"/>
      <c r="J116" s="38"/>
      <c r="K116" s="38"/>
      <c r="L116" s="38"/>
      <c r="M116" s="38"/>
      <c r="N116" s="38"/>
      <c r="O116" s="38"/>
      <c r="P116" s="38"/>
      <c r="Q116" s="38"/>
      <c r="R116" s="38"/>
      <c r="S116" s="38"/>
      <c r="T116" s="38"/>
      <c r="U116" s="38"/>
      <c r="V116" s="38"/>
      <c r="W116" s="38"/>
      <c r="X116" s="38"/>
      <c r="Y116" s="38"/>
      <c r="Z116" s="38"/>
      <c r="AA116" s="38"/>
      <c r="AB116" s="38"/>
      <c r="AC116" s="38"/>
      <c r="AD116" s="38"/>
      <c r="AE116" s="38"/>
      <c r="AF116" s="38"/>
      <c r="AG116" s="38"/>
      <c r="AH116" s="38"/>
      <c r="AI116" s="38"/>
      <c r="AJ116" s="38"/>
      <c r="AK116" s="38"/>
      <c r="AL116" s="38"/>
      <c r="AM116" s="38"/>
      <c r="AN116" s="38"/>
      <c r="AO116" s="38"/>
      <c r="AP116" s="38"/>
      <c r="AQ116" s="38"/>
      <c r="AR116" s="38"/>
      <c r="AS116" s="38"/>
      <c r="AT116" s="38"/>
      <c r="AU116" s="38"/>
      <c r="AV116" s="38"/>
      <c r="AW116" s="38"/>
      <c r="AX116" s="39"/>
    </row>
    <row r="117" spans="1:51" ht="24.75" customHeight="1" x14ac:dyDescent="0.2">
      <c r="A117" s="165" t="s">
        <v>229</v>
      </c>
      <c r="B117" s="166"/>
      <c r="C117" s="166"/>
      <c r="D117" s="166"/>
      <c r="E117" s="166"/>
      <c r="F117" s="167"/>
      <c r="G117" s="144" t="s">
        <v>621</v>
      </c>
      <c r="H117" s="145"/>
      <c r="I117" s="145"/>
      <c r="J117" s="145"/>
      <c r="K117" s="145"/>
      <c r="L117" s="145"/>
      <c r="M117" s="145"/>
      <c r="N117" s="145"/>
      <c r="O117" s="145"/>
      <c r="P117" s="145"/>
      <c r="Q117" s="145"/>
      <c r="R117" s="145"/>
      <c r="S117" s="145"/>
      <c r="T117" s="145"/>
      <c r="U117" s="145"/>
      <c r="V117" s="145"/>
      <c r="W117" s="145"/>
      <c r="X117" s="145"/>
      <c r="Y117" s="145"/>
      <c r="Z117" s="145"/>
      <c r="AA117" s="145"/>
      <c r="AB117" s="146"/>
      <c r="AC117" s="144" t="s">
        <v>622</v>
      </c>
      <c r="AD117" s="145"/>
      <c r="AE117" s="145"/>
      <c r="AF117" s="145"/>
      <c r="AG117" s="145"/>
      <c r="AH117" s="145"/>
      <c r="AI117" s="145"/>
      <c r="AJ117" s="145"/>
      <c r="AK117" s="145"/>
      <c r="AL117" s="145"/>
      <c r="AM117" s="145"/>
      <c r="AN117" s="145"/>
      <c r="AO117" s="145"/>
      <c r="AP117" s="145"/>
      <c r="AQ117" s="145"/>
      <c r="AR117" s="145"/>
      <c r="AS117" s="145"/>
      <c r="AT117" s="145"/>
      <c r="AU117" s="145"/>
      <c r="AV117" s="145"/>
      <c r="AW117" s="145"/>
      <c r="AX117" s="147"/>
    </row>
    <row r="118" spans="1:51" ht="24.75" customHeight="1" x14ac:dyDescent="0.2">
      <c r="A118" s="168"/>
      <c r="B118" s="169"/>
      <c r="C118" s="169"/>
      <c r="D118" s="169"/>
      <c r="E118" s="169"/>
      <c r="F118" s="170"/>
      <c r="G118" s="148" t="s">
        <v>15</v>
      </c>
      <c r="H118" s="149"/>
      <c r="I118" s="149"/>
      <c r="J118" s="149"/>
      <c r="K118" s="149"/>
      <c r="L118" s="150" t="s">
        <v>16</v>
      </c>
      <c r="M118" s="149"/>
      <c r="N118" s="149"/>
      <c r="O118" s="149"/>
      <c r="P118" s="149"/>
      <c r="Q118" s="149"/>
      <c r="R118" s="149"/>
      <c r="S118" s="149"/>
      <c r="T118" s="149"/>
      <c r="U118" s="149"/>
      <c r="V118" s="149"/>
      <c r="W118" s="149"/>
      <c r="X118" s="151"/>
      <c r="Y118" s="152" t="s">
        <v>17</v>
      </c>
      <c r="Z118" s="153"/>
      <c r="AA118" s="153"/>
      <c r="AB118" s="154"/>
      <c r="AC118" s="148" t="s">
        <v>15</v>
      </c>
      <c r="AD118" s="149"/>
      <c r="AE118" s="149"/>
      <c r="AF118" s="149"/>
      <c r="AG118" s="149"/>
      <c r="AH118" s="150" t="s">
        <v>16</v>
      </c>
      <c r="AI118" s="149"/>
      <c r="AJ118" s="149"/>
      <c r="AK118" s="149"/>
      <c r="AL118" s="149"/>
      <c r="AM118" s="149"/>
      <c r="AN118" s="149"/>
      <c r="AO118" s="149"/>
      <c r="AP118" s="149"/>
      <c r="AQ118" s="149"/>
      <c r="AR118" s="149"/>
      <c r="AS118" s="149"/>
      <c r="AT118" s="151"/>
      <c r="AU118" s="152" t="s">
        <v>17</v>
      </c>
      <c r="AV118" s="153"/>
      <c r="AW118" s="153"/>
      <c r="AX118" s="155"/>
    </row>
    <row r="119" spans="1:51" ht="61.5" customHeight="1" x14ac:dyDescent="0.2">
      <c r="A119" s="168"/>
      <c r="B119" s="169"/>
      <c r="C119" s="169"/>
      <c r="D119" s="169"/>
      <c r="E119" s="169"/>
      <c r="F119" s="170"/>
      <c r="G119" s="134" t="s">
        <v>623</v>
      </c>
      <c r="H119" s="135"/>
      <c r="I119" s="135"/>
      <c r="J119" s="135"/>
      <c r="K119" s="136"/>
      <c r="L119" s="137" t="s">
        <v>624</v>
      </c>
      <c r="M119" s="138"/>
      <c r="N119" s="138"/>
      <c r="O119" s="138"/>
      <c r="P119" s="138"/>
      <c r="Q119" s="138"/>
      <c r="R119" s="138"/>
      <c r="S119" s="138"/>
      <c r="T119" s="138"/>
      <c r="U119" s="138"/>
      <c r="V119" s="138"/>
      <c r="W119" s="138"/>
      <c r="X119" s="139"/>
      <c r="Y119" s="140">
        <v>15327</v>
      </c>
      <c r="Z119" s="141"/>
      <c r="AA119" s="141"/>
      <c r="AB119" s="142"/>
      <c r="AC119" s="134" t="s">
        <v>625</v>
      </c>
      <c r="AD119" s="135"/>
      <c r="AE119" s="135"/>
      <c r="AF119" s="135"/>
      <c r="AG119" s="136"/>
      <c r="AH119" s="137" t="s">
        <v>626</v>
      </c>
      <c r="AI119" s="138"/>
      <c r="AJ119" s="138"/>
      <c r="AK119" s="138"/>
      <c r="AL119" s="138"/>
      <c r="AM119" s="138"/>
      <c r="AN119" s="138"/>
      <c r="AO119" s="138"/>
      <c r="AP119" s="138"/>
      <c r="AQ119" s="138"/>
      <c r="AR119" s="138"/>
      <c r="AS119" s="138"/>
      <c r="AT119" s="139"/>
      <c r="AU119" s="140">
        <v>5</v>
      </c>
      <c r="AV119" s="141"/>
      <c r="AW119" s="141"/>
      <c r="AX119" s="143"/>
    </row>
    <row r="120" spans="1:51" ht="24.75" customHeight="1" x14ac:dyDescent="0.2">
      <c r="A120" s="168"/>
      <c r="B120" s="169"/>
      <c r="C120" s="169"/>
      <c r="D120" s="169"/>
      <c r="E120" s="169"/>
      <c r="F120" s="170"/>
      <c r="G120" s="125" t="s">
        <v>18</v>
      </c>
      <c r="H120" s="126"/>
      <c r="I120" s="126"/>
      <c r="J120" s="126"/>
      <c r="K120" s="126"/>
      <c r="L120" s="127"/>
      <c r="M120" s="128"/>
      <c r="N120" s="128"/>
      <c r="O120" s="128"/>
      <c r="P120" s="128"/>
      <c r="Q120" s="128"/>
      <c r="R120" s="128"/>
      <c r="S120" s="128"/>
      <c r="T120" s="128"/>
      <c r="U120" s="128"/>
      <c r="V120" s="128"/>
      <c r="W120" s="128"/>
      <c r="X120" s="129"/>
      <c r="Y120" s="130">
        <f>SUM(Y119:AB119)</f>
        <v>15327</v>
      </c>
      <c r="Z120" s="131"/>
      <c r="AA120" s="131"/>
      <c r="AB120" s="132"/>
      <c r="AC120" s="125" t="s">
        <v>18</v>
      </c>
      <c r="AD120" s="126"/>
      <c r="AE120" s="126"/>
      <c r="AF120" s="126"/>
      <c r="AG120" s="126"/>
      <c r="AH120" s="127"/>
      <c r="AI120" s="128"/>
      <c r="AJ120" s="128"/>
      <c r="AK120" s="128"/>
      <c r="AL120" s="128"/>
      <c r="AM120" s="128"/>
      <c r="AN120" s="128"/>
      <c r="AO120" s="128"/>
      <c r="AP120" s="128"/>
      <c r="AQ120" s="128"/>
      <c r="AR120" s="128"/>
      <c r="AS120" s="128"/>
      <c r="AT120" s="129"/>
      <c r="AU120" s="130">
        <f>SUM(AU119:AX119)</f>
        <v>5</v>
      </c>
      <c r="AV120" s="131"/>
      <c r="AW120" s="131"/>
      <c r="AX120" s="133"/>
    </row>
    <row r="121" spans="1:51" ht="24.75" customHeight="1" thickBot="1" x14ac:dyDescent="0.25">
      <c r="A121" s="120" t="s">
        <v>536</v>
      </c>
      <c r="B121" s="121"/>
      <c r="C121" s="121"/>
      <c r="D121" s="121"/>
      <c r="E121" s="121"/>
      <c r="F121" s="121"/>
      <c r="G121" s="121"/>
      <c r="H121" s="121"/>
      <c r="I121" s="121"/>
      <c r="J121" s="121"/>
      <c r="K121" s="121"/>
      <c r="L121" s="121"/>
      <c r="M121" s="121"/>
      <c r="N121" s="121"/>
      <c r="O121" s="121"/>
      <c r="P121" s="121"/>
      <c r="Q121" s="121"/>
      <c r="R121" s="121"/>
      <c r="S121" s="121"/>
      <c r="T121" s="121"/>
      <c r="U121" s="121"/>
      <c r="V121" s="121"/>
      <c r="W121" s="121"/>
      <c r="X121" s="121"/>
      <c r="Y121" s="121"/>
      <c r="Z121" s="121"/>
      <c r="AA121" s="121"/>
      <c r="AB121" s="121"/>
      <c r="AC121" s="121"/>
      <c r="AD121" s="121"/>
      <c r="AE121" s="121"/>
      <c r="AF121" s="121"/>
      <c r="AG121" s="121"/>
      <c r="AH121" s="121"/>
      <c r="AI121" s="121"/>
      <c r="AJ121" s="121"/>
      <c r="AK121" s="122"/>
      <c r="AL121" s="123" t="s">
        <v>202</v>
      </c>
      <c r="AM121" s="124"/>
      <c r="AN121" s="124"/>
      <c r="AO121" s="68" t="s">
        <v>201</v>
      </c>
      <c r="AP121" s="20"/>
      <c r="AQ121" s="20"/>
      <c r="AR121" s="20"/>
      <c r="AS121" s="20"/>
      <c r="AT121" s="20"/>
      <c r="AU121" s="20"/>
      <c r="AV121" s="20"/>
      <c r="AW121" s="20"/>
      <c r="AX121" s="21"/>
      <c r="AY121">
        <f>COUNTIF($AO$121,"☑")</f>
        <v>0</v>
      </c>
    </row>
    <row r="122" spans="1:51" ht="24.75" customHeight="1" x14ac:dyDescent="0.2">
      <c r="A122" s="4"/>
      <c r="B122" s="4"/>
      <c r="C122" s="4"/>
      <c r="D122" s="4"/>
      <c r="E122" s="4"/>
      <c r="F122" s="4"/>
      <c r="G122" s="7"/>
      <c r="H122" s="7"/>
      <c r="I122" s="7"/>
      <c r="J122" s="7"/>
      <c r="K122" s="7"/>
      <c r="L122" s="3"/>
      <c r="M122" s="7"/>
      <c r="N122" s="7"/>
      <c r="O122" s="7"/>
      <c r="P122" s="7"/>
      <c r="Q122" s="7"/>
      <c r="R122" s="7"/>
      <c r="S122" s="7"/>
      <c r="T122" s="7"/>
      <c r="U122" s="7"/>
      <c r="V122" s="7"/>
      <c r="W122" s="7"/>
      <c r="X122" s="7"/>
      <c r="Y122" s="8"/>
      <c r="Z122" s="8"/>
      <c r="AA122" s="8"/>
      <c r="AB122" s="8"/>
      <c r="AC122" s="7"/>
      <c r="AD122" s="7"/>
      <c r="AE122" s="7"/>
      <c r="AF122" s="7"/>
      <c r="AG122" s="7"/>
      <c r="AH122" s="3"/>
      <c r="AI122" s="7"/>
      <c r="AJ122" s="7"/>
      <c r="AK122" s="7"/>
      <c r="AL122" s="7"/>
      <c r="AM122" s="7"/>
      <c r="AN122" s="7"/>
      <c r="AO122" s="7"/>
      <c r="AP122" s="7"/>
      <c r="AQ122" s="7"/>
      <c r="AR122" s="7"/>
      <c r="AS122" s="7"/>
      <c r="AT122" s="7"/>
      <c r="AU122" s="8"/>
      <c r="AV122" s="8"/>
      <c r="AW122" s="8"/>
      <c r="AX122" s="8"/>
    </row>
    <row r="123" spans="1:51" ht="24.75" customHeight="1" x14ac:dyDescent="0.2"/>
    <row r="124" spans="1:51" ht="24.75" customHeight="1" x14ac:dyDescent="0.2">
      <c r="A124" s="9"/>
      <c r="B124" s="1" t="s">
        <v>26</v>
      </c>
      <c r="C124" s="9"/>
      <c r="D124" s="9"/>
      <c r="E124" s="9"/>
      <c r="F124" s="9"/>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row>
    <row r="125" spans="1:51" ht="24.75" customHeight="1" x14ac:dyDescent="0.2">
      <c r="A125" s="9"/>
      <c r="B125" s="40" t="s">
        <v>210</v>
      </c>
      <c r="C125" s="9"/>
      <c r="D125" s="9"/>
      <c r="E125" s="9"/>
      <c r="F125" s="9"/>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row>
    <row r="126" spans="1:51" ht="59.25" customHeight="1" x14ac:dyDescent="0.2">
      <c r="A126" s="97"/>
      <c r="B126" s="97"/>
      <c r="C126" s="97" t="s">
        <v>24</v>
      </c>
      <c r="D126" s="97"/>
      <c r="E126" s="97"/>
      <c r="F126" s="97"/>
      <c r="G126" s="97"/>
      <c r="H126" s="97"/>
      <c r="I126" s="97"/>
      <c r="J126" s="90" t="s">
        <v>176</v>
      </c>
      <c r="K126" s="98"/>
      <c r="L126" s="98"/>
      <c r="M126" s="98"/>
      <c r="N126" s="98"/>
      <c r="O126" s="98"/>
      <c r="P126" s="99" t="s">
        <v>25</v>
      </c>
      <c r="Q126" s="99"/>
      <c r="R126" s="99"/>
      <c r="S126" s="99"/>
      <c r="T126" s="99"/>
      <c r="U126" s="99"/>
      <c r="V126" s="99"/>
      <c r="W126" s="99"/>
      <c r="X126" s="99"/>
      <c r="Y126" s="100" t="s">
        <v>175</v>
      </c>
      <c r="Z126" s="101"/>
      <c r="AA126" s="101"/>
      <c r="AB126" s="101"/>
      <c r="AC126" s="90" t="s">
        <v>200</v>
      </c>
      <c r="AD126" s="90"/>
      <c r="AE126" s="90"/>
      <c r="AF126" s="90"/>
      <c r="AG126" s="90"/>
      <c r="AH126" s="100" t="s">
        <v>215</v>
      </c>
      <c r="AI126" s="97"/>
      <c r="AJ126" s="97"/>
      <c r="AK126" s="97"/>
      <c r="AL126" s="97" t="s">
        <v>19</v>
      </c>
      <c r="AM126" s="97"/>
      <c r="AN126" s="97"/>
      <c r="AO126" s="102"/>
      <c r="AP126" s="91" t="s">
        <v>177</v>
      </c>
      <c r="AQ126" s="91"/>
      <c r="AR126" s="91"/>
      <c r="AS126" s="91"/>
      <c r="AT126" s="91"/>
      <c r="AU126" s="91"/>
      <c r="AV126" s="91"/>
      <c r="AW126" s="91"/>
      <c r="AX126" s="91"/>
    </row>
    <row r="127" spans="1:51" ht="30" customHeight="1" x14ac:dyDescent="0.2">
      <c r="A127" s="83">
        <v>1</v>
      </c>
      <c r="B127" s="83">
        <v>1</v>
      </c>
      <c r="C127" s="106" t="s">
        <v>627</v>
      </c>
      <c r="D127" s="107"/>
      <c r="E127" s="107"/>
      <c r="F127" s="107"/>
      <c r="G127" s="107"/>
      <c r="H127" s="107"/>
      <c r="I127" s="108"/>
      <c r="J127" s="119">
        <v>3000020141003</v>
      </c>
      <c r="K127" s="119"/>
      <c r="L127" s="119"/>
      <c r="M127" s="119"/>
      <c r="N127" s="119"/>
      <c r="O127" s="119"/>
      <c r="P127" s="103" t="s">
        <v>624</v>
      </c>
      <c r="Q127" s="104"/>
      <c r="R127" s="104"/>
      <c r="S127" s="104"/>
      <c r="T127" s="104"/>
      <c r="U127" s="104"/>
      <c r="V127" s="104"/>
      <c r="W127" s="104"/>
      <c r="X127" s="104"/>
      <c r="Y127" s="87">
        <v>15327</v>
      </c>
      <c r="Z127" s="88"/>
      <c r="AA127" s="88"/>
      <c r="AB127" s="89"/>
      <c r="AC127" s="105" t="s">
        <v>628</v>
      </c>
      <c r="AD127" s="118"/>
      <c r="AE127" s="118"/>
      <c r="AF127" s="118"/>
      <c r="AG127" s="118"/>
      <c r="AH127" s="95" t="s">
        <v>246</v>
      </c>
      <c r="AI127" s="96"/>
      <c r="AJ127" s="96"/>
      <c r="AK127" s="96"/>
      <c r="AL127" s="76" t="s">
        <v>246</v>
      </c>
      <c r="AM127" s="77"/>
      <c r="AN127" s="77"/>
      <c r="AO127" s="78"/>
      <c r="AP127" s="79" t="s">
        <v>629</v>
      </c>
      <c r="AQ127" s="79"/>
      <c r="AR127" s="79"/>
      <c r="AS127" s="79"/>
      <c r="AT127" s="79"/>
      <c r="AU127" s="79"/>
      <c r="AV127" s="79"/>
      <c r="AW127" s="79"/>
      <c r="AX127" s="79"/>
    </row>
    <row r="128" spans="1:51" ht="30" customHeight="1" x14ac:dyDescent="0.2">
      <c r="A128" s="83">
        <v>2</v>
      </c>
      <c r="B128" s="83">
        <v>1</v>
      </c>
      <c r="C128" s="106" t="s">
        <v>630</v>
      </c>
      <c r="D128" s="107"/>
      <c r="E128" s="107"/>
      <c r="F128" s="107"/>
      <c r="G128" s="107"/>
      <c r="H128" s="107"/>
      <c r="I128" s="108"/>
      <c r="J128" s="119">
        <v>7000020141305</v>
      </c>
      <c r="K128" s="119"/>
      <c r="L128" s="119"/>
      <c r="M128" s="119"/>
      <c r="N128" s="119"/>
      <c r="O128" s="119"/>
      <c r="P128" s="103" t="s">
        <v>624</v>
      </c>
      <c r="Q128" s="104"/>
      <c r="R128" s="104"/>
      <c r="S128" s="104"/>
      <c r="T128" s="104"/>
      <c r="U128" s="104"/>
      <c r="V128" s="104"/>
      <c r="W128" s="104"/>
      <c r="X128" s="104"/>
      <c r="Y128" s="87">
        <v>4238</v>
      </c>
      <c r="Z128" s="88"/>
      <c r="AA128" s="88"/>
      <c r="AB128" s="89"/>
      <c r="AC128" s="105" t="s">
        <v>628</v>
      </c>
      <c r="AD128" s="118"/>
      <c r="AE128" s="118"/>
      <c r="AF128" s="118"/>
      <c r="AG128" s="118"/>
      <c r="AH128" s="95" t="s">
        <v>246</v>
      </c>
      <c r="AI128" s="96"/>
      <c r="AJ128" s="96"/>
      <c r="AK128" s="96"/>
      <c r="AL128" s="76" t="s">
        <v>246</v>
      </c>
      <c r="AM128" s="77"/>
      <c r="AN128" s="77"/>
      <c r="AO128" s="78"/>
      <c r="AP128" s="79" t="s">
        <v>629</v>
      </c>
      <c r="AQ128" s="79"/>
      <c r="AR128" s="79"/>
      <c r="AS128" s="79"/>
      <c r="AT128" s="79"/>
      <c r="AU128" s="79"/>
      <c r="AV128" s="79"/>
      <c r="AW128" s="79"/>
      <c r="AX128" s="79"/>
      <c r="AY128">
        <f>COUNTA($C$128)</f>
        <v>1</v>
      </c>
    </row>
    <row r="129" spans="1:51" ht="30" customHeight="1" x14ac:dyDescent="0.2">
      <c r="A129" s="83">
        <v>3</v>
      </c>
      <c r="B129" s="83">
        <v>1</v>
      </c>
      <c r="C129" s="106" t="s">
        <v>631</v>
      </c>
      <c r="D129" s="107"/>
      <c r="E129" s="107"/>
      <c r="F129" s="107"/>
      <c r="G129" s="107"/>
      <c r="H129" s="107"/>
      <c r="I129" s="108"/>
      <c r="J129" s="84">
        <v>9000020281000</v>
      </c>
      <c r="K129" s="84"/>
      <c r="L129" s="84"/>
      <c r="M129" s="84"/>
      <c r="N129" s="84"/>
      <c r="O129" s="84"/>
      <c r="P129" s="103" t="s">
        <v>624</v>
      </c>
      <c r="Q129" s="104"/>
      <c r="R129" s="104"/>
      <c r="S129" s="104"/>
      <c r="T129" s="104"/>
      <c r="U129" s="104"/>
      <c r="V129" s="104"/>
      <c r="W129" s="104"/>
      <c r="X129" s="104"/>
      <c r="Y129" s="87">
        <v>2244</v>
      </c>
      <c r="Z129" s="88"/>
      <c r="AA129" s="88"/>
      <c r="AB129" s="89"/>
      <c r="AC129" s="105" t="s">
        <v>628</v>
      </c>
      <c r="AD129" s="118"/>
      <c r="AE129" s="118"/>
      <c r="AF129" s="118"/>
      <c r="AG129" s="118"/>
      <c r="AH129" s="95" t="s">
        <v>246</v>
      </c>
      <c r="AI129" s="96"/>
      <c r="AJ129" s="96"/>
      <c r="AK129" s="96"/>
      <c r="AL129" s="76" t="s">
        <v>246</v>
      </c>
      <c r="AM129" s="77"/>
      <c r="AN129" s="77"/>
      <c r="AO129" s="78"/>
      <c r="AP129" s="79" t="s">
        <v>629</v>
      </c>
      <c r="AQ129" s="79"/>
      <c r="AR129" s="79"/>
      <c r="AS129" s="79"/>
      <c r="AT129" s="79"/>
      <c r="AU129" s="79"/>
      <c r="AV129" s="79"/>
      <c r="AW129" s="79"/>
      <c r="AX129" s="79"/>
      <c r="AY129">
        <f>COUNTA($C$129)</f>
        <v>1</v>
      </c>
    </row>
    <row r="130" spans="1:51" ht="30" customHeight="1" x14ac:dyDescent="0.2">
      <c r="A130" s="83">
        <v>4</v>
      </c>
      <c r="B130" s="83">
        <v>1</v>
      </c>
      <c r="C130" s="106" t="s">
        <v>632</v>
      </c>
      <c r="D130" s="107"/>
      <c r="E130" s="107"/>
      <c r="F130" s="107"/>
      <c r="G130" s="107"/>
      <c r="H130" s="107"/>
      <c r="I130" s="108"/>
      <c r="J130" s="84">
        <v>3000020231002</v>
      </c>
      <c r="K130" s="84"/>
      <c r="L130" s="84"/>
      <c r="M130" s="84"/>
      <c r="N130" s="84"/>
      <c r="O130" s="84"/>
      <c r="P130" s="103" t="s">
        <v>624</v>
      </c>
      <c r="Q130" s="104"/>
      <c r="R130" s="104"/>
      <c r="S130" s="104"/>
      <c r="T130" s="104"/>
      <c r="U130" s="104"/>
      <c r="V130" s="104"/>
      <c r="W130" s="104"/>
      <c r="X130" s="104"/>
      <c r="Y130" s="87">
        <v>2196</v>
      </c>
      <c r="Z130" s="88"/>
      <c r="AA130" s="88"/>
      <c r="AB130" s="89"/>
      <c r="AC130" s="105" t="s">
        <v>628</v>
      </c>
      <c r="AD130" s="118"/>
      <c r="AE130" s="118"/>
      <c r="AF130" s="118"/>
      <c r="AG130" s="118"/>
      <c r="AH130" s="95" t="s">
        <v>246</v>
      </c>
      <c r="AI130" s="96"/>
      <c r="AJ130" s="96"/>
      <c r="AK130" s="96"/>
      <c r="AL130" s="76" t="s">
        <v>246</v>
      </c>
      <c r="AM130" s="77"/>
      <c r="AN130" s="77"/>
      <c r="AO130" s="78"/>
      <c r="AP130" s="79" t="s">
        <v>629</v>
      </c>
      <c r="AQ130" s="79"/>
      <c r="AR130" s="79"/>
      <c r="AS130" s="79"/>
      <c r="AT130" s="79"/>
      <c r="AU130" s="79"/>
      <c r="AV130" s="79"/>
      <c r="AW130" s="79"/>
      <c r="AX130" s="79"/>
      <c r="AY130">
        <f>COUNTA($C$130)</f>
        <v>1</v>
      </c>
    </row>
    <row r="131" spans="1:51" ht="30" customHeight="1" x14ac:dyDescent="0.2">
      <c r="A131" s="83">
        <v>5</v>
      </c>
      <c r="B131" s="83">
        <v>1</v>
      </c>
      <c r="C131" s="106" t="s">
        <v>633</v>
      </c>
      <c r="D131" s="107"/>
      <c r="E131" s="107"/>
      <c r="F131" s="107"/>
      <c r="G131" s="107"/>
      <c r="H131" s="107"/>
      <c r="I131" s="108"/>
      <c r="J131" s="119">
        <v>1000020141500</v>
      </c>
      <c r="K131" s="119"/>
      <c r="L131" s="119"/>
      <c r="M131" s="119"/>
      <c r="N131" s="119"/>
      <c r="O131" s="119"/>
      <c r="P131" s="103" t="s">
        <v>624</v>
      </c>
      <c r="Q131" s="104"/>
      <c r="R131" s="104"/>
      <c r="S131" s="104"/>
      <c r="T131" s="104"/>
      <c r="U131" s="104"/>
      <c r="V131" s="104"/>
      <c r="W131" s="104"/>
      <c r="X131" s="104"/>
      <c r="Y131" s="87">
        <v>2086</v>
      </c>
      <c r="Z131" s="88"/>
      <c r="AA131" s="88"/>
      <c r="AB131" s="89"/>
      <c r="AC131" s="105" t="s">
        <v>628</v>
      </c>
      <c r="AD131" s="118"/>
      <c r="AE131" s="118"/>
      <c r="AF131" s="118"/>
      <c r="AG131" s="118"/>
      <c r="AH131" s="95" t="s">
        <v>246</v>
      </c>
      <c r="AI131" s="96"/>
      <c r="AJ131" s="96"/>
      <c r="AK131" s="96"/>
      <c r="AL131" s="76" t="s">
        <v>246</v>
      </c>
      <c r="AM131" s="77"/>
      <c r="AN131" s="77"/>
      <c r="AO131" s="78"/>
      <c r="AP131" s="79" t="s">
        <v>629</v>
      </c>
      <c r="AQ131" s="79"/>
      <c r="AR131" s="79"/>
      <c r="AS131" s="79"/>
      <c r="AT131" s="79"/>
      <c r="AU131" s="79"/>
      <c r="AV131" s="79"/>
      <c r="AW131" s="79"/>
      <c r="AX131" s="79"/>
      <c r="AY131">
        <f>COUNTA($C$131)</f>
        <v>1</v>
      </c>
    </row>
    <row r="132" spans="1:51" ht="30" customHeight="1" x14ac:dyDescent="0.2">
      <c r="A132" s="83">
        <v>6</v>
      </c>
      <c r="B132" s="83">
        <v>1</v>
      </c>
      <c r="C132" s="106" t="s">
        <v>634</v>
      </c>
      <c r="D132" s="107"/>
      <c r="E132" s="107"/>
      <c r="F132" s="107"/>
      <c r="G132" s="107"/>
      <c r="H132" s="107"/>
      <c r="I132" s="108"/>
      <c r="J132" s="84">
        <v>9000020011002</v>
      </c>
      <c r="K132" s="85"/>
      <c r="L132" s="85"/>
      <c r="M132" s="85"/>
      <c r="N132" s="85"/>
      <c r="O132" s="85"/>
      <c r="P132" s="103" t="s">
        <v>624</v>
      </c>
      <c r="Q132" s="104"/>
      <c r="R132" s="104"/>
      <c r="S132" s="104"/>
      <c r="T132" s="104"/>
      <c r="U132" s="104"/>
      <c r="V132" s="104"/>
      <c r="W132" s="104"/>
      <c r="X132" s="104"/>
      <c r="Y132" s="87">
        <v>2077</v>
      </c>
      <c r="Z132" s="88"/>
      <c r="AA132" s="88"/>
      <c r="AB132" s="89"/>
      <c r="AC132" s="105" t="s">
        <v>628</v>
      </c>
      <c r="AD132" s="118"/>
      <c r="AE132" s="118"/>
      <c r="AF132" s="118"/>
      <c r="AG132" s="118"/>
      <c r="AH132" s="95" t="s">
        <v>246</v>
      </c>
      <c r="AI132" s="96"/>
      <c r="AJ132" s="96"/>
      <c r="AK132" s="96"/>
      <c r="AL132" s="76" t="s">
        <v>246</v>
      </c>
      <c r="AM132" s="77"/>
      <c r="AN132" s="77"/>
      <c r="AO132" s="78"/>
      <c r="AP132" s="79" t="s">
        <v>629</v>
      </c>
      <c r="AQ132" s="79"/>
      <c r="AR132" s="79"/>
      <c r="AS132" s="79"/>
      <c r="AT132" s="79"/>
      <c r="AU132" s="79"/>
      <c r="AV132" s="79"/>
      <c r="AW132" s="79"/>
      <c r="AX132" s="79"/>
      <c r="AY132">
        <f>COUNTA($C$132)</f>
        <v>1</v>
      </c>
    </row>
    <row r="133" spans="1:51" ht="30" customHeight="1" x14ac:dyDescent="0.2">
      <c r="A133" s="83">
        <v>7</v>
      </c>
      <c r="B133" s="83">
        <v>1</v>
      </c>
      <c r="C133" s="106" t="s">
        <v>635</v>
      </c>
      <c r="D133" s="107"/>
      <c r="E133" s="107"/>
      <c r="F133" s="107"/>
      <c r="G133" s="107"/>
      <c r="H133" s="107"/>
      <c r="I133" s="108"/>
      <c r="J133" s="84">
        <v>6000020271004</v>
      </c>
      <c r="K133" s="85"/>
      <c r="L133" s="85"/>
      <c r="M133" s="85"/>
      <c r="N133" s="85"/>
      <c r="O133" s="85"/>
      <c r="P133" s="103" t="s">
        <v>624</v>
      </c>
      <c r="Q133" s="104"/>
      <c r="R133" s="104"/>
      <c r="S133" s="104"/>
      <c r="T133" s="104"/>
      <c r="U133" s="104"/>
      <c r="V133" s="104"/>
      <c r="W133" s="104"/>
      <c r="X133" s="104"/>
      <c r="Y133" s="87">
        <v>1675</v>
      </c>
      <c r="Z133" s="88"/>
      <c r="AA133" s="88"/>
      <c r="AB133" s="89"/>
      <c r="AC133" s="105" t="s">
        <v>628</v>
      </c>
      <c r="AD133" s="118"/>
      <c r="AE133" s="118"/>
      <c r="AF133" s="118"/>
      <c r="AG133" s="118"/>
      <c r="AH133" s="95" t="s">
        <v>246</v>
      </c>
      <c r="AI133" s="96"/>
      <c r="AJ133" s="96"/>
      <c r="AK133" s="96"/>
      <c r="AL133" s="76" t="s">
        <v>246</v>
      </c>
      <c r="AM133" s="77"/>
      <c r="AN133" s="77"/>
      <c r="AO133" s="78"/>
      <c r="AP133" s="79" t="s">
        <v>629</v>
      </c>
      <c r="AQ133" s="79"/>
      <c r="AR133" s="79"/>
      <c r="AS133" s="79"/>
      <c r="AT133" s="79"/>
      <c r="AU133" s="79"/>
      <c r="AV133" s="79"/>
      <c r="AW133" s="79"/>
      <c r="AX133" s="79"/>
      <c r="AY133">
        <f>COUNTA($C$133)</f>
        <v>1</v>
      </c>
    </row>
    <row r="134" spans="1:51" ht="30" customHeight="1" x14ac:dyDescent="0.2">
      <c r="A134" s="83">
        <v>8</v>
      </c>
      <c r="B134" s="83">
        <v>1</v>
      </c>
      <c r="C134" s="106" t="s">
        <v>636</v>
      </c>
      <c r="D134" s="107"/>
      <c r="E134" s="107"/>
      <c r="F134" s="107"/>
      <c r="G134" s="107"/>
      <c r="H134" s="107"/>
      <c r="I134" s="108"/>
      <c r="J134" s="84">
        <v>2000020261009</v>
      </c>
      <c r="K134" s="85"/>
      <c r="L134" s="85"/>
      <c r="M134" s="85"/>
      <c r="N134" s="85"/>
      <c r="O134" s="85"/>
      <c r="P134" s="103" t="s">
        <v>624</v>
      </c>
      <c r="Q134" s="104"/>
      <c r="R134" s="104"/>
      <c r="S134" s="104"/>
      <c r="T134" s="104"/>
      <c r="U134" s="104"/>
      <c r="V134" s="104"/>
      <c r="W134" s="104"/>
      <c r="X134" s="104"/>
      <c r="Y134" s="87">
        <v>1586</v>
      </c>
      <c r="Z134" s="88"/>
      <c r="AA134" s="88"/>
      <c r="AB134" s="89"/>
      <c r="AC134" s="105" t="s">
        <v>628</v>
      </c>
      <c r="AD134" s="118"/>
      <c r="AE134" s="118"/>
      <c r="AF134" s="118"/>
      <c r="AG134" s="118"/>
      <c r="AH134" s="95" t="s">
        <v>246</v>
      </c>
      <c r="AI134" s="96"/>
      <c r="AJ134" s="96"/>
      <c r="AK134" s="96"/>
      <c r="AL134" s="76" t="s">
        <v>246</v>
      </c>
      <c r="AM134" s="77"/>
      <c r="AN134" s="77"/>
      <c r="AO134" s="78"/>
      <c r="AP134" s="79" t="s">
        <v>629</v>
      </c>
      <c r="AQ134" s="79"/>
      <c r="AR134" s="79"/>
      <c r="AS134" s="79"/>
      <c r="AT134" s="79"/>
      <c r="AU134" s="79"/>
      <c r="AV134" s="79"/>
      <c r="AW134" s="79"/>
      <c r="AX134" s="79"/>
      <c r="AY134">
        <f>COUNTA($C$134)</f>
        <v>1</v>
      </c>
    </row>
    <row r="135" spans="1:51" ht="30" customHeight="1" x14ac:dyDescent="0.2">
      <c r="A135" s="83">
        <v>9</v>
      </c>
      <c r="B135" s="83">
        <v>1</v>
      </c>
      <c r="C135" s="106" t="s">
        <v>637</v>
      </c>
      <c r="D135" s="107"/>
      <c r="E135" s="107"/>
      <c r="F135" s="107"/>
      <c r="G135" s="107"/>
      <c r="H135" s="107"/>
      <c r="I135" s="108"/>
      <c r="J135" s="84">
        <v>2000020111007</v>
      </c>
      <c r="K135" s="85"/>
      <c r="L135" s="85"/>
      <c r="M135" s="85"/>
      <c r="N135" s="85"/>
      <c r="O135" s="85"/>
      <c r="P135" s="103" t="s">
        <v>624</v>
      </c>
      <c r="Q135" s="104"/>
      <c r="R135" s="104"/>
      <c r="S135" s="104"/>
      <c r="T135" s="104"/>
      <c r="U135" s="104"/>
      <c r="V135" s="104"/>
      <c r="W135" s="104"/>
      <c r="X135" s="104"/>
      <c r="Y135" s="87">
        <v>1584</v>
      </c>
      <c r="Z135" s="88"/>
      <c r="AA135" s="88"/>
      <c r="AB135" s="89"/>
      <c r="AC135" s="105" t="s">
        <v>628</v>
      </c>
      <c r="AD135" s="118"/>
      <c r="AE135" s="118"/>
      <c r="AF135" s="118"/>
      <c r="AG135" s="118"/>
      <c r="AH135" s="95" t="s">
        <v>246</v>
      </c>
      <c r="AI135" s="96"/>
      <c r="AJ135" s="96"/>
      <c r="AK135" s="96"/>
      <c r="AL135" s="76" t="s">
        <v>246</v>
      </c>
      <c r="AM135" s="77"/>
      <c r="AN135" s="77"/>
      <c r="AO135" s="78"/>
      <c r="AP135" s="79" t="s">
        <v>629</v>
      </c>
      <c r="AQ135" s="79"/>
      <c r="AR135" s="79"/>
      <c r="AS135" s="79"/>
      <c r="AT135" s="79"/>
      <c r="AU135" s="79"/>
      <c r="AV135" s="79"/>
      <c r="AW135" s="79"/>
      <c r="AX135" s="79"/>
      <c r="AY135">
        <f>COUNTA($C$135)</f>
        <v>1</v>
      </c>
    </row>
    <row r="136" spans="1:51" ht="30" customHeight="1" x14ac:dyDescent="0.2">
      <c r="A136" s="83">
        <v>10</v>
      </c>
      <c r="B136" s="83">
        <v>1</v>
      </c>
      <c r="C136" s="106" t="s">
        <v>638</v>
      </c>
      <c r="D136" s="107"/>
      <c r="E136" s="107"/>
      <c r="F136" s="107"/>
      <c r="G136" s="107"/>
      <c r="H136" s="107"/>
      <c r="I136" s="108"/>
      <c r="J136" s="84">
        <v>3000020401307</v>
      </c>
      <c r="K136" s="85"/>
      <c r="L136" s="85"/>
      <c r="M136" s="85"/>
      <c r="N136" s="85"/>
      <c r="O136" s="85"/>
      <c r="P136" s="103" t="s">
        <v>624</v>
      </c>
      <c r="Q136" s="104"/>
      <c r="R136" s="104"/>
      <c r="S136" s="104"/>
      <c r="T136" s="104"/>
      <c r="U136" s="104"/>
      <c r="V136" s="104"/>
      <c r="W136" s="104"/>
      <c r="X136" s="104"/>
      <c r="Y136" s="87">
        <v>1555</v>
      </c>
      <c r="Z136" s="88"/>
      <c r="AA136" s="88"/>
      <c r="AB136" s="89"/>
      <c r="AC136" s="105" t="s">
        <v>628</v>
      </c>
      <c r="AD136" s="118"/>
      <c r="AE136" s="118"/>
      <c r="AF136" s="118"/>
      <c r="AG136" s="118"/>
      <c r="AH136" s="95" t="s">
        <v>246</v>
      </c>
      <c r="AI136" s="96"/>
      <c r="AJ136" s="96"/>
      <c r="AK136" s="96"/>
      <c r="AL136" s="76" t="s">
        <v>246</v>
      </c>
      <c r="AM136" s="77"/>
      <c r="AN136" s="77"/>
      <c r="AO136" s="78"/>
      <c r="AP136" s="79" t="s">
        <v>629</v>
      </c>
      <c r="AQ136" s="79"/>
      <c r="AR136" s="79"/>
      <c r="AS136" s="79"/>
      <c r="AT136" s="79"/>
      <c r="AU136" s="79"/>
      <c r="AV136" s="79"/>
      <c r="AW136" s="79"/>
      <c r="AX136" s="79"/>
      <c r="AY136">
        <f>COUNTA($C$136)</f>
        <v>1</v>
      </c>
    </row>
    <row r="137" spans="1:51" ht="24.75" customHeight="1" x14ac:dyDescent="0.2">
      <c r="A137" s="44"/>
      <c r="B137" s="44"/>
      <c r="C137" s="44"/>
      <c r="D137" s="44"/>
      <c r="E137" s="44"/>
      <c r="F137" s="44"/>
      <c r="G137" s="44"/>
      <c r="H137" s="44"/>
      <c r="I137" s="44"/>
      <c r="J137" s="45"/>
      <c r="K137" s="45"/>
      <c r="L137" s="45"/>
      <c r="M137" s="45"/>
      <c r="N137" s="45"/>
      <c r="O137" s="45"/>
      <c r="P137" s="46"/>
      <c r="Q137" s="46"/>
      <c r="R137" s="46"/>
      <c r="S137" s="46"/>
      <c r="T137" s="46"/>
      <c r="U137" s="46"/>
      <c r="V137" s="46"/>
      <c r="W137" s="46"/>
      <c r="X137" s="46"/>
      <c r="Y137" s="47"/>
      <c r="Z137" s="47"/>
      <c r="AA137" s="47"/>
      <c r="AB137" s="47"/>
      <c r="AC137" s="47"/>
      <c r="AD137" s="47"/>
      <c r="AE137" s="47"/>
      <c r="AF137" s="47"/>
      <c r="AG137" s="47"/>
      <c r="AH137" s="47"/>
      <c r="AI137" s="47"/>
      <c r="AJ137" s="47"/>
      <c r="AK137" s="47"/>
      <c r="AL137" s="47"/>
      <c r="AM137" s="47"/>
      <c r="AN137" s="47"/>
      <c r="AO137" s="47"/>
      <c r="AP137" s="46"/>
      <c r="AQ137" s="46"/>
      <c r="AR137" s="46"/>
      <c r="AS137" s="46"/>
      <c r="AT137" s="46"/>
      <c r="AU137" s="46"/>
      <c r="AV137" s="46"/>
      <c r="AW137" s="46"/>
      <c r="AX137" s="46"/>
      <c r="AY137">
        <f>COUNTA($C$140)</f>
        <v>1</v>
      </c>
    </row>
    <row r="138" spans="1:51" ht="24.75" customHeight="1" x14ac:dyDescent="0.2">
      <c r="A138" s="44"/>
      <c r="B138" s="48" t="s">
        <v>159</v>
      </c>
      <c r="C138" s="44"/>
      <c r="D138" s="44"/>
      <c r="E138" s="44"/>
      <c r="F138" s="44"/>
      <c r="G138" s="44"/>
      <c r="H138" s="44"/>
      <c r="I138" s="44"/>
      <c r="J138" s="44"/>
      <c r="K138" s="44"/>
      <c r="L138" s="44"/>
      <c r="M138" s="44"/>
      <c r="N138" s="44"/>
      <c r="O138" s="44"/>
      <c r="P138" s="49"/>
      <c r="Q138" s="49"/>
      <c r="R138" s="49"/>
      <c r="S138" s="49"/>
      <c r="T138" s="49"/>
      <c r="U138" s="49"/>
      <c r="V138" s="49"/>
      <c r="W138" s="49"/>
      <c r="X138" s="49"/>
      <c r="Y138" s="50"/>
      <c r="Z138" s="50"/>
      <c r="AA138" s="50"/>
      <c r="AB138" s="50"/>
      <c r="AC138" s="50"/>
      <c r="AD138" s="50"/>
      <c r="AE138" s="50"/>
      <c r="AF138" s="50"/>
      <c r="AG138" s="50"/>
      <c r="AH138" s="50"/>
      <c r="AI138" s="50"/>
      <c r="AJ138" s="50"/>
      <c r="AK138" s="50"/>
      <c r="AL138" s="50"/>
      <c r="AM138" s="50"/>
      <c r="AN138" s="50"/>
      <c r="AO138" s="50"/>
      <c r="AP138" s="49"/>
      <c r="AQ138" s="49"/>
      <c r="AR138" s="49"/>
      <c r="AS138" s="49"/>
      <c r="AT138" s="49"/>
      <c r="AU138" s="49"/>
      <c r="AV138" s="49"/>
      <c r="AW138" s="49"/>
      <c r="AX138" s="49"/>
      <c r="AY138">
        <f>$AY$137</f>
        <v>1</v>
      </c>
    </row>
    <row r="139" spans="1:51" ht="59.25" customHeight="1" x14ac:dyDescent="0.2">
      <c r="A139" s="97"/>
      <c r="B139" s="97"/>
      <c r="C139" s="97" t="s">
        <v>24</v>
      </c>
      <c r="D139" s="97"/>
      <c r="E139" s="97"/>
      <c r="F139" s="97"/>
      <c r="G139" s="97"/>
      <c r="H139" s="97"/>
      <c r="I139" s="97"/>
      <c r="J139" s="90" t="s">
        <v>176</v>
      </c>
      <c r="K139" s="98"/>
      <c r="L139" s="98"/>
      <c r="M139" s="98"/>
      <c r="N139" s="98"/>
      <c r="O139" s="98"/>
      <c r="P139" s="99" t="s">
        <v>25</v>
      </c>
      <c r="Q139" s="99"/>
      <c r="R139" s="99"/>
      <c r="S139" s="99"/>
      <c r="T139" s="99"/>
      <c r="U139" s="99"/>
      <c r="V139" s="99"/>
      <c r="W139" s="99"/>
      <c r="X139" s="99"/>
      <c r="Y139" s="100" t="s">
        <v>175</v>
      </c>
      <c r="Z139" s="101"/>
      <c r="AA139" s="101"/>
      <c r="AB139" s="101"/>
      <c r="AC139" s="90" t="s">
        <v>200</v>
      </c>
      <c r="AD139" s="90"/>
      <c r="AE139" s="90"/>
      <c r="AF139" s="90"/>
      <c r="AG139" s="90"/>
      <c r="AH139" s="100" t="s">
        <v>215</v>
      </c>
      <c r="AI139" s="97"/>
      <c r="AJ139" s="97"/>
      <c r="AK139" s="97"/>
      <c r="AL139" s="97" t="s">
        <v>19</v>
      </c>
      <c r="AM139" s="97"/>
      <c r="AN139" s="97"/>
      <c r="AO139" s="102"/>
      <c r="AP139" s="91" t="s">
        <v>177</v>
      </c>
      <c r="AQ139" s="91"/>
      <c r="AR139" s="91"/>
      <c r="AS139" s="91"/>
      <c r="AT139" s="91"/>
      <c r="AU139" s="91"/>
      <c r="AV139" s="91"/>
      <c r="AW139" s="91"/>
      <c r="AX139" s="91"/>
      <c r="AY139">
        <f>$AY$137</f>
        <v>1</v>
      </c>
    </row>
    <row r="140" spans="1:51" ht="67.5" customHeight="1" x14ac:dyDescent="0.2">
      <c r="A140" s="83">
        <v>1</v>
      </c>
      <c r="B140" s="83">
        <v>1</v>
      </c>
      <c r="C140" s="93" t="s">
        <v>639</v>
      </c>
      <c r="D140" s="92"/>
      <c r="E140" s="92"/>
      <c r="F140" s="92"/>
      <c r="G140" s="92"/>
      <c r="H140" s="92"/>
      <c r="I140" s="92"/>
      <c r="J140" s="84">
        <v>5010901015628</v>
      </c>
      <c r="K140" s="85"/>
      <c r="L140" s="85"/>
      <c r="M140" s="85"/>
      <c r="N140" s="85"/>
      <c r="O140" s="85"/>
      <c r="P140" s="94" t="s">
        <v>640</v>
      </c>
      <c r="Q140" s="86"/>
      <c r="R140" s="86"/>
      <c r="S140" s="86"/>
      <c r="T140" s="86"/>
      <c r="U140" s="86"/>
      <c r="V140" s="86"/>
      <c r="W140" s="86"/>
      <c r="X140" s="86"/>
      <c r="Y140" s="87">
        <v>1</v>
      </c>
      <c r="Z140" s="88"/>
      <c r="AA140" s="88"/>
      <c r="AB140" s="89"/>
      <c r="AC140" s="115" t="s">
        <v>222</v>
      </c>
      <c r="AD140" s="116"/>
      <c r="AE140" s="116"/>
      <c r="AF140" s="116"/>
      <c r="AG140" s="117"/>
      <c r="AH140" s="74">
        <v>3</v>
      </c>
      <c r="AI140" s="75"/>
      <c r="AJ140" s="75"/>
      <c r="AK140" s="75"/>
      <c r="AL140" s="76" t="s">
        <v>246</v>
      </c>
      <c r="AM140" s="77"/>
      <c r="AN140" s="77"/>
      <c r="AO140" s="78"/>
      <c r="AP140" s="79" t="s">
        <v>246</v>
      </c>
      <c r="AQ140" s="79"/>
      <c r="AR140" s="79"/>
      <c r="AS140" s="79"/>
      <c r="AT140" s="79"/>
      <c r="AU140" s="79"/>
      <c r="AV140" s="79"/>
      <c r="AW140" s="79"/>
      <c r="AX140" s="79"/>
      <c r="AY140">
        <f>$AY$137</f>
        <v>1</v>
      </c>
    </row>
    <row r="141" spans="1:51" ht="67.5" customHeight="1" x14ac:dyDescent="0.2">
      <c r="A141" s="83">
        <v>2</v>
      </c>
      <c r="B141" s="83">
        <v>1</v>
      </c>
      <c r="C141" s="106" t="s">
        <v>641</v>
      </c>
      <c r="D141" s="107"/>
      <c r="E141" s="107"/>
      <c r="F141" s="107"/>
      <c r="G141" s="107"/>
      <c r="H141" s="107"/>
      <c r="I141" s="108"/>
      <c r="J141" s="109">
        <v>3011101002154</v>
      </c>
      <c r="K141" s="110"/>
      <c r="L141" s="110"/>
      <c r="M141" s="110"/>
      <c r="N141" s="110"/>
      <c r="O141" s="111"/>
      <c r="P141" s="112" t="s">
        <v>642</v>
      </c>
      <c r="Q141" s="113"/>
      <c r="R141" s="113"/>
      <c r="S141" s="113"/>
      <c r="T141" s="113"/>
      <c r="U141" s="113"/>
      <c r="V141" s="113"/>
      <c r="W141" s="113"/>
      <c r="X141" s="114"/>
      <c r="Y141" s="87">
        <v>1</v>
      </c>
      <c r="Z141" s="88"/>
      <c r="AA141" s="88"/>
      <c r="AB141" s="89"/>
      <c r="AC141" s="115" t="s">
        <v>222</v>
      </c>
      <c r="AD141" s="116"/>
      <c r="AE141" s="116"/>
      <c r="AF141" s="116"/>
      <c r="AG141" s="117"/>
      <c r="AH141" s="74">
        <v>3</v>
      </c>
      <c r="AI141" s="75"/>
      <c r="AJ141" s="75"/>
      <c r="AK141" s="75"/>
      <c r="AL141" s="76" t="s">
        <v>246</v>
      </c>
      <c r="AM141" s="77"/>
      <c r="AN141" s="77"/>
      <c r="AO141" s="78"/>
      <c r="AP141" s="79" t="s">
        <v>246</v>
      </c>
      <c r="AQ141" s="79"/>
      <c r="AR141" s="79"/>
      <c r="AS141" s="79"/>
      <c r="AT141" s="79"/>
      <c r="AU141" s="79"/>
      <c r="AV141" s="79"/>
      <c r="AW141" s="79"/>
      <c r="AX141" s="79"/>
      <c r="AY141">
        <f>COUNTA($C$141)</f>
        <v>1</v>
      </c>
    </row>
    <row r="142" spans="1:51" ht="67.5" customHeight="1" x14ac:dyDescent="0.2">
      <c r="A142" s="83">
        <v>3</v>
      </c>
      <c r="B142" s="83">
        <v>1</v>
      </c>
      <c r="C142" s="106" t="s">
        <v>641</v>
      </c>
      <c r="D142" s="107"/>
      <c r="E142" s="107"/>
      <c r="F142" s="107"/>
      <c r="G142" s="107"/>
      <c r="H142" s="107"/>
      <c r="I142" s="108"/>
      <c r="J142" s="109">
        <v>3011101002154</v>
      </c>
      <c r="K142" s="110"/>
      <c r="L142" s="110"/>
      <c r="M142" s="110"/>
      <c r="N142" s="110"/>
      <c r="O142" s="111"/>
      <c r="P142" s="112" t="s">
        <v>643</v>
      </c>
      <c r="Q142" s="113"/>
      <c r="R142" s="113"/>
      <c r="S142" s="113"/>
      <c r="T142" s="113"/>
      <c r="U142" s="113"/>
      <c r="V142" s="113"/>
      <c r="W142" s="113"/>
      <c r="X142" s="114"/>
      <c r="Y142" s="87">
        <v>1</v>
      </c>
      <c r="Z142" s="88"/>
      <c r="AA142" s="88"/>
      <c r="AB142" s="89"/>
      <c r="AC142" s="115" t="s">
        <v>222</v>
      </c>
      <c r="AD142" s="116"/>
      <c r="AE142" s="116"/>
      <c r="AF142" s="116"/>
      <c r="AG142" s="117"/>
      <c r="AH142" s="74">
        <v>3</v>
      </c>
      <c r="AI142" s="75"/>
      <c r="AJ142" s="75"/>
      <c r="AK142" s="75"/>
      <c r="AL142" s="76" t="s">
        <v>246</v>
      </c>
      <c r="AM142" s="77"/>
      <c r="AN142" s="77"/>
      <c r="AO142" s="78"/>
      <c r="AP142" s="79" t="s">
        <v>246</v>
      </c>
      <c r="AQ142" s="79"/>
      <c r="AR142" s="79"/>
      <c r="AS142" s="79"/>
      <c r="AT142" s="79"/>
      <c r="AU142" s="79"/>
      <c r="AV142" s="79"/>
      <c r="AW142" s="79"/>
      <c r="AX142" s="79"/>
      <c r="AY142">
        <f>COUNTA($C$142)</f>
        <v>1</v>
      </c>
    </row>
    <row r="143" spans="1:51" ht="67.5" customHeight="1" x14ac:dyDescent="0.2">
      <c r="A143" s="83">
        <v>4</v>
      </c>
      <c r="B143" s="83">
        <v>1</v>
      </c>
      <c r="C143" s="93" t="s">
        <v>644</v>
      </c>
      <c r="D143" s="92"/>
      <c r="E143" s="92"/>
      <c r="F143" s="92"/>
      <c r="G143" s="92"/>
      <c r="H143" s="92"/>
      <c r="I143" s="92"/>
      <c r="J143" s="84">
        <v>4010501010476</v>
      </c>
      <c r="K143" s="85"/>
      <c r="L143" s="85"/>
      <c r="M143" s="85"/>
      <c r="N143" s="85"/>
      <c r="O143" s="85"/>
      <c r="P143" s="103" t="s">
        <v>645</v>
      </c>
      <c r="Q143" s="104"/>
      <c r="R143" s="104"/>
      <c r="S143" s="104"/>
      <c r="T143" s="104"/>
      <c r="U143" s="104"/>
      <c r="V143" s="104"/>
      <c r="W143" s="104"/>
      <c r="X143" s="104"/>
      <c r="Y143" s="87">
        <v>1</v>
      </c>
      <c r="Z143" s="88"/>
      <c r="AA143" s="88"/>
      <c r="AB143" s="89"/>
      <c r="AC143" s="105" t="s">
        <v>222</v>
      </c>
      <c r="AD143" s="105"/>
      <c r="AE143" s="105"/>
      <c r="AF143" s="105"/>
      <c r="AG143" s="105"/>
      <c r="AH143" s="74">
        <v>3</v>
      </c>
      <c r="AI143" s="75"/>
      <c r="AJ143" s="75"/>
      <c r="AK143" s="75"/>
      <c r="AL143" s="76" t="s">
        <v>246</v>
      </c>
      <c r="AM143" s="77"/>
      <c r="AN143" s="77"/>
      <c r="AO143" s="78"/>
      <c r="AP143" s="79" t="s">
        <v>246</v>
      </c>
      <c r="AQ143" s="79"/>
      <c r="AR143" s="79"/>
      <c r="AS143" s="79"/>
      <c r="AT143" s="79"/>
      <c r="AU143" s="79"/>
      <c r="AV143" s="79"/>
      <c r="AW143" s="79"/>
      <c r="AX143" s="79"/>
      <c r="AY143">
        <f>COUNTA($C$143)</f>
        <v>1</v>
      </c>
    </row>
    <row r="144" spans="1:51" ht="67.5" customHeight="1" x14ac:dyDescent="0.2">
      <c r="A144" s="83">
        <v>5</v>
      </c>
      <c r="B144" s="83">
        <v>1</v>
      </c>
      <c r="C144" s="93" t="s">
        <v>644</v>
      </c>
      <c r="D144" s="92"/>
      <c r="E144" s="92"/>
      <c r="F144" s="92"/>
      <c r="G144" s="92"/>
      <c r="H144" s="92"/>
      <c r="I144" s="92"/>
      <c r="J144" s="84">
        <v>4010501010476</v>
      </c>
      <c r="K144" s="85"/>
      <c r="L144" s="85"/>
      <c r="M144" s="85"/>
      <c r="N144" s="85"/>
      <c r="O144" s="85"/>
      <c r="P144" s="103" t="s">
        <v>646</v>
      </c>
      <c r="Q144" s="104"/>
      <c r="R144" s="104"/>
      <c r="S144" s="104"/>
      <c r="T144" s="104"/>
      <c r="U144" s="104"/>
      <c r="V144" s="104"/>
      <c r="W144" s="104"/>
      <c r="X144" s="104"/>
      <c r="Y144" s="87">
        <v>0.9</v>
      </c>
      <c r="Z144" s="88"/>
      <c r="AA144" s="88"/>
      <c r="AB144" s="89"/>
      <c r="AC144" s="72" t="s">
        <v>222</v>
      </c>
      <c r="AD144" s="73"/>
      <c r="AE144" s="73"/>
      <c r="AF144" s="73"/>
      <c r="AG144" s="73"/>
      <c r="AH144" s="74">
        <v>3</v>
      </c>
      <c r="AI144" s="75"/>
      <c r="AJ144" s="75"/>
      <c r="AK144" s="75"/>
      <c r="AL144" s="76" t="s">
        <v>246</v>
      </c>
      <c r="AM144" s="77"/>
      <c r="AN144" s="77"/>
      <c r="AO144" s="78"/>
      <c r="AP144" s="79" t="s">
        <v>246</v>
      </c>
      <c r="AQ144" s="79"/>
      <c r="AR144" s="79"/>
      <c r="AS144" s="79"/>
      <c r="AT144" s="79"/>
      <c r="AU144" s="79"/>
      <c r="AV144" s="79"/>
      <c r="AW144" s="79"/>
      <c r="AX144" s="79"/>
      <c r="AY144">
        <f>COUNTA($C$144)</f>
        <v>1</v>
      </c>
    </row>
    <row r="145" spans="1:51" ht="67.5" customHeight="1" x14ac:dyDescent="0.2">
      <c r="A145" s="83">
        <v>6</v>
      </c>
      <c r="B145" s="83">
        <v>1</v>
      </c>
      <c r="C145" s="93" t="s">
        <v>644</v>
      </c>
      <c r="D145" s="92"/>
      <c r="E145" s="92"/>
      <c r="F145" s="92"/>
      <c r="G145" s="92"/>
      <c r="H145" s="92"/>
      <c r="I145" s="92"/>
      <c r="J145" s="84">
        <v>4010501010476</v>
      </c>
      <c r="K145" s="85"/>
      <c r="L145" s="85"/>
      <c r="M145" s="85"/>
      <c r="N145" s="85"/>
      <c r="O145" s="85"/>
      <c r="P145" s="103" t="s">
        <v>647</v>
      </c>
      <c r="Q145" s="104"/>
      <c r="R145" s="104"/>
      <c r="S145" s="104"/>
      <c r="T145" s="104"/>
      <c r="U145" s="104"/>
      <c r="V145" s="104"/>
      <c r="W145" s="104"/>
      <c r="X145" s="104"/>
      <c r="Y145" s="87">
        <v>0.9</v>
      </c>
      <c r="Z145" s="88"/>
      <c r="AA145" s="88"/>
      <c r="AB145" s="89"/>
      <c r="AC145" s="72" t="s">
        <v>222</v>
      </c>
      <c r="AD145" s="73"/>
      <c r="AE145" s="73"/>
      <c r="AF145" s="73"/>
      <c r="AG145" s="73"/>
      <c r="AH145" s="74">
        <v>3</v>
      </c>
      <c r="AI145" s="75"/>
      <c r="AJ145" s="75"/>
      <c r="AK145" s="75"/>
      <c r="AL145" s="76" t="s">
        <v>246</v>
      </c>
      <c r="AM145" s="77"/>
      <c r="AN145" s="77"/>
      <c r="AO145" s="78"/>
      <c r="AP145" s="79" t="s">
        <v>246</v>
      </c>
      <c r="AQ145" s="79"/>
      <c r="AR145" s="79"/>
      <c r="AS145" s="79"/>
      <c r="AT145" s="79"/>
      <c r="AU145" s="79"/>
      <c r="AV145" s="79"/>
      <c r="AW145" s="79"/>
      <c r="AX145" s="79"/>
      <c r="AY145">
        <f>COUNTA($C$145)</f>
        <v>1</v>
      </c>
    </row>
    <row r="146" spans="1:51" ht="67.5" customHeight="1" x14ac:dyDescent="0.2">
      <c r="A146" s="83">
        <v>7</v>
      </c>
      <c r="B146" s="83">
        <v>1</v>
      </c>
      <c r="C146" s="93" t="s">
        <v>644</v>
      </c>
      <c r="D146" s="92"/>
      <c r="E146" s="92"/>
      <c r="F146" s="92"/>
      <c r="G146" s="92"/>
      <c r="H146" s="92"/>
      <c r="I146" s="92"/>
      <c r="J146" s="84">
        <v>4010501010476</v>
      </c>
      <c r="K146" s="85"/>
      <c r="L146" s="85"/>
      <c r="M146" s="85"/>
      <c r="N146" s="85"/>
      <c r="O146" s="85"/>
      <c r="P146" s="103" t="s">
        <v>648</v>
      </c>
      <c r="Q146" s="104"/>
      <c r="R146" s="104"/>
      <c r="S146" s="104"/>
      <c r="T146" s="104"/>
      <c r="U146" s="104"/>
      <c r="V146" s="104"/>
      <c r="W146" s="104"/>
      <c r="X146" s="104"/>
      <c r="Y146" s="87">
        <v>0.9</v>
      </c>
      <c r="Z146" s="88"/>
      <c r="AA146" s="88"/>
      <c r="AB146" s="89"/>
      <c r="AC146" s="72" t="s">
        <v>222</v>
      </c>
      <c r="AD146" s="73"/>
      <c r="AE146" s="73"/>
      <c r="AF146" s="73"/>
      <c r="AG146" s="73"/>
      <c r="AH146" s="74">
        <v>3</v>
      </c>
      <c r="AI146" s="75"/>
      <c r="AJ146" s="75"/>
      <c r="AK146" s="75"/>
      <c r="AL146" s="76" t="s">
        <v>246</v>
      </c>
      <c r="AM146" s="77"/>
      <c r="AN146" s="77"/>
      <c r="AO146" s="78"/>
      <c r="AP146" s="79" t="s">
        <v>246</v>
      </c>
      <c r="AQ146" s="79"/>
      <c r="AR146" s="79"/>
      <c r="AS146" s="79"/>
      <c r="AT146" s="79"/>
      <c r="AU146" s="79"/>
      <c r="AV146" s="79"/>
      <c r="AW146" s="79"/>
      <c r="AX146" s="79"/>
      <c r="AY146">
        <f>COUNTA($C$146)</f>
        <v>1</v>
      </c>
    </row>
    <row r="147" spans="1:51" ht="67.5" customHeight="1" x14ac:dyDescent="0.2">
      <c r="A147" s="83">
        <v>8</v>
      </c>
      <c r="B147" s="83">
        <v>1</v>
      </c>
      <c r="C147" s="93" t="s">
        <v>644</v>
      </c>
      <c r="D147" s="92"/>
      <c r="E147" s="92"/>
      <c r="F147" s="92"/>
      <c r="G147" s="92"/>
      <c r="H147" s="92"/>
      <c r="I147" s="92"/>
      <c r="J147" s="84">
        <v>4010501010476</v>
      </c>
      <c r="K147" s="85"/>
      <c r="L147" s="85"/>
      <c r="M147" s="85"/>
      <c r="N147" s="85"/>
      <c r="O147" s="85"/>
      <c r="P147" s="103" t="s">
        <v>649</v>
      </c>
      <c r="Q147" s="104"/>
      <c r="R147" s="104"/>
      <c r="S147" s="104"/>
      <c r="T147" s="104"/>
      <c r="U147" s="104"/>
      <c r="V147" s="104"/>
      <c r="W147" s="104"/>
      <c r="X147" s="104"/>
      <c r="Y147" s="87">
        <v>0.6</v>
      </c>
      <c r="Z147" s="88"/>
      <c r="AA147" s="88"/>
      <c r="AB147" s="89"/>
      <c r="AC147" s="72" t="s">
        <v>222</v>
      </c>
      <c r="AD147" s="73"/>
      <c r="AE147" s="73"/>
      <c r="AF147" s="73"/>
      <c r="AG147" s="73"/>
      <c r="AH147" s="74">
        <v>3</v>
      </c>
      <c r="AI147" s="75"/>
      <c r="AJ147" s="75"/>
      <c r="AK147" s="75"/>
      <c r="AL147" s="76" t="s">
        <v>246</v>
      </c>
      <c r="AM147" s="77"/>
      <c r="AN147" s="77"/>
      <c r="AO147" s="78"/>
      <c r="AP147" s="79" t="s">
        <v>246</v>
      </c>
      <c r="AQ147" s="79"/>
      <c r="AR147" s="79"/>
      <c r="AS147" s="79"/>
      <c r="AT147" s="79"/>
      <c r="AU147" s="79"/>
      <c r="AV147" s="79"/>
      <c r="AW147" s="79"/>
      <c r="AX147" s="79"/>
      <c r="AY147">
        <f>COUNTA($C$147)</f>
        <v>1</v>
      </c>
    </row>
    <row r="148" spans="1:51" ht="67.5" customHeight="1" x14ac:dyDescent="0.2">
      <c r="A148" s="83">
        <v>9</v>
      </c>
      <c r="B148" s="83">
        <v>1</v>
      </c>
      <c r="C148" s="93" t="s">
        <v>644</v>
      </c>
      <c r="D148" s="92"/>
      <c r="E148" s="92"/>
      <c r="F148" s="92"/>
      <c r="G148" s="92"/>
      <c r="H148" s="92"/>
      <c r="I148" s="92"/>
      <c r="J148" s="84">
        <v>4010501010476</v>
      </c>
      <c r="K148" s="85"/>
      <c r="L148" s="85"/>
      <c r="M148" s="85"/>
      <c r="N148" s="85"/>
      <c r="O148" s="85"/>
      <c r="P148" s="103" t="s">
        <v>650</v>
      </c>
      <c r="Q148" s="104"/>
      <c r="R148" s="104"/>
      <c r="S148" s="104"/>
      <c r="T148" s="104"/>
      <c r="U148" s="104"/>
      <c r="V148" s="104"/>
      <c r="W148" s="104"/>
      <c r="X148" s="104"/>
      <c r="Y148" s="87">
        <v>0.4</v>
      </c>
      <c r="Z148" s="88"/>
      <c r="AA148" s="88"/>
      <c r="AB148" s="89"/>
      <c r="AC148" s="72" t="s">
        <v>222</v>
      </c>
      <c r="AD148" s="73"/>
      <c r="AE148" s="73"/>
      <c r="AF148" s="73"/>
      <c r="AG148" s="73"/>
      <c r="AH148" s="74">
        <v>3</v>
      </c>
      <c r="AI148" s="75"/>
      <c r="AJ148" s="75"/>
      <c r="AK148" s="75"/>
      <c r="AL148" s="76" t="s">
        <v>246</v>
      </c>
      <c r="AM148" s="77"/>
      <c r="AN148" s="77"/>
      <c r="AO148" s="78"/>
      <c r="AP148" s="79" t="s">
        <v>246</v>
      </c>
      <c r="AQ148" s="79"/>
      <c r="AR148" s="79"/>
      <c r="AS148" s="79"/>
      <c r="AT148" s="79"/>
      <c r="AU148" s="79"/>
      <c r="AV148" s="79"/>
      <c r="AW148" s="79"/>
      <c r="AX148" s="79"/>
      <c r="AY148">
        <f>COUNTA($C$148)</f>
        <v>1</v>
      </c>
    </row>
  </sheetData>
  <sheetProtection formatRows="0"/>
  <dataConsolidate link="1"/>
  <mergeCells count="679">
    <mergeCell ref="A4:F4"/>
    <mergeCell ref="G4:X4"/>
    <mergeCell ref="Y4:AD4"/>
    <mergeCell ref="AE4:AP4"/>
    <mergeCell ref="AQ4:AX4"/>
    <mergeCell ref="A5:F5"/>
    <mergeCell ref="G5:L5"/>
    <mergeCell ref="M5:R5"/>
    <mergeCell ref="S5:X5"/>
    <mergeCell ref="Y5:AD5"/>
    <mergeCell ref="AD2:AH2"/>
    <mergeCell ref="AJ2:AM2"/>
    <mergeCell ref="AO2:AQ2"/>
    <mergeCell ref="AS2:AU2"/>
    <mergeCell ref="AW2:AX2"/>
    <mergeCell ref="A3:AH3"/>
    <mergeCell ref="AJ3:AW3"/>
    <mergeCell ref="A10:F10"/>
    <mergeCell ref="G10:AX10"/>
    <mergeCell ref="A11:F11"/>
    <mergeCell ref="G11:AX11"/>
    <mergeCell ref="A12:F22"/>
    <mergeCell ref="G12:O12"/>
    <mergeCell ref="P12:V12"/>
    <mergeCell ref="W12:AC12"/>
    <mergeCell ref="AD12:AJ12"/>
    <mergeCell ref="AK12:AQ12"/>
    <mergeCell ref="A8:F8"/>
    <mergeCell ref="G8:X8"/>
    <mergeCell ref="Y8:AD8"/>
    <mergeCell ref="AE8:AX8"/>
    <mergeCell ref="A9:F9"/>
    <mergeCell ref="G9:AX9"/>
    <mergeCell ref="AE5:AP5"/>
    <mergeCell ref="AQ5:AX5"/>
    <mergeCell ref="A6:F6"/>
    <mergeCell ref="G6:AX6"/>
    <mergeCell ref="A7:F7"/>
    <mergeCell ref="G7:X7"/>
    <mergeCell ref="Y7:AD7"/>
    <mergeCell ref="AE7:AX7"/>
    <mergeCell ref="W15:AC15"/>
    <mergeCell ref="AD15:AJ15"/>
    <mergeCell ref="AK15:AQ15"/>
    <mergeCell ref="I16:O16"/>
    <mergeCell ref="P16:V16"/>
    <mergeCell ref="W16:AC16"/>
    <mergeCell ref="AD16:AJ16"/>
    <mergeCell ref="AK16:AQ16"/>
    <mergeCell ref="AR12:AX12"/>
    <mergeCell ref="G13:H19"/>
    <mergeCell ref="I13:O13"/>
    <mergeCell ref="P13:V13"/>
    <mergeCell ref="W13:AC13"/>
    <mergeCell ref="AD13:AJ13"/>
    <mergeCell ref="AK13:AQ13"/>
    <mergeCell ref="I15:O15"/>
    <mergeCell ref="P15:V15"/>
    <mergeCell ref="I19:O19"/>
    <mergeCell ref="P19:V19"/>
    <mergeCell ref="W19:AC19"/>
    <mergeCell ref="AD19:AJ19"/>
    <mergeCell ref="AK19:AQ19"/>
    <mergeCell ref="I18:O18"/>
    <mergeCell ref="P18:V18"/>
    <mergeCell ref="W18:AC18"/>
    <mergeCell ref="AD18:AJ18"/>
    <mergeCell ref="AK18:AQ18"/>
    <mergeCell ref="I17:O17"/>
    <mergeCell ref="P17:V17"/>
    <mergeCell ref="W17:AC17"/>
    <mergeCell ref="AD17:AJ17"/>
    <mergeCell ref="AK17:AQ17"/>
    <mergeCell ref="I14:O14"/>
    <mergeCell ref="AR13:AX22"/>
    <mergeCell ref="G25:O25"/>
    <mergeCell ref="G22:O22"/>
    <mergeCell ref="P22:V22"/>
    <mergeCell ref="W22:AC22"/>
    <mergeCell ref="AD22:AJ22"/>
    <mergeCell ref="AK22:AQ22"/>
    <mergeCell ref="G21:O21"/>
    <mergeCell ref="P21:V21"/>
    <mergeCell ref="W21:AC21"/>
    <mergeCell ref="AD21:AJ21"/>
    <mergeCell ref="AK21:AQ21"/>
    <mergeCell ref="G20:O20"/>
    <mergeCell ref="P20:V20"/>
    <mergeCell ref="W20:AC20"/>
    <mergeCell ref="AD20:AJ20"/>
    <mergeCell ref="AK20:AQ20"/>
    <mergeCell ref="G30:O30"/>
    <mergeCell ref="P30:V30"/>
    <mergeCell ref="W23:AX23"/>
    <mergeCell ref="W24:AX30"/>
    <mergeCell ref="A31:F31"/>
    <mergeCell ref="G31:AX31"/>
    <mergeCell ref="A32:F34"/>
    <mergeCell ref="G32:O32"/>
    <mergeCell ref="P32:X32"/>
    <mergeCell ref="Y32:AA32"/>
    <mergeCell ref="AB32:AD32"/>
    <mergeCell ref="G28:O28"/>
    <mergeCell ref="P28:V28"/>
    <mergeCell ref="G29:O29"/>
    <mergeCell ref="P29:V29"/>
    <mergeCell ref="P25:V25"/>
    <mergeCell ref="G26:O26"/>
    <mergeCell ref="P26:V26"/>
    <mergeCell ref="G27:O27"/>
    <mergeCell ref="P27:V27"/>
    <mergeCell ref="A23:F30"/>
    <mergeCell ref="G23:O23"/>
    <mergeCell ref="P23:V23"/>
    <mergeCell ref="G24:O24"/>
    <mergeCell ref="P24:V24"/>
    <mergeCell ref="AI33:AL33"/>
    <mergeCell ref="AM33:AP33"/>
    <mergeCell ref="AQ33:AT33"/>
    <mergeCell ref="AU33:AX33"/>
    <mergeCell ref="Y34:AA34"/>
    <mergeCell ref="AB34:AD34"/>
    <mergeCell ref="AE34:AH34"/>
    <mergeCell ref="AI34:AL34"/>
    <mergeCell ref="AM34:AP34"/>
    <mergeCell ref="AQ34:AT34"/>
    <mergeCell ref="AE32:AH32"/>
    <mergeCell ref="AI32:AL32"/>
    <mergeCell ref="AM32:AP32"/>
    <mergeCell ref="AQ32:AT32"/>
    <mergeCell ref="AU32:AX32"/>
    <mergeCell ref="G33:O34"/>
    <mergeCell ref="P33:X34"/>
    <mergeCell ref="Y33:AA33"/>
    <mergeCell ref="AB33:AD33"/>
    <mergeCell ref="AE33:AH33"/>
    <mergeCell ref="Y37:AA37"/>
    <mergeCell ref="AB37:AD37"/>
    <mergeCell ref="AE37:AH37"/>
    <mergeCell ref="AI37:AL37"/>
    <mergeCell ref="AM37:AP37"/>
    <mergeCell ref="AQ37:AX37"/>
    <mergeCell ref="Y36:AA36"/>
    <mergeCell ref="AB36:AD36"/>
    <mergeCell ref="AE36:AH36"/>
    <mergeCell ref="AI36:AL36"/>
    <mergeCell ref="AM36:AP36"/>
    <mergeCell ref="AQ36:AX36"/>
    <mergeCell ref="AU34:AX34"/>
    <mergeCell ref="A35:F37"/>
    <mergeCell ref="G35:X35"/>
    <mergeCell ref="Y35:AA35"/>
    <mergeCell ref="AB35:AD35"/>
    <mergeCell ref="AE35:AH35"/>
    <mergeCell ref="AI35:AL35"/>
    <mergeCell ref="AM35:AP35"/>
    <mergeCell ref="AQ35:AX35"/>
    <mergeCell ref="G36:X37"/>
    <mergeCell ref="AI38:AL39"/>
    <mergeCell ref="AM38:AP39"/>
    <mergeCell ref="AQ38:AT38"/>
    <mergeCell ref="AU38:AX38"/>
    <mergeCell ref="AQ39:AR39"/>
    <mergeCell ref="AS39:AT39"/>
    <mergeCell ref="AU39:AV39"/>
    <mergeCell ref="AW39:AX39"/>
    <mergeCell ref="A38:F42"/>
    <mergeCell ref="G38:O39"/>
    <mergeCell ref="P38:X39"/>
    <mergeCell ref="Y38:AA39"/>
    <mergeCell ref="AB38:AD39"/>
    <mergeCell ref="AE38:AH39"/>
    <mergeCell ref="G40:O42"/>
    <mergeCell ref="P40:X42"/>
    <mergeCell ref="Y40:AA40"/>
    <mergeCell ref="AB40:AD40"/>
    <mergeCell ref="AQ41:AT41"/>
    <mergeCell ref="AU41:AX41"/>
    <mergeCell ref="Y42:AA42"/>
    <mergeCell ref="AB42:AD42"/>
    <mergeCell ref="AE42:AH42"/>
    <mergeCell ref="AI42:AL42"/>
    <mergeCell ref="AM42:AP42"/>
    <mergeCell ref="AQ42:AT42"/>
    <mergeCell ref="AU42:AX42"/>
    <mergeCell ref="AE40:AH40"/>
    <mergeCell ref="AI40:AL40"/>
    <mergeCell ref="AM40:AP40"/>
    <mergeCell ref="AQ40:AT40"/>
    <mergeCell ref="AU40:AX40"/>
    <mergeCell ref="Y41:AA41"/>
    <mergeCell ref="AB41:AD41"/>
    <mergeCell ref="AE41:AH41"/>
    <mergeCell ref="AI41:AL41"/>
    <mergeCell ref="AM41:AP41"/>
    <mergeCell ref="A43:F44"/>
    <mergeCell ref="G43:AX44"/>
    <mergeCell ref="A45:F45"/>
    <mergeCell ref="G45:AX45"/>
    <mergeCell ref="A46:F48"/>
    <mergeCell ref="G46:O46"/>
    <mergeCell ref="P46:X46"/>
    <mergeCell ref="Y46:AA46"/>
    <mergeCell ref="AB46:AD46"/>
    <mergeCell ref="AI47:AL47"/>
    <mergeCell ref="AM47:AP47"/>
    <mergeCell ref="AQ47:AT47"/>
    <mergeCell ref="AU47:AX47"/>
    <mergeCell ref="Y48:AA48"/>
    <mergeCell ref="AB48:AD48"/>
    <mergeCell ref="AE48:AH48"/>
    <mergeCell ref="AI48:AL48"/>
    <mergeCell ref="AM48:AP48"/>
    <mergeCell ref="AQ48:AT48"/>
    <mergeCell ref="AE46:AH46"/>
    <mergeCell ref="AI46:AL46"/>
    <mergeCell ref="AM46:AP46"/>
    <mergeCell ref="AQ46:AT46"/>
    <mergeCell ref="AU46:AX46"/>
    <mergeCell ref="G47:O48"/>
    <mergeCell ref="P47:X48"/>
    <mergeCell ref="Y47:AA47"/>
    <mergeCell ref="AB47:AD47"/>
    <mergeCell ref="AE47:AH47"/>
    <mergeCell ref="Y51:AA51"/>
    <mergeCell ref="AB51:AD51"/>
    <mergeCell ref="AE51:AH51"/>
    <mergeCell ref="AI51:AL51"/>
    <mergeCell ref="AM51:AP51"/>
    <mergeCell ref="AQ51:AX51"/>
    <mergeCell ref="Y50:AA50"/>
    <mergeCell ref="AB50:AD50"/>
    <mergeCell ref="AE50:AH50"/>
    <mergeCell ref="AI50:AL50"/>
    <mergeCell ref="AM50:AP50"/>
    <mergeCell ref="AQ50:AX50"/>
    <mergeCell ref="AU48:AX48"/>
    <mergeCell ref="A49:F51"/>
    <mergeCell ref="G49:X49"/>
    <mergeCell ref="Y49:AA49"/>
    <mergeCell ref="AB49:AD49"/>
    <mergeCell ref="AE49:AH49"/>
    <mergeCell ref="AI49:AL49"/>
    <mergeCell ref="AM49:AP49"/>
    <mergeCell ref="AQ49:AX49"/>
    <mergeCell ref="G50:X51"/>
    <mergeCell ref="AI52:AL53"/>
    <mergeCell ref="AM52:AP53"/>
    <mergeCell ref="AQ52:AT52"/>
    <mergeCell ref="AU52:AX52"/>
    <mergeCell ref="AQ53:AR53"/>
    <mergeCell ref="AS53:AT53"/>
    <mergeCell ref="AU53:AV53"/>
    <mergeCell ref="AW53:AX53"/>
    <mergeCell ref="A52:F56"/>
    <mergeCell ref="G52:O53"/>
    <mergeCell ref="P52:X53"/>
    <mergeCell ref="Y52:AA53"/>
    <mergeCell ref="AB52:AD53"/>
    <mergeCell ref="AE52:AH53"/>
    <mergeCell ref="G54:O56"/>
    <mergeCell ref="P54:X56"/>
    <mergeCell ref="Y54:AA54"/>
    <mergeCell ref="AB54:AD54"/>
    <mergeCell ref="AQ55:AT55"/>
    <mergeCell ref="AU55:AX55"/>
    <mergeCell ref="Y56:AA56"/>
    <mergeCell ref="AB56:AD56"/>
    <mergeCell ref="AE56:AH56"/>
    <mergeCell ref="AI56:AL56"/>
    <mergeCell ref="AM56:AP56"/>
    <mergeCell ref="AQ56:AT56"/>
    <mergeCell ref="AU56:AX56"/>
    <mergeCell ref="AE54:AH54"/>
    <mergeCell ref="AI54:AL54"/>
    <mergeCell ref="AM54:AP54"/>
    <mergeCell ref="AQ54:AT54"/>
    <mergeCell ref="AU54:AX54"/>
    <mergeCell ref="Y55:AA55"/>
    <mergeCell ref="AB55:AD55"/>
    <mergeCell ref="AE55:AH55"/>
    <mergeCell ref="AI55:AL55"/>
    <mergeCell ref="AM55:AP55"/>
    <mergeCell ref="A57:F58"/>
    <mergeCell ref="G57:AX58"/>
    <mergeCell ref="A59:AN59"/>
    <mergeCell ref="AO59:AQ59"/>
    <mergeCell ref="AS59:AX59"/>
    <mergeCell ref="A60:B62"/>
    <mergeCell ref="C60:D62"/>
    <mergeCell ref="E60:F60"/>
    <mergeCell ref="G60:AX60"/>
    <mergeCell ref="E61:F62"/>
    <mergeCell ref="G61:V62"/>
    <mergeCell ref="W61:AA61"/>
    <mergeCell ref="AB61:AX61"/>
    <mergeCell ref="W62:AA62"/>
    <mergeCell ref="AB62:AX62"/>
    <mergeCell ref="AD69:AF69"/>
    <mergeCell ref="E70:AC70"/>
    <mergeCell ref="AD70:AF70"/>
    <mergeCell ref="C71:AC71"/>
    <mergeCell ref="AD71:AF71"/>
    <mergeCell ref="AG71:AX71"/>
    <mergeCell ref="AG66:AX66"/>
    <mergeCell ref="C67:AC67"/>
    <mergeCell ref="AD67:AF67"/>
    <mergeCell ref="AG67:AX67"/>
    <mergeCell ref="A68:B77"/>
    <mergeCell ref="C68:AC68"/>
    <mergeCell ref="AD68:AF68"/>
    <mergeCell ref="AG68:AX70"/>
    <mergeCell ref="C69:D70"/>
    <mergeCell ref="E69:AC69"/>
    <mergeCell ref="A63:AX63"/>
    <mergeCell ref="C64:AC64"/>
    <mergeCell ref="AD64:AF64"/>
    <mergeCell ref="AG64:AX64"/>
    <mergeCell ref="A65:B67"/>
    <mergeCell ref="C65:AC65"/>
    <mergeCell ref="AD65:AF65"/>
    <mergeCell ref="AG65:AX65"/>
    <mergeCell ref="C66:AC66"/>
    <mergeCell ref="AD66:AF66"/>
    <mergeCell ref="C76:AC76"/>
    <mergeCell ref="AD76:AF76"/>
    <mergeCell ref="AG76:AX76"/>
    <mergeCell ref="C77:AC77"/>
    <mergeCell ref="AD77:AF77"/>
    <mergeCell ref="AG77:AX77"/>
    <mergeCell ref="C74:AC74"/>
    <mergeCell ref="AD74:AF74"/>
    <mergeCell ref="AG74:AX74"/>
    <mergeCell ref="C75:AC75"/>
    <mergeCell ref="AD75:AF75"/>
    <mergeCell ref="AG75:AX75"/>
    <mergeCell ref="C72:AC72"/>
    <mergeCell ref="AD72:AF72"/>
    <mergeCell ref="AG72:AX72"/>
    <mergeCell ref="C73:AC73"/>
    <mergeCell ref="AD73:AF73"/>
    <mergeCell ref="AG73:AX73"/>
    <mergeCell ref="C81:AC81"/>
    <mergeCell ref="AD81:AF81"/>
    <mergeCell ref="AG81:AX81"/>
    <mergeCell ref="A82:B84"/>
    <mergeCell ref="C82:AC82"/>
    <mergeCell ref="AD82:AF82"/>
    <mergeCell ref="AG82:AX84"/>
    <mergeCell ref="C83:N83"/>
    <mergeCell ref="O83:AF83"/>
    <mergeCell ref="A78:B81"/>
    <mergeCell ref="C78:AC78"/>
    <mergeCell ref="AD78:AF78"/>
    <mergeCell ref="AG78:AX78"/>
    <mergeCell ref="C79:AC79"/>
    <mergeCell ref="AD79:AF79"/>
    <mergeCell ref="AG79:AX79"/>
    <mergeCell ref="C80:AC80"/>
    <mergeCell ref="AD80:AF80"/>
    <mergeCell ref="AG80:AX80"/>
    <mergeCell ref="C84:D84"/>
    <mergeCell ref="E84:G84"/>
    <mergeCell ref="H84:I84"/>
    <mergeCell ref="J84:L84"/>
    <mergeCell ref="M84:N84"/>
    <mergeCell ref="O84:AF84"/>
    <mergeCell ref="A89:D89"/>
    <mergeCell ref="E89:P89"/>
    <mergeCell ref="Q89:AB89"/>
    <mergeCell ref="AC89:AN89"/>
    <mergeCell ref="AO89:AX89"/>
    <mergeCell ref="A90:D90"/>
    <mergeCell ref="E90:P90"/>
    <mergeCell ref="Q90:AB90"/>
    <mergeCell ref="AC90:AN90"/>
    <mergeCell ref="AO90:AX90"/>
    <mergeCell ref="A85:AX85"/>
    <mergeCell ref="A86:AX86"/>
    <mergeCell ref="A87:AX87"/>
    <mergeCell ref="A88:D88"/>
    <mergeCell ref="E88:P88"/>
    <mergeCell ref="Q88:AB88"/>
    <mergeCell ref="AC88:AN88"/>
    <mergeCell ref="AO88:AX88"/>
    <mergeCell ref="A93:D93"/>
    <mergeCell ref="E93:P93"/>
    <mergeCell ref="Q93:AB93"/>
    <mergeCell ref="AC93:AN93"/>
    <mergeCell ref="AO93:AX93"/>
    <mergeCell ref="A94:D94"/>
    <mergeCell ref="E94:P94"/>
    <mergeCell ref="Q94:AB94"/>
    <mergeCell ref="AC94:AN94"/>
    <mergeCell ref="AO94:AX94"/>
    <mergeCell ref="A91:D91"/>
    <mergeCell ref="E91:P91"/>
    <mergeCell ref="Q91:AB91"/>
    <mergeCell ref="AC91:AN91"/>
    <mergeCell ref="AO91:AX91"/>
    <mergeCell ref="A92:D92"/>
    <mergeCell ref="E92:P92"/>
    <mergeCell ref="Q92:AB92"/>
    <mergeCell ref="AC92:AN92"/>
    <mergeCell ref="AO92:AX92"/>
    <mergeCell ref="AJ96:AK96"/>
    <mergeCell ref="AM96:AN96"/>
    <mergeCell ref="AO96:AP96"/>
    <mergeCell ref="AR96:AS96"/>
    <mergeCell ref="AU96:AV96"/>
    <mergeCell ref="A97:D97"/>
    <mergeCell ref="E97:G97"/>
    <mergeCell ref="I97:J97"/>
    <mergeCell ref="L97:M97"/>
    <mergeCell ref="O97:P97"/>
    <mergeCell ref="Q96:S96"/>
    <mergeCell ref="U96:V96"/>
    <mergeCell ref="X96:Y96"/>
    <mergeCell ref="AA96:AB96"/>
    <mergeCell ref="AC96:AE96"/>
    <mergeCell ref="AG96:AH96"/>
    <mergeCell ref="A95:D95"/>
    <mergeCell ref="E95:P95"/>
    <mergeCell ref="Q95:AB95"/>
    <mergeCell ref="AC95:AN95"/>
    <mergeCell ref="AO95:AX95"/>
    <mergeCell ref="A96:D96"/>
    <mergeCell ref="E96:G96"/>
    <mergeCell ref="I96:J96"/>
    <mergeCell ref="L96:M96"/>
    <mergeCell ref="O96:P96"/>
    <mergeCell ref="AJ97:AK97"/>
    <mergeCell ref="AM97:AN97"/>
    <mergeCell ref="AO97:AP97"/>
    <mergeCell ref="AR97:AS97"/>
    <mergeCell ref="AU97:AV97"/>
    <mergeCell ref="A98:D98"/>
    <mergeCell ref="E98:F98"/>
    <mergeCell ref="G98:I98"/>
    <mergeCell ref="J98:K98"/>
    <mergeCell ref="L98:N98"/>
    <mergeCell ref="Q97:S97"/>
    <mergeCell ref="U97:V97"/>
    <mergeCell ref="X97:Y97"/>
    <mergeCell ref="AA97:AB97"/>
    <mergeCell ref="AC97:AE97"/>
    <mergeCell ref="AG97:AH97"/>
    <mergeCell ref="AQ98:AS98"/>
    <mergeCell ref="AT98:AU98"/>
    <mergeCell ref="AV98:AW98"/>
    <mergeCell ref="A99:F116"/>
    <mergeCell ref="A117:F120"/>
    <mergeCell ref="G117:AB117"/>
    <mergeCell ref="AC117:AX117"/>
    <mergeCell ref="G118:K118"/>
    <mergeCell ref="L118:X118"/>
    <mergeCell ref="Y118:AB118"/>
    <mergeCell ref="AC98:AD98"/>
    <mergeCell ref="AE98:AG98"/>
    <mergeCell ref="AH98:AI98"/>
    <mergeCell ref="AJ98:AL98"/>
    <mergeCell ref="AM98:AN98"/>
    <mergeCell ref="AO98:AP98"/>
    <mergeCell ref="O98:P98"/>
    <mergeCell ref="Q98:R98"/>
    <mergeCell ref="S98:U98"/>
    <mergeCell ref="V98:W98"/>
    <mergeCell ref="X98:Z98"/>
    <mergeCell ref="AA98:AB98"/>
    <mergeCell ref="AC118:AG118"/>
    <mergeCell ref="AH118:AT118"/>
    <mergeCell ref="AU118:AX118"/>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AP126:AX126"/>
    <mergeCell ref="A127:B127"/>
    <mergeCell ref="C127:I127"/>
    <mergeCell ref="J127:O127"/>
    <mergeCell ref="P127:X127"/>
    <mergeCell ref="Y127:AB127"/>
    <mergeCell ref="AC127:AG127"/>
    <mergeCell ref="AH127:AK127"/>
    <mergeCell ref="AL127:AO127"/>
    <mergeCell ref="AP127:AX127"/>
    <mergeCell ref="A121:AK121"/>
    <mergeCell ref="AL121:AN121"/>
    <mergeCell ref="A126:B126"/>
    <mergeCell ref="C126:I126"/>
    <mergeCell ref="J126:O126"/>
    <mergeCell ref="P126:X126"/>
    <mergeCell ref="Y126:AB126"/>
    <mergeCell ref="AC126:AG126"/>
    <mergeCell ref="AH126:AK126"/>
    <mergeCell ref="AL126:AO126"/>
    <mergeCell ref="AL129:AO129"/>
    <mergeCell ref="AP129:AX129"/>
    <mergeCell ref="A130:B130"/>
    <mergeCell ref="C130:I130"/>
    <mergeCell ref="J130:O130"/>
    <mergeCell ref="P130:X130"/>
    <mergeCell ref="Y130:AB130"/>
    <mergeCell ref="AC130:AG130"/>
    <mergeCell ref="AH130:AK130"/>
    <mergeCell ref="AL130:AO130"/>
    <mergeCell ref="AH128:AK128"/>
    <mergeCell ref="AL128:AO128"/>
    <mergeCell ref="AP128:AX128"/>
    <mergeCell ref="A129:B129"/>
    <mergeCell ref="C129:I129"/>
    <mergeCell ref="J129:O129"/>
    <mergeCell ref="P129:X129"/>
    <mergeCell ref="Y129:AB129"/>
    <mergeCell ref="AC129:AG129"/>
    <mergeCell ref="AH129:AK129"/>
    <mergeCell ref="A128:B128"/>
    <mergeCell ref="C128:I128"/>
    <mergeCell ref="J128:O128"/>
    <mergeCell ref="P128:X128"/>
    <mergeCell ref="Y128:AB128"/>
    <mergeCell ref="AC128:AG128"/>
    <mergeCell ref="AH132:AK132"/>
    <mergeCell ref="AL132:AO132"/>
    <mergeCell ref="AP132:AX132"/>
    <mergeCell ref="A133:B133"/>
    <mergeCell ref="C133:I133"/>
    <mergeCell ref="J133:O133"/>
    <mergeCell ref="P133:X133"/>
    <mergeCell ref="Y133:AB133"/>
    <mergeCell ref="AC133:AG133"/>
    <mergeCell ref="AH133:AK133"/>
    <mergeCell ref="A132:B132"/>
    <mergeCell ref="C132:I132"/>
    <mergeCell ref="J132:O132"/>
    <mergeCell ref="P132:X132"/>
    <mergeCell ref="Y132:AB132"/>
    <mergeCell ref="AC132:AG132"/>
    <mergeCell ref="AP130:AX130"/>
    <mergeCell ref="A131:B131"/>
    <mergeCell ref="C131:I131"/>
    <mergeCell ref="J131:O131"/>
    <mergeCell ref="P131:X131"/>
    <mergeCell ref="Y131:AB131"/>
    <mergeCell ref="AC131:AG131"/>
    <mergeCell ref="AH131:AK131"/>
    <mergeCell ref="AL131:AO131"/>
    <mergeCell ref="AP131:AX131"/>
    <mergeCell ref="AP134:AX134"/>
    <mergeCell ref="A135:B135"/>
    <mergeCell ref="C135:I135"/>
    <mergeCell ref="J135:O135"/>
    <mergeCell ref="P135:X135"/>
    <mergeCell ref="Y135:AB135"/>
    <mergeCell ref="AC135:AG135"/>
    <mergeCell ref="AH135:AK135"/>
    <mergeCell ref="AL135:AO135"/>
    <mergeCell ref="AP135:AX135"/>
    <mergeCell ref="AL133:AO133"/>
    <mergeCell ref="AP133:AX133"/>
    <mergeCell ref="A134:B134"/>
    <mergeCell ref="C134:I134"/>
    <mergeCell ref="J134:O134"/>
    <mergeCell ref="P134:X134"/>
    <mergeCell ref="Y134:AB134"/>
    <mergeCell ref="AC134:AG134"/>
    <mergeCell ref="AH134:AK134"/>
    <mergeCell ref="AL134:AO134"/>
    <mergeCell ref="AH136:AK136"/>
    <mergeCell ref="AL136:AO136"/>
    <mergeCell ref="AP136:AX136"/>
    <mergeCell ref="A136:B136"/>
    <mergeCell ref="C136:I136"/>
    <mergeCell ref="J136:O136"/>
    <mergeCell ref="P136:X136"/>
    <mergeCell ref="Y136:AB136"/>
    <mergeCell ref="AC136:AG136"/>
    <mergeCell ref="A139:B139"/>
    <mergeCell ref="C139:I139"/>
    <mergeCell ref="J139:O139"/>
    <mergeCell ref="P139:X139"/>
    <mergeCell ref="Y139:AB139"/>
    <mergeCell ref="AC139:AG139"/>
    <mergeCell ref="AH139:AK139"/>
    <mergeCell ref="AP140:AX140"/>
    <mergeCell ref="A141:B141"/>
    <mergeCell ref="C141:I141"/>
    <mergeCell ref="J141:O141"/>
    <mergeCell ref="P141:X141"/>
    <mergeCell ref="Y141:AB141"/>
    <mergeCell ref="AC141:AG141"/>
    <mergeCell ref="AH141:AK141"/>
    <mergeCell ref="AL141:AO141"/>
    <mergeCell ref="AP141:AX141"/>
    <mergeCell ref="AL139:AO139"/>
    <mergeCell ref="AP139:AX139"/>
    <mergeCell ref="A140:B140"/>
    <mergeCell ref="C140:I140"/>
    <mergeCell ref="J140:O140"/>
    <mergeCell ref="P140:X140"/>
    <mergeCell ref="Y140:AB140"/>
    <mergeCell ref="AC140:AG140"/>
    <mergeCell ref="AH140:AK140"/>
    <mergeCell ref="AL140:AO140"/>
    <mergeCell ref="AL143:AO143"/>
    <mergeCell ref="AP143:AX143"/>
    <mergeCell ref="A144:B144"/>
    <mergeCell ref="C144:I144"/>
    <mergeCell ref="J144:O144"/>
    <mergeCell ref="P144:X144"/>
    <mergeCell ref="Y144:AB144"/>
    <mergeCell ref="AC144:AG144"/>
    <mergeCell ref="AH144:AK144"/>
    <mergeCell ref="AL144:AO144"/>
    <mergeCell ref="AH142:AK142"/>
    <mergeCell ref="AL142:AO142"/>
    <mergeCell ref="AP142:AX142"/>
    <mergeCell ref="A143:B143"/>
    <mergeCell ref="C143:I143"/>
    <mergeCell ref="J143:O143"/>
    <mergeCell ref="P143:X143"/>
    <mergeCell ref="Y143:AB143"/>
    <mergeCell ref="AC143:AG143"/>
    <mergeCell ref="AH143:AK143"/>
    <mergeCell ref="A142:B142"/>
    <mergeCell ref="C142:I142"/>
    <mergeCell ref="J142:O142"/>
    <mergeCell ref="P142:X142"/>
    <mergeCell ref="Y142:AB142"/>
    <mergeCell ref="AC142:AG142"/>
    <mergeCell ref="AH146:AK146"/>
    <mergeCell ref="AL146:AO146"/>
    <mergeCell ref="AP146:AX146"/>
    <mergeCell ref="A147:B147"/>
    <mergeCell ref="C147:I147"/>
    <mergeCell ref="J147:O147"/>
    <mergeCell ref="P147:X147"/>
    <mergeCell ref="Y147:AB147"/>
    <mergeCell ref="AC147:AG147"/>
    <mergeCell ref="AH147:AK147"/>
    <mergeCell ref="A146:B146"/>
    <mergeCell ref="C146:I146"/>
    <mergeCell ref="J146:O146"/>
    <mergeCell ref="P146:X146"/>
    <mergeCell ref="Y146:AB146"/>
    <mergeCell ref="AC146:AG146"/>
    <mergeCell ref="AP144:AX144"/>
    <mergeCell ref="A145:B145"/>
    <mergeCell ref="C145:I145"/>
    <mergeCell ref="J145:O145"/>
    <mergeCell ref="P145:X145"/>
    <mergeCell ref="Y145:AB145"/>
    <mergeCell ref="AC145:AG145"/>
    <mergeCell ref="AH145:AK145"/>
    <mergeCell ref="AL145:AO145"/>
    <mergeCell ref="AP145:AX145"/>
    <mergeCell ref="AP148:AX148"/>
    <mergeCell ref="AL147:AO147"/>
    <mergeCell ref="AP147:AX147"/>
    <mergeCell ref="A148:B148"/>
    <mergeCell ref="C148:I148"/>
    <mergeCell ref="J148:O148"/>
    <mergeCell ref="P148:X148"/>
    <mergeCell ref="Y148:AB148"/>
    <mergeCell ref="AC148:AG148"/>
    <mergeCell ref="AH148:AK148"/>
    <mergeCell ref="AL148:AO148"/>
    <mergeCell ref="P14:V14"/>
    <mergeCell ref="W14:AC14"/>
    <mergeCell ref="AD14:AJ14"/>
    <mergeCell ref="AK14:AQ14"/>
  </mergeCells>
  <phoneticPr fontId="5"/>
  <conditionalFormatting sqref="P15:AQ15 P30:V30 W24">
    <cfRule type="expression" dxfId="753" priority="859">
      <formula>IF(RIGHT(TEXT(P15,"0.#"),1)=".",FALSE,TRUE)</formula>
    </cfRule>
    <cfRule type="expression" dxfId="752" priority="860">
      <formula>IF(RIGHT(TEXT(P15,"0.#"),1)=".",TRUE,FALSE)</formula>
    </cfRule>
  </conditionalFormatting>
  <conditionalFormatting sqref="P19:AQ19">
    <cfRule type="expression" dxfId="751" priority="857">
      <formula>IF(RIGHT(TEXT(P19,"0.#"),1)=".",FALSE,TRUE)</formula>
    </cfRule>
    <cfRule type="expression" dxfId="750" priority="858">
      <formula>IF(RIGHT(TEXT(P19,"0.#"),1)=".",TRUE,FALSE)</formula>
    </cfRule>
  </conditionalFormatting>
  <conditionalFormatting sqref="Y120">
    <cfRule type="expression" dxfId="747" priority="853">
      <formula>IF(RIGHT(TEXT(Y120,"0.#"),1)=".",FALSE,TRUE)</formula>
    </cfRule>
    <cfRule type="expression" dxfId="746" priority="854">
      <formula>IF(RIGHT(TEXT(Y120,"0.#"),1)=".",TRUE,FALSE)</formula>
    </cfRule>
  </conditionalFormatting>
  <conditionalFormatting sqref="P16:AQ18 P13:AQ14">
    <cfRule type="expression" dxfId="743" priority="851">
      <formula>IF(RIGHT(TEXT(P13,"0.#"),1)=".",FALSE,TRUE)</formula>
    </cfRule>
    <cfRule type="expression" dxfId="742" priority="852">
      <formula>IF(RIGHT(TEXT(P13,"0.#"),1)=".",TRUE,FALSE)</formula>
    </cfRule>
  </conditionalFormatting>
  <conditionalFormatting sqref="P20:AJ20">
    <cfRule type="expression" dxfId="741" priority="849">
      <formula>IF(RIGHT(TEXT(P20,"0.#"),1)=".",FALSE,TRUE)</formula>
    </cfRule>
    <cfRule type="expression" dxfId="740" priority="850">
      <formula>IF(RIGHT(TEXT(P20,"0.#"),1)=".",TRUE,FALSE)</formula>
    </cfRule>
  </conditionalFormatting>
  <conditionalFormatting sqref="AE33 AQ33">
    <cfRule type="expression" dxfId="739" priority="847">
      <formula>IF(RIGHT(TEXT(AE33,"0.#"),1)=".",FALSE,TRUE)</formula>
    </cfRule>
    <cfRule type="expression" dxfId="738" priority="848">
      <formula>IF(RIGHT(TEXT(AE33,"0.#"),1)=".",TRUE,FALSE)</formula>
    </cfRule>
  </conditionalFormatting>
  <conditionalFormatting sqref="AU120">
    <cfRule type="expression" dxfId="733" priority="841">
      <formula>IF(RIGHT(TEXT(AU120,"0.#"),1)=".",FALSE,TRUE)</formula>
    </cfRule>
    <cfRule type="expression" dxfId="732" priority="842">
      <formula>IF(RIGHT(TEXT(AU120,"0.#"),1)=".",TRUE,FALSE)</formula>
    </cfRule>
  </conditionalFormatting>
  <conditionalFormatting sqref="AI33">
    <cfRule type="expression" dxfId="719" priority="825">
      <formula>IF(RIGHT(TEXT(AI33,"0.#"),1)=".",FALSE,TRUE)</formula>
    </cfRule>
    <cfRule type="expression" dxfId="718" priority="826">
      <formula>IF(RIGHT(TEXT(AI33,"0.#"),1)=".",TRUE,FALSE)</formula>
    </cfRule>
  </conditionalFormatting>
  <conditionalFormatting sqref="AM33">
    <cfRule type="expression" dxfId="717" priority="823">
      <formula>IF(RIGHT(TEXT(AM33,"0.#"),1)=".",FALSE,TRUE)</formula>
    </cfRule>
    <cfRule type="expression" dxfId="716" priority="824">
      <formula>IF(RIGHT(TEXT(AM33,"0.#"),1)=".",TRUE,FALSE)</formula>
    </cfRule>
  </conditionalFormatting>
  <conditionalFormatting sqref="AE34">
    <cfRule type="expression" dxfId="715" priority="821">
      <formula>IF(RIGHT(TEXT(AE34,"0.#"),1)=".",FALSE,TRUE)</formula>
    </cfRule>
    <cfRule type="expression" dxfId="714" priority="822">
      <formula>IF(RIGHT(TEXT(AE34,"0.#"),1)=".",TRUE,FALSE)</formula>
    </cfRule>
  </conditionalFormatting>
  <conditionalFormatting sqref="AI34">
    <cfRule type="expression" dxfId="713" priority="819">
      <formula>IF(RIGHT(TEXT(AI34,"0.#"),1)=".",FALSE,TRUE)</formula>
    </cfRule>
    <cfRule type="expression" dxfId="712" priority="820">
      <formula>IF(RIGHT(TEXT(AI34,"0.#"),1)=".",TRUE,FALSE)</formula>
    </cfRule>
  </conditionalFormatting>
  <conditionalFormatting sqref="AM34">
    <cfRule type="expression" dxfId="711" priority="817">
      <formula>IF(RIGHT(TEXT(AM34,"0.#"),1)=".",FALSE,TRUE)</formula>
    </cfRule>
    <cfRule type="expression" dxfId="710" priority="818">
      <formula>IF(RIGHT(TEXT(AM34,"0.#"),1)=".",TRUE,FALSE)</formula>
    </cfRule>
  </conditionalFormatting>
  <conditionalFormatting sqref="AQ34">
    <cfRule type="expression" dxfId="709" priority="815">
      <formula>IF(RIGHT(TEXT(AQ34,"0.#"),1)=".",FALSE,TRUE)</formula>
    </cfRule>
    <cfRule type="expression" dxfId="708" priority="816">
      <formula>IF(RIGHT(TEXT(AQ34,"0.#"),1)=".",TRUE,FALSE)</formula>
    </cfRule>
  </conditionalFormatting>
  <conditionalFormatting sqref="P24">
    <cfRule type="expression" dxfId="679" priority="767">
      <formula>IF(RIGHT(TEXT(P24,"0.#"),1)=".",FALSE,TRUE)</formula>
    </cfRule>
    <cfRule type="expression" dxfId="678" priority="768">
      <formula>IF(RIGHT(TEXT(P24,"0.#"),1)=".",TRUE,FALSE)</formula>
    </cfRule>
  </conditionalFormatting>
  <conditionalFormatting sqref="P25:P28">
    <cfRule type="expression" dxfId="677" priority="765">
      <formula>IF(RIGHT(TEXT(P25,"0.#"),1)=".",FALSE,TRUE)</formula>
    </cfRule>
    <cfRule type="expression" dxfId="676" priority="766">
      <formula>IF(RIGHT(TEXT(P25,"0.#"),1)=".",TRUE,FALSE)</formula>
    </cfRule>
  </conditionalFormatting>
  <conditionalFormatting sqref="P29">
    <cfRule type="expression" dxfId="675" priority="763">
      <formula>IF(RIGHT(TEXT(P29,"0.#"),1)=".",FALSE,TRUE)</formula>
    </cfRule>
    <cfRule type="expression" dxfId="674" priority="764">
      <formula>IF(RIGHT(TEXT(P29,"0.#"),1)=".",TRUE,FALSE)</formula>
    </cfRule>
  </conditionalFormatting>
  <conditionalFormatting sqref="AU34">
    <cfRule type="expression" dxfId="629" priority="631">
      <formula>IF(RIGHT(TEXT(AU34,"0.#"),1)=".",FALSE,TRUE)</formula>
    </cfRule>
    <cfRule type="expression" dxfId="628" priority="632">
      <formula>IF(RIGHT(TEXT(AU34,"0.#"),1)=".",TRUE,FALSE)</formula>
    </cfRule>
  </conditionalFormatting>
  <conditionalFormatting sqref="AU33">
    <cfRule type="expression" dxfId="627" priority="633">
      <formula>IF(RIGHT(TEXT(AU33,"0.#"),1)=".",FALSE,TRUE)</formula>
    </cfRule>
    <cfRule type="expression" dxfId="626" priority="634">
      <formula>IF(RIGHT(TEXT(AU33,"0.#"),1)=".",TRUE,FALSE)</formula>
    </cfRule>
  </conditionalFormatting>
  <conditionalFormatting sqref="AM42">
    <cfRule type="expression" dxfId="625" priority="611">
      <formula>IF(RIGHT(TEXT(AM42,"0.#"),1)=".",FALSE,TRUE)</formula>
    </cfRule>
    <cfRule type="expression" dxfId="624" priority="612">
      <formula>IF(RIGHT(TEXT(AM42,"0.#"),1)=".",TRUE,FALSE)</formula>
    </cfRule>
  </conditionalFormatting>
  <conditionalFormatting sqref="AM41">
    <cfRule type="expression" dxfId="623" priority="613">
      <formula>IF(RIGHT(TEXT(AM41,"0.#"),1)=".",FALSE,TRUE)</formula>
    </cfRule>
    <cfRule type="expression" dxfId="622" priority="614">
      <formula>IF(RIGHT(TEXT(AM41,"0.#"),1)=".",TRUE,FALSE)</formula>
    </cfRule>
  </conditionalFormatting>
  <conditionalFormatting sqref="AE40">
    <cfRule type="expression" dxfId="621" priority="627">
      <formula>IF(RIGHT(TEXT(AE40,"0.#"),1)=".",FALSE,TRUE)</formula>
    </cfRule>
    <cfRule type="expression" dxfId="620" priority="628">
      <formula>IF(RIGHT(TEXT(AE40,"0.#"),1)=".",TRUE,FALSE)</formula>
    </cfRule>
  </conditionalFormatting>
  <conditionalFormatting sqref="AQ40:AQ42">
    <cfRule type="expression" dxfId="619" priority="609">
      <formula>IF(RIGHT(TEXT(AQ40,"0.#"),1)=".",FALSE,TRUE)</formula>
    </cfRule>
    <cfRule type="expression" dxfId="618" priority="610">
      <formula>IF(RIGHT(TEXT(AQ40,"0.#"),1)=".",TRUE,FALSE)</formula>
    </cfRule>
  </conditionalFormatting>
  <conditionalFormatting sqref="AU40:AU42">
    <cfRule type="expression" dxfId="617" priority="607">
      <formula>IF(RIGHT(TEXT(AU40,"0.#"),1)=".",FALSE,TRUE)</formula>
    </cfRule>
    <cfRule type="expression" dxfId="616" priority="608">
      <formula>IF(RIGHT(TEXT(AU40,"0.#"),1)=".",TRUE,FALSE)</formula>
    </cfRule>
  </conditionalFormatting>
  <conditionalFormatting sqref="AI42">
    <cfRule type="expression" dxfId="615" priority="621">
      <formula>IF(RIGHT(TEXT(AI42,"0.#"),1)=".",FALSE,TRUE)</formula>
    </cfRule>
    <cfRule type="expression" dxfId="614" priority="622">
      <formula>IF(RIGHT(TEXT(AI42,"0.#"),1)=".",TRUE,FALSE)</formula>
    </cfRule>
  </conditionalFormatting>
  <conditionalFormatting sqref="AE41">
    <cfRule type="expression" dxfId="613" priority="625">
      <formula>IF(RIGHT(TEXT(AE41,"0.#"),1)=".",FALSE,TRUE)</formula>
    </cfRule>
    <cfRule type="expression" dxfId="612" priority="626">
      <formula>IF(RIGHT(TEXT(AE41,"0.#"),1)=".",TRUE,FALSE)</formula>
    </cfRule>
  </conditionalFormatting>
  <conditionalFormatting sqref="AE42">
    <cfRule type="expression" dxfId="611" priority="623">
      <formula>IF(RIGHT(TEXT(AE42,"0.#"),1)=".",FALSE,TRUE)</formula>
    </cfRule>
    <cfRule type="expression" dxfId="610" priority="624">
      <formula>IF(RIGHT(TEXT(AE42,"0.#"),1)=".",TRUE,FALSE)</formula>
    </cfRule>
  </conditionalFormatting>
  <conditionalFormatting sqref="AM40">
    <cfRule type="expression" dxfId="609" priority="615">
      <formula>IF(RIGHT(TEXT(AM40,"0.#"),1)=".",FALSE,TRUE)</formula>
    </cfRule>
    <cfRule type="expression" dxfId="608" priority="616">
      <formula>IF(RIGHT(TEXT(AM40,"0.#"),1)=".",TRUE,FALSE)</formula>
    </cfRule>
  </conditionalFormatting>
  <conditionalFormatting sqref="AI40">
    <cfRule type="expression" dxfId="607" priority="617">
      <formula>IF(RIGHT(TEXT(AI40,"0.#"),1)=".",FALSE,TRUE)</formula>
    </cfRule>
    <cfRule type="expression" dxfId="606" priority="618">
      <formula>IF(RIGHT(TEXT(AI40,"0.#"),1)=".",TRUE,FALSE)</formula>
    </cfRule>
  </conditionalFormatting>
  <conditionalFormatting sqref="AI41">
    <cfRule type="expression" dxfId="605" priority="619">
      <formula>IF(RIGHT(TEXT(AI41,"0.#"),1)=".",FALSE,TRUE)</formula>
    </cfRule>
    <cfRule type="expression" dxfId="604" priority="620">
      <formula>IF(RIGHT(TEXT(AI41,"0.#"),1)=".",TRUE,FALSE)</formula>
    </cfRule>
  </conditionalFormatting>
  <conditionalFormatting sqref="AM50">
    <cfRule type="expression" dxfId="603" priority="601">
      <formula>IF(RIGHT(TEXT(AM50,"0.#"),1)=".",FALSE,TRUE)</formula>
    </cfRule>
    <cfRule type="expression" dxfId="602" priority="602">
      <formula>IF(RIGHT(TEXT(AM50,"0.#"),1)=".",TRUE,FALSE)</formula>
    </cfRule>
  </conditionalFormatting>
  <conditionalFormatting sqref="AE51 AM51">
    <cfRule type="expression" dxfId="601" priority="599">
      <formula>IF(RIGHT(TEXT(AE51,"0.#"),1)=".",FALSE,TRUE)</formula>
    </cfRule>
    <cfRule type="expression" dxfId="600" priority="600">
      <formula>IF(RIGHT(TEXT(AE51,"0.#"),1)=".",TRUE,FALSE)</formula>
    </cfRule>
  </conditionalFormatting>
  <conditionalFormatting sqref="AI51">
    <cfRule type="expression" dxfId="599" priority="597">
      <formula>IF(RIGHT(TEXT(AI51,"0.#"),1)=".",FALSE,TRUE)</formula>
    </cfRule>
    <cfRule type="expression" dxfId="598" priority="598">
      <formula>IF(RIGHT(TEXT(AI51,"0.#"),1)=".",TRUE,FALSE)</formula>
    </cfRule>
  </conditionalFormatting>
  <conditionalFormatting sqref="AQ51">
    <cfRule type="expression" dxfId="597" priority="595">
      <formula>IF(RIGHT(TEXT(AQ51,"0.#"),1)=".",FALSE,TRUE)</formula>
    </cfRule>
    <cfRule type="expression" dxfId="596" priority="596">
      <formula>IF(RIGHT(TEXT(AQ51,"0.#"),1)=".",TRUE,FALSE)</formula>
    </cfRule>
  </conditionalFormatting>
  <conditionalFormatting sqref="AE50 AQ50">
    <cfRule type="expression" dxfId="595" priority="605">
      <formula>IF(RIGHT(TEXT(AE50,"0.#"),1)=".",FALSE,TRUE)</formula>
    </cfRule>
    <cfRule type="expression" dxfId="594" priority="606">
      <formula>IF(RIGHT(TEXT(AE50,"0.#"),1)=".",TRUE,FALSE)</formula>
    </cfRule>
  </conditionalFormatting>
  <conditionalFormatting sqref="AI50">
    <cfRule type="expression" dxfId="593" priority="603">
      <formula>IF(RIGHT(TEXT(AI50,"0.#"),1)=".",FALSE,TRUE)</formula>
    </cfRule>
    <cfRule type="expression" dxfId="592" priority="604">
      <formula>IF(RIGHT(TEXT(AI50,"0.#"),1)=".",TRUE,FALSE)</formula>
    </cfRule>
  </conditionalFormatting>
  <conditionalFormatting sqref="AE47 AQ47">
    <cfRule type="expression" dxfId="591" priority="593">
      <formula>IF(RIGHT(TEXT(AE47,"0.#"),1)=".",FALSE,TRUE)</formula>
    </cfRule>
    <cfRule type="expression" dxfId="590" priority="594">
      <formula>IF(RIGHT(TEXT(AE47,"0.#"),1)=".",TRUE,FALSE)</formula>
    </cfRule>
  </conditionalFormatting>
  <conditionalFormatting sqref="AI47">
    <cfRule type="expression" dxfId="589" priority="591">
      <formula>IF(RIGHT(TEXT(AI47,"0.#"),1)=".",FALSE,TRUE)</formula>
    </cfRule>
    <cfRule type="expression" dxfId="588" priority="592">
      <formula>IF(RIGHT(TEXT(AI47,"0.#"),1)=".",TRUE,FALSE)</formula>
    </cfRule>
  </conditionalFormatting>
  <conditionalFormatting sqref="AM47">
    <cfRule type="expression" dxfId="587" priority="589">
      <formula>IF(RIGHT(TEXT(AM47,"0.#"),1)=".",FALSE,TRUE)</formula>
    </cfRule>
    <cfRule type="expression" dxfId="586" priority="590">
      <formula>IF(RIGHT(TEXT(AM47,"0.#"),1)=".",TRUE,FALSE)</formula>
    </cfRule>
  </conditionalFormatting>
  <conditionalFormatting sqref="AE48">
    <cfRule type="expression" dxfId="585" priority="587">
      <formula>IF(RIGHT(TEXT(AE48,"0.#"),1)=".",FALSE,TRUE)</formula>
    </cfRule>
    <cfRule type="expression" dxfId="584" priority="588">
      <formula>IF(RIGHT(TEXT(AE48,"0.#"),1)=".",TRUE,FALSE)</formula>
    </cfRule>
  </conditionalFormatting>
  <conditionalFormatting sqref="AI48">
    <cfRule type="expression" dxfId="583" priority="585">
      <formula>IF(RIGHT(TEXT(AI48,"0.#"),1)=".",FALSE,TRUE)</formula>
    </cfRule>
    <cfRule type="expression" dxfId="582" priority="586">
      <formula>IF(RIGHT(TEXT(AI48,"0.#"),1)=".",TRUE,FALSE)</formula>
    </cfRule>
  </conditionalFormatting>
  <conditionalFormatting sqref="AM48">
    <cfRule type="expression" dxfId="581" priority="583">
      <formula>IF(RIGHT(TEXT(AM48,"0.#"),1)=".",FALSE,TRUE)</formula>
    </cfRule>
    <cfRule type="expression" dxfId="580" priority="584">
      <formula>IF(RIGHT(TEXT(AM48,"0.#"),1)=".",TRUE,FALSE)</formula>
    </cfRule>
  </conditionalFormatting>
  <conditionalFormatting sqref="AQ48">
    <cfRule type="expression" dxfId="579" priority="581">
      <formula>IF(RIGHT(TEXT(AQ48,"0.#"),1)=".",FALSE,TRUE)</formula>
    </cfRule>
    <cfRule type="expression" dxfId="578" priority="582">
      <formula>IF(RIGHT(TEXT(AQ48,"0.#"),1)=".",TRUE,FALSE)</formula>
    </cfRule>
  </conditionalFormatting>
  <conditionalFormatting sqref="AU47">
    <cfRule type="expression" dxfId="577" priority="579">
      <formula>IF(RIGHT(TEXT(AU47,"0.#"),1)=".",FALSE,TRUE)</formula>
    </cfRule>
    <cfRule type="expression" dxfId="576" priority="580">
      <formula>IF(RIGHT(TEXT(AU47,"0.#"),1)=".",TRUE,FALSE)</formula>
    </cfRule>
  </conditionalFormatting>
  <conditionalFormatting sqref="AU48">
    <cfRule type="expression" dxfId="575" priority="577">
      <formula>IF(RIGHT(TEXT(AU48,"0.#"),1)=".",FALSE,TRUE)</formula>
    </cfRule>
    <cfRule type="expression" dxfId="574" priority="578">
      <formula>IF(RIGHT(TEXT(AU48,"0.#"),1)=".",TRUE,FALSE)</formula>
    </cfRule>
  </conditionalFormatting>
  <conditionalFormatting sqref="AM36">
    <cfRule type="expression" dxfId="555" priority="553">
      <formula>IF(RIGHT(TEXT(AM36,"0.#"),1)=".",FALSE,TRUE)</formula>
    </cfRule>
    <cfRule type="expression" dxfId="554" priority="554">
      <formula>IF(RIGHT(TEXT(AM36,"0.#"),1)=".",TRUE,FALSE)</formula>
    </cfRule>
  </conditionalFormatting>
  <conditionalFormatting sqref="AE37 AM37">
    <cfRule type="expression" dxfId="553" priority="551">
      <formula>IF(RIGHT(TEXT(AE37,"0.#"),1)=".",FALSE,TRUE)</formula>
    </cfRule>
    <cfRule type="expression" dxfId="552" priority="552">
      <formula>IF(RIGHT(TEXT(AE37,"0.#"),1)=".",TRUE,FALSE)</formula>
    </cfRule>
  </conditionalFormatting>
  <conditionalFormatting sqref="AI37">
    <cfRule type="expression" dxfId="551" priority="549">
      <formula>IF(RIGHT(TEXT(AI37,"0.#"),1)=".",FALSE,TRUE)</formula>
    </cfRule>
    <cfRule type="expression" dxfId="550" priority="550">
      <formula>IF(RIGHT(TEXT(AI37,"0.#"),1)=".",TRUE,FALSE)</formula>
    </cfRule>
  </conditionalFormatting>
  <conditionalFormatting sqref="AQ37">
    <cfRule type="expression" dxfId="549" priority="547">
      <formula>IF(RIGHT(TEXT(AQ37,"0.#"),1)=".",FALSE,TRUE)</formula>
    </cfRule>
    <cfRule type="expression" dxfId="548" priority="548">
      <formula>IF(RIGHT(TEXT(AQ37,"0.#"),1)=".",TRUE,FALSE)</formula>
    </cfRule>
  </conditionalFormatting>
  <conditionalFormatting sqref="AE36 AQ36">
    <cfRule type="expression" dxfId="547" priority="557">
      <formula>IF(RIGHT(TEXT(AE36,"0.#"),1)=".",FALSE,TRUE)</formula>
    </cfRule>
    <cfRule type="expression" dxfId="546" priority="558">
      <formula>IF(RIGHT(TEXT(AE36,"0.#"),1)=".",TRUE,FALSE)</formula>
    </cfRule>
  </conditionalFormatting>
  <conditionalFormatting sqref="AI36">
    <cfRule type="expression" dxfId="545" priority="555">
      <formula>IF(RIGHT(TEXT(AI36,"0.#"),1)=".",FALSE,TRUE)</formula>
    </cfRule>
    <cfRule type="expression" dxfId="544" priority="556">
      <formula>IF(RIGHT(TEXT(AI36,"0.#"),1)=".",TRUE,FALSE)</formula>
    </cfRule>
  </conditionalFormatting>
  <conditionalFormatting sqref="AE54">
    <cfRule type="expression" dxfId="507" priority="509">
      <formula>IF(RIGHT(TEXT(AE54,"0.#"),1)=".",FALSE,TRUE)</formula>
    </cfRule>
    <cfRule type="expression" dxfId="506" priority="510">
      <formula>IF(RIGHT(TEXT(AE54,"0.#"),1)=".",TRUE,FALSE)</formula>
    </cfRule>
  </conditionalFormatting>
  <conditionalFormatting sqref="AM56">
    <cfRule type="expression" dxfId="505" priority="493">
      <formula>IF(RIGHT(TEXT(AM56,"0.#"),1)=".",FALSE,TRUE)</formula>
    </cfRule>
    <cfRule type="expression" dxfId="504" priority="494">
      <formula>IF(RIGHT(TEXT(AM56,"0.#"),1)=".",TRUE,FALSE)</formula>
    </cfRule>
  </conditionalFormatting>
  <conditionalFormatting sqref="AE55">
    <cfRule type="expression" dxfId="503" priority="507">
      <formula>IF(RIGHT(TEXT(AE55,"0.#"),1)=".",FALSE,TRUE)</formula>
    </cfRule>
    <cfRule type="expression" dxfId="502" priority="508">
      <formula>IF(RIGHT(TEXT(AE55,"0.#"),1)=".",TRUE,FALSE)</formula>
    </cfRule>
  </conditionalFormatting>
  <conditionalFormatting sqref="AE56">
    <cfRule type="expression" dxfId="501" priority="505">
      <formula>IF(RIGHT(TEXT(AE56,"0.#"),1)=".",FALSE,TRUE)</formula>
    </cfRule>
    <cfRule type="expression" dxfId="500" priority="506">
      <formula>IF(RIGHT(TEXT(AE56,"0.#"),1)=".",TRUE,FALSE)</formula>
    </cfRule>
  </conditionalFormatting>
  <conditionalFormatting sqref="AI56">
    <cfRule type="expression" dxfId="499" priority="503">
      <formula>IF(RIGHT(TEXT(AI56,"0.#"),1)=".",FALSE,TRUE)</formula>
    </cfRule>
    <cfRule type="expression" dxfId="498" priority="504">
      <formula>IF(RIGHT(TEXT(AI56,"0.#"),1)=".",TRUE,FALSE)</formula>
    </cfRule>
  </conditionalFormatting>
  <conditionalFormatting sqref="AI55">
    <cfRule type="expression" dxfId="497" priority="501">
      <formula>IF(RIGHT(TEXT(AI55,"0.#"),1)=".",FALSE,TRUE)</formula>
    </cfRule>
    <cfRule type="expression" dxfId="496" priority="502">
      <formula>IF(RIGHT(TEXT(AI55,"0.#"),1)=".",TRUE,FALSE)</formula>
    </cfRule>
  </conditionalFormatting>
  <conditionalFormatting sqref="AI54">
    <cfRule type="expression" dxfId="495" priority="499">
      <formula>IF(RIGHT(TEXT(AI54,"0.#"),1)=".",FALSE,TRUE)</formula>
    </cfRule>
    <cfRule type="expression" dxfId="494" priority="500">
      <formula>IF(RIGHT(TEXT(AI54,"0.#"),1)=".",TRUE,FALSE)</formula>
    </cfRule>
  </conditionalFormatting>
  <conditionalFormatting sqref="AM54">
    <cfRule type="expression" dxfId="493" priority="497">
      <formula>IF(RIGHT(TEXT(AM54,"0.#"),1)=".",FALSE,TRUE)</formula>
    </cfRule>
    <cfRule type="expression" dxfId="492" priority="498">
      <formula>IF(RIGHT(TEXT(AM54,"0.#"),1)=".",TRUE,FALSE)</formula>
    </cfRule>
  </conditionalFormatting>
  <conditionalFormatting sqref="AM55">
    <cfRule type="expression" dxfId="491" priority="495">
      <formula>IF(RIGHT(TEXT(AM55,"0.#"),1)=".",FALSE,TRUE)</formula>
    </cfRule>
    <cfRule type="expression" dxfId="490" priority="496">
      <formula>IF(RIGHT(TEXT(AM55,"0.#"),1)=".",TRUE,FALSE)</formula>
    </cfRule>
  </conditionalFormatting>
  <conditionalFormatting sqref="AQ54:AQ56">
    <cfRule type="expression" dxfId="489" priority="491">
      <formula>IF(RIGHT(TEXT(AQ54,"0.#"),1)=".",FALSE,TRUE)</formula>
    </cfRule>
    <cfRule type="expression" dxfId="488" priority="492">
      <formula>IF(RIGHT(TEXT(AQ54,"0.#"),1)=".",TRUE,FALSE)</formula>
    </cfRule>
  </conditionalFormatting>
  <conditionalFormatting sqref="AU54:AU56">
    <cfRule type="expression" dxfId="487" priority="489">
      <formula>IF(RIGHT(TEXT(AU54,"0.#"),1)=".",FALSE,TRUE)</formula>
    </cfRule>
    <cfRule type="expression" dxfId="486" priority="490">
      <formula>IF(RIGHT(TEXT(AU54,"0.#"),1)=".",TRUE,FALSE)</formula>
    </cfRule>
  </conditionalFormatting>
  <conditionalFormatting sqref="Y119">
    <cfRule type="expression" dxfId="53" priority="53">
      <formula>IF(RIGHT(TEXT(Y119,"0.#"),1)=".",FALSE,TRUE)</formula>
    </cfRule>
    <cfRule type="expression" dxfId="52" priority="54">
      <formula>IF(RIGHT(TEXT(Y119,"0.#"),1)=".",TRUE,FALSE)</formula>
    </cfRule>
  </conditionalFormatting>
  <conditionalFormatting sqref="AU119">
    <cfRule type="expression" dxfId="51" priority="51">
      <formula>IF(RIGHT(TEXT(AU119,"0.#"),1)=".",FALSE,TRUE)</formula>
    </cfRule>
    <cfRule type="expression" dxfId="50" priority="52">
      <formula>IF(RIGHT(TEXT(AU119,"0.#"),1)=".",TRUE,FALSE)</formula>
    </cfRule>
  </conditionalFormatting>
  <conditionalFormatting sqref="Y129:Y136">
    <cfRule type="expression" dxfId="49" priority="49">
      <formula>IF(RIGHT(TEXT(Y129,"0.#"),1)=".",FALSE,TRUE)</formula>
    </cfRule>
    <cfRule type="expression" dxfId="48" priority="50">
      <formula>IF(RIGHT(TEXT(Y129,"0.#"),1)=".",TRUE,FALSE)</formula>
    </cfRule>
  </conditionalFormatting>
  <conditionalFormatting sqref="Y127:Y128">
    <cfRule type="expression" dxfId="47" priority="47">
      <formula>IF(RIGHT(TEXT(Y127,"0.#"),1)=".",FALSE,TRUE)</formula>
    </cfRule>
    <cfRule type="expression" dxfId="46" priority="48">
      <formula>IF(RIGHT(TEXT(Y127,"0.#"),1)=".",TRUE,FALSE)</formula>
    </cfRule>
  </conditionalFormatting>
  <conditionalFormatting sqref="AL127:AO127">
    <cfRule type="expression" dxfId="45" priority="43">
      <formula>IF(AND(AL127&gt;=0, RIGHT(TEXT(AL127,"0.#"),1)&lt;&gt;"."),TRUE,FALSE)</formula>
    </cfRule>
    <cfRule type="expression" dxfId="44" priority="44">
      <formula>IF(AND(AL127&gt;=0, RIGHT(TEXT(AL127,"0.#"),1)="."),TRUE,FALSE)</formula>
    </cfRule>
    <cfRule type="expression" dxfId="43" priority="45">
      <formula>IF(AND(AL127&lt;0, RIGHT(TEXT(AL127,"0.#"),1)&lt;&gt;"."),TRUE,FALSE)</formula>
    </cfRule>
    <cfRule type="expression" dxfId="42" priority="46">
      <formula>IF(AND(AL127&lt;0, RIGHT(TEXT(AL127,"0.#"),1)="."),TRUE,FALSE)</formula>
    </cfRule>
  </conditionalFormatting>
  <conditionalFormatting sqref="AL128:AO136">
    <cfRule type="expression" dxfId="41" priority="39">
      <formula>IF(AND(AL128&gt;=0, RIGHT(TEXT(AL128,"0.#"),1)&lt;&gt;"."),TRUE,FALSE)</formula>
    </cfRule>
    <cfRule type="expression" dxfId="40" priority="40">
      <formula>IF(AND(AL128&gt;=0, RIGHT(TEXT(AL128,"0.#"),1)="."),TRUE,FALSE)</formula>
    </cfRule>
    <cfRule type="expression" dxfId="39" priority="41">
      <formula>IF(AND(AL128&lt;0, RIGHT(TEXT(AL128,"0.#"),1)&lt;&gt;"."),TRUE,FALSE)</formula>
    </cfRule>
    <cfRule type="expression" dxfId="38" priority="42">
      <formula>IF(AND(AL128&lt;0, RIGHT(TEXT(AL128,"0.#"),1)="."),TRUE,FALSE)</formula>
    </cfRule>
  </conditionalFormatting>
  <conditionalFormatting sqref="Y144:Y148">
    <cfRule type="expression" dxfId="37" priority="37">
      <formula>IF(RIGHT(TEXT(Y144,"0.#"),1)=".",FALSE,TRUE)</formula>
    </cfRule>
    <cfRule type="expression" dxfId="36" priority="38">
      <formula>IF(RIGHT(TEXT(Y144,"0.#"),1)=".",TRUE,FALSE)</formula>
    </cfRule>
  </conditionalFormatting>
  <conditionalFormatting sqref="AL140:AO142">
    <cfRule type="expression" dxfId="35" priority="33">
      <formula>IF(AND(AL140&gt;=0, RIGHT(TEXT(AL140,"0.#"),1)&lt;&gt;"."),TRUE,FALSE)</formula>
    </cfRule>
    <cfRule type="expression" dxfId="34" priority="34">
      <formula>IF(AND(AL140&gt;=0, RIGHT(TEXT(AL140,"0.#"),1)="."),TRUE,FALSE)</formula>
    </cfRule>
    <cfRule type="expression" dxfId="33" priority="35">
      <formula>IF(AND(AL140&lt;0, RIGHT(TEXT(AL140,"0.#"),1)&lt;&gt;"."),TRUE,FALSE)</formula>
    </cfRule>
    <cfRule type="expression" dxfId="32" priority="36">
      <formula>IF(AND(AL140&lt;0, RIGHT(TEXT(AL140,"0.#"),1)="."),TRUE,FALSE)</formula>
    </cfRule>
  </conditionalFormatting>
  <conditionalFormatting sqref="Y141">
    <cfRule type="expression" dxfId="31" priority="31">
      <formula>IF(RIGHT(TEXT(Y141,"0.#"),1)=".",FALSE,TRUE)</formula>
    </cfRule>
    <cfRule type="expression" dxfId="30" priority="32">
      <formula>IF(RIGHT(TEXT(Y141,"0.#"),1)=".",TRUE,FALSE)</formula>
    </cfRule>
  </conditionalFormatting>
  <conditionalFormatting sqref="Y143">
    <cfRule type="expression" dxfId="29" priority="29">
      <formula>IF(RIGHT(TEXT(Y143,"0.#"),1)=".",FALSE,TRUE)</formula>
    </cfRule>
    <cfRule type="expression" dxfId="28" priority="30">
      <formula>IF(RIGHT(TEXT(Y143,"0.#"),1)=".",TRUE,FALSE)</formula>
    </cfRule>
  </conditionalFormatting>
  <conditionalFormatting sqref="Y140">
    <cfRule type="expression" dxfId="27" priority="27">
      <formula>IF(RIGHT(TEXT(Y140,"0.#"),1)=".",FALSE,TRUE)</formula>
    </cfRule>
    <cfRule type="expression" dxfId="26" priority="28">
      <formula>IF(RIGHT(TEXT(Y140,"0.#"),1)=".",TRUE,FALSE)</formula>
    </cfRule>
  </conditionalFormatting>
  <conditionalFormatting sqref="Y142">
    <cfRule type="expression" dxfId="25" priority="25">
      <formula>IF(RIGHT(TEXT(Y142,"0.#"),1)=".",FALSE,TRUE)</formula>
    </cfRule>
    <cfRule type="expression" dxfId="24" priority="26">
      <formula>IF(RIGHT(TEXT(Y142,"0.#"),1)=".",TRUE,FALSE)</formula>
    </cfRule>
  </conditionalFormatting>
  <conditionalFormatting sqref="AL143:AO143">
    <cfRule type="expression" dxfId="23" priority="21">
      <formula>IF(AND(AL143&gt;=0, RIGHT(TEXT(AL143,"0.#"),1)&lt;&gt;"."),TRUE,FALSE)</formula>
    </cfRule>
    <cfRule type="expression" dxfId="22" priority="22">
      <formula>IF(AND(AL143&gt;=0, RIGHT(TEXT(AL143,"0.#"),1)="."),TRUE,FALSE)</formula>
    </cfRule>
    <cfRule type="expression" dxfId="21" priority="23">
      <formula>IF(AND(AL143&lt;0, RIGHT(TEXT(AL143,"0.#"),1)&lt;&gt;"."),TRUE,FALSE)</formula>
    </cfRule>
    <cfRule type="expression" dxfId="20" priority="24">
      <formula>IF(AND(AL143&lt;0, RIGHT(TEXT(AL143,"0.#"),1)="."),TRUE,FALSE)</formula>
    </cfRule>
  </conditionalFormatting>
  <conditionalFormatting sqref="AL144:AO144">
    <cfRule type="expression" dxfId="19" priority="17">
      <formula>IF(AND(AL144&gt;=0, RIGHT(TEXT(AL144,"0.#"),1)&lt;&gt;"."),TRUE,FALSE)</formula>
    </cfRule>
    <cfRule type="expression" dxfId="18" priority="18">
      <formula>IF(AND(AL144&gt;=0, RIGHT(TEXT(AL144,"0.#"),1)="."),TRUE,FALSE)</formula>
    </cfRule>
    <cfRule type="expression" dxfId="17" priority="19">
      <formula>IF(AND(AL144&lt;0, RIGHT(TEXT(AL144,"0.#"),1)&lt;&gt;"."),TRUE,FALSE)</formula>
    </cfRule>
    <cfRule type="expression" dxfId="16" priority="20">
      <formula>IF(AND(AL144&lt;0, RIGHT(TEXT(AL144,"0.#"),1)="."),TRUE,FALSE)</formula>
    </cfRule>
  </conditionalFormatting>
  <conditionalFormatting sqref="AL145:AO145">
    <cfRule type="expression" dxfId="15" priority="13">
      <formula>IF(AND(AL145&gt;=0, RIGHT(TEXT(AL145,"0.#"),1)&lt;&gt;"."),TRUE,FALSE)</formula>
    </cfRule>
    <cfRule type="expression" dxfId="14" priority="14">
      <formula>IF(AND(AL145&gt;=0, RIGHT(TEXT(AL145,"0.#"),1)="."),TRUE,FALSE)</formula>
    </cfRule>
    <cfRule type="expression" dxfId="13" priority="15">
      <formula>IF(AND(AL145&lt;0, RIGHT(TEXT(AL145,"0.#"),1)&lt;&gt;"."),TRUE,FALSE)</formula>
    </cfRule>
    <cfRule type="expression" dxfId="12" priority="16">
      <formula>IF(AND(AL145&lt;0, RIGHT(TEXT(AL145,"0.#"),1)="."),TRUE,FALSE)</formula>
    </cfRule>
  </conditionalFormatting>
  <conditionalFormatting sqref="AL146:AO146">
    <cfRule type="expression" dxfId="11" priority="9">
      <formula>IF(AND(AL146&gt;=0, RIGHT(TEXT(AL146,"0.#"),1)&lt;&gt;"."),TRUE,FALSE)</formula>
    </cfRule>
    <cfRule type="expression" dxfId="10" priority="10">
      <formula>IF(AND(AL146&gt;=0, RIGHT(TEXT(AL146,"0.#"),1)="."),TRUE,FALSE)</formula>
    </cfRule>
    <cfRule type="expression" dxfId="9" priority="11">
      <formula>IF(AND(AL146&lt;0, RIGHT(TEXT(AL146,"0.#"),1)&lt;&gt;"."),TRUE,FALSE)</formula>
    </cfRule>
    <cfRule type="expression" dxfId="8" priority="12">
      <formula>IF(AND(AL146&lt;0, RIGHT(TEXT(AL146,"0.#"),1)="."),TRUE,FALSE)</formula>
    </cfRule>
  </conditionalFormatting>
  <conditionalFormatting sqref="AL147:AO147">
    <cfRule type="expression" dxfId="7" priority="5">
      <formula>IF(AND(AL147&gt;=0, RIGHT(TEXT(AL147,"0.#"),1)&lt;&gt;"."),TRUE,FALSE)</formula>
    </cfRule>
    <cfRule type="expression" dxfId="6" priority="6">
      <formula>IF(AND(AL147&gt;=0, RIGHT(TEXT(AL147,"0.#"),1)="."),TRUE,FALSE)</formula>
    </cfRule>
    <cfRule type="expression" dxfId="5" priority="7">
      <formula>IF(AND(AL147&lt;0, RIGHT(TEXT(AL147,"0.#"),1)&lt;&gt;"."),TRUE,FALSE)</formula>
    </cfRule>
    <cfRule type="expression" dxfId="4" priority="8">
      <formula>IF(AND(AL147&lt;0, RIGHT(TEXT(AL147,"0.#"),1)="."),TRUE,FALSE)</formula>
    </cfRule>
  </conditionalFormatting>
  <conditionalFormatting sqref="AL148:AO148">
    <cfRule type="expression" dxfId="3" priority="1">
      <formula>IF(AND(AL148&gt;=0, RIGHT(TEXT(AL148,"0.#"),1)&lt;&gt;"."),TRUE,FALSE)</formula>
    </cfRule>
    <cfRule type="expression" dxfId="2" priority="2">
      <formula>IF(AND(AL148&gt;=0, RIGHT(TEXT(AL148,"0.#"),1)="."),TRUE,FALSE)</formula>
    </cfRule>
    <cfRule type="expression" dxfId="1" priority="3">
      <formula>IF(AND(AL148&lt;0, RIGHT(TEXT(AL148,"0.#"),1)&lt;&gt;"."),TRUE,FALSE)</formula>
    </cfRule>
    <cfRule type="expression" dxfId="0" priority="4">
      <formula>IF(AND(AL148&lt;0, RIGHT(TEXT(AL148,"0.#"),1)="."),TRUE,FALSE)</formula>
    </cfRule>
  </conditionalFormatting>
  <dataValidations count="15">
    <dataValidation type="custom" allowBlank="1" showInputMessage="1" showErrorMessage="1" errorTitle="法人番号チェック" error="法人番号は13桁の数字で入力してください。" sqref="J140:O148 J127:O136">
      <formula1>OR(J127="-",AND(LEN(J127)=13,IFERROR(SEARCH("-",J127),"")="",IFERROR(SEARCH(".",J127),"")="",ISNUMBER(J127)))</formula1>
    </dataValidation>
    <dataValidation type="list" allowBlank="1" showInputMessage="1" showErrorMessage="1" sqref="Q98:R98 AO98:AP98 AC98:AD98">
      <formula1>#REF!</formula1>
    </dataValidation>
    <dataValidation type="custom" imeMode="disabled" allowBlank="1" showInputMessage="1" showErrorMessage="1" sqref="AY24 P13:AQ19 P20:AJ20 Y127:AB136 AL127:AO136 Y140:AB148 AL140:AO148 AQ39:AR39 AU39:AX39 AE40:AX42 AE50:AX50 AE33:AX34 AE36:AX36 AQ53:AR53 AU53:AX53 AE54:AX56 AE47:AX48 P24:V30 W24 AU119:AX119 Y119:AB119">
      <formula1>OR(ISNUMBER(P13), P13="-")</formula1>
    </dataValidation>
    <dataValidation type="list" allowBlank="1" showInputMessage="1" showErrorMessage="1" sqref="S5:X5">
      <formula1>T終了年度</formula1>
    </dataValidation>
    <dataValidation type="list" allowBlank="1" showInputMessage="1" showErrorMessage="1" sqref="AO121 AR59">
      <formula1>"　, ☑"</formula1>
    </dataValidation>
    <dataValidation type="list" allowBlank="1" showInputMessage="1" showErrorMessage="1" error="プルダウンリストから選択してください。" sqref="AD65:AF68 AD71:AD82 AE71:AF75 AE77:AF82">
      <formula1>"○,△,×,‐"</formula1>
    </dataValidation>
    <dataValidation type="list" allowBlank="1" showInputMessage="1" showErrorMessage="1" error="プルダウンリストから選択してください。" sqref="AD69:AF70">
      <formula1>"有,無"</formula1>
    </dataValidation>
    <dataValidation type="whole" imeMode="disabled" allowBlank="1" showInputMessage="1" showErrorMessage="1" sqref="AW2:AX2">
      <formula1>0</formula1>
      <formula2>99</formula2>
    </dataValidation>
    <dataValidation type="custom" imeMode="disabled" allowBlank="1" showInputMessage="1" showErrorMessage="1" sqref="AH127:AK136 AH140:AK148">
      <formula1>OR(AND(MOD(IF(ISNUMBER(AH127), AH127, 0.5),1)=0, 0&lt;=AH127), AH127="-")</formula1>
    </dataValidation>
    <dataValidation type="list" imeMode="disabled" allowBlank="1" showInputMessage="1" showErrorMessage="1" sqref="AO2:AQ2">
      <formula1>T事業番号</formula1>
    </dataValidation>
    <dataValidation type="list" showInputMessage="1" showErrorMessage="1" sqref="AJ3:AW3">
      <formula1>T省庁</formula1>
    </dataValidation>
    <dataValidation type="whole" imeMode="disabled" allowBlank="1" showInputMessage="1" showErrorMessage="1" sqref="AS2:AU2">
      <formula1>0</formula1>
      <formula2>9999</formula2>
    </dataValidation>
    <dataValidation type="whole" allowBlank="1" showInputMessage="1" showErrorMessage="1" sqref="AJ96:AK97 X96:Y97 AJ98 L96:L98 M96:M97 X98 AU96:AV97 J84">
      <formula1>0</formula1>
      <formula2>9999</formula2>
    </dataValidation>
    <dataValidation type="whole" allowBlank="1" showInputMessage="1" showErrorMessage="1" sqref="O96:P97 AX96:AX98 AA96:AB97 AM96:AN97">
      <formula1>0</formula1>
      <formula2>99</formula2>
    </dataValidation>
    <dataValidation type="list" allowBlank="1" showInputMessage="1" showErrorMessage="1" sqref="H84:I84">
      <formula1>T事業番号</formula1>
    </dataValidation>
  </dataValidations>
  <pageMargins left="0.62992125984251968" right="0.39370078740157483" top="0.59055118110236227" bottom="0.39370078740157483" header="0.51181102362204722" footer="0.51181102362204722"/>
  <pageSetup paperSize="9" scale="68" fitToHeight="0" orientation="portrait" r:id="rId1"/>
  <headerFooter differentFirst="1" alignWithMargins="0"/>
  <rowBreaks count="4" manualBreakCount="4">
    <brk id="30" max="49" man="1"/>
    <brk id="67" max="49" man="1"/>
    <brk id="98" max="16383" man="1"/>
    <brk id="122" max="16383" man="1"/>
  </rowBreaks>
  <drawing r:id="rId2"/>
  <extLst>
    <ext xmlns:x14="http://schemas.microsoft.com/office/spreadsheetml/2009/9/main" uri="{CCE6A557-97BC-4b89-ADB6-D9C93CAAB3DF}">
      <x14:dataValidations xmlns:xm="http://schemas.microsoft.com/office/excel/2006/main" count="9">
        <x14:dataValidation type="list" allowBlank="1" showInputMessage="1" showErrorMessage="1">
          <x14:formula1>
            <xm:f>入力規則等!$U$13:$U$35</xm:f>
          </x14:formula1>
          <xm:sqref>S98:U98 AJ2:AM2 AE98:AG98 G98:I98 AQ98:AS98 E84:G84</xm:sqref>
        </x14:dataValidation>
        <x14:dataValidation type="list" allowBlank="1" showInputMessage="1" showErrorMessage="1">
          <x14:formula1>
            <xm:f>入力規則等!$U$56:$U$58</xm:f>
          </x14:formula1>
          <xm:sqref>J98:K98 AT98:AU98 AH98:AI98 V98:W98</xm:sqref>
        </x14:dataValidation>
        <x14:dataValidation type="list" allowBlank="1" showInputMessage="1" showErrorMessage="1">
          <x14:formula1>
            <xm:f>入力規則等!$U$48</xm:f>
          </x14:formula1>
          <xm:sqref>E98:F98</xm:sqref>
        </x14:dataValidation>
        <x14:dataValidation type="list" allowBlank="1" showInputMessage="1" showErrorMessage="1">
          <x14:formula1>
            <xm:f>入力規則等!$W$2:$W$24</xm:f>
          </x14:formula1>
          <xm:sqref>AO96:AP97 Q96:S97 AC96:AE97 E96:G97</xm:sqref>
        </x14:dataValidation>
        <x14:dataValidation type="list" allowBlank="1" showInputMessage="1" showErrorMessage="1">
          <x14:formula1>
            <xm:f>入力規則等!$Y$2:$Y$100</xm:f>
          </x14:formula1>
          <xm:sqref>G5:L5</xm:sqref>
        </x14:dataValidation>
        <x14:dataValidation type="list" allowBlank="1" showInputMessage="1" showErrorMessage="1">
          <x14:formula1>
            <xm:f>入力規則等!$AG$2:$AG$13</xm:f>
          </x14:formula1>
          <xm:sqref>AC127:AG136 AC140:AG148</xm:sqref>
        </x14:dataValidation>
        <x14:dataValidation type="list" allowBlank="1" showInputMessage="1" showErrorMessage="1">
          <x14:formula1>
            <xm:f>入力規則等!$U$40:$U$42</xm:f>
          </x14:formula1>
          <xm:sqref>AG96:AH96 U96:V96 I96:J96 AR96:AS96</xm:sqref>
        </x14:dataValidation>
        <x14:dataValidation type="list" allowBlank="1" showInputMessage="1" showErrorMessage="1">
          <x14:formula1>
            <xm:f>入力規則等!$U$7:$U$9</xm:f>
          </x14:formula1>
          <xm:sqref>U97:V97 I97:J97 AG97:AH97 AR97:AS97</xm:sqref>
        </x14:dataValidation>
        <x14:dataValidation type="list" allowBlank="1" showInputMessage="1" showErrorMessage="1">
          <x14:formula1>
            <xm:f>入力規則等!$U$49</xm:f>
          </x14:formula1>
          <xm:sqref>C84:D84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P100"/>
  <sheetViews>
    <sheetView zoomScale="130" zoomScaleNormal="130" workbookViewId="0"/>
  </sheetViews>
  <sheetFormatPr defaultColWidth="9" defaultRowHeight="13.2" x14ac:dyDescent="0.2"/>
  <cols>
    <col min="1" max="1" width="21.77734375" customWidth="1"/>
    <col min="2" max="2" width="8.77734375"/>
    <col min="3" max="3" width="17" style="12" hidden="1" customWidth="1"/>
    <col min="4" max="4" width="4" style="12" hidden="1" customWidth="1"/>
    <col min="5" max="5" width="4" style="12" customWidth="1"/>
    <col min="6" max="6" width="32.44140625" customWidth="1"/>
    <col min="7" max="7" width="10.109375" style="15" customWidth="1"/>
    <col min="8" max="8" width="17" style="12" hidden="1" customWidth="1"/>
    <col min="9" max="9" width="4" style="12" hidden="1" customWidth="1"/>
    <col min="10" max="10" width="4" style="12" customWidth="1"/>
    <col min="11" max="11" width="15.33203125" customWidth="1"/>
    <col min="12" max="12" width="8.77734375"/>
    <col min="13" max="13" width="12" style="12" hidden="1" customWidth="1"/>
    <col min="14" max="14" width="4" style="12" hidden="1" customWidth="1"/>
    <col min="15" max="15" width="3.6640625" customWidth="1"/>
    <col min="16" max="16" width="8.33203125" customWidth="1"/>
    <col min="17" max="17" width="8.77734375" style="15" customWidth="1"/>
    <col min="18" max="18" width="9.44140625" style="12" hidden="1" customWidth="1"/>
    <col min="19" max="19" width="4" style="12" hidden="1" customWidth="1"/>
    <col min="20" max="20" width="8.77734375"/>
    <col min="21" max="21" width="9" style="27"/>
    <col min="22" max="22" width="3.33203125" style="27" customWidth="1"/>
    <col min="23" max="23" width="12.44140625" style="27" bestFit="1" customWidth="1"/>
    <col min="24" max="24" width="3.6640625" style="27" customWidth="1"/>
    <col min="25" max="25" width="12.44140625" style="32" bestFit="1" customWidth="1"/>
    <col min="26" max="26" width="12.109375" style="27" customWidth="1"/>
    <col min="27" max="27" width="11.33203125" style="32" bestFit="1" customWidth="1"/>
    <col min="28" max="28" width="12.21875" style="32" customWidth="1"/>
    <col min="29" max="29" width="24.109375" style="32" bestFit="1" customWidth="1"/>
    <col min="30" max="30" width="3.77734375" style="32" customWidth="1"/>
    <col min="31" max="31" width="33.77734375" style="32" bestFit="1" customWidth="1"/>
    <col min="32" max="32" width="3" style="27" customWidth="1"/>
    <col min="33" max="33" width="30.6640625" style="27" customWidth="1"/>
    <col min="34" max="34" width="9" style="27"/>
    <col min="35" max="35" width="14.6640625" style="27" customWidth="1"/>
    <col min="36" max="41" width="9" style="27"/>
    <col min="42" max="42" width="13" style="27" customWidth="1"/>
    <col min="43" max="16384" width="9" style="27"/>
  </cols>
  <sheetData>
    <row r="1" spans="1:42" x14ac:dyDescent="0.2">
      <c r="A1" s="24" t="s">
        <v>71</v>
      </c>
      <c r="B1" s="24" t="s">
        <v>72</v>
      </c>
      <c r="F1" s="25" t="s">
        <v>4</v>
      </c>
      <c r="G1" s="25" t="s">
        <v>61</v>
      </c>
      <c r="K1" s="26" t="s">
        <v>89</v>
      </c>
      <c r="L1" s="24" t="s">
        <v>72</v>
      </c>
      <c r="O1" s="12"/>
      <c r="P1" s="25" t="s">
        <v>5</v>
      </c>
      <c r="Q1" s="25" t="s">
        <v>61</v>
      </c>
      <c r="T1" s="12"/>
      <c r="U1" s="28" t="s">
        <v>152</v>
      </c>
      <c r="W1" s="28" t="s">
        <v>151</v>
      </c>
      <c r="Y1" s="28" t="s">
        <v>69</v>
      </c>
      <c r="Z1" s="28" t="s">
        <v>379</v>
      </c>
      <c r="AA1" s="28" t="s">
        <v>70</v>
      </c>
      <c r="AB1" s="28" t="s">
        <v>380</v>
      </c>
      <c r="AC1" s="28" t="s">
        <v>30</v>
      </c>
      <c r="AD1" s="27"/>
      <c r="AE1" s="28" t="s">
        <v>42</v>
      </c>
      <c r="AF1" s="29"/>
      <c r="AG1" s="41" t="s">
        <v>164</v>
      </c>
      <c r="AI1" s="41" t="s">
        <v>166</v>
      </c>
      <c r="AK1" s="41" t="s">
        <v>170</v>
      </c>
      <c r="AM1" s="53"/>
      <c r="AN1" s="53"/>
      <c r="AP1" s="27" t="s">
        <v>208</v>
      </c>
    </row>
    <row r="2" spans="1:42" ht="13.5" customHeight="1" x14ac:dyDescent="0.2">
      <c r="A2" s="13" t="s">
        <v>73</v>
      </c>
      <c r="B2" s="14"/>
      <c r="C2" s="12" t="str">
        <f>IF(B2="","",A2)</f>
        <v/>
      </c>
      <c r="D2" s="12" t="str">
        <f>IF(C2="","",IF(D1&lt;&gt;"",CONCATENATE(D1,"、",C2),C2))</f>
        <v/>
      </c>
      <c r="F2" s="11" t="s">
        <v>60</v>
      </c>
      <c r="G2" s="16"/>
      <c r="H2" s="12" t="str">
        <f>IF(G2="","",F2)</f>
        <v/>
      </c>
      <c r="I2" s="12" t="str">
        <f>IF(H2="","",IF(I1&lt;&gt;"",CONCATENATE(I1,"、",H2),H2))</f>
        <v/>
      </c>
      <c r="K2" s="13" t="s">
        <v>90</v>
      </c>
      <c r="L2" s="14" t="s">
        <v>559</v>
      </c>
      <c r="M2" s="12" t="str">
        <f>IF(L2="","",K2)</f>
        <v>社会保障</v>
      </c>
      <c r="N2" s="12" t="str">
        <f>IF(M2="","",IF(N1&lt;&gt;"",CONCATENATE(N1,"、",M2),M2))</f>
        <v>社会保障</v>
      </c>
      <c r="O2" s="12"/>
      <c r="P2" s="11" t="s">
        <v>62</v>
      </c>
      <c r="Q2" s="16" t="s">
        <v>559</v>
      </c>
      <c r="R2" s="12" t="str">
        <f>IF(Q2="","",P2)</f>
        <v>直接実施</v>
      </c>
      <c r="S2" s="12" t="str">
        <f>IF(R2="","",IF(S1&lt;&gt;"",CONCATENATE(S1,"、",R2),R2))</f>
        <v>直接実施</v>
      </c>
      <c r="T2" s="12"/>
      <c r="U2" s="67">
        <v>21</v>
      </c>
      <c r="W2" s="31" t="s">
        <v>157</v>
      </c>
      <c r="Y2" s="31" t="s">
        <v>56</v>
      </c>
      <c r="Z2" s="31" t="s">
        <v>56</v>
      </c>
      <c r="AA2" s="60" t="s">
        <v>249</v>
      </c>
      <c r="AB2" s="60" t="s">
        <v>474</v>
      </c>
      <c r="AC2" s="61" t="s">
        <v>122</v>
      </c>
      <c r="AD2" s="27"/>
      <c r="AE2" s="33" t="s">
        <v>153</v>
      </c>
      <c r="AF2" s="29"/>
      <c r="AG2" s="42" t="s">
        <v>216</v>
      </c>
      <c r="AI2" s="41" t="s">
        <v>246</v>
      </c>
      <c r="AK2" s="41" t="s">
        <v>171</v>
      </c>
      <c r="AM2" s="53"/>
      <c r="AN2" s="53"/>
      <c r="AP2" s="42" t="s">
        <v>216</v>
      </c>
    </row>
    <row r="3" spans="1:42" ht="13.5" customHeight="1" x14ac:dyDescent="0.2">
      <c r="A3" s="13" t="s">
        <v>74</v>
      </c>
      <c r="B3" s="14"/>
      <c r="C3" s="12" t="str">
        <f t="shared" ref="C3:C11" si="0">IF(B3="","",A3)</f>
        <v/>
      </c>
      <c r="D3" s="12" t="str">
        <f>IF(C3="",D2,IF(D2&lt;&gt;"",CONCATENATE(D2,"、",C3),C3))</f>
        <v/>
      </c>
      <c r="F3" s="17" t="s">
        <v>99</v>
      </c>
      <c r="G3" s="16"/>
      <c r="H3" s="12" t="str">
        <f t="shared" ref="H3:H37" si="1">IF(G3="","",F3)</f>
        <v/>
      </c>
      <c r="I3" s="12" t="str">
        <f>IF(H3="",I2,IF(I2&lt;&gt;"",CONCATENATE(I2,"、",H3),H3))</f>
        <v/>
      </c>
      <c r="K3" s="13" t="s">
        <v>91</v>
      </c>
      <c r="L3" s="14"/>
      <c r="M3" s="12" t="str">
        <f t="shared" ref="M3:M11" si="2">IF(L3="","",K3)</f>
        <v/>
      </c>
      <c r="N3" s="12" t="str">
        <f>IF(M3="",N2,IF(N2&lt;&gt;"",CONCATENATE(N2,"、",M3),M3))</f>
        <v>社会保障</v>
      </c>
      <c r="O3" s="12"/>
      <c r="P3" s="11" t="s">
        <v>63</v>
      </c>
      <c r="Q3" s="16"/>
      <c r="R3" s="12" t="str">
        <f t="shared" ref="R3:R8" si="3">IF(Q3="","",P3)</f>
        <v/>
      </c>
      <c r="S3" s="12" t="str">
        <f t="shared" ref="S3:S8" si="4">IF(R3="",S2,IF(S2&lt;&gt;"",CONCATENATE(S2,"、",R3),R3))</f>
        <v>直接実施</v>
      </c>
      <c r="T3" s="12"/>
      <c r="U3" s="31" t="s">
        <v>505</v>
      </c>
      <c r="W3" s="31" t="s">
        <v>132</v>
      </c>
      <c r="Y3" s="31" t="s">
        <v>57</v>
      </c>
      <c r="Z3" s="31" t="s">
        <v>381</v>
      </c>
      <c r="AA3" s="60" t="s">
        <v>347</v>
      </c>
      <c r="AB3" s="60" t="s">
        <v>475</v>
      </c>
      <c r="AC3" s="61" t="s">
        <v>123</v>
      </c>
      <c r="AD3" s="27"/>
      <c r="AE3" s="33" t="s">
        <v>154</v>
      </c>
      <c r="AF3" s="29"/>
      <c r="AG3" s="42" t="s">
        <v>217</v>
      </c>
      <c r="AI3" s="41" t="s">
        <v>165</v>
      </c>
      <c r="AK3" s="41" t="str">
        <f>CHAR(CODE(AK2)+1)</f>
        <v>B</v>
      </c>
      <c r="AM3" s="53"/>
      <c r="AN3" s="53"/>
      <c r="AP3" s="42" t="s">
        <v>217</v>
      </c>
    </row>
    <row r="4" spans="1:42" ht="13.5" customHeight="1" x14ac:dyDescent="0.2">
      <c r="A4" s="13" t="s">
        <v>75</v>
      </c>
      <c r="B4" s="14"/>
      <c r="C4" s="12" t="str">
        <f t="shared" si="0"/>
        <v/>
      </c>
      <c r="D4" s="12" t="str">
        <f>IF(C4="",D3,IF(D3&lt;&gt;"",CONCATENATE(D3,"、",C4),C4))</f>
        <v/>
      </c>
      <c r="F4" s="17" t="s">
        <v>100</v>
      </c>
      <c r="G4" s="16"/>
      <c r="H4" s="12" t="str">
        <f t="shared" si="1"/>
        <v/>
      </c>
      <c r="I4" s="12" t="str">
        <f t="shared" ref="I4:I37" si="5">IF(H4="",I3,IF(I3&lt;&gt;"",CONCATENATE(I3,"、",H4),H4))</f>
        <v/>
      </c>
      <c r="K4" s="13" t="s">
        <v>92</v>
      </c>
      <c r="L4" s="14"/>
      <c r="M4" s="12" t="str">
        <f t="shared" si="2"/>
        <v/>
      </c>
      <c r="N4" s="12" t="str">
        <f t="shared" ref="N4:N11" si="6">IF(M4="",N3,IF(N3&lt;&gt;"",CONCATENATE(N3,"、",M4),M4))</f>
        <v>社会保障</v>
      </c>
      <c r="O4" s="12"/>
      <c r="P4" s="11" t="s">
        <v>64</v>
      </c>
      <c r="Q4" s="16" t="s">
        <v>559</v>
      </c>
      <c r="R4" s="12" t="str">
        <f t="shared" si="3"/>
        <v>補助</v>
      </c>
      <c r="S4" s="12" t="str">
        <f t="shared" si="4"/>
        <v>直接実施、補助</v>
      </c>
      <c r="T4" s="12"/>
      <c r="U4" s="31" t="s">
        <v>552</v>
      </c>
      <c r="W4" s="31" t="s">
        <v>133</v>
      </c>
      <c r="Y4" s="31" t="s">
        <v>254</v>
      </c>
      <c r="Z4" s="31" t="s">
        <v>382</v>
      </c>
      <c r="AA4" s="60" t="s">
        <v>348</v>
      </c>
      <c r="AB4" s="60" t="s">
        <v>476</v>
      </c>
      <c r="AC4" s="60" t="s">
        <v>124</v>
      </c>
      <c r="AD4" s="27"/>
      <c r="AE4" s="33" t="s">
        <v>155</v>
      </c>
      <c r="AF4" s="29"/>
      <c r="AG4" s="42" t="s">
        <v>218</v>
      </c>
      <c r="AI4" s="41" t="s">
        <v>167</v>
      </c>
      <c r="AK4" s="41" t="str">
        <f t="shared" ref="AK4:AK49" si="7">CHAR(CODE(AK3)+1)</f>
        <v>C</v>
      </c>
      <c r="AM4" s="53"/>
      <c r="AN4" s="53"/>
      <c r="AP4" s="42" t="s">
        <v>218</v>
      </c>
    </row>
    <row r="5" spans="1:42" ht="13.5" customHeight="1" x14ac:dyDescent="0.2">
      <c r="A5" s="13" t="s">
        <v>76</v>
      </c>
      <c r="B5" s="14"/>
      <c r="C5" s="12" t="str">
        <f t="shared" si="0"/>
        <v/>
      </c>
      <c r="D5" s="12" t="str">
        <f>IF(C5="",D4,IF(D4&lt;&gt;"",CONCATENATE(D4,"、",C5),C5))</f>
        <v/>
      </c>
      <c r="F5" s="17" t="s">
        <v>101</v>
      </c>
      <c r="G5" s="16"/>
      <c r="H5" s="12" t="str">
        <f t="shared" si="1"/>
        <v/>
      </c>
      <c r="I5" s="12" t="str">
        <f t="shared" si="5"/>
        <v/>
      </c>
      <c r="K5" s="13" t="s">
        <v>93</v>
      </c>
      <c r="L5" s="14"/>
      <c r="M5" s="12" t="str">
        <f t="shared" si="2"/>
        <v/>
      </c>
      <c r="N5" s="12" t="str">
        <f t="shared" si="6"/>
        <v>社会保障</v>
      </c>
      <c r="O5" s="12"/>
      <c r="P5" s="11" t="s">
        <v>65</v>
      </c>
      <c r="Q5" s="16"/>
      <c r="R5" s="12" t="str">
        <f t="shared" si="3"/>
        <v/>
      </c>
      <c r="S5" s="12" t="str">
        <f t="shared" si="4"/>
        <v>直接実施、補助</v>
      </c>
      <c r="T5" s="12"/>
      <c r="W5" s="31" t="s">
        <v>529</v>
      </c>
      <c r="Y5" s="31" t="s">
        <v>255</v>
      </c>
      <c r="Z5" s="31" t="s">
        <v>383</v>
      </c>
      <c r="AA5" s="60" t="s">
        <v>349</v>
      </c>
      <c r="AB5" s="60" t="s">
        <v>477</v>
      </c>
      <c r="AC5" s="60" t="s">
        <v>156</v>
      </c>
      <c r="AD5" s="30"/>
      <c r="AE5" s="33" t="s">
        <v>228</v>
      </c>
      <c r="AF5" s="29"/>
      <c r="AG5" s="42" t="s">
        <v>219</v>
      </c>
      <c r="AI5" s="41" t="s">
        <v>252</v>
      </c>
      <c r="AK5" s="41" t="str">
        <f t="shared" si="7"/>
        <v>D</v>
      </c>
      <c r="AP5" s="42" t="s">
        <v>219</v>
      </c>
    </row>
    <row r="6" spans="1:42" ht="13.5" customHeight="1" x14ac:dyDescent="0.2">
      <c r="A6" s="13" t="s">
        <v>77</v>
      </c>
      <c r="B6" s="14"/>
      <c r="C6" s="12" t="str">
        <f t="shared" si="0"/>
        <v/>
      </c>
      <c r="D6" s="12" t="str">
        <f t="shared" ref="D6:D21" si="8">IF(C6="",D5,IF(D5&lt;&gt;"",CONCATENATE(D5,"、",C6),C6))</f>
        <v/>
      </c>
      <c r="F6" s="17" t="s">
        <v>102</v>
      </c>
      <c r="G6" s="16"/>
      <c r="H6" s="12" t="str">
        <f t="shared" si="1"/>
        <v/>
      </c>
      <c r="I6" s="12" t="str">
        <f t="shared" si="5"/>
        <v/>
      </c>
      <c r="K6" s="13" t="s">
        <v>94</v>
      </c>
      <c r="L6" s="14"/>
      <c r="M6" s="12" t="str">
        <f t="shared" si="2"/>
        <v/>
      </c>
      <c r="N6" s="12" t="str">
        <f t="shared" si="6"/>
        <v>社会保障</v>
      </c>
      <c r="O6" s="12"/>
      <c r="P6" s="11" t="s">
        <v>66</v>
      </c>
      <c r="Q6" s="16"/>
      <c r="R6" s="12" t="str">
        <f t="shared" si="3"/>
        <v/>
      </c>
      <c r="S6" s="12" t="str">
        <f t="shared" si="4"/>
        <v>直接実施、補助</v>
      </c>
      <c r="T6" s="12"/>
      <c r="U6" s="31" t="s">
        <v>230</v>
      </c>
      <c r="W6" s="31" t="s">
        <v>531</v>
      </c>
      <c r="Y6" s="31" t="s">
        <v>256</v>
      </c>
      <c r="Z6" s="31" t="s">
        <v>384</v>
      </c>
      <c r="AA6" s="60" t="s">
        <v>350</v>
      </c>
      <c r="AB6" s="60" t="s">
        <v>478</v>
      </c>
      <c r="AC6" s="60" t="s">
        <v>125</v>
      </c>
      <c r="AD6" s="30"/>
      <c r="AE6" s="33" t="s">
        <v>226</v>
      </c>
      <c r="AF6" s="29"/>
      <c r="AG6" s="42" t="s">
        <v>220</v>
      </c>
      <c r="AI6" s="41" t="s">
        <v>253</v>
      </c>
      <c r="AK6" s="41" t="str">
        <f>CHAR(CODE(AK5)+1)</f>
        <v>E</v>
      </c>
      <c r="AP6" s="42" t="s">
        <v>220</v>
      </c>
    </row>
    <row r="7" spans="1:42" ht="13.5" customHeight="1" x14ac:dyDescent="0.2">
      <c r="A7" s="13" t="s">
        <v>78</v>
      </c>
      <c r="B7" s="14"/>
      <c r="C7" s="12" t="str">
        <f t="shared" si="0"/>
        <v/>
      </c>
      <c r="D7" s="12" t="str">
        <f t="shared" si="8"/>
        <v/>
      </c>
      <c r="F7" s="17" t="s">
        <v>178</v>
      </c>
      <c r="G7" s="16"/>
      <c r="H7" s="12" t="str">
        <f t="shared" si="1"/>
        <v/>
      </c>
      <c r="I7" s="12" t="str">
        <f t="shared" si="5"/>
        <v/>
      </c>
      <c r="K7" s="13" t="s">
        <v>95</v>
      </c>
      <c r="L7" s="14"/>
      <c r="M7" s="12" t="str">
        <f t="shared" si="2"/>
        <v/>
      </c>
      <c r="N7" s="12" t="str">
        <f t="shared" si="6"/>
        <v>社会保障</v>
      </c>
      <c r="O7" s="12"/>
      <c r="P7" s="11" t="s">
        <v>67</v>
      </c>
      <c r="Q7" s="16"/>
      <c r="R7" s="12" t="str">
        <f t="shared" si="3"/>
        <v/>
      </c>
      <c r="S7" s="12" t="str">
        <f t="shared" si="4"/>
        <v>直接実施、補助</v>
      </c>
      <c r="T7" s="12"/>
      <c r="U7" s="31"/>
      <c r="W7" s="31" t="s">
        <v>134</v>
      </c>
      <c r="Y7" s="31" t="s">
        <v>257</v>
      </c>
      <c r="Z7" s="31" t="s">
        <v>385</v>
      </c>
      <c r="AA7" s="60" t="s">
        <v>351</v>
      </c>
      <c r="AB7" s="60" t="s">
        <v>479</v>
      </c>
      <c r="AC7" s="30"/>
      <c r="AD7" s="30"/>
      <c r="AE7" s="31" t="s">
        <v>125</v>
      </c>
      <c r="AF7" s="29"/>
      <c r="AG7" s="42" t="s">
        <v>221</v>
      </c>
      <c r="AH7" s="56"/>
      <c r="AI7" s="42" t="s">
        <v>242</v>
      </c>
      <c r="AK7" s="41" t="str">
        <f>CHAR(CODE(AK6)+1)</f>
        <v>F</v>
      </c>
      <c r="AP7" s="42" t="s">
        <v>221</v>
      </c>
    </row>
    <row r="8" spans="1:42" ht="13.5" customHeight="1" x14ac:dyDescent="0.2">
      <c r="A8" s="13" t="s">
        <v>79</v>
      </c>
      <c r="B8" s="14"/>
      <c r="C8" s="12" t="str">
        <f t="shared" si="0"/>
        <v/>
      </c>
      <c r="D8" s="12" t="str">
        <f t="shared" si="8"/>
        <v/>
      </c>
      <c r="F8" s="17" t="s">
        <v>103</v>
      </c>
      <c r="G8" s="16"/>
      <c r="H8" s="12" t="str">
        <f t="shared" si="1"/>
        <v/>
      </c>
      <c r="I8" s="12" t="str">
        <f t="shared" si="5"/>
        <v/>
      </c>
      <c r="K8" s="13" t="s">
        <v>96</v>
      </c>
      <c r="L8" s="14"/>
      <c r="M8" s="12" t="str">
        <f t="shared" si="2"/>
        <v/>
      </c>
      <c r="N8" s="12" t="str">
        <f t="shared" si="6"/>
        <v>社会保障</v>
      </c>
      <c r="O8" s="12"/>
      <c r="P8" s="11" t="s">
        <v>68</v>
      </c>
      <c r="Q8" s="16"/>
      <c r="R8" s="12" t="str">
        <f t="shared" si="3"/>
        <v/>
      </c>
      <c r="S8" s="12" t="str">
        <f t="shared" si="4"/>
        <v>直接実施、補助</v>
      </c>
      <c r="T8" s="12"/>
      <c r="U8" s="31" t="s">
        <v>250</v>
      </c>
      <c r="W8" s="31" t="s">
        <v>135</v>
      </c>
      <c r="Y8" s="31" t="s">
        <v>258</v>
      </c>
      <c r="Z8" s="31" t="s">
        <v>386</v>
      </c>
      <c r="AA8" s="60" t="s">
        <v>352</v>
      </c>
      <c r="AB8" s="60" t="s">
        <v>480</v>
      </c>
      <c r="AC8" s="30"/>
      <c r="AD8" s="30"/>
      <c r="AE8" s="30"/>
      <c r="AF8" s="29"/>
      <c r="AG8" s="42" t="s">
        <v>222</v>
      </c>
      <c r="AI8" s="41" t="s">
        <v>243</v>
      </c>
      <c r="AK8" s="41" t="str">
        <f t="shared" si="7"/>
        <v>G</v>
      </c>
      <c r="AP8" s="42" t="s">
        <v>222</v>
      </c>
    </row>
    <row r="9" spans="1:42" ht="13.5" customHeight="1" x14ac:dyDescent="0.2">
      <c r="A9" s="13" t="s">
        <v>80</v>
      </c>
      <c r="B9" s="14"/>
      <c r="C9" s="12" t="str">
        <f t="shared" si="0"/>
        <v/>
      </c>
      <c r="D9" s="12" t="str">
        <f t="shared" si="8"/>
        <v/>
      </c>
      <c r="F9" s="17" t="s">
        <v>179</v>
      </c>
      <c r="G9" s="16"/>
      <c r="H9" s="12" t="str">
        <f t="shared" si="1"/>
        <v/>
      </c>
      <c r="I9" s="12" t="str">
        <f t="shared" si="5"/>
        <v/>
      </c>
      <c r="K9" s="13" t="s">
        <v>97</v>
      </c>
      <c r="L9" s="14"/>
      <c r="M9" s="12" t="str">
        <f t="shared" si="2"/>
        <v/>
      </c>
      <c r="N9" s="12" t="str">
        <f t="shared" si="6"/>
        <v>社会保障</v>
      </c>
      <c r="O9" s="12"/>
      <c r="P9" s="12"/>
      <c r="Q9" s="18"/>
      <c r="T9" s="12"/>
      <c r="U9" s="31" t="s">
        <v>251</v>
      </c>
      <c r="W9" s="31" t="s">
        <v>136</v>
      </c>
      <c r="Y9" s="31" t="s">
        <v>259</v>
      </c>
      <c r="Z9" s="31" t="s">
        <v>387</v>
      </c>
      <c r="AA9" s="60" t="s">
        <v>353</v>
      </c>
      <c r="AB9" s="60" t="s">
        <v>481</v>
      </c>
      <c r="AC9" s="30"/>
      <c r="AD9" s="30"/>
      <c r="AE9" s="30"/>
      <c r="AF9" s="29"/>
      <c r="AG9" s="42" t="s">
        <v>223</v>
      </c>
      <c r="AI9" s="52"/>
      <c r="AK9" s="41" t="str">
        <f t="shared" si="7"/>
        <v>H</v>
      </c>
      <c r="AP9" s="42" t="s">
        <v>223</v>
      </c>
    </row>
    <row r="10" spans="1:42" ht="13.5" customHeight="1" x14ac:dyDescent="0.2">
      <c r="A10" s="13" t="s">
        <v>196</v>
      </c>
      <c r="B10" s="14"/>
      <c r="C10" s="12" t="str">
        <f t="shared" si="0"/>
        <v/>
      </c>
      <c r="D10" s="12" t="str">
        <f t="shared" si="8"/>
        <v/>
      </c>
      <c r="F10" s="17" t="s">
        <v>104</v>
      </c>
      <c r="G10" s="16"/>
      <c r="H10" s="12" t="str">
        <f t="shared" si="1"/>
        <v/>
      </c>
      <c r="I10" s="12" t="str">
        <f t="shared" si="5"/>
        <v/>
      </c>
      <c r="K10" s="13" t="s">
        <v>197</v>
      </c>
      <c r="L10" s="14"/>
      <c r="M10" s="12" t="str">
        <f t="shared" si="2"/>
        <v/>
      </c>
      <c r="N10" s="12" t="str">
        <f t="shared" si="6"/>
        <v>社会保障</v>
      </c>
      <c r="O10" s="12"/>
      <c r="P10" s="12" t="str">
        <f>S8</f>
        <v>直接実施、補助</v>
      </c>
      <c r="Q10" s="18"/>
      <c r="T10" s="12"/>
      <c r="W10" s="31" t="s">
        <v>137</v>
      </c>
      <c r="Y10" s="31" t="s">
        <v>260</v>
      </c>
      <c r="Z10" s="31" t="s">
        <v>388</v>
      </c>
      <c r="AA10" s="60" t="s">
        <v>354</v>
      </c>
      <c r="AB10" s="60" t="s">
        <v>482</v>
      </c>
      <c r="AC10" s="30"/>
      <c r="AD10" s="30"/>
      <c r="AE10" s="30"/>
      <c r="AF10" s="29"/>
      <c r="AG10" s="42" t="s">
        <v>211</v>
      </c>
      <c r="AK10" s="41" t="str">
        <f t="shared" si="7"/>
        <v>I</v>
      </c>
      <c r="AP10" s="41" t="s">
        <v>209</v>
      </c>
    </row>
    <row r="11" spans="1:42" ht="13.5" customHeight="1" x14ac:dyDescent="0.2">
      <c r="A11" s="13" t="s">
        <v>81</v>
      </c>
      <c r="B11" s="14" t="s">
        <v>559</v>
      </c>
      <c r="C11" s="12" t="str">
        <f t="shared" si="0"/>
        <v>子ども・若者育成支援</v>
      </c>
      <c r="D11" s="12" t="str">
        <f t="shared" si="8"/>
        <v>子ども・若者育成支援</v>
      </c>
      <c r="F11" s="17" t="s">
        <v>105</v>
      </c>
      <c r="G11" s="16"/>
      <c r="H11" s="12" t="str">
        <f t="shared" si="1"/>
        <v/>
      </c>
      <c r="I11" s="12" t="str">
        <f t="shared" si="5"/>
        <v/>
      </c>
      <c r="K11" s="13" t="s">
        <v>98</v>
      </c>
      <c r="L11" s="14"/>
      <c r="M11" s="12" t="str">
        <f t="shared" si="2"/>
        <v/>
      </c>
      <c r="N11" s="12" t="str">
        <f t="shared" si="6"/>
        <v>社会保障</v>
      </c>
      <c r="O11" s="12"/>
      <c r="P11" s="12"/>
      <c r="Q11" s="18"/>
      <c r="T11" s="12"/>
      <c r="W11" s="31" t="s">
        <v>549</v>
      </c>
      <c r="Y11" s="31" t="s">
        <v>261</v>
      </c>
      <c r="Z11" s="31" t="s">
        <v>389</v>
      </c>
      <c r="AA11" s="60" t="s">
        <v>355</v>
      </c>
      <c r="AB11" s="60" t="s">
        <v>483</v>
      </c>
      <c r="AC11" s="30"/>
      <c r="AD11" s="30"/>
      <c r="AE11" s="30"/>
      <c r="AF11" s="29"/>
      <c r="AG11" s="41" t="s">
        <v>214</v>
      </c>
      <c r="AK11" s="41" t="str">
        <f t="shared" si="7"/>
        <v>J</v>
      </c>
    </row>
    <row r="12" spans="1:42" ht="13.5" customHeight="1" x14ac:dyDescent="0.2">
      <c r="A12" s="13" t="s">
        <v>82</v>
      </c>
      <c r="B12" s="14"/>
      <c r="C12" s="12" t="str">
        <f t="shared" ref="C12:C23" si="9">IF(B12="","",A12)</f>
        <v/>
      </c>
      <c r="D12" s="12" t="str">
        <f t="shared" si="8"/>
        <v>子ども・若者育成支援</v>
      </c>
      <c r="F12" s="17" t="s">
        <v>106</v>
      </c>
      <c r="G12" s="16"/>
      <c r="H12" s="12" t="str">
        <f t="shared" si="1"/>
        <v/>
      </c>
      <c r="I12" s="12" t="str">
        <f t="shared" si="5"/>
        <v/>
      </c>
      <c r="K12" s="12"/>
      <c r="L12" s="12"/>
      <c r="O12" s="12"/>
      <c r="P12" s="12"/>
      <c r="Q12" s="18"/>
      <c r="T12" s="12"/>
      <c r="U12" s="28" t="s">
        <v>506</v>
      </c>
      <c r="W12" s="31" t="s">
        <v>138</v>
      </c>
      <c r="Y12" s="31" t="s">
        <v>262</v>
      </c>
      <c r="Z12" s="31" t="s">
        <v>390</v>
      </c>
      <c r="AA12" s="60" t="s">
        <v>356</v>
      </c>
      <c r="AB12" s="60" t="s">
        <v>484</v>
      </c>
      <c r="AC12" s="30"/>
      <c r="AD12" s="30"/>
      <c r="AE12" s="30"/>
      <c r="AF12" s="29"/>
      <c r="AG12" s="41" t="s">
        <v>212</v>
      </c>
      <c r="AK12" s="41" t="str">
        <f t="shared" si="7"/>
        <v>K</v>
      </c>
    </row>
    <row r="13" spans="1:42" ht="13.5" customHeight="1" x14ac:dyDescent="0.2">
      <c r="A13" s="13" t="s">
        <v>83</v>
      </c>
      <c r="B13" s="14" t="s">
        <v>559</v>
      </c>
      <c r="C13" s="12" t="str">
        <f t="shared" si="9"/>
        <v>少子化社会対策</v>
      </c>
      <c r="D13" s="12" t="str">
        <f t="shared" si="8"/>
        <v>子ども・若者育成支援、少子化社会対策</v>
      </c>
      <c r="F13" s="17" t="s">
        <v>107</v>
      </c>
      <c r="G13" s="16"/>
      <c r="H13" s="12" t="str">
        <f t="shared" si="1"/>
        <v/>
      </c>
      <c r="I13" s="12" t="str">
        <f t="shared" si="5"/>
        <v/>
      </c>
      <c r="K13" s="12" t="str">
        <f>N11</f>
        <v>社会保障</v>
      </c>
      <c r="L13" s="12"/>
      <c r="O13" s="12"/>
      <c r="P13" s="12"/>
      <c r="Q13" s="18"/>
      <c r="T13" s="12"/>
      <c r="U13" s="31" t="s">
        <v>157</v>
      </c>
      <c r="W13" s="31" t="s">
        <v>139</v>
      </c>
      <c r="Y13" s="31" t="s">
        <v>263</v>
      </c>
      <c r="Z13" s="31" t="s">
        <v>391</v>
      </c>
      <c r="AA13" s="60" t="s">
        <v>357</v>
      </c>
      <c r="AB13" s="60" t="s">
        <v>485</v>
      </c>
      <c r="AC13" s="30"/>
      <c r="AD13" s="30"/>
      <c r="AE13" s="30"/>
      <c r="AF13" s="29"/>
      <c r="AG13" s="41" t="s">
        <v>213</v>
      </c>
      <c r="AK13" s="41" t="str">
        <f t="shared" si="7"/>
        <v>L</v>
      </c>
    </row>
    <row r="14" spans="1:42" ht="13.5" customHeight="1" x14ac:dyDescent="0.2">
      <c r="A14" s="13" t="s">
        <v>84</v>
      </c>
      <c r="B14" s="14"/>
      <c r="C14" s="12" t="str">
        <f t="shared" si="9"/>
        <v/>
      </c>
      <c r="D14" s="12" t="str">
        <f t="shared" si="8"/>
        <v>子ども・若者育成支援、少子化社会対策</v>
      </c>
      <c r="F14" s="17" t="s">
        <v>108</v>
      </c>
      <c r="G14" s="16"/>
      <c r="H14" s="12" t="str">
        <f t="shared" si="1"/>
        <v/>
      </c>
      <c r="I14" s="12" t="str">
        <f t="shared" si="5"/>
        <v/>
      </c>
      <c r="K14" s="12"/>
      <c r="L14" s="12"/>
      <c r="O14" s="12"/>
      <c r="P14" s="12"/>
      <c r="Q14" s="18"/>
      <c r="T14" s="12"/>
      <c r="U14" s="31" t="s">
        <v>507</v>
      </c>
      <c r="W14" s="31" t="s">
        <v>140</v>
      </c>
      <c r="Y14" s="31" t="s">
        <v>264</v>
      </c>
      <c r="Z14" s="31" t="s">
        <v>392</v>
      </c>
      <c r="AA14" s="60" t="s">
        <v>358</v>
      </c>
      <c r="AB14" s="60" t="s">
        <v>486</v>
      </c>
      <c r="AC14" s="30"/>
      <c r="AD14" s="30"/>
      <c r="AE14" s="30"/>
      <c r="AF14" s="29"/>
      <c r="AG14" s="52"/>
      <c r="AK14" s="41" t="str">
        <f t="shared" si="7"/>
        <v>M</v>
      </c>
    </row>
    <row r="15" spans="1:42" ht="13.5" customHeight="1" x14ac:dyDescent="0.2">
      <c r="A15" s="13" t="s">
        <v>85</v>
      </c>
      <c r="B15" s="14" t="s">
        <v>559</v>
      </c>
      <c r="C15" s="12" t="str">
        <f t="shared" si="9"/>
        <v>男女共同参画</v>
      </c>
      <c r="D15" s="12" t="str">
        <f t="shared" si="8"/>
        <v>子ども・若者育成支援、少子化社会対策、男女共同参画</v>
      </c>
      <c r="F15" s="17" t="s">
        <v>109</v>
      </c>
      <c r="G15" s="16"/>
      <c r="H15" s="12" t="str">
        <f t="shared" si="1"/>
        <v/>
      </c>
      <c r="I15" s="12" t="str">
        <f t="shared" si="5"/>
        <v/>
      </c>
      <c r="K15" s="12"/>
      <c r="L15" s="12"/>
      <c r="O15" s="12"/>
      <c r="P15" s="12"/>
      <c r="Q15" s="18"/>
      <c r="T15" s="12"/>
      <c r="U15" s="31" t="s">
        <v>508</v>
      </c>
      <c r="W15" s="31" t="s">
        <v>141</v>
      </c>
      <c r="Y15" s="31" t="s">
        <v>265</v>
      </c>
      <c r="Z15" s="31" t="s">
        <v>393</v>
      </c>
      <c r="AA15" s="60" t="s">
        <v>359</v>
      </c>
      <c r="AB15" s="60" t="s">
        <v>487</v>
      </c>
      <c r="AC15" s="30"/>
      <c r="AD15" s="30"/>
      <c r="AE15" s="30"/>
      <c r="AF15" s="29"/>
      <c r="AG15" s="53"/>
      <c r="AK15" s="41" t="str">
        <f t="shared" si="7"/>
        <v>N</v>
      </c>
    </row>
    <row r="16" spans="1:42" ht="13.5" customHeight="1" x14ac:dyDescent="0.2">
      <c r="A16" s="13" t="s">
        <v>86</v>
      </c>
      <c r="B16" s="14"/>
      <c r="C16" s="12" t="str">
        <f t="shared" si="9"/>
        <v/>
      </c>
      <c r="D16" s="12" t="str">
        <f t="shared" si="8"/>
        <v>子ども・若者育成支援、少子化社会対策、男女共同参画</v>
      </c>
      <c r="F16" s="17" t="s">
        <v>110</v>
      </c>
      <c r="G16" s="16"/>
      <c r="H16" s="12" t="str">
        <f t="shared" si="1"/>
        <v/>
      </c>
      <c r="I16" s="12" t="str">
        <f t="shared" si="5"/>
        <v/>
      </c>
      <c r="K16" s="12"/>
      <c r="L16" s="12"/>
      <c r="O16" s="12"/>
      <c r="P16" s="12"/>
      <c r="Q16" s="18"/>
      <c r="T16" s="12"/>
      <c r="U16" s="31" t="s">
        <v>509</v>
      </c>
      <c r="W16" s="31" t="s">
        <v>142</v>
      </c>
      <c r="Y16" s="31" t="s">
        <v>266</v>
      </c>
      <c r="Z16" s="31" t="s">
        <v>394</v>
      </c>
      <c r="AA16" s="60" t="s">
        <v>360</v>
      </c>
      <c r="AB16" s="60" t="s">
        <v>488</v>
      </c>
      <c r="AC16" s="30"/>
      <c r="AD16" s="30"/>
      <c r="AE16" s="30"/>
      <c r="AF16" s="29"/>
      <c r="AG16" s="53"/>
      <c r="AK16" s="41" t="str">
        <f t="shared" si="7"/>
        <v>O</v>
      </c>
    </row>
    <row r="17" spans="1:37" ht="13.5" customHeight="1" x14ac:dyDescent="0.2">
      <c r="A17" s="13" t="s">
        <v>87</v>
      </c>
      <c r="B17" s="14"/>
      <c r="C17" s="12" t="str">
        <f t="shared" si="9"/>
        <v/>
      </c>
      <c r="D17" s="12" t="str">
        <f t="shared" si="8"/>
        <v>子ども・若者育成支援、少子化社会対策、男女共同参画</v>
      </c>
      <c r="F17" s="17" t="s">
        <v>111</v>
      </c>
      <c r="G17" s="16"/>
      <c r="H17" s="12" t="str">
        <f t="shared" si="1"/>
        <v/>
      </c>
      <c r="I17" s="12" t="str">
        <f t="shared" si="5"/>
        <v/>
      </c>
      <c r="K17" s="12"/>
      <c r="L17" s="12"/>
      <c r="O17" s="12"/>
      <c r="P17" s="12"/>
      <c r="Q17" s="18"/>
      <c r="T17" s="12"/>
      <c r="U17" s="31" t="s">
        <v>527</v>
      </c>
      <c r="W17" s="31" t="s">
        <v>143</v>
      </c>
      <c r="Y17" s="31" t="s">
        <v>267</v>
      </c>
      <c r="Z17" s="31" t="s">
        <v>395</v>
      </c>
      <c r="AA17" s="60" t="s">
        <v>361</v>
      </c>
      <c r="AB17" s="60" t="s">
        <v>489</v>
      </c>
      <c r="AC17" s="30"/>
      <c r="AD17" s="30"/>
      <c r="AE17" s="30"/>
      <c r="AF17" s="29"/>
      <c r="AG17" s="53"/>
      <c r="AK17" s="41" t="str">
        <f t="shared" si="7"/>
        <v>P</v>
      </c>
    </row>
    <row r="18" spans="1:37" ht="13.5" customHeight="1" x14ac:dyDescent="0.2">
      <c r="A18" s="13" t="s">
        <v>88</v>
      </c>
      <c r="B18" s="14"/>
      <c r="C18" s="12" t="str">
        <f t="shared" si="9"/>
        <v/>
      </c>
      <c r="D18" s="12" t="str">
        <f t="shared" si="8"/>
        <v>子ども・若者育成支援、少子化社会対策、男女共同参画</v>
      </c>
      <c r="F18" s="17" t="s">
        <v>112</v>
      </c>
      <c r="G18" s="16"/>
      <c r="H18" s="12" t="str">
        <f t="shared" si="1"/>
        <v/>
      </c>
      <c r="I18" s="12" t="str">
        <f t="shared" si="5"/>
        <v/>
      </c>
      <c r="K18" s="12"/>
      <c r="L18" s="12"/>
      <c r="O18" s="12"/>
      <c r="P18" s="12"/>
      <c r="Q18" s="18"/>
      <c r="T18" s="12"/>
      <c r="U18" s="31" t="s">
        <v>510</v>
      </c>
      <c r="W18" s="31" t="s">
        <v>144</v>
      </c>
      <c r="Y18" s="31" t="s">
        <v>268</v>
      </c>
      <c r="Z18" s="31" t="s">
        <v>396</v>
      </c>
      <c r="AA18" s="60" t="s">
        <v>362</v>
      </c>
      <c r="AB18" s="60" t="s">
        <v>490</v>
      </c>
      <c r="AC18" s="30"/>
      <c r="AD18" s="30"/>
      <c r="AE18" s="30"/>
      <c r="AF18" s="29"/>
      <c r="AK18" s="41" t="str">
        <f t="shared" si="7"/>
        <v>Q</v>
      </c>
    </row>
    <row r="19" spans="1:37" ht="13.5" customHeight="1" x14ac:dyDescent="0.2">
      <c r="A19" s="13" t="s">
        <v>189</v>
      </c>
      <c r="B19" s="14"/>
      <c r="C19" s="12" t="str">
        <f t="shared" si="9"/>
        <v/>
      </c>
      <c r="D19" s="12" t="str">
        <f t="shared" si="8"/>
        <v>子ども・若者育成支援、少子化社会対策、男女共同参画</v>
      </c>
      <c r="F19" s="17" t="s">
        <v>113</v>
      </c>
      <c r="G19" s="16"/>
      <c r="H19" s="12" t="str">
        <f t="shared" si="1"/>
        <v/>
      </c>
      <c r="I19" s="12" t="str">
        <f t="shared" si="5"/>
        <v/>
      </c>
      <c r="K19" s="12"/>
      <c r="L19" s="12"/>
      <c r="O19" s="12"/>
      <c r="P19" s="12"/>
      <c r="Q19" s="18"/>
      <c r="T19" s="12"/>
      <c r="U19" s="31" t="s">
        <v>511</v>
      </c>
      <c r="W19" s="31" t="s">
        <v>145</v>
      </c>
      <c r="Y19" s="31" t="s">
        <v>269</v>
      </c>
      <c r="Z19" s="31" t="s">
        <v>397</v>
      </c>
      <c r="AA19" s="60" t="s">
        <v>363</v>
      </c>
      <c r="AB19" s="60" t="s">
        <v>491</v>
      </c>
      <c r="AC19" s="30"/>
      <c r="AD19" s="30"/>
      <c r="AE19" s="30"/>
      <c r="AF19" s="29"/>
      <c r="AK19" s="41" t="str">
        <f t="shared" si="7"/>
        <v>R</v>
      </c>
    </row>
    <row r="20" spans="1:37" ht="13.5" customHeight="1" x14ac:dyDescent="0.2">
      <c r="A20" s="13" t="s">
        <v>190</v>
      </c>
      <c r="B20" s="14"/>
      <c r="C20" s="12" t="str">
        <f t="shared" si="9"/>
        <v/>
      </c>
      <c r="D20" s="12" t="str">
        <f t="shared" si="8"/>
        <v>子ども・若者育成支援、少子化社会対策、男女共同参画</v>
      </c>
      <c r="F20" s="17" t="s">
        <v>188</v>
      </c>
      <c r="G20" s="16" t="s">
        <v>559</v>
      </c>
      <c r="H20" s="12" t="str">
        <f t="shared" si="1"/>
        <v>年金特別会計子ども・子育て支援勘定</v>
      </c>
      <c r="I20" s="12" t="str">
        <f t="shared" si="5"/>
        <v>年金特別会計子ども・子育て支援勘定</v>
      </c>
      <c r="K20" s="12"/>
      <c r="L20" s="12"/>
      <c r="O20" s="12"/>
      <c r="P20" s="12"/>
      <c r="Q20" s="18"/>
      <c r="T20" s="12"/>
      <c r="U20" s="31" t="s">
        <v>512</v>
      </c>
      <c r="W20" s="31" t="s">
        <v>146</v>
      </c>
      <c r="Y20" s="31" t="s">
        <v>270</v>
      </c>
      <c r="Z20" s="31" t="s">
        <v>398</v>
      </c>
      <c r="AA20" s="60" t="s">
        <v>364</v>
      </c>
      <c r="AB20" s="60" t="s">
        <v>492</v>
      </c>
      <c r="AC20" s="30"/>
      <c r="AD20" s="30"/>
      <c r="AE20" s="30"/>
      <c r="AF20" s="29"/>
      <c r="AK20" s="41" t="str">
        <f t="shared" si="7"/>
        <v>S</v>
      </c>
    </row>
    <row r="21" spans="1:37" ht="13.5" customHeight="1" x14ac:dyDescent="0.2">
      <c r="A21" s="13" t="s">
        <v>191</v>
      </c>
      <c r="B21" s="14"/>
      <c r="C21" s="12" t="str">
        <f t="shared" si="9"/>
        <v/>
      </c>
      <c r="D21" s="12" t="str">
        <f t="shared" si="8"/>
        <v>子ども・若者育成支援、少子化社会対策、男女共同参画</v>
      </c>
      <c r="F21" s="17" t="s">
        <v>114</v>
      </c>
      <c r="G21" s="16"/>
      <c r="H21" s="12" t="str">
        <f t="shared" si="1"/>
        <v/>
      </c>
      <c r="I21" s="12" t="str">
        <f t="shared" si="5"/>
        <v>年金特別会計子ども・子育て支援勘定</v>
      </c>
      <c r="K21" s="12"/>
      <c r="L21" s="12"/>
      <c r="O21" s="12"/>
      <c r="P21" s="12"/>
      <c r="Q21" s="18"/>
      <c r="T21" s="12"/>
      <c r="U21" s="31" t="s">
        <v>513</v>
      </c>
      <c r="W21" s="31" t="s">
        <v>147</v>
      </c>
      <c r="Y21" s="31" t="s">
        <v>271</v>
      </c>
      <c r="Z21" s="31" t="s">
        <v>399</v>
      </c>
      <c r="AA21" s="60" t="s">
        <v>365</v>
      </c>
      <c r="AB21" s="60" t="s">
        <v>493</v>
      </c>
      <c r="AC21" s="30"/>
      <c r="AD21" s="30"/>
      <c r="AE21" s="30"/>
      <c r="AF21" s="29"/>
      <c r="AK21" s="41" t="str">
        <f t="shared" si="7"/>
        <v>T</v>
      </c>
    </row>
    <row r="22" spans="1:37" ht="13.5" customHeight="1" x14ac:dyDescent="0.2">
      <c r="A22" s="13" t="s">
        <v>192</v>
      </c>
      <c r="B22" s="14"/>
      <c r="C22" s="12" t="str">
        <f t="shared" si="9"/>
        <v/>
      </c>
      <c r="D22" s="12" t="str">
        <f>IF(C22="",D21,IF(D21&lt;&gt;"",CONCATENATE(D21,"、",C22),C22))</f>
        <v>子ども・若者育成支援、少子化社会対策、男女共同参画</v>
      </c>
      <c r="F22" s="17" t="s">
        <v>115</v>
      </c>
      <c r="G22" s="16"/>
      <c r="H22" s="12" t="str">
        <f t="shared" si="1"/>
        <v/>
      </c>
      <c r="I22" s="12" t="str">
        <f t="shared" si="5"/>
        <v>年金特別会計子ども・子育て支援勘定</v>
      </c>
      <c r="K22" s="12"/>
      <c r="L22" s="12"/>
      <c r="O22" s="12"/>
      <c r="P22" s="12"/>
      <c r="Q22" s="18"/>
      <c r="T22" s="12"/>
      <c r="U22" s="31" t="s">
        <v>551</v>
      </c>
      <c r="W22" s="31" t="s">
        <v>148</v>
      </c>
      <c r="Y22" s="31" t="s">
        <v>272</v>
      </c>
      <c r="Z22" s="31" t="s">
        <v>400</v>
      </c>
      <c r="AA22" s="60" t="s">
        <v>366</v>
      </c>
      <c r="AB22" s="60" t="s">
        <v>494</v>
      </c>
      <c r="AC22" s="30"/>
      <c r="AD22" s="30"/>
      <c r="AE22" s="30"/>
      <c r="AF22" s="29"/>
      <c r="AK22" s="41" t="str">
        <f t="shared" si="7"/>
        <v>U</v>
      </c>
    </row>
    <row r="23" spans="1:37" ht="13.5" customHeight="1" x14ac:dyDescent="0.2">
      <c r="A23" s="59" t="s">
        <v>244</v>
      </c>
      <c r="B23" s="14"/>
      <c r="C23" s="12" t="str">
        <f t="shared" si="9"/>
        <v/>
      </c>
      <c r="D23" s="12" t="str">
        <f>IF(C23="",D22,IF(D22&lt;&gt;"",CONCATENATE(D22,"、",C23),C23))</f>
        <v>子ども・若者育成支援、少子化社会対策、男女共同参画</v>
      </c>
      <c r="F23" s="17" t="s">
        <v>116</v>
      </c>
      <c r="G23" s="16"/>
      <c r="H23" s="12" t="str">
        <f t="shared" si="1"/>
        <v/>
      </c>
      <c r="I23" s="12" t="str">
        <f t="shared" si="5"/>
        <v>年金特別会計子ども・子育て支援勘定</v>
      </c>
      <c r="K23" s="12"/>
      <c r="L23" s="12"/>
      <c r="O23" s="12"/>
      <c r="P23" s="12"/>
      <c r="Q23" s="18"/>
      <c r="T23" s="12"/>
      <c r="U23" s="31" t="s">
        <v>514</v>
      </c>
      <c r="W23" s="31" t="s">
        <v>149</v>
      </c>
      <c r="Y23" s="31" t="s">
        <v>273</v>
      </c>
      <c r="Z23" s="31" t="s">
        <v>401</v>
      </c>
      <c r="AA23" s="60" t="s">
        <v>367</v>
      </c>
      <c r="AB23" s="60" t="s">
        <v>495</v>
      </c>
      <c r="AC23" s="30"/>
      <c r="AD23" s="30"/>
      <c r="AE23" s="30"/>
      <c r="AF23" s="29"/>
      <c r="AK23" s="41" t="str">
        <f t="shared" si="7"/>
        <v>V</v>
      </c>
    </row>
    <row r="24" spans="1:37" ht="13.5" customHeight="1" x14ac:dyDescent="0.2">
      <c r="A24" s="71"/>
      <c r="B24" s="57"/>
      <c r="F24" s="17" t="s">
        <v>247</v>
      </c>
      <c r="G24" s="16"/>
      <c r="H24" s="12" t="str">
        <f t="shared" si="1"/>
        <v/>
      </c>
      <c r="I24" s="12" t="str">
        <f t="shared" si="5"/>
        <v>年金特別会計子ども・子育て支援勘定</v>
      </c>
      <c r="K24" s="12"/>
      <c r="L24" s="12"/>
      <c r="O24" s="12"/>
      <c r="P24" s="12"/>
      <c r="Q24" s="18"/>
      <c r="T24" s="12"/>
      <c r="U24" s="31" t="s">
        <v>515</v>
      </c>
      <c r="W24" s="31" t="s">
        <v>150</v>
      </c>
      <c r="Y24" s="31" t="s">
        <v>274</v>
      </c>
      <c r="Z24" s="31" t="s">
        <v>402</v>
      </c>
      <c r="AA24" s="60" t="s">
        <v>368</v>
      </c>
      <c r="AB24" s="60" t="s">
        <v>496</v>
      </c>
      <c r="AC24" s="30"/>
      <c r="AD24" s="30"/>
      <c r="AE24" s="30"/>
      <c r="AF24" s="29"/>
      <c r="AK24" s="41" t="str">
        <f>CHAR(CODE(AK23)+1)</f>
        <v>W</v>
      </c>
    </row>
    <row r="25" spans="1:37" ht="13.5" customHeight="1" x14ac:dyDescent="0.2">
      <c r="A25" s="58"/>
      <c r="B25" s="57"/>
      <c r="F25" s="17" t="s">
        <v>117</v>
      </c>
      <c r="G25" s="16"/>
      <c r="H25" s="12" t="str">
        <f t="shared" si="1"/>
        <v/>
      </c>
      <c r="I25" s="12" t="str">
        <f t="shared" si="5"/>
        <v>年金特別会計子ども・子育て支援勘定</v>
      </c>
      <c r="K25" s="12"/>
      <c r="L25" s="12"/>
      <c r="O25" s="12"/>
      <c r="P25" s="12"/>
      <c r="Q25" s="18"/>
      <c r="T25" s="12"/>
      <c r="U25" s="31" t="s">
        <v>516</v>
      </c>
      <c r="W25" s="51"/>
      <c r="Y25" s="31" t="s">
        <v>275</v>
      </c>
      <c r="Z25" s="31" t="s">
        <v>403</v>
      </c>
      <c r="AA25" s="60" t="s">
        <v>369</v>
      </c>
      <c r="AB25" s="60" t="s">
        <v>497</v>
      </c>
      <c r="AC25" s="30"/>
      <c r="AD25" s="30"/>
      <c r="AE25" s="30"/>
      <c r="AF25" s="29"/>
      <c r="AK25" s="41" t="str">
        <f t="shared" si="7"/>
        <v>X</v>
      </c>
    </row>
    <row r="26" spans="1:37" ht="13.5" customHeight="1" x14ac:dyDescent="0.2">
      <c r="A26" s="58"/>
      <c r="B26" s="57"/>
      <c r="F26" s="17" t="s">
        <v>118</v>
      </c>
      <c r="G26" s="16"/>
      <c r="H26" s="12" t="str">
        <f t="shared" si="1"/>
        <v/>
      </c>
      <c r="I26" s="12" t="str">
        <f t="shared" si="5"/>
        <v>年金特別会計子ども・子育て支援勘定</v>
      </c>
      <c r="K26" s="12"/>
      <c r="L26" s="12"/>
      <c r="O26" s="12"/>
      <c r="P26" s="12"/>
      <c r="Q26" s="18"/>
      <c r="T26" s="12"/>
      <c r="U26" s="31" t="s">
        <v>517</v>
      </c>
      <c r="Y26" s="31" t="s">
        <v>276</v>
      </c>
      <c r="Z26" s="31" t="s">
        <v>404</v>
      </c>
      <c r="AA26" s="60" t="s">
        <v>370</v>
      </c>
      <c r="AB26" s="60" t="s">
        <v>498</v>
      </c>
      <c r="AC26" s="30"/>
      <c r="AD26" s="30"/>
      <c r="AE26" s="30"/>
      <c r="AF26" s="29"/>
      <c r="AK26" s="41" t="str">
        <f t="shared" si="7"/>
        <v>Y</v>
      </c>
    </row>
    <row r="27" spans="1:37" ht="13.5" customHeight="1" x14ac:dyDescent="0.2">
      <c r="A27" s="12" t="str">
        <f>IF(D23="", "-", D23)</f>
        <v>子ども・若者育成支援、少子化社会対策、男女共同参画</v>
      </c>
      <c r="B27" s="12"/>
      <c r="F27" s="17" t="s">
        <v>119</v>
      </c>
      <c r="G27" s="16"/>
      <c r="H27" s="12" t="str">
        <f t="shared" si="1"/>
        <v/>
      </c>
      <c r="I27" s="12" t="str">
        <f t="shared" si="5"/>
        <v>年金特別会計子ども・子育て支援勘定</v>
      </c>
      <c r="K27" s="12"/>
      <c r="L27" s="12"/>
      <c r="O27" s="12"/>
      <c r="P27" s="12"/>
      <c r="Q27" s="18"/>
      <c r="T27" s="12"/>
      <c r="U27" s="31" t="s">
        <v>518</v>
      </c>
      <c r="Y27" s="31" t="s">
        <v>277</v>
      </c>
      <c r="Z27" s="31" t="s">
        <v>405</v>
      </c>
      <c r="AA27" s="60" t="s">
        <v>371</v>
      </c>
      <c r="AB27" s="60" t="s">
        <v>499</v>
      </c>
      <c r="AC27" s="30"/>
      <c r="AD27" s="30"/>
      <c r="AE27" s="30"/>
      <c r="AF27" s="29"/>
      <c r="AK27" s="41" t="str">
        <f>CHAR(CODE(AK26)+1)</f>
        <v>Z</v>
      </c>
    </row>
    <row r="28" spans="1:37" ht="13.5" customHeight="1" x14ac:dyDescent="0.2">
      <c r="B28" s="12"/>
      <c r="F28" s="17" t="s">
        <v>120</v>
      </c>
      <c r="G28" s="16"/>
      <c r="H28" s="12" t="str">
        <f t="shared" si="1"/>
        <v/>
      </c>
      <c r="I28" s="12" t="str">
        <f t="shared" si="5"/>
        <v>年金特別会計子ども・子育て支援勘定</v>
      </c>
      <c r="K28" s="12"/>
      <c r="L28" s="12"/>
      <c r="O28" s="12"/>
      <c r="P28" s="12"/>
      <c r="Q28" s="18"/>
      <c r="T28" s="12"/>
      <c r="U28" s="31" t="s">
        <v>519</v>
      </c>
      <c r="Y28" s="31" t="s">
        <v>278</v>
      </c>
      <c r="Z28" s="31" t="s">
        <v>406</v>
      </c>
      <c r="AA28" s="60" t="s">
        <v>372</v>
      </c>
      <c r="AB28" s="60" t="s">
        <v>500</v>
      </c>
      <c r="AC28" s="30"/>
      <c r="AD28" s="30"/>
      <c r="AE28" s="30"/>
      <c r="AF28" s="29"/>
      <c r="AK28" s="41" t="s">
        <v>172</v>
      </c>
    </row>
    <row r="29" spans="1:37" ht="13.5" customHeight="1" x14ac:dyDescent="0.2">
      <c r="A29" s="12"/>
      <c r="B29" s="12"/>
      <c r="F29" s="17" t="s">
        <v>180</v>
      </c>
      <c r="G29" s="16"/>
      <c r="H29" s="12" t="str">
        <f t="shared" si="1"/>
        <v/>
      </c>
      <c r="I29" s="12" t="str">
        <f t="shared" si="5"/>
        <v>年金特別会計子ども・子育て支援勘定</v>
      </c>
      <c r="K29" s="12"/>
      <c r="L29" s="12"/>
      <c r="O29" s="12"/>
      <c r="P29" s="12"/>
      <c r="Q29" s="18"/>
      <c r="T29" s="12"/>
      <c r="U29" s="31" t="s">
        <v>520</v>
      </c>
      <c r="Y29" s="31" t="s">
        <v>279</v>
      </c>
      <c r="Z29" s="31" t="s">
        <v>407</v>
      </c>
      <c r="AA29" s="60" t="s">
        <v>373</v>
      </c>
      <c r="AB29" s="60" t="s">
        <v>501</v>
      </c>
      <c r="AC29" s="30"/>
      <c r="AD29" s="30"/>
      <c r="AE29" s="30"/>
      <c r="AF29" s="29"/>
      <c r="AK29" s="41" t="str">
        <f t="shared" si="7"/>
        <v>b</v>
      </c>
    </row>
    <row r="30" spans="1:37" ht="13.5" customHeight="1" x14ac:dyDescent="0.2">
      <c r="A30" s="12"/>
      <c r="B30" s="12"/>
      <c r="F30" s="17" t="s">
        <v>181</v>
      </c>
      <c r="G30" s="16"/>
      <c r="H30" s="12" t="str">
        <f t="shared" si="1"/>
        <v/>
      </c>
      <c r="I30" s="12" t="str">
        <f t="shared" si="5"/>
        <v>年金特別会計子ども・子育て支援勘定</v>
      </c>
      <c r="K30" s="12"/>
      <c r="L30" s="12"/>
      <c r="O30" s="12"/>
      <c r="P30" s="12"/>
      <c r="Q30" s="18"/>
      <c r="T30" s="12"/>
      <c r="U30" s="31" t="s">
        <v>521</v>
      </c>
      <c r="Y30" s="31" t="s">
        <v>280</v>
      </c>
      <c r="Z30" s="31" t="s">
        <v>408</v>
      </c>
      <c r="AA30" s="60" t="s">
        <v>374</v>
      </c>
      <c r="AB30" s="60" t="s">
        <v>502</v>
      </c>
      <c r="AC30" s="30"/>
      <c r="AD30" s="30"/>
      <c r="AE30" s="30"/>
      <c r="AF30" s="29"/>
      <c r="AK30" s="41" t="str">
        <f t="shared" si="7"/>
        <v>c</v>
      </c>
    </row>
    <row r="31" spans="1:37" ht="13.5" customHeight="1" x14ac:dyDescent="0.2">
      <c r="A31" s="12"/>
      <c r="B31" s="12"/>
      <c r="F31" s="17" t="s">
        <v>182</v>
      </c>
      <c r="G31" s="16"/>
      <c r="H31" s="12" t="str">
        <f t="shared" si="1"/>
        <v/>
      </c>
      <c r="I31" s="12" t="str">
        <f t="shared" si="5"/>
        <v>年金特別会計子ども・子育て支援勘定</v>
      </c>
      <c r="K31" s="12"/>
      <c r="L31" s="12"/>
      <c r="O31" s="12"/>
      <c r="P31" s="12"/>
      <c r="Q31" s="18"/>
      <c r="T31" s="12"/>
      <c r="U31" s="31" t="s">
        <v>522</v>
      </c>
      <c r="Y31" s="31" t="s">
        <v>281</v>
      </c>
      <c r="Z31" s="31" t="s">
        <v>409</v>
      </c>
      <c r="AA31" s="60" t="s">
        <v>375</v>
      </c>
      <c r="AB31" s="60" t="s">
        <v>503</v>
      </c>
      <c r="AC31" s="30"/>
      <c r="AD31" s="30"/>
      <c r="AE31" s="30"/>
      <c r="AF31" s="29"/>
      <c r="AK31" s="41" t="str">
        <f t="shared" si="7"/>
        <v>d</v>
      </c>
    </row>
    <row r="32" spans="1:37" ht="13.5" customHeight="1" x14ac:dyDescent="0.2">
      <c r="A32" s="12"/>
      <c r="B32" s="12"/>
      <c r="F32" s="17" t="s">
        <v>183</v>
      </c>
      <c r="G32" s="16"/>
      <c r="H32" s="12" t="str">
        <f t="shared" si="1"/>
        <v/>
      </c>
      <c r="I32" s="12" t="str">
        <f t="shared" si="5"/>
        <v>年金特別会計子ども・子育て支援勘定</v>
      </c>
      <c r="K32" s="12"/>
      <c r="L32" s="12"/>
      <c r="O32" s="12"/>
      <c r="P32" s="12"/>
      <c r="Q32" s="18"/>
      <c r="T32" s="12"/>
      <c r="U32" s="31" t="s">
        <v>523</v>
      </c>
      <c r="Y32" s="31" t="s">
        <v>282</v>
      </c>
      <c r="Z32" s="31" t="s">
        <v>410</v>
      </c>
      <c r="AA32" s="60" t="s">
        <v>58</v>
      </c>
      <c r="AB32" s="60" t="s">
        <v>58</v>
      </c>
      <c r="AC32" s="30"/>
      <c r="AD32" s="30"/>
      <c r="AE32" s="30"/>
      <c r="AF32" s="29"/>
      <c r="AK32" s="41" t="str">
        <f t="shared" si="7"/>
        <v>e</v>
      </c>
    </row>
    <row r="33" spans="1:37" ht="13.5" customHeight="1" x14ac:dyDescent="0.2">
      <c r="A33" s="12"/>
      <c r="B33" s="12"/>
      <c r="F33" s="17" t="s">
        <v>184</v>
      </c>
      <c r="G33" s="16"/>
      <c r="H33" s="12" t="str">
        <f t="shared" si="1"/>
        <v/>
      </c>
      <c r="I33" s="12" t="str">
        <f t="shared" si="5"/>
        <v>年金特別会計子ども・子育て支援勘定</v>
      </c>
      <c r="K33" s="12"/>
      <c r="L33" s="12"/>
      <c r="O33" s="12"/>
      <c r="P33" s="12"/>
      <c r="Q33" s="18"/>
      <c r="T33" s="12"/>
      <c r="U33" s="31" t="s">
        <v>524</v>
      </c>
      <c r="Y33" s="31" t="s">
        <v>283</v>
      </c>
      <c r="Z33" s="31" t="s">
        <v>411</v>
      </c>
      <c r="AA33" s="51"/>
      <c r="AB33" s="30"/>
      <c r="AC33" s="30"/>
      <c r="AD33" s="30"/>
      <c r="AE33" s="30"/>
      <c r="AF33" s="29"/>
      <c r="AK33" s="41" t="str">
        <f t="shared" si="7"/>
        <v>f</v>
      </c>
    </row>
    <row r="34" spans="1:37" ht="13.5" customHeight="1" x14ac:dyDescent="0.2">
      <c r="A34" s="12"/>
      <c r="B34" s="12"/>
      <c r="F34" s="17" t="s">
        <v>185</v>
      </c>
      <c r="G34" s="16"/>
      <c r="H34" s="12" t="str">
        <f t="shared" si="1"/>
        <v/>
      </c>
      <c r="I34" s="12" t="str">
        <f t="shared" si="5"/>
        <v>年金特別会計子ども・子育て支援勘定</v>
      </c>
      <c r="K34" s="12"/>
      <c r="L34" s="12"/>
      <c r="O34" s="12"/>
      <c r="P34" s="12"/>
      <c r="Q34" s="18"/>
      <c r="T34" s="12"/>
      <c r="U34" s="31" t="s">
        <v>525</v>
      </c>
      <c r="Y34" s="31" t="s">
        <v>284</v>
      </c>
      <c r="Z34" s="31" t="s">
        <v>412</v>
      </c>
      <c r="AB34" s="30"/>
      <c r="AC34" s="30"/>
      <c r="AD34" s="30"/>
      <c r="AE34" s="30"/>
      <c r="AF34" s="29"/>
      <c r="AK34" s="41" t="str">
        <f t="shared" si="7"/>
        <v>g</v>
      </c>
    </row>
    <row r="35" spans="1:37" ht="13.5" customHeight="1" x14ac:dyDescent="0.2">
      <c r="A35" s="12"/>
      <c r="B35" s="12"/>
      <c r="F35" s="17" t="s">
        <v>186</v>
      </c>
      <c r="G35" s="16"/>
      <c r="H35" s="12" t="str">
        <f t="shared" si="1"/>
        <v/>
      </c>
      <c r="I35" s="12" t="str">
        <f t="shared" si="5"/>
        <v>年金特別会計子ども・子育て支援勘定</v>
      </c>
      <c r="K35" s="12"/>
      <c r="L35" s="12"/>
      <c r="O35" s="12"/>
      <c r="P35" s="12"/>
      <c r="Q35" s="18"/>
      <c r="T35" s="12"/>
      <c r="U35" s="31" t="s">
        <v>526</v>
      </c>
      <c r="Y35" s="31" t="s">
        <v>285</v>
      </c>
      <c r="Z35" s="31" t="s">
        <v>413</v>
      </c>
      <c r="AC35" s="30"/>
      <c r="AF35" s="29"/>
      <c r="AK35" s="41" t="str">
        <f t="shared" si="7"/>
        <v>h</v>
      </c>
    </row>
    <row r="36" spans="1:37" ht="13.5" customHeight="1" x14ac:dyDescent="0.2">
      <c r="A36" s="12"/>
      <c r="B36" s="12"/>
      <c r="F36" s="17" t="s">
        <v>187</v>
      </c>
      <c r="G36" s="16"/>
      <c r="H36" s="12" t="str">
        <f t="shared" si="1"/>
        <v/>
      </c>
      <c r="I36" s="12" t="str">
        <f t="shared" si="5"/>
        <v>年金特別会計子ども・子育て支援勘定</v>
      </c>
      <c r="K36" s="12"/>
      <c r="L36" s="12"/>
      <c r="O36" s="12"/>
      <c r="P36" s="12"/>
      <c r="Q36" s="18"/>
      <c r="T36" s="12"/>
      <c r="Y36" s="31" t="s">
        <v>286</v>
      </c>
      <c r="Z36" s="31" t="s">
        <v>414</v>
      </c>
      <c r="AF36" s="29"/>
      <c r="AK36" s="41" t="str">
        <f t="shared" si="7"/>
        <v>i</v>
      </c>
    </row>
    <row r="37" spans="1:37" ht="13.5" customHeight="1" x14ac:dyDescent="0.2">
      <c r="A37" s="12"/>
      <c r="B37" s="12"/>
      <c r="F37" s="12"/>
      <c r="G37" s="18"/>
      <c r="H37" s="12" t="str">
        <f t="shared" si="1"/>
        <v/>
      </c>
      <c r="I37" s="12" t="str">
        <f t="shared" si="5"/>
        <v>年金特別会計子ども・子育て支援勘定</v>
      </c>
      <c r="K37" s="12"/>
      <c r="L37" s="12"/>
      <c r="O37" s="12"/>
      <c r="P37" s="12"/>
      <c r="Q37" s="18"/>
      <c r="T37" s="12"/>
      <c r="Y37" s="31" t="s">
        <v>287</v>
      </c>
      <c r="Z37" s="31" t="s">
        <v>415</v>
      </c>
      <c r="AF37" s="29"/>
      <c r="AK37" s="41" t="str">
        <f t="shared" si="7"/>
        <v>j</v>
      </c>
    </row>
    <row r="38" spans="1:37" x14ac:dyDescent="0.2">
      <c r="A38" s="12"/>
      <c r="B38" s="12"/>
      <c r="F38" s="12"/>
      <c r="G38" s="18"/>
      <c r="K38" s="12"/>
      <c r="L38" s="12"/>
      <c r="O38" s="12"/>
      <c r="P38" s="12"/>
      <c r="Q38" s="18"/>
      <c r="T38" s="12"/>
      <c r="Y38" s="31" t="s">
        <v>288</v>
      </c>
      <c r="Z38" s="31" t="s">
        <v>416</v>
      </c>
      <c r="AF38" s="29"/>
      <c r="AK38" s="41" t="str">
        <f t="shared" si="7"/>
        <v>k</v>
      </c>
    </row>
    <row r="39" spans="1:37" x14ac:dyDescent="0.2">
      <c r="A39" s="12"/>
      <c r="B39" s="12"/>
      <c r="F39" s="12" t="str">
        <f>I37</f>
        <v>年金特別会計子ども・子育て支援勘定</v>
      </c>
      <c r="G39" s="18"/>
      <c r="K39" s="12"/>
      <c r="L39" s="12"/>
      <c r="O39" s="12"/>
      <c r="P39" s="12"/>
      <c r="Q39" s="18"/>
      <c r="T39" s="12"/>
      <c r="U39" s="31" t="s">
        <v>528</v>
      </c>
      <c r="Y39" s="31" t="s">
        <v>289</v>
      </c>
      <c r="Z39" s="31" t="s">
        <v>417</v>
      </c>
      <c r="AF39" s="29"/>
      <c r="AK39" s="41" t="str">
        <f t="shared" si="7"/>
        <v>l</v>
      </c>
    </row>
    <row r="40" spans="1:37" x14ac:dyDescent="0.2">
      <c r="A40" s="12"/>
      <c r="B40" s="12"/>
      <c r="F40" s="12"/>
      <c r="G40" s="18"/>
      <c r="K40" s="12"/>
      <c r="L40" s="12"/>
      <c r="O40" s="12"/>
      <c r="P40" s="12"/>
      <c r="Q40" s="18"/>
      <c r="T40" s="12"/>
      <c r="U40" s="31"/>
      <c r="Y40" s="31" t="s">
        <v>290</v>
      </c>
      <c r="Z40" s="31" t="s">
        <v>418</v>
      </c>
      <c r="AF40" s="29"/>
      <c r="AK40" s="41" t="str">
        <f t="shared" si="7"/>
        <v>m</v>
      </c>
    </row>
    <row r="41" spans="1:37" x14ac:dyDescent="0.2">
      <c r="A41" s="12"/>
      <c r="B41" s="12"/>
      <c r="F41" s="12"/>
      <c r="G41" s="18"/>
      <c r="K41" s="12"/>
      <c r="L41" s="12"/>
      <c r="O41" s="12"/>
      <c r="P41" s="12"/>
      <c r="Q41" s="18"/>
      <c r="T41" s="12"/>
      <c r="U41" s="31" t="s">
        <v>231</v>
      </c>
      <c r="Y41" s="31" t="s">
        <v>291</v>
      </c>
      <c r="Z41" s="31" t="s">
        <v>419</v>
      </c>
      <c r="AF41" s="29"/>
      <c r="AK41" s="41" t="str">
        <f t="shared" si="7"/>
        <v>n</v>
      </c>
    </row>
    <row r="42" spans="1:37" x14ac:dyDescent="0.2">
      <c r="A42" s="12"/>
      <c r="B42" s="12"/>
      <c r="F42" s="12"/>
      <c r="G42" s="18"/>
      <c r="K42" s="12"/>
      <c r="L42" s="12"/>
      <c r="O42" s="12"/>
      <c r="P42" s="12"/>
      <c r="Q42" s="18"/>
      <c r="T42" s="12"/>
      <c r="U42" s="31" t="s">
        <v>241</v>
      </c>
      <c r="Y42" s="31" t="s">
        <v>292</v>
      </c>
      <c r="Z42" s="31" t="s">
        <v>420</v>
      </c>
      <c r="AF42" s="29"/>
      <c r="AK42" s="41" t="str">
        <f t="shared" si="7"/>
        <v>o</v>
      </c>
    </row>
    <row r="43" spans="1:37" x14ac:dyDescent="0.2">
      <c r="A43" s="12"/>
      <c r="B43" s="12"/>
      <c r="F43" s="12"/>
      <c r="G43" s="18"/>
      <c r="K43" s="12"/>
      <c r="L43" s="12"/>
      <c r="O43" s="12"/>
      <c r="P43" s="12"/>
      <c r="Q43" s="18"/>
      <c r="T43" s="12"/>
      <c r="Y43" s="31" t="s">
        <v>293</v>
      </c>
      <c r="Z43" s="31" t="s">
        <v>421</v>
      </c>
      <c r="AF43" s="29"/>
      <c r="AK43" s="41" t="str">
        <f t="shared" si="7"/>
        <v>p</v>
      </c>
    </row>
    <row r="44" spans="1:37" x14ac:dyDescent="0.2">
      <c r="A44" s="12"/>
      <c r="B44" s="12"/>
      <c r="F44" s="12"/>
      <c r="G44" s="18"/>
      <c r="K44" s="12"/>
      <c r="L44" s="12"/>
      <c r="O44" s="12"/>
      <c r="P44" s="12"/>
      <c r="Q44" s="18"/>
      <c r="T44" s="12"/>
      <c r="Y44" s="31" t="s">
        <v>294</v>
      </c>
      <c r="Z44" s="31" t="s">
        <v>422</v>
      </c>
      <c r="AF44" s="29"/>
      <c r="AK44" s="41" t="str">
        <f t="shared" si="7"/>
        <v>q</v>
      </c>
    </row>
    <row r="45" spans="1:37" x14ac:dyDescent="0.2">
      <c r="A45" s="12"/>
      <c r="B45" s="12"/>
      <c r="F45" s="12"/>
      <c r="G45" s="18"/>
      <c r="K45" s="12"/>
      <c r="L45" s="12"/>
      <c r="O45" s="12"/>
      <c r="P45" s="12"/>
      <c r="Q45" s="18"/>
      <c r="T45" s="12"/>
      <c r="U45" s="28" t="s">
        <v>152</v>
      </c>
      <c r="Y45" s="31" t="s">
        <v>295</v>
      </c>
      <c r="Z45" s="31" t="s">
        <v>423</v>
      </c>
      <c r="AF45" s="29"/>
      <c r="AK45" s="41" t="str">
        <f t="shared" si="7"/>
        <v>r</v>
      </c>
    </row>
    <row r="46" spans="1:37" x14ac:dyDescent="0.2">
      <c r="A46" s="12"/>
      <c r="B46" s="12"/>
      <c r="F46" s="12"/>
      <c r="G46" s="18"/>
      <c r="K46" s="12"/>
      <c r="L46" s="12"/>
      <c r="O46" s="12"/>
      <c r="P46" s="12"/>
      <c r="Q46" s="18"/>
      <c r="T46" s="12"/>
      <c r="U46" s="67" t="s">
        <v>550</v>
      </c>
      <c r="Y46" s="31" t="s">
        <v>296</v>
      </c>
      <c r="Z46" s="31" t="s">
        <v>424</v>
      </c>
      <c r="AF46" s="29"/>
      <c r="AK46" s="41" t="str">
        <f t="shared" si="7"/>
        <v>s</v>
      </c>
    </row>
    <row r="47" spans="1:37" x14ac:dyDescent="0.2">
      <c r="A47" s="12"/>
      <c r="B47" s="12"/>
      <c r="F47" s="12"/>
      <c r="G47" s="18"/>
      <c r="K47" s="12"/>
      <c r="L47" s="12"/>
      <c r="O47" s="12"/>
      <c r="P47" s="12"/>
      <c r="Q47" s="18"/>
      <c r="T47" s="12"/>
      <c r="Y47" s="31" t="s">
        <v>297</v>
      </c>
      <c r="Z47" s="31" t="s">
        <v>425</v>
      </c>
      <c r="AF47" s="29"/>
      <c r="AK47" s="41" t="str">
        <f t="shared" si="7"/>
        <v>t</v>
      </c>
    </row>
    <row r="48" spans="1:37" x14ac:dyDescent="0.2">
      <c r="A48" s="12"/>
      <c r="B48" s="12"/>
      <c r="F48" s="12"/>
      <c r="G48" s="18"/>
      <c r="K48" s="12"/>
      <c r="L48" s="12"/>
      <c r="O48" s="12"/>
      <c r="P48" s="12"/>
      <c r="Q48" s="18"/>
      <c r="T48" s="12"/>
      <c r="U48" s="67">
        <v>2021</v>
      </c>
      <c r="Y48" s="31" t="s">
        <v>298</v>
      </c>
      <c r="Z48" s="31" t="s">
        <v>426</v>
      </c>
      <c r="AF48" s="29"/>
      <c r="AK48" s="41" t="str">
        <f t="shared" si="7"/>
        <v>u</v>
      </c>
    </row>
    <row r="49" spans="1:37" x14ac:dyDescent="0.2">
      <c r="A49" s="12"/>
      <c r="B49" s="12"/>
      <c r="F49" s="12"/>
      <c r="G49" s="18"/>
      <c r="K49" s="12"/>
      <c r="L49" s="12"/>
      <c r="O49" s="12"/>
      <c r="P49" s="12"/>
      <c r="Q49" s="18"/>
      <c r="T49" s="12"/>
      <c r="U49" s="67">
        <v>2022</v>
      </c>
      <c r="Y49" s="31" t="s">
        <v>299</v>
      </c>
      <c r="Z49" s="31" t="s">
        <v>427</v>
      </c>
      <c r="AF49" s="29"/>
      <c r="AK49" s="41" t="str">
        <f t="shared" si="7"/>
        <v>v</v>
      </c>
    </row>
    <row r="50" spans="1:37" x14ac:dyDescent="0.2">
      <c r="A50" s="12"/>
      <c r="B50" s="12"/>
      <c r="F50" s="12"/>
      <c r="G50" s="18"/>
      <c r="K50" s="12"/>
      <c r="L50" s="12"/>
      <c r="O50" s="12"/>
      <c r="P50" s="12"/>
      <c r="Q50" s="18"/>
      <c r="T50" s="12"/>
      <c r="U50" s="67">
        <v>2023</v>
      </c>
      <c r="Y50" s="31" t="s">
        <v>300</v>
      </c>
      <c r="Z50" s="31" t="s">
        <v>428</v>
      </c>
      <c r="AF50" s="29"/>
    </row>
    <row r="51" spans="1:37" x14ac:dyDescent="0.2">
      <c r="A51" s="12"/>
      <c r="B51" s="12"/>
      <c r="F51" s="12"/>
      <c r="G51" s="18"/>
      <c r="K51" s="12"/>
      <c r="L51" s="12"/>
      <c r="O51" s="12"/>
      <c r="P51" s="12"/>
      <c r="Q51" s="18"/>
      <c r="T51" s="12"/>
      <c r="U51" s="67">
        <v>2024</v>
      </c>
      <c r="Y51" s="31" t="s">
        <v>301</v>
      </c>
      <c r="Z51" s="31" t="s">
        <v>429</v>
      </c>
      <c r="AF51" s="29"/>
    </row>
    <row r="52" spans="1:37" x14ac:dyDescent="0.2">
      <c r="A52" s="12"/>
      <c r="B52" s="12"/>
      <c r="F52" s="12"/>
      <c r="G52" s="18"/>
      <c r="K52" s="12"/>
      <c r="L52" s="12"/>
      <c r="O52" s="12"/>
      <c r="P52" s="12"/>
      <c r="Q52" s="18"/>
      <c r="T52" s="12"/>
      <c r="U52" s="67">
        <v>2025</v>
      </c>
      <c r="Y52" s="31" t="s">
        <v>302</v>
      </c>
      <c r="Z52" s="31" t="s">
        <v>430</v>
      </c>
      <c r="AF52" s="29"/>
    </row>
    <row r="53" spans="1:37" x14ac:dyDescent="0.2">
      <c r="A53" s="12"/>
      <c r="B53" s="12"/>
      <c r="F53" s="12"/>
      <c r="G53" s="18"/>
      <c r="K53" s="12"/>
      <c r="L53" s="12"/>
      <c r="O53" s="12"/>
      <c r="P53" s="12"/>
      <c r="Q53" s="18"/>
      <c r="T53" s="12"/>
      <c r="U53" s="67">
        <v>2026</v>
      </c>
      <c r="Y53" s="31" t="s">
        <v>303</v>
      </c>
      <c r="Z53" s="31" t="s">
        <v>431</v>
      </c>
      <c r="AF53" s="29"/>
    </row>
    <row r="54" spans="1:37" x14ac:dyDescent="0.2">
      <c r="A54" s="12"/>
      <c r="B54" s="12"/>
      <c r="F54" s="12"/>
      <c r="G54" s="18"/>
      <c r="K54" s="12"/>
      <c r="L54" s="12"/>
      <c r="O54" s="12"/>
      <c r="P54" s="19"/>
      <c r="Q54" s="18"/>
      <c r="T54" s="12"/>
      <c r="Y54" s="31" t="s">
        <v>304</v>
      </c>
      <c r="Z54" s="31" t="s">
        <v>432</v>
      </c>
      <c r="AF54" s="29"/>
    </row>
    <row r="55" spans="1:37" x14ac:dyDescent="0.2">
      <c r="A55" s="12"/>
      <c r="B55" s="12"/>
      <c r="F55" s="12"/>
      <c r="G55" s="18"/>
      <c r="K55" s="12"/>
      <c r="L55" s="12"/>
      <c r="O55" s="12"/>
      <c r="P55" s="12"/>
      <c r="Q55" s="18"/>
      <c r="T55" s="12"/>
      <c r="Y55" s="31" t="s">
        <v>305</v>
      </c>
      <c r="Z55" s="31" t="s">
        <v>433</v>
      </c>
      <c r="AF55" s="29"/>
    </row>
    <row r="56" spans="1:37" x14ac:dyDescent="0.2">
      <c r="A56" s="12"/>
      <c r="B56" s="12"/>
      <c r="F56" s="12"/>
      <c r="G56" s="18"/>
      <c r="K56" s="12"/>
      <c r="L56" s="12"/>
      <c r="O56" s="12"/>
      <c r="P56" s="12"/>
      <c r="Q56" s="18"/>
      <c r="T56" s="12"/>
      <c r="U56" s="67">
        <v>20</v>
      </c>
      <c r="Y56" s="31" t="s">
        <v>306</v>
      </c>
      <c r="Z56" s="31" t="s">
        <v>434</v>
      </c>
      <c r="AF56" s="29"/>
    </row>
    <row r="57" spans="1:37" x14ac:dyDescent="0.2">
      <c r="A57" s="12"/>
      <c r="B57" s="12"/>
      <c r="F57" s="12"/>
      <c r="G57" s="18"/>
      <c r="K57" s="12"/>
      <c r="L57" s="12"/>
      <c r="O57" s="12"/>
      <c r="P57" s="12"/>
      <c r="Q57" s="18"/>
      <c r="T57" s="12"/>
      <c r="U57" s="31" t="s">
        <v>504</v>
      </c>
      <c r="Y57" s="31" t="s">
        <v>307</v>
      </c>
      <c r="Z57" s="31" t="s">
        <v>435</v>
      </c>
      <c r="AF57" s="29"/>
    </row>
    <row r="58" spans="1:37" x14ac:dyDescent="0.2">
      <c r="A58" s="12"/>
      <c r="B58" s="12"/>
      <c r="F58" s="12"/>
      <c r="G58" s="18"/>
      <c r="K58" s="12"/>
      <c r="L58" s="12"/>
      <c r="O58" s="12"/>
      <c r="P58" s="12"/>
      <c r="Q58" s="18"/>
      <c r="T58" s="12"/>
      <c r="U58" s="31" t="s">
        <v>505</v>
      </c>
      <c r="Y58" s="31" t="s">
        <v>308</v>
      </c>
      <c r="Z58" s="31" t="s">
        <v>436</v>
      </c>
      <c r="AF58" s="29"/>
    </row>
    <row r="59" spans="1:37" x14ac:dyDescent="0.2">
      <c r="A59" s="12"/>
      <c r="B59" s="12"/>
      <c r="F59" s="12"/>
      <c r="G59" s="18"/>
      <c r="K59" s="12"/>
      <c r="L59" s="12"/>
      <c r="O59" s="12"/>
      <c r="P59" s="12"/>
      <c r="Q59" s="18"/>
      <c r="T59" s="12"/>
      <c r="Y59" s="31" t="s">
        <v>309</v>
      </c>
      <c r="Z59" s="31" t="s">
        <v>437</v>
      </c>
      <c r="AF59" s="29"/>
    </row>
    <row r="60" spans="1:37" x14ac:dyDescent="0.2">
      <c r="A60" s="12"/>
      <c r="B60" s="12"/>
      <c r="F60" s="12"/>
      <c r="G60" s="18"/>
      <c r="K60" s="12"/>
      <c r="L60" s="12"/>
      <c r="O60" s="12"/>
      <c r="P60" s="12"/>
      <c r="Q60" s="18"/>
      <c r="T60" s="12"/>
      <c r="Y60" s="31" t="s">
        <v>310</v>
      </c>
      <c r="Z60" s="31" t="s">
        <v>438</v>
      </c>
      <c r="AF60" s="29"/>
    </row>
    <row r="61" spans="1:37" x14ac:dyDescent="0.2">
      <c r="A61" s="12"/>
      <c r="B61" s="12"/>
      <c r="F61" s="12"/>
      <c r="G61" s="18"/>
      <c r="K61" s="12"/>
      <c r="L61" s="12"/>
      <c r="O61" s="12"/>
      <c r="P61" s="12"/>
      <c r="Q61" s="18"/>
      <c r="T61" s="12"/>
      <c r="Y61" s="31" t="s">
        <v>311</v>
      </c>
      <c r="Z61" s="31" t="s">
        <v>439</v>
      </c>
      <c r="AF61" s="29"/>
    </row>
    <row r="62" spans="1:37" x14ac:dyDescent="0.2">
      <c r="A62" s="12"/>
      <c r="B62" s="12"/>
      <c r="F62" s="12"/>
      <c r="G62" s="18"/>
      <c r="K62" s="12"/>
      <c r="L62" s="12"/>
      <c r="O62" s="12"/>
      <c r="P62" s="12"/>
      <c r="Q62" s="18"/>
      <c r="T62" s="12"/>
      <c r="Y62" s="31" t="s">
        <v>312</v>
      </c>
      <c r="Z62" s="31" t="s">
        <v>440</v>
      </c>
      <c r="AF62" s="29"/>
    </row>
    <row r="63" spans="1:37" x14ac:dyDescent="0.2">
      <c r="A63" s="12"/>
      <c r="B63" s="12"/>
      <c r="F63" s="12"/>
      <c r="G63" s="18"/>
      <c r="K63" s="12"/>
      <c r="L63" s="12"/>
      <c r="O63" s="12"/>
      <c r="P63" s="12"/>
      <c r="Q63" s="18"/>
      <c r="T63" s="12"/>
      <c r="Y63" s="31" t="s">
        <v>313</v>
      </c>
      <c r="Z63" s="31" t="s">
        <v>441</v>
      </c>
      <c r="AF63" s="29"/>
    </row>
    <row r="64" spans="1:37" x14ac:dyDescent="0.2">
      <c r="A64" s="12"/>
      <c r="B64" s="12"/>
      <c r="F64" s="12"/>
      <c r="G64" s="18"/>
      <c r="K64" s="12"/>
      <c r="L64" s="12"/>
      <c r="O64" s="12"/>
      <c r="P64" s="12"/>
      <c r="Q64" s="18"/>
      <c r="T64" s="12"/>
      <c r="Y64" s="31" t="s">
        <v>314</v>
      </c>
      <c r="Z64" s="31" t="s">
        <v>442</v>
      </c>
      <c r="AF64" s="29"/>
    </row>
    <row r="65" spans="1:32" x14ac:dyDescent="0.2">
      <c r="A65" s="12"/>
      <c r="B65" s="12"/>
      <c r="F65" s="12"/>
      <c r="G65" s="18"/>
      <c r="K65" s="12"/>
      <c r="L65" s="12"/>
      <c r="O65" s="12"/>
      <c r="P65" s="12"/>
      <c r="Q65" s="18"/>
      <c r="T65" s="12"/>
      <c r="Y65" s="31" t="s">
        <v>315</v>
      </c>
      <c r="Z65" s="31" t="s">
        <v>443</v>
      </c>
      <c r="AF65" s="29"/>
    </row>
    <row r="66" spans="1:32" x14ac:dyDescent="0.2">
      <c r="A66" s="12"/>
      <c r="B66" s="12"/>
      <c r="F66" s="12"/>
      <c r="G66" s="18"/>
      <c r="K66" s="12"/>
      <c r="L66" s="12"/>
      <c r="O66" s="12"/>
      <c r="P66" s="12"/>
      <c r="Q66" s="18"/>
      <c r="T66" s="12"/>
      <c r="Y66" s="31" t="s">
        <v>59</v>
      </c>
      <c r="Z66" s="31" t="s">
        <v>444</v>
      </c>
      <c r="AF66" s="29"/>
    </row>
    <row r="67" spans="1:32" x14ac:dyDescent="0.2">
      <c r="A67" s="12"/>
      <c r="B67" s="12"/>
      <c r="F67" s="12"/>
      <c r="G67" s="18"/>
      <c r="K67" s="12"/>
      <c r="L67" s="12"/>
      <c r="O67" s="12"/>
      <c r="P67" s="12"/>
      <c r="Q67" s="18"/>
      <c r="T67" s="12"/>
      <c r="Y67" s="31" t="s">
        <v>316</v>
      </c>
      <c r="Z67" s="31" t="s">
        <v>445</v>
      </c>
      <c r="AF67" s="29"/>
    </row>
    <row r="68" spans="1:32" x14ac:dyDescent="0.2">
      <c r="A68" s="12"/>
      <c r="B68" s="12"/>
      <c r="F68" s="12"/>
      <c r="G68" s="18"/>
      <c r="K68" s="12"/>
      <c r="L68" s="12"/>
      <c r="O68" s="12"/>
      <c r="P68" s="12"/>
      <c r="Q68" s="18"/>
      <c r="T68" s="12"/>
      <c r="Y68" s="31" t="s">
        <v>317</v>
      </c>
      <c r="Z68" s="31" t="s">
        <v>446</v>
      </c>
      <c r="AF68" s="29"/>
    </row>
    <row r="69" spans="1:32" x14ac:dyDescent="0.2">
      <c r="A69" s="12"/>
      <c r="B69" s="12"/>
      <c r="F69" s="12"/>
      <c r="G69" s="18"/>
      <c r="K69" s="12"/>
      <c r="L69" s="12"/>
      <c r="O69" s="12"/>
      <c r="P69" s="12"/>
      <c r="Q69" s="18"/>
      <c r="T69" s="12"/>
      <c r="Y69" s="31" t="s">
        <v>318</v>
      </c>
      <c r="Z69" s="31" t="s">
        <v>447</v>
      </c>
      <c r="AF69" s="29"/>
    </row>
    <row r="70" spans="1:32" x14ac:dyDescent="0.2">
      <c r="A70" s="12"/>
      <c r="B70" s="12"/>
      <c r="Y70" s="31" t="s">
        <v>319</v>
      </c>
      <c r="Z70" s="31" t="s">
        <v>448</v>
      </c>
    </row>
    <row r="71" spans="1:32" x14ac:dyDescent="0.2">
      <c r="Y71" s="31" t="s">
        <v>320</v>
      </c>
      <c r="Z71" s="31" t="s">
        <v>449</v>
      </c>
    </row>
    <row r="72" spans="1:32" x14ac:dyDescent="0.2">
      <c r="Y72" s="31" t="s">
        <v>321</v>
      </c>
      <c r="Z72" s="31" t="s">
        <v>450</v>
      </c>
    </row>
    <row r="73" spans="1:32" x14ac:dyDescent="0.2">
      <c r="Y73" s="31" t="s">
        <v>322</v>
      </c>
      <c r="Z73" s="31" t="s">
        <v>451</v>
      </c>
    </row>
    <row r="74" spans="1:32" x14ac:dyDescent="0.2">
      <c r="Y74" s="31" t="s">
        <v>323</v>
      </c>
      <c r="Z74" s="31" t="s">
        <v>452</v>
      </c>
    </row>
    <row r="75" spans="1:32" x14ac:dyDescent="0.2">
      <c r="Y75" s="31" t="s">
        <v>324</v>
      </c>
      <c r="Z75" s="31" t="s">
        <v>453</v>
      </c>
    </row>
    <row r="76" spans="1:32" x14ac:dyDescent="0.2">
      <c r="Y76" s="31" t="s">
        <v>325</v>
      </c>
      <c r="Z76" s="31" t="s">
        <v>454</v>
      </c>
    </row>
    <row r="77" spans="1:32" x14ac:dyDescent="0.2">
      <c r="Y77" s="31" t="s">
        <v>326</v>
      </c>
      <c r="Z77" s="31" t="s">
        <v>455</v>
      </c>
    </row>
    <row r="78" spans="1:32" x14ac:dyDescent="0.2">
      <c r="Y78" s="31" t="s">
        <v>327</v>
      </c>
      <c r="Z78" s="31" t="s">
        <v>456</v>
      </c>
    </row>
    <row r="79" spans="1:32" x14ac:dyDescent="0.2">
      <c r="Y79" s="31" t="s">
        <v>328</v>
      </c>
      <c r="Z79" s="31" t="s">
        <v>457</v>
      </c>
    </row>
    <row r="80" spans="1:32" x14ac:dyDescent="0.2">
      <c r="Y80" s="31" t="s">
        <v>329</v>
      </c>
      <c r="Z80" s="31" t="s">
        <v>458</v>
      </c>
    </row>
    <row r="81" spans="25:26" x14ac:dyDescent="0.2">
      <c r="Y81" s="31" t="s">
        <v>330</v>
      </c>
      <c r="Z81" s="31" t="s">
        <v>459</v>
      </c>
    </row>
    <row r="82" spans="25:26" x14ac:dyDescent="0.2">
      <c r="Y82" s="31" t="s">
        <v>331</v>
      </c>
      <c r="Z82" s="31" t="s">
        <v>460</v>
      </c>
    </row>
    <row r="83" spans="25:26" x14ac:dyDescent="0.2">
      <c r="Y83" s="31" t="s">
        <v>332</v>
      </c>
      <c r="Z83" s="31" t="s">
        <v>461</v>
      </c>
    </row>
    <row r="84" spans="25:26" x14ac:dyDescent="0.2">
      <c r="Y84" s="31" t="s">
        <v>333</v>
      </c>
      <c r="Z84" s="31" t="s">
        <v>462</v>
      </c>
    </row>
    <row r="85" spans="25:26" x14ac:dyDescent="0.2">
      <c r="Y85" s="31" t="s">
        <v>334</v>
      </c>
      <c r="Z85" s="31" t="s">
        <v>463</v>
      </c>
    </row>
    <row r="86" spans="25:26" x14ac:dyDescent="0.2">
      <c r="Y86" s="31" t="s">
        <v>335</v>
      </c>
      <c r="Z86" s="31" t="s">
        <v>464</v>
      </c>
    </row>
    <row r="87" spans="25:26" x14ac:dyDescent="0.2">
      <c r="Y87" s="31" t="s">
        <v>336</v>
      </c>
      <c r="Z87" s="31" t="s">
        <v>465</v>
      </c>
    </row>
    <row r="88" spans="25:26" x14ac:dyDescent="0.2">
      <c r="Y88" s="31" t="s">
        <v>337</v>
      </c>
      <c r="Z88" s="31" t="s">
        <v>466</v>
      </c>
    </row>
    <row r="89" spans="25:26" x14ac:dyDescent="0.2">
      <c r="Y89" s="31" t="s">
        <v>338</v>
      </c>
      <c r="Z89" s="31" t="s">
        <v>467</v>
      </c>
    </row>
    <row r="90" spans="25:26" x14ac:dyDescent="0.2">
      <c r="Y90" s="31" t="s">
        <v>339</v>
      </c>
      <c r="Z90" s="31" t="s">
        <v>468</v>
      </c>
    </row>
    <row r="91" spans="25:26" x14ac:dyDescent="0.2">
      <c r="Y91" s="31" t="s">
        <v>340</v>
      </c>
      <c r="Z91" s="31" t="s">
        <v>469</v>
      </c>
    </row>
    <row r="92" spans="25:26" x14ac:dyDescent="0.2">
      <c r="Y92" s="31" t="s">
        <v>341</v>
      </c>
      <c r="Z92" s="31" t="s">
        <v>470</v>
      </c>
    </row>
    <row r="93" spans="25:26" x14ac:dyDescent="0.2">
      <c r="Y93" s="31" t="s">
        <v>342</v>
      </c>
      <c r="Z93" s="31" t="s">
        <v>471</v>
      </c>
    </row>
    <row r="94" spans="25:26" x14ac:dyDescent="0.2">
      <c r="Y94" s="31" t="s">
        <v>343</v>
      </c>
      <c r="Z94" s="31" t="s">
        <v>472</v>
      </c>
    </row>
    <row r="95" spans="25:26" x14ac:dyDescent="0.2">
      <c r="Y95" s="31" t="s">
        <v>344</v>
      </c>
      <c r="Z95" s="31" t="s">
        <v>473</v>
      </c>
    </row>
    <row r="96" spans="25:26" x14ac:dyDescent="0.2">
      <c r="Y96" s="31" t="s">
        <v>248</v>
      </c>
      <c r="Z96" s="31" t="s">
        <v>474</v>
      </c>
    </row>
    <row r="97" spans="25:26" x14ac:dyDescent="0.2">
      <c r="Y97" s="31" t="s">
        <v>345</v>
      </c>
      <c r="Z97" s="31" t="s">
        <v>475</v>
      </c>
    </row>
    <row r="98" spans="25:26" x14ac:dyDescent="0.2">
      <c r="Y98" s="31" t="s">
        <v>346</v>
      </c>
      <c r="Z98" s="31" t="s">
        <v>476</v>
      </c>
    </row>
    <row r="99" spans="25:26" x14ac:dyDescent="0.2">
      <c r="Y99" s="31" t="s">
        <v>376</v>
      </c>
      <c r="Z99" s="31" t="s">
        <v>477</v>
      </c>
    </row>
    <row r="100" spans="25:26" x14ac:dyDescent="0.2">
      <c r="Y100" s="31" t="s">
        <v>553</v>
      </c>
      <c r="Z100" s="31" t="s">
        <v>478</v>
      </c>
    </row>
  </sheetData>
  <sheetProtection formatRows="0"/>
  <phoneticPr fontId="5"/>
  <dataValidations count="1">
    <dataValidation type="list" allowBlank="1" showInputMessage="1" showErrorMessage="1" sqref="G2:G36 L2:L11 Q2:Q8 B2:B26">
      <formula1>"○,"</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7</vt:i4>
      </vt:variant>
    </vt:vector>
  </HeadingPairs>
  <TitlesOfParts>
    <vt:vector size="9" baseType="lpstr">
      <vt:lpstr>補正予算レビューシート</vt:lpstr>
      <vt:lpstr>入力規則等</vt:lpstr>
      <vt:lpstr>補正予算レビューシート!Print_Area</vt:lpstr>
      <vt:lpstr>T開始年度</vt:lpstr>
      <vt:lpstr>T行政事業レビュー推進チームの所見</vt:lpstr>
      <vt:lpstr>T事業番号</vt:lpstr>
      <vt:lpstr>T終了年度</vt:lpstr>
      <vt:lpstr>T所見を踏まえた改善点</vt:lpstr>
      <vt:lpstr>T省庁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2022-12-06T09:09:37Z</dcterms:created>
  <dcterms:modified xsi:type="dcterms:W3CDTF">2022-12-06T09:14:57Z</dcterms:modified>
</cp:coreProperties>
</file>