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012" sheetId="8" r:id="rId1"/>
  </sheets>
  <definedNames>
    <definedName name="_xlnm._FilterDatabase" localSheetId="0" hidden="1">'012'!$A$1:$Y$49</definedName>
    <definedName name="_xlnm.Print_Area" localSheetId="0">'012'!$A$1:$X$19</definedName>
  </definedNames>
  <calcPr calcId="162913"/>
</workbook>
</file>

<file path=xl/calcChain.xml><?xml version="1.0" encoding="utf-8"?>
<calcChain xmlns="http://schemas.openxmlformats.org/spreadsheetml/2006/main">
  <c r="X19" i="8" l="1"/>
  <c r="W19" i="8"/>
  <c r="V19" i="8"/>
  <c r="U19" i="8"/>
  <c r="T19" i="8"/>
  <c r="S19" i="8"/>
  <c r="R19" i="8"/>
  <c r="Q19" i="8"/>
  <c r="X18" i="8"/>
  <c r="W18" i="8"/>
  <c r="V18" i="8"/>
  <c r="U18" i="8"/>
  <c r="T18" i="8"/>
  <c r="S18" i="8"/>
  <c r="R18" i="8"/>
  <c r="Q18" i="8"/>
  <c r="P18" i="8"/>
  <c r="N18" i="8"/>
  <c r="M18" i="8"/>
  <c r="L18" i="8"/>
  <c r="K18" i="8"/>
  <c r="J18" i="8"/>
  <c r="I18" i="8"/>
  <c r="H18" i="8"/>
  <c r="G18" i="8"/>
  <c r="F18" i="8"/>
  <c r="E18" i="8"/>
  <c r="O16" i="8"/>
  <c r="O14" i="8"/>
  <c r="O12" i="8"/>
  <c r="O10" i="8"/>
  <c r="O8" i="8"/>
  <c r="O18" i="8" s="1"/>
  <c r="O50" i="8" l="1"/>
</calcChain>
</file>

<file path=xl/sharedStrings.xml><?xml version="1.0" encoding="utf-8"?>
<sst xmlns="http://schemas.openxmlformats.org/spreadsheetml/2006/main" count="65" uniqueCount="42">
  <si>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</si>
  <si>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</si>
  <si>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</si>
  <si>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</si>
  <si>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</si>
  <si>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</si>
  <si>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</si>
  <si>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</si>
  <si>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</si>
  <si>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</si>
  <si>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</si>
  <si>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</si>
  <si>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</si>
  <si>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</si>
  <si>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</si>
  <si>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</si>
  <si>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</si>
  <si>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</si>
  <si>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</si>
  <si>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</si>
  <si>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</si>
  <si>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</si>
  <si>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</si>
  <si>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</si>
  <si>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</si>
  <si>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</si>
  <si>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</si>
  <si>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</si>
  <si>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網走市</t>
    <rPh sb="0" eb="3">
      <t>アバシリシ</t>
    </rPh>
    <phoneticPr fontId="1"/>
  </si>
  <si>
    <t>技能者地域定着事業基金</t>
    <rPh sb="0" eb="3">
      <t>ギノウシャ</t>
    </rPh>
    <rPh sb="3" eb="5">
      <t>チイキ</t>
    </rPh>
    <rPh sb="5" eb="7">
      <t>テイチャク</t>
    </rPh>
    <rPh sb="7" eb="9">
      <t>ジギョウ</t>
    </rPh>
    <rPh sb="9" eb="11">
      <t>キキン</t>
    </rPh>
    <phoneticPr fontId="1"/>
  </si>
  <si>
    <t>地方公共団体が、地域活性化等に資する事業（「地方再生戦略」（平成19年11月30日地域活性化統合本部会合了承、平成20年12月19日改定）又は「生活対策」平成20年10月30日新たな経済対策に関する政府・与党会議、経済対策閣僚会議合同会議決定）に対応した事業）を実施し、積極的に地域活性化等に取り組むことができるよう、平成20年度第2次補正予算において創設。</t>
    <phoneticPr fontId="1"/>
  </si>
  <si>
    <t>鰺ヶ沢町</t>
    <rPh sb="0" eb="4">
      <t>アジガサワマチ</t>
    </rPh>
    <phoneticPr fontId="7"/>
  </si>
  <si>
    <t>鰺ヶ沢町学校施設整備基金</t>
    <phoneticPr fontId="1"/>
  </si>
  <si>
    <t>上記と同様</t>
    <phoneticPr fontId="1"/>
  </si>
  <si>
    <t>深浦町</t>
    <rPh sb="0" eb="3">
      <t>フカウラマチ</t>
    </rPh>
    <phoneticPr fontId="7"/>
  </si>
  <si>
    <t>深浦町学校施設整備基金</t>
    <rPh sb="0" eb="3">
      <t>フカウラマチ</t>
    </rPh>
    <rPh sb="3" eb="5">
      <t>ガッコウ</t>
    </rPh>
    <rPh sb="5" eb="7">
      <t>シセツ</t>
    </rPh>
    <rPh sb="7" eb="9">
      <t>セイビ</t>
    </rPh>
    <rPh sb="9" eb="11">
      <t>キキン</t>
    </rPh>
    <phoneticPr fontId="7"/>
  </si>
  <si>
    <t>おいらせ町</t>
    <rPh sb="4" eb="5">
      <t>マチ</t>
    </rPh>
    <phoneticPr fontId="7"/>
  </si>
  <si>
    <t>おいらせ町学校施設耐震化基金</t>
    <phoneticPr fontId="1"/>
  </si>
  <si>
    <t>宮城県</t>
    <rPh sb="0" eb="2">
      <t>ミヤギ</t>
    </rPh>
    <rPh sb="2" eb="3">
      <t>ケン</t>
    </rPh>
    <phoneticPr fontId="1"/>
  </si>
  <si>
    <t>子育て支援対策臨時特例基金
（地域活性化・生活対策臨時交付金）</t>
    <phoneticPr fontId="1"/>
  </si>
  <si>
    <t>計</t>
    <rPh sb="0" eb="1">
      <t>ケイ</t>
    </rPh>
    <phoneticPr fontId="1"/>
  </si>
  <si>
    <t>【個別表】令和３年度基金造成団体別基金執行状況表（012 地域活性化・生活対策臨時交付金基金）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</si>
</sst>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41" fontId="3" fillId="3" borderId="43" xfId="0" applyNumberFormat="1" applyFont="1" applyFill="1" applyBorder="1" applyAlignment="1">
      <alignment vertical="center"/>
    </xf>
    <xf numFmtId="41" fontId="0" fillId="3" borderId="19" xfId="0" applyNumberFormat="1" applyFill="1" applyBorder="1" applyAlignment="1">
      <alignment vertical="center"/>
    </xf>
    <xf numFmtId="0" fontId="11" fillId="4" borderId="4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center" vertical="center"/>
    </xf>
    <xf numFmtId="41" fontId="3" fillId="3" borderId="17" xfId="0" applyNumberFormat="1" applyFont="1" applyFill="1" applyBorder="1" applyAlignment="1">
      <alignment horizontal="center" vertical="center"/>
    </xf>
    <xf numFmtId="41" fontId="3" fillId="3" borderId="19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0"/>
  <sheetViews>
    <sheetView tabSelected="1" view="pageBreakPreview" zoomScale="118" zoomScaleNormal="100" zoomScaleSheetLayoutView="118" workbookViewId="0"/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3"/>
    <col min="26" max="16384" width="9" style="1"/>
  </cols>
  <sheetData>
    <row r="1" spans="1:25" ht="20.25" customHeight="1" thickBot="1" x14ac:dyDescent="0.2">
      <c r="A1" s="28" t="s">
        <v>41</v>
      </c>
      <c r="B1" s="28"/>
    </row>
    <row r="2" spans="1:25" s="2" customFormat="1" ht="12.75" customHeight="1" x14ac:dyDescent="0.15">
      <c r="A2" s="47" t="s">
        <v>2</v>
      </c>
      <c r="B2" s="47" t="s">
        <v>20</v>
      </c>
      <c r="C2" s="47" t="s">
        <v>14</v>
      </c>
      <c r="D2" s="47" t="s">
        <v>21</v>
      </c>
      <c r="E2" s="50" t="s">
        <v>27</v>
      </c>
      <c r="F2" s="51"/>
      <c r="G2" s="50" t="s">
        <v>22</v>
      </c>
      <c r="H2" s="54"/>
      <c r="I2" s="54"/>
      <c r="J2" s="54"/>
      <c r="K2" s="54"/>
      <c r="L2" s="54"/>
      <c r="M2" s="54"/>
      <c r="N2" s="84" t="s">
        <v>23</v>
      </c>
      <c r="O2" s="50" t="s">
        <v>24</v>
      </c>
      <c r="P2" s="51"/>
      <c r="Q2" s="50" t="s">
        <v>25</v>
      </c>
      <c r="R2" s="65"/>
      <c r="S2" s="65"/>
      <c r="T2" s="65"/>
      <c r="U2" s="65"/>
      <c r="V2" s="50" t="s">
        <v>26</v>
      </c>
      <c r="W2" s="65"/>
      <c r="X2" s="66"/>
      <c r="Y2" s="24"/>
    </row>
    <row r="3" spans="1:25" s="2" customFormat="1" ht="12" customHeight="1" x14ac:dyDescent="0.15">
      <c r="A3" s="48"/>
      <c r="B3" s="57"/>
      <c r="C3" s="48"/>
      <c r="D3" s="48"/>
      <c r="E3" s="52"/>
      <c r="F3" s="53"/>
      <c r="G3" s="55"/>
      <c r="H3" s="56"/>
      <c r="I3" s="56"/>
      <c r="J3" s="56"/>
      <c r="K3" s="56"/>
      <c r="L3" s="56"/>
      <c r="M3" s="56"/>
      <c r="N3" s="85"/>
      <c r="O3" s="52"/>
      <c r="P3" s="53"/>
      <c r="Q3" s="17" t="s">
        <v>11</v>
      </c>
      <c r="R3" s="67" t="s">
        <v>1</v>
      </c>
      <c r="S3" s="67" t="s">
        <v>9</v>
      </c>
      <c r="T3" s="70" t="s">
        <v>0</v>
      </c>
      <c r="U3" s="73" t="s">
        <v>13</v>
      </c>
      <c r="V3" s="76" t="s">
        <v>1</v>
      </c>
      <c r="W3" s="70" t="s">
        <v>9</v>
      </c>
      <c r="X3" s="79" t="s">
        <v>0</v>
      </c>
      <c r="Y3" s="24"/>
    </row>
    <row r="4" spans="1:25" s="2" customFormat="1" ht="13.5" customHeight="1" x14ac:dyDescent="0.15">
      <c r="A4" s="48"/>
      <c r="B4" s="57"/>
      <c r="C4" s="48"/>
      <c r="D4" s="48"/>
      <c r="E4" s="22"/>
      <c r="F4" s="21"/>
      <c r="G4" s="7" t="s">
        <v>6</v>
      </c>
      <c r="H4" s="8"/>
      <c r="I4" s="8"/>
      <c r="J4" s="8"/>
      <c r="K4" s="8"/>
      <c r="L4" s="8"/>
      <c r="M4" s="102" t="s">
        <v>7</v>
      </c>
      <c r="N4" s="85"/>
      <c r="O4" s="22"/>
      <c r="P4" s="21"/>
      <c r="Q4" s="82" t="s">
        <v>10</v>
      </c>
      <c r="R4" s="68"/>
      <c r="S4" s="68"/>
      <c r="T4" s="71"/>
      <c r="U4" s="74"/>
      <c r="V4" s="77"/>
      <c r="W4" s="71"/>
      <c r="X4" s="80"/>
      <c r="Y4" s="24"/>
    </row>
    <row r="5" spans="1:25" s="2" customFormat="1" ht="12" customHeight="1" x14ac:dyDescent="0.15">
      <c r="A5" s="48"/>
      <c r="B5" s="57"/>
      <c r="C5" s="48"/>
      <c r="D5" s="48"/>
      <c r="E5" s="22"/>
      <c r="F5" s="42" t="s">
        <v>4</v>
      </c>
      <c r="G5" s="22"/>
      <c r="H5" s="5" t="s">
        <v>3</v>
      </c>
      <c r="I5" s="29"/>
      <c r="J5" s="29"/>
      <c r="K5" s="29"/>
      <c r="L5" s="30"/>
      <c r="M5" s="103"/>
      <c r="N5" s="85"/>
      <c r="O5" s="22"/>
      <c r="P5" s="42" t="s">
        <v>4</v>
      </c>
      <c r="Q5" s="83"/>
      <c r="R5" s="69"/>
      <c r="S5" s="69"/>
      <c r="T5" s="72"/>
      <c r="U5" s="75"/>
      <c r="V5" s="78"/>
      <c r="W5" s="72"/>
      <c r="X5" s="81"/>
      <c r="Y5" s="24"/>
    </row>
    <row r="6" spans="1:25" s="2" customFormat="1" ht="12" customHeight="1" x14ac:dyDescent="0.15">
      <c r="A6" s="48"/>
      <c r="B6" s="57"/>
      <c r="C6" s="48"/>
      <c r="D6" s="48"/>
      <c r="E6" s="22"/>
      <c r="F6" s="43"/>
      <c r="G6" s="22"/>
      <c r="H6" s="33" t="s">
        <v>5</v>
      </c>
      <c r="I6" s="97" t="s">
        <v>19</v>
      </c>
      <c r="J6" s="98"/>
      <c r="K6" s="99"/>
      <c r="L6" s="100" t="s">
        <v>17</v>
      </c>
      <c r="M6" s="103"/>
      <c r="N6" s="85"/>
      <c r="O6" s="22"/>
      <c r="P6" s="43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25"/>
    </row>
    <row r="7" spans="1:25" s="2" customFormat="1" ht="12.75" customHeight="1" thickBot="1" x14ac:dyDescent="0.2">
      <c r="A7" s="49"/>
      <c r="B7" s="58"/>
      <c r="C7" s="49"/>
      <c r="D7" s="49"/>
      <c r="E7" s="4"/>
      <c r="F7" s="44"/>
      <c r="G7" s="4"/>
      <c r="H7" s="6"/>
      <c r="I7" s="32" t="s">
        <v>15</v>
      </c>
      <c r="J7" s="32" t="s">
        <v>16</v>
      </c>
      <c r="K7" s="32" t="s">
        <v>18</v>
      </c>
      <c r="L7" s="101"/>
      <c r="M7" s="104"/>
      <c r="N7" s="86"/>
      <c r="O7" s="4"/>
      <c r="P7" s="44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25"/>
    </row>
    <row r="8" spans="1:25" s="2" customFormat="1" ht="18" customHeight="1" x14ac:dyDescent="0.15">
      <c r="A8" s="87">
        <v>1</v>
      </c>
      <c r="B8" s="89" t="s">
        <v>28</v>
      </c>
      <c r="C8" s="91" t="s">
        <v>29</v>
      </c>
      <c r="D8" s="63" t="s">
        <v>30</v>
      </c>
      <c r="E8" s="59">
        <v>27.010999999999999</v>
      </c>
      <c r="F8" s="61">
        <v>27.010999999999999</v>
      </c>
      <c r="G8" s="59">
        <v>5.0000000000000001E-3</v>
      </c>
      <c r="H8" s="45"/>
      <c r="I8" s="45"/>
      <c r="J8" s="45"/>
      <c r="K8" s="45"/>
      <c r="L8" s="45">
        <v>5.0000000000000001E-3</v>
      </c>
      <c r="M8" s="45">
        <v>3.6040000000000001</v>
      </c>
      <c r="N8" s="95">
        <v>0</v>
      </c>
      <c r="O8" s="59">
        <f>+(+E8+G8)-(M8+N8)</f>
        <v>23.411999999999999</v>
      </c>
      <c r="P8" s="61">
        <v>23.411999999999999</v>
      </c>
      <c r="Q8" s="34">
        <v>20</v>
      </c>
      <c r="R8" s="36">
        <v>0</v>
      </c>
      <c r="S8" s="36">
        <v>0</v>
      </c>
      <c r="T8" s="37">
        <v>0</v>
      </c>
      <c r="U8" s="36">
        <v>0</v>
      </c>
      <c r="V8" s="34">
        <v>0</v>
      </c>
      <c r="W8" s="37">
        <v>0</v>
      </c>
      <c r="X8" s="38">
        <v>0</v>
      </c>
      <c r="Y8" s="25"/>
    </row>
    <row r="9" spans="1:25" s="2" customFormat="1" ht="103.5" customHeight="1" thickBot="1" x14ac:dyDescent="0.2">
      <c r="A9" s="88"/>
      <c r="B9" s="90"/>
      <c r="C9" s="92"/>
      <c r="D9" s="64"/>
      <c r="E9" s="60"/>
      <c r="F9" s="62"/>
      <c r="G9" s="60"/>
      <c r="H9" s="46"/>
      <c r="I9" s="46"/>
      <c r="J9" s="46"/>
      <c r="K9" s="46"/>
      <c r="L9" s="46"/>
      <c r="M9" s="46"/>
      <c r="N9" s="96"/>
      <c r="O9" s="60"/>
      <c r="P9" s="62"/>
      <c r="Q9" s="35">
        <v>3.6040000000000001</v>
      </c>
      <c r="R9" s="39">
        <v>0</v>
      </c>
      <c r="S9" s="39">
        <v>0</v>
      </c>
      <c r="T9" s="40">
        <v>0</v>
      </c>
      <c r="U9" s="39">
        <v>0</v>
      </c>
      <c r="V9" s="35">
        <v>0</v>
      </c>
      <c r="W9" s="40">
        <v>0</v>
      </c>
      <c r="X9" s="41">
        <v>0</v>
      </c>
      <c r="Y9" s="25"/>
    </row>
    <row r="10" spans="1:25" s="2" customFormat="1" ht="18" customHeight="1" x14ac:dyDescent="0.15">
      <c r="A10" s="87">
        <v>2</v>
      </c>
      <c r="B10" s="89" t="s">
        <v>31</v>
      </c>
      <c r="C10" s="91" t="s">
        <v>32</v>
      </c>
      <c r="D10" s="93" t="s">
        <v>33</v>
      </c>
      <c r="E10" s="59">
        <v>1.1E-5</v>
      </c>
      <c r="F10" s="61">
        <v>1.1E-5</v>
      </c>
      <c r="G10" s="59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95">
        <v>0</v>
      </c>
      <c r="O10" s="59">
        <f>+(+E10+G10)-(M10+N10)</f>
        <v>1.1E-5</v>
      </c>
      <c r="P10" s="61">
        <v>1.1E-5</v>
      </c>
      <c r="Q10" s="34">
        <v>0</v>
      </c>
      <c r="R10" s="36">
        <v>0</v>
      </c>
      <c r="S10" s="36">
        <v>0</v>
      </c>
      <c r="T10" s="37">
        <v>0</v>
      </c>
      <c r="U10" s="36">
        <v>0</v>
      </c>
      <c r="V10" s="34">
        <v>0</v>
      </c>
      <c r="W10" s="37">
        <v>0</v>
      </c>
      <c r="X10" s="38">
        <v>0</v>
      </c>
    </row>
    <row r="11" spans="1:25" s="2" customFormat="1" ht="18" customHeight="1" thickBot="1" x14ac:dyDescent="0.2">
      <c r="A11" s="88"/>
      <c r="B11" s="90"/>
      <c r="C11" s="92"/>
      <c r="D11" s="94"/>
      <c r="E11" s="60"/>
      <c r="F11" s="62"/>
      <c r="G11" s="60"/>
      <c r="H11" s="46"/>
      <c r="I11" s="46"/>
      <c r="J11" s="46"/>
      <c r="K11" s="46"/>
      <c r="L11" s="46"/>
      <c r="M11" s="46"/>
      <c r="N11" s="96"/>
      <c r="O11" s="60"/>
      <c r="P11" s="62"/>
      <c r="Q11" s="35">
        <v>0</v>
      </c>
      <c r="R11" s="39">
        <v>0</v>
      </c>
      <c r="S11" s="39">
        <v>0</v>
      </c>
      <c r="T11" s="40">
        <v>0</v>
      </c>
      <c r="U11" s="39">
        <v>0</v>
      </c>
      <c r="V11" s="35">
        <v>0</v>
      </c>
      <c r="W11" s="40">
        <v>0</v>
      </c>
      <c r="X11" s="41">
        <v>0</v>
      </c>
    </row>
    <row r="12" spans="1:25" s="2" customFormat="1" ht="18" customHeight="1" x14ac:dyDescent="0.15">
      <c r="A12" s="87">
        <v>3</v>
      </c>
      <c r="B12" s="89" t="s">
        <v>34</v>
      </c>
      <c r="C12" s="91" t="s">
        <v>35</v>
      </c>
      <c r="D12" s="93" t="s">
        <v>33</v>
      </c>
      <c r="E12" s="59">
        <v>0.26448899999999997</v>
      </c>
      <c r="F12" s="61">
        <v>0.164489</v>
      </c>
      <c r="G12" s="59">
        <v>1.9999999999999999E-6</v>
      </c>
      <c r="H12" s="45">
        <v>1.9999999999999999E-6</v>
      </c>
      <c r="I12" s="45">
        <v>0</v>
      </c>
      <c r="J12" s="45">
        <v>0</v>
      </c>
      <c r="K12" s="45">
        <v>0</v>
      </c>
      <c r="L12" s="45">
        <v>1.9999999999999999E-6</v>
      </c>
      <c r="M12" s="106">
        <v>0.26449099999999998</v>
      </c>
      <c r="N12" s="95">
        <v>0</v>
      </c>
      <c r="O12" s="59">
        <f>+(+E12+G12)-(M12+N12)</f>
        <v>0</v>
      </c>
      <c r="P12" s="61">
        <v>0</v>
      </c>
      <c r="Q12" s="34">
        <v>0</v>
      </c>
      <c r="R12" s="36">
        <v>0</v>
      </c>
      <c r="S12" s="36">
        <v>0</v>
      </c>
      <c r="T12" s="37">
        <v>0</v>
      </c>
      <c r="U12" s="36">
        <v>0</v>
      </c>
      <c r="V12" s="34">
        <v>0</v>
      </c>
      <c r="W12" s="37">
        <v>0</v>
      </c>
      <c r="X12" s="38">
        <v>0</v>
      </c>
    </row>
    <row r="13" spans="1:25" s="2" customFormat="1" ht="18" customHeight="1" thickBot="1" x14ac:dyDescent="0.2">
      <c r="A13" s="88"/>
      <c r="B13" s="90"/>
      <c r="C13" s="92"/>
      <c r="D13" s="94"/>
      <c r="E13" s="60"/>
      <c r="F13" s="62"/>
      <c r="G13" s="60"/>
      <c r="H13" s="46"/>
      <c r="I13" s="105"/>
      <c r="J13" s="105"/>
      <c r="K13" s="105"/>
      <c r="L13" s="105"/>
      <c r="M13" s="107"/>
      <c r="N13" s="96"/>
      <c r="O13" s="108"/>
      <c r="P13" s="62"/>
      <c r="Q13" s="35">
        <v>0.26449099999999998</v>
      </c>
      <c r="R13" s="39">
        <v>0</v>
      </c>
      <c r="S13" s="39">
        <v>0</v>
      </c>
      <c r="T13" s="40">
        <v>0</v>
      </c>
      <c r="U13" s="39">
        <v>0</v>
      </c>
      <c r="V13" s="35">
        <v>0</v>
      </c>
      <c r="W13" s="40">
        <v>0</v>
      </c>
      <c r="X13" s="41">
        <v>0</v>
      </c>
    </row>
    <row r="14" spans="1:25" s="2" customFormat="1" ht="18" customHeight="1" x14ac:dyDescent="0.15">
      <c r="A14" s="87">
        <v>4</v>
      </c>
      <c r="B14" s="109" t="s">
        <v>36</v>
      </c>
      <c r="C14" s="91" t="s">
        <v>37</v>
      </c>
      <c r="D14" s="93" t="s">
        <v>33</v>
      </c>
      <c r="E14" s="59">
        <v>3.5979999999999999</v>
      </c>
      <c r="F14" s="61">
        <v>3.5979999999999999</v>
      </c>
      <c r="G14" s="59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106">
        <v>0.6</v>
      </c>
      <c r="N14" s="95">
        <v>0</v>
      </c>
      <c r="O14" s="59">
        <f>+(+E14+G14)-(M14+N14)</f>
        <v>2.9979999999999998</v>
      </c>
      <c r="P14" s="61">
        <v>2.9980000000000002</v>
      </c>
      <c r="Q14" s="34">
        <v>1</v>
      </c>
      <c r="R14" s="36">
        <v>0</v>
      </c>
      <c r="S14" s="36">
        <v>0</v>
      </c>
      <c r="T14" s="37">
        <v>0</v>
      </c>
      <c r="U14" s="36">
        <v>0</v>
      </c>
      <c r="V14" s="34">
        <v>0</v>
      </c>
      <c r="W14" s="37">
        <v>0</v>
      </c>
      <c r="X14" s="38">
        <v>0</v>
      </c>
    </row>
    <row r="15" spans="1:25" s="2" customFormat="1" ht="18" customHeight="1" thickBot="1" x14ac:dyDescent="0.2">
      <c r="A15" s="88"/>
      <c r="B15" s="110"/>
      <c r="C15" s="92"/>
      <c r="D15" s="94"/>
      <c r="E15" s="60"/>
      <c r="F15" s="62"/>
      <c r="G15" s="60"/>
      <c r="H15" s="46"/>
      <c r="I15" s="105"/>
      <c r="J15" s="105"/>
      <c r="K15" s="105"/>
      <c r="L15" s="105"/>
      <c r="M15" s="107"/>
      <c r="N15" s="96"/>
      <c r="O15" s="60"/>
      <c r="P15" s="62"/>
      <c r="Q15" s="35">
        <v>0.6</v>
      </c>
      <c r="R15" s="39">
        <v>0</v>
      </c>
      <c r="S15" s="39">
        <v>0</v>
      </c>
      <c r="T15" s="40">
        <v>0</v>
      </c>
      <c r="U15" s="39">
        <v>0</v>
      </c>
      <c r="V15" s="35">
        <v>0</v>
      </c>
      <c r="W15" s="40">
        <v>0</v>
      </c>
      <c r="X15" s="41">
        <v>0</v>
      </c>
    </row>
    <row r="16" spans="1:25" s="2" customFormat="1" ht="18" customHeight="1" x14ac:dyDescent="0.15">
      <c r="A16" s="87">
        <v>5</v>
      </c>
      <c r="B16" s="89" t="s">
        <v>38</v>
      </c>
      <c r="C16" s="91" t="s">
        <v>39</v>
      </c>
      <c r="D16" s="93" t="s">
        <v>33</v>
      </c>
      <c r="E16" s="59">
        <v>21.356999999999999</v>
      </c>
      <c r="F16" s="61">
        <v>21.356999999999999</v>
      </c>
      <c r="G16" s="59">
        <v>4.0000000000000001E-3</v>
      </c>
      <c r="H16" s="45">
        <v>4.0000000000000001E-3</v>
      </c>
      <c r="I16" s="45">
        <v>0</v>
      </c>
      <c r="J16" s="45">
        <v>0</v>
      </c>
      <c r="K16" s="45">
        <v>0</v>
      </c>
      <c r="L16" s="45">
        <v>4.0000000000000001E-3</v>
      </c>
      <c r="M16" s="45">
        <v>0</v>
      </c>
      <c r="N16" s="95">
        <v>0</v>
      </c>
      <c r="O16" s="59">
        <f>+(+E16+G16)-(M16+N16)</f>
        <v>21.361000000000001</v>
      </c>
      <c r="P16" s="61">
        <v>21.361000000000001</v>
      </c>
      <c r="Q16" s="34">
        <v>0</v>
      </c>
      <c r="R16" s="36">
        <v>0</v>
      </c>
      <c r="S16" s="36">
        <v>0</v>
      </c>
      <c r="T16" s="37">
        <v>0</v>
      </c>
      <c r="U16" s="36">
        <v>0</v>
      </c>
      <c r="V16" s="34">
        <v>0</v>
      </c>
      <c r="W16" s="37">
        <v>0</v>
      </c>
      <c r="X16" s="38">
        <v>0</v>
      </c>
    </row>
    <row r="17" spans="1:24" s="2" customFormat="1" ht="40.5" customHeight="1" thickBot="1" x14ac:dyDescent="0.2">
      <c r="A17" s="88"/>
      <c r="B17" s="90"/>
      <c r="C17" s="92"/>
      <c r="D17" s="94"/>
      <c r="E17" s="60"/>
      <c r="F17" s="62"/>
      <c r="G17" s="60"/>
      <c r="H17" s="46"/>
      <c r="I17" s="46"/>
      <c r="J17" s="46"/>
      <c r="K17" s="46"/>
      <c r="L17" s="46"/>
      <c r="M17" s="46"/>
      <c r="N17" s="96"/>
      <c r="O17" s="60"/>
      <c r="P17" s="62"/>
      <c r="Q17" s="35">
        <v>0</v>
      </c>
      <c r="R17" s="39">
        <v>0</v>
      </c>
      <c r="S17" s="39">
        <v>0</v>
      </c>
      <c r="T17" s="40">
        <v>0</v>
      </c>
      <c r="U17" s="39">
        <v>0</v>
      </c>
      <c r="V17" s="35">
        <v>0</v>
      </c>
      <c r="W17" s="40">
        <v>0</v>
      </c>
      <c r="X17" s="41">
        <v>0</v>
      </c>
    </row>
    <row r="18" spans="1:24" s="2" customFormat="1" ht="18" customHeight="1" x14ac:dyDescent="0.15">
      <c r="A18" s="87" t="s">
        <v>40</v>
      </c>
      <c r="B18" s="87"/>
      <c r="C18" s="89"/>
      <c r="D18" s="93"/>
      <c r="E18" s="59">
        <f t="shared" ref="E18:P18" si="0">SUM(E8:E17)</f>
        <v>52.230499999999999</v>
      </c>
      <c r="F18" s="61">
        <f t="shared" si="0"/>
        <v>52.130499999999998</v>
      </c>
      <c r="G18" s="59">
        <f t="shared" si="0"/>
        <v>9.0019999999999996E-3</v>
      </c>
      <c r="H18" s="45">
        <f t="shared" si="0"/>
        <v>4.0020000000000003E-3</v>
      </c>
      <c r="I18" s="45">
        <f t="shared" si="0"/>
        <v>0</v>
      </c>
      <c r="J18" s="45">
        <f t="shared" si="0"/>
        <v>0</v>
      </c>
      <c r="K18" s="45">
        <f t="shared" si="0"/>
        <v>0</v>
      </c>
      <c r="L18" s="45">
        <f t="shared" si="0"/>
        <v>9.0019999999999996E-3</v>
      </c>
      <c r="M18" s="45">
        <f t="shared" si="0"/>
        <v>4.4684910000000002</v>
      </c>
      <c r="N18" s="111">
        <f t="shared" si="0"/>
        <v>0</v>
      </c>
      <c r="O18" s="59">
        <f t="shared" si="0"/>
        <v>47.771011000000001</v>
      </c>
      <c r="P18" s="61">
        <f t="shared" si="0"/>
        <v>47.771011000000001</v>
      </c>
      <c r="Q18" s="34">
        <f>SUMIF($Y$8:$Y$17,#REF!,Q8:Q17)</f>
        <v>0</v>
      </c>
      <c r="R18" s="36">
        <f>SUMIF($Y$8:$Y$17,#REF!,R8:R17)</f>
        <v>0</v>
      </c>
      <c r="S18" s="36">
        <f>SUMIF($Y$8:$Y$17,#REF!,S8:S17)</f>
        <v>0</v>
      </c>
      <c r="T18" s="37">
        <f>SUMIF($Y$8:$Y$17,#REF!,T8:T17)</f>
        <v>0</v>
      </c>
      <c r="U18" s="36">
        <f>SUMIF($Y$8:$Y$17,#REF!,U8:U17)</f>
        <v>0</v>
      </c>
      <c r="V18" s="34">
        <f>SUMIF($Y$8:$Y$17,#REF!,V8:V17)</f>
        <v>0</v>
      </c>
      <c r="W18" s="37">
        <f>SUMIF($Y$8:$Y$17,#REF!,W8:W17)</f>
        <v>0</v>
      </c>
      <c r="X18" s="38">
        <f>SUMIF($Y$8:$Y$17,#REF!,X8:X17)</f>
        <v>0</v>
      </c>
    </row>
    <row r="19" spans="1:24" s="2" customFormat="1" ht="18" customHeight="1" thickBot="1" x14ac:dyDescent="0.2">
      <c r="A19" s="88"/>
      <c r="B19" s="88"/>
      <c r="C19" s="90"/>
      <c r="D19" s="94"/>
      <c r="E19" s="60"/>
      <c r="F19" s="62"/>
      <c r="G19" s="60"/>
      <c r="H19" s="46"/>
      <c r="I19" s="46"/>
      <c r="J19" s="46"/>
      <c r="K19" s="46"/>
      <c r="L19" s="46"/>
      <c r="M19" s="46"/>
      <c r="N19" s="112"/>
      <c r="O19" s="60"/>
      <c r="P19" s="62"/>
      <c r="Q19" s="35">
        <f>SUMIF($Y$8:$Y$17,#REF!,Q8:Q17)</f>
        <v>0</v>
      </c>
      <c r="R19" s="39">
        <f>SUMIF($Y$8:$Y$17,#REF!,R8:R17)</f>
        <v>0</v>
      </c>
      <c r="S19" s="39">
        <f>SUMIF($Y$8:$Y$17,#REF!,S8:S17)</f>
        <v>0</v>
      </c>
      <c r="T19" s="40">
        <f>SUMIF($Y$8:$Y$17,#REF!,T8:T17)</f>
        <v>0</v>
      </c>
      <c r="U19" s="39">
        <f>SUMIF($Y$8:$Y$17,#REF!,U8:U17)</f>
        <v>0</v>
      </c>
      <c r="V19" s="35">
        <f>SUMIF($Y$8:$Y$17,#REF!,V8:V17)</f>
        <v>0</v>
      </c>
      <c r="W19" s="40">
        <f>SUMIF($Y$8:$Y$17,#REF!,W8:W17)</f>
        <v>0</v>
      </c>
      <c r="X19" s="41">
        <f>SUMIF($Y$8:$Y$17,#REF!,X8:X17)</f>
        <v>0</v>
      </c>
    </row>
    <row r="20" spans="1:24" s="2" customFormat="1" ht="18" customHeight="1" x14ac:dyDescent="0.15"/>
    <row r="21" spans="1:24" s="2" customFormat="1" ht="18" customHeight="1" x14ac:dyDescent="0.15"/>
    <row r="22" spans="1:24" s="2" customFormat="1" ht="18" customHeight="1" x14ac:dyDescent="0.15"/>
    <row r="23" spans="1:24" s="2" customFormat="1" ht="18" customHeight="1" x14ac:dyDescent="0.15"/>
    <row r="24" spans="1:24" s="2" customFormat="1" ht="18" customHeight="1" x14ac:dyDescent="0.15"/>
    <row r="25" spans="1:24" s="2" customFormat="1" ht="18" customHeight="1" x14ac:dyDescent="0.15"/>
    <row r="26" spans="1:24" s="2" customFormat="1" ht="18" customHeight="1" x14ac:dyDescent="0.15"/>
    <row r="27" spans="1:24" s="2" customFormat="1" ht="18" customHeight="1" x14ac:dyDescent="0.15"/>
    <row r="28" spans="1:24" s="2" customFormat="1" ht="18" customHeight="1" x14ac:dyDescent="0.15"/>
    <row r="29" spans="1:24" s="2" customFormat="1" ht="18" customHeight="1" x14ac:dyDescent="0.15"/>
    <row r="30" spans="1:24" s="2" customFormat="1" ht="18" customHeight="1" x14ac:dyDescent="0.15"/>
    <row r="31" spans="1:24" s="2" customFormat="1" ht="18" customHeight="1" x14ac:dyDescent="0.15"/>
    <row r="32" spans="1:24" s="2" customFormat="1" ht="20.100000000000001" customHeight="1" x14ac:dyDescent="0.15"/>
    <row r="33" spans="1:1" s="2" customFormat="1" ht="20.100000000000001" customHeight="1" x14ac:dyDescent="0.15"/>
    <row r="34" spans="1:1" s="2" customFormat="1" ht="18" customHeight="1" x14ac:dyDescent="0.15"/>
    <row r="35" spans="1:1" s="2" customFormat="1" ht="18" customHeight="1" x14ac:dyDescent="0.15"/>
    <row r="36" spans="1:1" s="2" customFormat="1" ht="18" customHeight="1" x14ac:dyDescent="0.15"/>
    <row r="37" spans="1:1" s="2" customFormat="1" ht="18" customHeight="1" x14ac:dyDescent="0.15"/>
    <row r="38" spans="1:1" s="2" customFormat="1" ht="18" customHeight="1" x14ac:dyDescent="0.15"/>
    <row r="39" spans="1:1" s="2" customFormat="1" ht="18" customHeight="1" x14ac:dyDescent="0.15"/>
    <row r="40" spans="1:1" s="2" customFormat="1" ht="18" customHeight="1" x14ac:dyDescent="0.15"/>
    <row r="41" spans="1:1" s="2" customFormat="1" ht="18" customHeight="1" x14ac:dyDescent="0.15"/>
    <row r="42" spans="1:1" s="2" customFormat="1" ht="18" customHeight="1" x14ac:dyDescent="0.15"/>
    <row r="43" spans="1:1" s="2" customFormat="1" ht="18" customHeight="1" x14ac:dyDescent="0.15"/>
    <row r="44" spans="1:1" s="2" customFormat="1" ht="18" customHeight="1" x14ac:dyDescent="0.15"/>
    <row r="45" spans="1:1" s="2" customFormat="1" ht="18" customHeight="1" x14ac:dyDescent="0.15"/>
    <row r="46" spans="1:1" s="2" customFormat="1" ht="21.95" customHeight="1" x14ac:dyDescent="0.15"/>
    <row r="47" spans="1:1" s="2" customFormat="1" ht="21.95" customHeight="1" x14ac:dyDescent="0.15"/>
    <row r="48" spans="1:1" s="3" customFormat="1" ht="20.100000000000001" customHeight="1" x14ac:dyDescent="0.15">
      <c r="A48" s="26" t="s">
        <v>12</v>
      </c>
    </row>
    <row r="49" spans="1:15" s="3" customFormat="1" ht="20.100000000000001" customHeight="1" thickBot="1" x14ac:dyDescent="0.2">
      <c r="A49" s="27" t="s">
        <v>8</v>
      </c>
    </row>
    <row r="50" spans="1:15" x14ac:dyDescent="0.15">
      <c r="O50" s="31" t="e">
        <f>+(+#REF!+#REF!)-(#REF!+#REF!)</f>
        <v>#REF!</v>
      </c>
    </row>
  </sheetData>
  <mergeCells count="119">
    <mergeCell ref="P18:P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4:J15"/>
    <mergeCell ref="K14:K15"/>
    <mergeCell ref="L14:L15"/>
    <mergeCell ref="M14:M15"/>
    <mergeCell ref="N14:N15"/>
    <mergeCell ref="O16:O17"/>
    <mergeCell ref="P16:P17"/>
    <mergeCell ref="O14:O15"/>
    <mergeCell ref="P14:P15"/>
    <mergeCell ref="J16:J17"/>
    <mergeCell ref="K16:K17"/>
    <mergeCell ref="L16:L17"/>
    <mergeCell ref="M16:M17"/>
    <mergeCell ref="N16:N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O10:O11"/>
    <mergeCell ref="P10:P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N2:N7"/>
    <mergeCell ref="O2:P3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P5:P7"/>
    <mergeCell ref="I6:K6"/>
    <mergeCell ref="L6:L7"/>
    <mergeCell ref="N8:N9"/>
    <mergeCell ref="B8:B9"/>
    <mergeCell ref="A8:A9"/>
    <mergeCell ref="C8:C9"/>
    <mergeCell ref="M4:M7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F5:F7"/>
    <mergeCell ref="L8:L9"/>
    <mergeCell ref="M8:M9"/>
    <mergeCell ref="I8:I9"/>
    <mergeCell ref="J8:J9"/>
    <mergeCell ref="K8:K9"/>
    <mergeCell ref="A2:A7"/>
    <mergeCell ref="C2:C7"/>
    <mergeCell ref="E2:F3"/>
    <mergeCell ref="G2:M3"/>
    <mergeCell ref="D2:D7"/>
    <mergeCell ref="B2:B7"/>
    <mergeCell ref="E8:E9"/>
    <mergeCell ref="F8:F9"/>
    <mergeCell ref="G8:G9"/>
    <mergeCell ref="H8:H9"/>
    <mergeCell ref="D8:D9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012</vt:lpstr>
      <vt:lpstr>'012'!Print_Area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2021-09-21T06:12:21Z</dcterms:created>
  <dcterms:modified xsi:type="dcterms:W3CDTF">2021-10-04T01:57:35Z</dcterms:modified>
</cp:coreProperties>
</file>