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160" windowWidth="27996" windowHeight="16440"/>
  </bookViews>
  <sheets>
    <sheet name="行政事業レビューシート" sheetId="3" r:id="rId1"/>
    <sheet name="入力規則等" sheetId="4" r:id="rId2"/>
  </sheets>
  <definedNames>
    <definedName name="_xlnm._FilterDatabase" localSheetId="0" hidden="1">行政事業レビューシート!$BF$1:$BF$159</definedName>
    <definedName name="_xlnm.Print_Area" localSheetId="0">行政事業レビューシート!$A$1:$AX$159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27" i="3" l="1"/>
  <c r="I127" i="3"/>
  <c r="AY95" i="3" l="1"/>
  <c r="AY99" i="3" s="1"/>
  <c r="AY90" i="3"/>
  <c r="AY93" i="3" s="1"/>
  <c r="AY80" i="3"/>
  <c r="AY85" i="3" s="1"/>
  <c r="AY79" i="3"/>
  <c r="AY73" i="3"/>
  <c r="AY75" i="3" s="1"/>
  <c r="AY65" i="3"/>
  <c r="AY69" i="3" s="1"/>
  <c r="AY58" i="3"/>
  <c r="AY63" i="3" s="1"/>
  <c r="AY51" i="3"/>
  <c r="AY57" i="3" s="1"/>
  <c r="AY44" i="3"/>
  <c r="AY45" i="3" s="1"/>
  <c r="AY37" i="3"/>
  <c r="AY39" i="3" s="1"/>
  <c r="AY50" i="3" l="1"/>
  <c r="AY62" i="3"/>
  <c r="AY64" i="3"/>
  <c r="AY94" i="3"/>
  <c r="AY52" i="3"/>
  <c r="AY84" i="3"/>
  <c r="AY98" i="3"/>
  <c r="AY42" i="3"/>
  <c r="AY54" i="3"/>
  <c r="AY71" i="3"/>
  <c r="AY86" i="3"/>
  <c r="AY53" i="3"/>
  <c r="AY70" i="3"/>
  <c r="AY43" i="3"/>
  <c r="AY55" i="3"/>
  <c r="AY56" i="3"/>
  <c r="AY77" i="3"/>
  <c r="AY91" i="3"/>
  <c r="AY49" i="3"/>
  <c r="AY78" i="3"/>
  <c r="AY92" i="3"/>
  <c r="AY38" i="3"/>
  <c r="AY59" i="3"/>
  <c r="AY66" i="3"/>
  <c r="AY87" i="3"/>
  <c r="AY81" i="3"/>
  <c r="AY88" i="3"/>
  <c r="AY40" i="3"/>
  <c r="AY47" i="3"/>
  <c r="AY60" i="3"/>
  <c r="AY67" i="3"/>
  <c r="AY74" i="3"/>
  <c r="AY82" i="3"/>
  <c r="AY89" i="3"/>
  <c r="AY96" i="3"/>
  <c r="AY41" i="3"/>
  <c r="AY48" i="3"/>
  <c r="AY61" i="3"/>
  <c r="AY68" i="3"/>
  <c r="AY76" i="3"/>
  <c r="AY83" i="3"/>
  <c r="AY97" i="3"/>
  <c r="AY72" i="3"/>
  <c r="AY46" i="3"/>
  <c r="AW140" i="3"/>
  <c r="AT140" i="3"/>
  <c r="AQ140" i="3"/>
  <c r="AL140" i="3"/>
  <c r="AI140" i="3"/>
  <c r="AF140" i="3"/>
  <c r="Z140" i="3"/>
  <c r="W140" i="3"/>
  <c r="T140" i="3"/>
  <c r="N140" i="3"/>
  <c r="K140" i="3"/>
  <c r="H140" i="3"/>
  <c r="AW139" i="3"/>
  <c r="AT139" i="3"/>
  <c r="AQ139" i="3"/>
  <c r="AL139" i="3"/>
  <c r="AI139" i="3"/>
  <c r="AF139" i="3"/>
  <c r="Z139" i="3"/>
  <c r="W139" i="3"/>
  <c r="T139" i="3"/>
  <c r="N139" i="3"/>
  <c r="K139" i="3"/>
  <c r="H139" i="3"/>
  <c r="AV2" i="3" l="1"/>
  <c r="C12" i="4" l="1"/>
  <c r="P29" i="3" l="1"/>
  <c r="W29" i="3" l="1"/>
  <c r="C23" i="4" l="1"/>
  <c r="C24" i="4"/>
  <c r="W21" i="3" l="1"/>
  <c r="AD21" i="3"/>
  <c r="P21" i="3"/>
  <c r="P28" i="3" l="1"/>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<sst xmlns="http://schemas.openxmlformats.org/spreadsheetml/2006/main" count="773" uniqueCount="584">
  <si>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</si>
  <si>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</si>
  <si>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</si>
  <si>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</si>
  <si>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</si>
  <si>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</si>
  <si>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</si>
  <si>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</si>
  <si>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</si>
  <si>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</si>
  <si>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</si>
  <si>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</si>
  <si>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</si>
  <si>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</si>
  <si>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</si>
  <si>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</si>
  <si>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</si>
  <si>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</si>
  <si>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</si>
  <si>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</si>
  <si>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</si>
  <si>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</si>
  <si>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</si>
  <si>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</si>
  <si>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</si>
  <si>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</si>
  <si>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</si>
  <si>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</si>
  <si>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</si>
  <si>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</si>
  <si>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</si>
  <si>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</si>
  <si>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</si>
  <si>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</si>
  <si>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</si>
  <si>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</si>
  <si>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</si>
  <si>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</si>
  <si>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</si>
  <si>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</si>
  <si>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</si>
  <si>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</si>
  <si>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</si>
  <si>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</si>
  <si>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</si>
  <si>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</si>
  <si>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</si>
  <si>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</si>
  <si>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</si>
  <si>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</si>
  <si>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</si>
  <si>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</si>
  <si>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</si>
  <si>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</si>
  <si>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</si>
  <si>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</si>
  <si>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</si>
  <si>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</si>
  <si>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</si>
  <si>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</si>
  <si>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</si>
  <si>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</si>
  <si>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</si>
  <si>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</si>
  <si>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</si>
  <si>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</si>
  <si>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</si>
  <si>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</si>
  <si>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</si>
  <si>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</si>
  <si>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</si>
  <si>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</si>
  <si>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</si>
  <si>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</si>
  <si>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</si>
  <si>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</si>
  <si>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</si>
  <si>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</si>
  <si>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</si>
  <si>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</si>
  <si>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</si>
  <si>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</si>
  <si>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</si>
  <si>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</si>
  <si>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</si>
  <si>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</si>
  <si>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</si>
  <si>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</si>
  <si>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</si>
  <si>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</si>
  <si>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</si>
  <si>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</si>
  <si>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</si>
  <si>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</si>
  <si>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</si>
  <si>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</si>
  <si>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</si>
  <si>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</si>
  <si>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</si>
  <si>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</si>
  <si>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</si>
  <si>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</si>
  <si>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</si>
  <si>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</si>
  <si>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</si>
  <si>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</si>
  <si>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</si>
  <si>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</si>
  <si>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</si>
  <si>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</si>
  <si>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</si>
  <si>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</si>
  <si>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</si>
  <si>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</si>
  <si>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</si>
  <si>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</si>
  <si>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</si>
  <si>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</si>
  <si>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</si>
  <si>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</si>
  <si>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</si>
  <si>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</si>
  <si>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</si>
  <si>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</si>
  <si>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</si>
  <si>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</si>
  <si>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</si>
  <si>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</si>
  <si>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</si>
  <si>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</si>
  <si>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</si>
  <si>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</si>
  <si>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</si>
  <si>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</si>
  <si>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</si>
  <si>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</si>
  <si>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</si>
  <si>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</si>
  <si>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</si>
  <si>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</si>
  <si>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</si>
  <si>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</si>
  <si>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</si>
  <si>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</si>
  <si>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</si>
  <si>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</si>
  <si>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</si>
  <si>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</si>
  <si>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</si>
  <si>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</si>
  <si>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</si>
  <si>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</si>
  <si>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</si>
  <si>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</si>
  <si>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</si>
  <si>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</si>
  <si>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</si>
  <si>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</si>
  <si>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</si>
  <si>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</si>
  <si>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</si>
  <si>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</si>
  <si>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</si>
  <si>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</si>
  <si>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</si>
  <si>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</si>
  <si>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</si>
  <si>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</si>
  <si>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</si>
  <si>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</si>
  <si>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</si>
  <si>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</si>
  <si>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</si>
  <si>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</si>
  <si>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</si>
  <si>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</si>
  <si>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</si>
  <si>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</si>
  <si>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</si>
  <si>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</si>
  <si>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</si>
  <si>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</si>
  <si>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</si>
  <si>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</si>
  <si>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</si>
  <si>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</si>
  <si>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</si>
  <si>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</si>
  <si>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</si>
  <si>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</si>
  <si>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</si>
  <si>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</si>
  <si>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</si>
  <si>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</si>
  <si>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</si>
  <si>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</si>
  <si>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</si>
  <si>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</si>
  <si>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</si>
  <si>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</si>
  <si>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</si>
  <si>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</si>
  <si>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</si>
  <si>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</si>
  <si>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</si>
  <si>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</si>
  <si>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</si>
  <si>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</si>
  <si>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</si>
  <si>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</si>
  <si>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</si>
  <si>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</si>
  <si>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</si>
  <si>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</si>
  <si>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</si>
  <si>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</si>
  <si>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年度</t>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</si>
  <si>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</si>
  <si>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</si>
  <si>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</si>
  <si>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</si>
  <si>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</si>
  <si>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</si>
  <si>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</si>
  <si>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</si>
  <si>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　　/</t>
    <phoneticPr fontId="5"/>
  </si>
  <si>
    <t>補助金等交付</t>
    <phoneticPr fontId="5"/>
  </si>
  <si>
    <t>国庫債務負担行為等</t>
    <phoneticPr fontId="5"/>
  </si>
  <si>
    <t>その他</t>
    <rPh sb="2" eb="3">
      <t>タ</t>
    </rPh>
    <phoneticPr fontId="5"/>
  </si>
  <si>
    <t>運営費交付金交付</t>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</si>
  <si>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</si>
  <si>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</si>
  <si>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</si>
  <si>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</si>
  <si>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</si>
  <si>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</si>
  <si>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</si>
  <si>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</si>
  <si>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</si>
  <si>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</si>
  <si>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</si>
  <si>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</si>
  <si>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</si>
  <si>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</si>
  <si>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</si>
  <si>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</si>
  <si>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</si>
  <si>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</si>
  <si>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</si>
  <si>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</si>
  <si>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</si>
  <si>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</si>
  <si>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</si>
  <si>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</si>
  <si>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</si>
  <si>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</si>
  <si>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</si>
  <si>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</si>
  <si>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</si>
  <si>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</si>
  <si>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</si>
  <si>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</si>
  <si>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</si>
  <si>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</si>
  <si>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</si>
  <si>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</si>
  <si>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</si>
  <si>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</si>
  <si>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</si>
  <si>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</si>
  <si>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</si>
  <si>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</si>
  <si>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</si>
  <si>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</si>
  <si>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</si>
  <si>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</si>
  <si>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</si>
  <si>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</si>
  <si>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</si>
  <si>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</si>
  <si>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</si>
  <si>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</si>
  <si>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</si>
  <si>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</si>
  <si>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</si>
  <si>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</si>
  <si>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</si>
  <si>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</si>
  <si>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</si>
  <si>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</si>
  <si>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</si>
  <si>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</si>
  <si>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</si>
  <si>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</si>
  <si>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</si>
  <si>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</si>
  <si>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</si>
  <si>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</si>
  <si>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</si>
  <si>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</si>
  <si>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</si>
  <si>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</si>
  <si>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</si>
  <si>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</si>
  <si>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</si>
  <si>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</si>
  <si>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</si>
  <si>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</si>
  <si>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</si>
  <si>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</si>
  <si>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</si>
  <si>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</si>
  <si>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</si>
  <si>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</si>
  <si>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</si>
  <si>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</si>
  <si>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</si>
  <si>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</si>
  <si>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</si>
  <si>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</si>
  <si>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</si>
  <si>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</si>
  <si>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</si>
  <si>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</si>
  <si>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</si>
  <si>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</si>
  <si>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</si>
  <si>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</si>
  <si>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</si>
  <si>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</si>
  <si>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</si>
  <si>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</si>
  <si>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</si>
  <si>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</si>
  <si>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</si>
  <si>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</si>
  <si>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</si>
  <si>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</si>
  <si>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</si>
  <si>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</si>
  <si>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</si>
  <si>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</si>
  <si>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</si>
  <si>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</si>
  <si>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</si>
  <si>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</si>
  <si>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</si>
  <si>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</si>
  <si>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</si>
  <si>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</si>
  <si>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</si>
  <si>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</si>
  <si>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</si>
  <si>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</si>
  <si>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</si>
  <si>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</si>
  <si>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</si>
  <si>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</si>
  <si>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</si>
  <si>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</si>
  <si>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</si>
  <si>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</si>
  <si>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</si>
  <si>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</si>
  <si>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</si>
  <si>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</si>
  <si>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</si>
  <si>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</si>
  <si>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</si>
  <si>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</si>
  <si>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</si>
  <si>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</si>
  <si>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</si>
  <si>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</si>
  <si>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</si>
  <si>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</si>
  <si>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</si>
  <si>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</si>
  <si>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</si>
  <si>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</si>
  <si>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</si>
  <si>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</si>
  <si>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</si>
  <si>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</si>
  <si>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</si>
  <si>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</si>
  <si>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</si>
  <si>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</si>
  <si>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</si>
  <si>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</si>
  <si>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</si>
  <si>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</si>
  <si>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</si>
  <si>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</si>
  <si>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</si>
  <si>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</si>
  <si>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</si>
  <si>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</si>
  <si>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</si>
  <si>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</si>
  <si>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</si>
  <si>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</si>
  <si>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</si>
  <si>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</si>
  <si>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</si>
  <si>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</si>
  <si>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</si>
  <si>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</si>
  <si>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</si>
  <si>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</si>
  <si>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</si>
  <si>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</si>
  <si>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</si>
  <si>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</si>
  <si>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</si>
  <si>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</si>
  <si>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</si>
  <si>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</si>
  <si>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</si>
  <si>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</si>
  <si>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</si>
  <si>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</si>
  <si>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</si>
  <si>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</si>
  <si>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</si>
  <si>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</si>
  <si>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</si>
  <si>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</si>
  <si>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</si>
  <si>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</si>
  <si>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</si>
  <si>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</si>
  <si>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</si>
  <si>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</si>
  <si>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</si>
  <si>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</si>
  <si>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</si>
  <si>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</si>
  <si>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</si>
  <si>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</si>
  <si>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</si>
  <si>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</si>
  <si>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</si>
  <si>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</si>
  <si>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</si>
  <si>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</si>
  <si>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</si>
  <si>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</si>
  <si>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</si>
  <si>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</si>
  <si>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</si>
  <si>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</si>
  <si>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</si>
  <si>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</si>
  <si>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</si>
  <si>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</si>
  <si>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</si>
  <si>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</si>
  <si>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</si>
  <si>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</si>
  <si>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</si>
  <si>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</si>
  <si>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</si>
  <si>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</si>
  <si>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</si>
  <si>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</si>
  <si>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</si>
  <si>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</si>
  <si>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</si>
  <si>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</si>
  <si>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</si>
  <si>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</si>
  <si>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</si>
  <si>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</si>
  <si>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</si>
  <si>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</si>
  <si>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</si>
  <si>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</si>
  <si>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</si>
  <si>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</si>
  <si>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</si>
  <si>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</si>
  <si>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</si>
  <si>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</si>
  <si>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</si>
  <si>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</si>
  <si>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</si>
  <si>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</si>
  <si>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</si>
  <si>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</si>
  <si>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</si>
  <si>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</si>
  <si>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</si>
  <si>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</si>
  <si>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</si>
  <si>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</si>
  <si>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</si>
  <si>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</si>
  <si>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</si>
  <si>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</si>
  <si>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</si>
  <si>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</si>
  <si>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</si>
  <si>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</si>
  <si>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</si>
  <si>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</si>
  <si>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</si>
  <si>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</si>
  <si>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</si>
  <si>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</si>
  <si>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</si>
  <si>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</si>
  <si>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</si>
  <si>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</si>
  <si>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</si>
  <si>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</si>
  <si>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</si>
  <si>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</si>
  <si>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</si>
  <si>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</si>
  <si>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</si>
  <si>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</si>
  <si>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</si>
  <si>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</si>
  <si>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</si>
  <si>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</si>
  <si>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</si>
  <si>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</si>
  <si>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</si>
  <si>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</si>
  <si>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</si>
  <si>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</si>
  <si>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</si>
  <si>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</si>
  <si>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</si>
  <si>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</si>
  <si>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</si>
  <si>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</si>
  <si>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</si>
  <si>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</si>
  <si>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</si>
  <si>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</si>
  <si>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</si>
  <si>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</si>
  <si>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</si>
  <si>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</si>
  <si>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</si>
  <si>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</si>
  <si>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</si>
  <si>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</si>
  <si>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</si>
  <si>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</si>
  <si>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</si>
  <si>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rPh sb="0" eb="2">
      <t>ナイカク</t>
    </rPh>
    <rPh sb="2" eb="4">
      <t>カンボウ</t>
    </rPh>
    <rPh sb="4" eb="7">
      <t>フクチョウカン</t>
    </rPh>
    <rPh sb="7" eb="8">
      <t>ホ</t>
    </rPh>
    <phoneticPr fontId="5"/>
  </si>
  <si>
    <t>参事官　和田 康紀
参事官　八百屋　市男</t>
    <rPh sb="0" eb="3">
      <t>サンジカン</t>
    </rPh>
    <rPh sb="4" eb="6">
      <t>ワダ</t>
    </rPh>
    <rPh sb="7" eb="9">
      <t>ヤスノリ</t>
    </rPh>
    <rPh sb="10" eb="13">
      <t>サンジカン</t>
    </rPh>
    <rPh sb="14" eb="17">
      <t>ヤオヤ</t>
    </rPh>
    <rPh sb="18" eb="20">
      <t>イチオ</t>
    </rPh>
    <phoneticPr fontId="5"/>
  </si>
  <si>
    <t>○</t>
  </si>
  <si>
    <t>官房</t>
  </si>
  <si>
    <t>孤独・孤立対策担当室</t>
    <rPh sb="0" eb="2">
      <t>コドク</t>
    </rPh>
    <rPh sb="3" eb="5">
      <t>コリツ</t>
    </rPh>
    <rPh sb="5" eb="7">
      <t>タイサク</t>
    </rPh>
    <rPh sb="7" eb="9">
      <t>タントウ</t>
    </rPh>
    <rPh sb="9" eb="10">
      <t>シツ</t>
    </rPh>
    <phoneticPr fontId="5"/>
  </si>
  <si>
    <t>経済財政運営と改革の基本方針2021（令和３年６月18 日閣議決定）</t>
    <phoneticPr fontId="5"/>
  </si>
  <si>
    <t>調査の公表実績</t>
    <rPh sb="0" eb="2">
      <t>チョウサ</t>
    </rPh>
    <rPh sb="3" eb="5">
      <t>コウヒョウ</t>
    </rPh>
    <rPh sb="5" eb="7">
      <t>ジッセキ</t>
    </rPh>
    <phoneticPr fontId="5"/>
  </si>
  <si>
    <t>調査結果を所定のスケジュールに基づき、遅滞なく公表する。</t>
    <rPh sb="0" eb="2">
      <t>チョウサ</t>
    </rPh>
    <rPh sb="2" eb="4">
      <t>ケッカ</t>
    </rPh>
    <rPh sb="5" eb="7">
      <t>ショテイ</t>
    </rPh>
    <rPh sb="15" eb="16">
      <t>モト</t>
    </rPh>
    <rPh sb="19" eb="21">
      <t>チタイ</t>
    </rPh>
    <rPh sb="23" eb="25">
      <t>コウヒョウ</t>
    </rPh>
    <phoneticPr fontId="5"/>
  </si>
  <si>
    <t>調査企画時に定めた公表スケジュールの達成率</t>
    <rPh sb="0" eb="2">
      <t>チョウサ</t>
    </rPh>
    <rPh sb="2" eb="4">
      <t>キカク</t>
    </rPh>
    <rPh sb="4" eb="5">
      <t>ジ</t>
    </rPh>
    <rPh sb="6" eb="7">
      <t>サダ</t>
    </rPh>
    <rPh sb="9" eb="11">
      <t>コウヒョウ</t>
    </rPh>
    <rPh sb="18" eb="21">
      <t>タッセイリツ</t>
    </rPh>
    <phoneticPr fontId="5"/>
  </si>
  <si>
    <t>執行額／調査の実施件数　　　　　　　　　　　　　　</t>
    <rPh sb="0" eb="2">
      <t>シッコウ</t>
    </rPh>
    <rPh sb="2" eb="3">
      <t>ガク</t>
    </rPh>
    <rPh sb="4" eb="6">
      <t>チョウサ</t>
    </rPh>
    <rPh sb="7" eb="9">
      <t>ジッシ</t>
    </rPh>
    <rPh sb="9" eb="11">
      <t>ケンスウ</t>
    </rPh>
    <phoneticPr fontId="5"/>
  </si>
  <si>
    <t>調査の実施件数</t>
    <rPh sb="0" eb="2">
      <t>チョウサ</t>
    </rPh>
    <rPh sb="3" eb="5">
      <t>ジッシ</t>
    </rPh>
    <rPh sb="5" eb="7">
      <t>ケンスウ</t>
    </rPh>
    <phoneticPr fontId="5"/>
  </si>
  <si>
    <t>未定</t>
    <rPh sb="0" eb="2">
      <t>ミテイ</t>
    </rPh>
    <phoneticPr fontId="5"/>
  </si>
  <si>
    <t>政府一体となって孤独・孤立問題に取り組み、孤独・孤立に悩んでいる人、不安に思っている人に寄り添う支援を実施する必要があり、政府（内閣官房）が実施する必要がある。</t>
    <rPh sb="55" eb="57">
      <t>ヒツヨウ</t>
    </rPh>
    <rPh sb="61" eb="63">
      <t>セイフ</t>
    </rPh>
    <rPh sb="64" eb="66">
      <t>ナイカク</t>
    </rPh>
    <rPh sb="66" eb="68">
      <t>カンボウ</t>
    </rPh>
    <rPh sb="70" eb="72">
      <t>ジッシ</t>
    </rPh>
    <rPh sb="74" eb="76">
      <t>ヒツヨウ</t>
    </rPh>
    <phoneticPr fontId="5"/>
  </si>
  <si>
    <t>孤独・孤立対策担当室経費</t>
    <rPh sb="0" eb="2">
      <t>コドク</t>
    </rPh>
    <rPh sb="3" eb="5">
      <t>コリツ</t>
    </rPh>
    <rPh sb="5" eb="7">
      <t>タイサク</t>
    </rPh>
    <rPh sb="7" eb="9">
      <t>タントウ</t>
    </rPh>
    <rPh sb="9" eb="10">
      <t>シツ</t>
    </rPh>
    <rPh sb="10" eb="12">
      <t>ケイヒ</t>
    </rPh>
    <phoneticPr fontId="5"/>
  </si>
  <si>
    <t>非常勤職員手当</t>
    <rPh sb="0" eb="3">
      <t>ヒジョウキン</t>
    </rPh>
    <rPh sb="3" eb="5">
      <t>ショクイン</t>
    </rPh>
    <rPh sb="5" eb="7">
      <t>テアテ</t>
    </rPh>
    <phoneticPr fontId="5"/>
  </si>
  <si>
    <t>諸謝金</t>
    <rPh sb="0" eb="3">
      <t>ショシャキン</t>
    </rPh>
    <phoneticPr fontId="5"/>
  </si>
  <si>
    <t>職員旅費</t>
    <rPh sb="0" eb="2">
      <t>ショクイン</t>
    </rPh>
    <rPh sb="2" eb="4">
      <t>リョヒ</t>
    </rPh>
    <phoneticPr fontId="5"/>
  </si>
  <si>
    <t>情報処理業務庁費</t>
    <rPh sb="0" eb="2">
      <t>ジョウホウ</t>
    </rPh>
    <rPh sb="2" eb="4">
      <t>ショリ</t>
    </rPh>
    <rPh sb="4" eb="6">
      <t>ギョウム</t>
    </rPh>
    <rPh sb="6" eb="7">
      <t>チョウ</t>
    </rPh>
    <rPh sb="7" eb="8">
      <t>ヒ</t>
    </rPh>
    <phoneticPr fontId="5"/>
  </si>
  <si>
    <t>ホームページを接続する自治体の数</t>
    <rPh sb="7" eb="9">
      <t>セツゾク</t>
    </rPh>
    <rPh sb="11" eb="14">
      <t>ジチタイ</t>
    </rPh>
    <rPh sb="15" eb="16">
      <t>カズ</t>
    </rPh>
    <phoneticPr fontId="5"/>
  </si>
  <si>
    <t>ホームページ接続割合
（接続自治体数/全自治体数）</t>
    <rPh sb="6" eb="8">
      <t>セツゾク</t>
    </rPh>
    <rPh sb="8" eb="10">
      <t>ワリアイ</t>
    </rPh>
    <rPh sb="12" eb="14">
      <t>セツゾク</t>
    </rPh>
    <rPh sb="14" eb="17">
      <t>ジチタイ</t>
    </rPh>
    <rPh sb="17" eb="18">
      <t>スウ</t>
    </rPh>
    <rPh sb="19" eb="20">
      <t>ゼン</t>
    </rPh>
    <rPh sb="20" eb="23">
      <t>ジチタイ</t>
    </rPh>
    <rPh sb="23" eb="24">
      <t>スウ</t>
    </rPh>
    <phoneticPr fontId="5"/>
  </si>
  <si>
    <t>接続実績</t>
    <rPh sb="0" eb="2">
      <t>セツゾク</t>
    </rPh>
    <rPh sb="2" eb="4">
      <t>ジッセキ</t>
    </rPh>
    <phoneticPr fontId="5"/>
  </si>
  <si>
    <t>意見を聴取したNPOの数</t>
    <rPh sb="0" eb="2">
      <t>イケン</t>
    </rPh>
    <rPh sb="3" eb="5">
      <t>チョウシュ</t>
    </rPh>
    <rPh sb="11" eb="12">
      <t>カズ</t>
    </rPh>
    <phoneticPr fontId="5"/>
  </si>
  <si>
    <t>年間50程度のNPOから公式な場で意見を聴取する。</t>
    <rPh sb="0" eb="2">
      <t>ネンカン</t>
    </rPh>
    <rPh sb="4" eb="6">
      <t>テイド</t>
    </rPh>
    <rPh sb="12" eb="14">
      <t>コウシキ</t>
    </rPh>
    <rPh sb="15" eb="16">
      <t>バ</t>
    </rPh>
    <rPh sb="17" eb="19">
      <t>イケン</t>
    </rPh>
    <rPh sb="20" eb="22">
      <t>チョウシュ</t>
    </rPh>
    <phoneticPr fontId="5"/>
  </si>
  <si>
    <t>NPO連携の場の開催数</t>
    <rPh sb="3" eb="5">
      <t>レンケイ</t>
    </rPh>
    <rPh sb="6" eb="7">
      <t>バ</t>
    </rPh>
    <rPh sb="8" eb="10">
      <t>カイサイ</t>
    </rPh>
    <rPh sb="10" eb="11">
      <t>スウ</t>
    </rPh>
    <phoneticPr fontId="5"/>
  </si>
  <si>
    <t>毎年度１回以上の開催</t>
    <rPh sb="0" eb="3">
      <t>マイネンド</t>
    </rPh>
    <rPh sb="4" eb="5">
      <t>カイ</t>
    </rPh>
    <rPh sb="5" eb="7">
      <t>イジョウ</t>
    </rPh>
    <rPh sb="8" eb="10">
      <t>カイサイ</t>
    </rPh>
    <phoneticPr fontId="5"/>
  </si>
  <si>
    <t>政府一体となって孤独・孤立問題に取り組み、孤独・孤立に悩んでいる人、不安に思っている人に寄り添う支援を実施するための事業である。</t>
    <rPh sb="58" eb="60">
      <t>ジギョウ</t>
    </rPh>
    <phoneticPr fontId="5"/>
  </si>
  <si>
    <t>孤独・孤立に悩んでいる人、不安に思っている人に寄り添う支援を実施するためには、孤独・孤立に係る実態を把握する全国調査、支援情報を出すホームページの運用、ＮＰＯ法人等の連携支援業務は政策目的達成のために必要かつ適切な事業である。</t>
    <rPh sb="54" eb="56">
      <t>ゼンコク</t>
    </rPh>
    <rPh sb="56" eb="58">
      <t>チョウサ</t>
    </rPh>
    <rPh sb="59" eb="61">
      <t>シエン</t>
    </rPh>
    <rPh sb="61" eb="63">
      <t>ジョウホウ</t>
    </rPh>
    <rPh sb="64" eb="65">
      <t>ダ</t>
    </rPh>
    <rPh sb="73" eb="75">
      <t>ウンヨウ</t>
    </rPh>
    <rPh sb="79" eb="81">
      <t>ホウジン</t>
    </rPh>
    <rPh sb="81" eb="82">
      <t>トウ</t>
    </rPh>
    <rPh sb="83" eb="85">
      <t>レンケイ</t>
    </rPh>
    <rPh sb="85" eb="87">
      <t>シエン</t>
    </rPh>
    <rPh sb="87" eb="89">
      <t>ギョウム</t>
    </rPh>
    <rPh sb="90" eb="92">
      <t>セイサク</t>
    </rPh>
    <rPh sb="92" eb="94">
      <t>モクテキ</t>
    </rPh>
    <rPh sb="94" eb="96">
      <t>タッセイ</t>
    </rPh>
    <rPh sb="100" eb="102">
      <t>ヒツヨウ</t>
    </rPh>
    <rPh sb="104" eb="106">
      <t>テキセツ</t>
    </rPh>
    <rPh sb="107" eb="109">
      <t>ジギョウ</t>
    </rPh>
    <phoneticPr fontId="5"/>
  </si>
  <si>
    <t>孤独・孤立に悩む、不安に思う方々に寄り添う施策を総合的に進めていく。</t>
    <phoneticPr fontId="5"/>
  </si>
  <si>
    <t>我が国における孤独・孤立の実態を概括的に把握するとともに、支援情報が網羅されたホームページの運用、ＮＰＯ等の連携等を進め、孤独・孤立の問題に立ち向かい、支援を必要とする方々により一層的確に届けられるよう取り組む。</t>
    <rPh sb="46" eb="48">
      <t>ウンヨウ</t>
    </rPh>
    <rPh sb="52" eb="53">
      <t>トウ</t>
    </rPh>
    <rPh sb="54" eb="56">
      <t>レンケイ</t>
    </rPh>
    <rPh sb="56" eb="57">
      <t>トウ</t>
    </rPh>
    <rPh sb="58" eb="59">
      <t>スス</t>
    </rPh>
    <rPh sb="101" eb="102">
      <t>ト</t>
    </rPh>
    <rPh sb="103" eb="104">
      <t>ク</t>
    </rPh>
    <phoneticPr fontId="5"/>
  </si>
  <si>
    <t>新たな成長推進枠：130
我が国における孤独・孤立の実態を概括的に把握するとともに、各府省における孤独・孤立対策に係るPDCAの取組のベンチマークとなる結果を提供する、孤独・孤立の実態把握に関する全国調査等を実施するため。</t>
    <rPh sb="102" eb="103">
      <t>トウ</t>
    </rPh>
    <phoneticPr fontId="5"/>
  </si>
  <si>
    <t>庁費</t>
    <rPh sb="0" eb="2">
      <t>チョウヒ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</si>
</sst>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0"/>
    <numFmt numFmtId="178" formatCode="0000"/>
    <numFmt numFmtId="179" formatCode="0;&quot;▲ &quot;0"/>
    <numFmt numFmtId="180"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11" fillId="3" borderId="66" xfId="0" applyFont="1" applyFill="1" applyBorder="1" applyAlignment="1">
      <alignment vertical="center" textRotation="255"/>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20" xfId="0" applyFont="1" applyFill="1" applyBorder="1" applyAlignment="1" applyProtection="1">
      <alignment horizontal="center" vertical="center" wrapText="1"/>
    </xf>
    <xf numFmtId="177"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4"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176" fontId="0" fillId="5" borderId="40" xfId="0" applyNumberFormat="1" applyFont="1" applyFill="1" applyBorder="1" applyAlignment="1" applyProtection="1">
      <alignment horizontal="center" vertical="center" shrinkToFit="1"/>
      <protection locked="0"/>
    </xf>
    <xf numFmtId="176" fontId="0" fillId="5" borderId="41"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26" xfId="0" applyNumberFormat="1" applyFont="1" applyFill="1" applyBorder="1" applyAlignment="1" applyProtection="1">
      <alignment horizontal="center" vertical="center" shrinkToFit="1"/>
      <protection locked="0"/>
    </xf>
    <xf numFmtId="176" fontId="0" fillId="0" borderId="11"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6" xfId="0" applyFont="1" applyFill="1" applyBorder="1" applyAlignment="1">
      <alignment horizontal="center" vertical="center"/>
    </xf>
    <xf numFmtId="0" fontId="0" fillId="2" borderId="125"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8" xfId="0" applyFont="1" applyFill="1" applyBorder="1" applyAlignment="1">
      <alignment horizontal="center"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19" fillId="0" borderId="7"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0" borderId="38" xfId="0" applyFont="1" applyBorder="1" applyAlignment="1">
      <alignment horizontal="center" vertical="center"/>
    </xf>
    <xf numFmtId="0" fontId="0" fillId="0" borderId="97" xfId="0" applyFont="1" applyBorder="1" applyAlignment="1">
      <alignment horizontal="center" vertical="center"/>
    </xf>
    <xf numFmtId="0" fontId="0" fillId="0" borderId="76" xfId="0" applyFont="1" applyBorder="1" applyAlignment="1">
      <alignment horizontal="center" vertical="center"/>
    </xf>
    <xf numFmtId="0" fontId="0" fillId="0" borderId="98" xfId="0" applyFont="1" applyBorder="1" applyAlignment="1">
      <alignment horizontal="center"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0" fillId="6" borderId="97"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8"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176" fontId="0" fillId="0" borderId="24" xfId="0" applyNumberFormat="1" applyFont="1" applyFill="1" applyBorder="1" applyAlignment="1" applyProtection="1">
      <alignment horizontal="center" vertical="center"/>
      <protection locked="0"/>
    </xf>
    <xf numFmtId="176" fontId="0" fillId="0" borderId="25" xfId="0" applyNumberFormat="1" applyFont="1" applyFill="1" applyBorder="1" applyAlignment="1" applyProtection="1">
      <alignment horizontal="center" vertical="center"/>
      <protection locked="0"/>
    </xf>
    <xf numFmtId="176" fontId="0" fillId="0" borderId="26"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1" xfId="0" applyFont="1" applyBorder="1" applyAlignment="1">
      <alignment horizontal="center" vertical="center"/>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46" xfId="0" applyFont="1" applyFill="1" applyBorder="1" applyAlignment="1">
      <alignment horizontal="center" vertical="center"/>
    </xf>
    <xf numFmtId="0" fontId="0" fillId="6" borderId="14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13" fillId="2" borderId="137" xfId="0" applyFont="1" applyFill="1" applyBorder="1" applyAlignment="1">
      <alignment horizontal="center" vertical="center" wrapText="1"/>
    </xf>
    <xf numFmtId="0" fontId="13" fillId="2" borderId="138" xfId="0" applyFont="1" applyFill="1" applyBorder="1" applyAlignment="1">
      <alignment horizontal="center" vertical="center"/>
    </xf>
    <xf numFmtId="0" fontId="13" fillId="2" borderId="15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31" xfId="0" applyFont="1" applyFill="1" applyBorder="1" applyAlignment="1">
      <alignment vertical="center" wrapText="1"/>
    </xf>
    <xf numFmtId="0" fontId="0" fillId="5" borderId="106" xfId="0" applyFont="1" applyFill="1" applyBorder="1" applyAlignment="1">
      <alignment vertical="center" wrapText="1"/>
    </xf>
    <xf numFmtId="0" fontId="0" fillId="5" borderId="13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3" borderId="14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5" xfId="0" applyFont="1" applyFill="1" applyBorder="1" applyAlignment="1">
      <alignment horizontal="center" vertical="center"/>
    </xf>
    <xf numFmtId="0" fontId="13" fillId="2" borderId="121"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4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6" borderId="147"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0" borderId="38" xfId="0" applyFont="1" applyFill="1" applyBorder="1" applyAlignment="1" applyProtection="1">
      <alignment horizontal="center" vertical="center" shrinkToFit="1"/>
      <protection locked="0"/>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4"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6" borderId="1"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1" fillId="3" borderId="128" xfId="0" applyFont="1" applyFill="1" applyBorder="1" applyAlignment="1">
      <alignment horizontal="center" vertical="center" textRotation="255"/>
    </xf>
    <xf numFmtId="0" fontId="11" fillId="3" borderId="129" xfId="0" applyFont="1" applyFill="1" applyBorder="1" applyAlignment="1">
      <alignment horizontal="center" vertical="center" textRotation="255"/>
    </xf>
    <xf numFmtId="0" fontId="11" fillId="3" borderId="130" xfId="0" applyFont="1" applyFill="1" applyBorder="1" applyAlignment="1">
      <alignment horizontal="center" vertical="center" textRotation="255"/>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13"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3" borderId="139"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0" borderId="10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6" borderId="121" xfId="0" applyFont="1" applyFill="1" applyBorder="1" applyAlignment="1">
      <alignment horizontal="center" vertical="center" wrapText="1"/>
    </xf>
    <xf numFmtId="0" fontId="13" fillId="6" borderId="125" xfId="0" applyFont="1" applyFill="1" applyBorder="1" applyAlignment="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6" borderId="73"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49" fontId="0" fillId="0" borderId="126" xfId="0" applyNumberFormat="1" applyFont="1" applyFill="1" applyBorder="1" applyAlignment="1" applyProtection="1">
      <alignment horizontal="center" vertical="center" shrinkToFit="1"/>
      <protection locked="0"/>
    </xf>
    <xf numFmtId="176" fontId="0" fillId="0" borderId="97" xfId="0" applyNumberFormat="1" applyFont="1" applyFill="1" applyBorder="1" applyAlignment="1" applyProtection="1">
      <alignment horizontal="center" vertical="center" shrinkToFit="1"/>
      <protection locked="0"/>
    </xf>
    <xf numFmtId="176" fontId="0" fillId="0" borderId="76" xfId="0" applyNumberFormat="1" applyFont="1" applyFill="1" applyBorder="1" applyAlignment="1" applyProtection="1">
      <alignment horizontal="center" vertical="center" shrinkToFit="1"/>
      <protection locked="0"/>
    </xf>
    <xf numFmtId="176" fontId="0" fillId="5" borderId="97" xfId="0" applyNumberFormat="1" applyFont="1" applyFill="1" applyBorder="1" applyAlignment="1" applyProtection="1">
      <alignment horizontal="center" vertical="center" shrinkToFit="1"/>
      <protection locked="0"/>
    </xf>
    <xf numFmtId="176" fontId="0" fillId="5" borderId="76" xfId="0" applyNumberFormat="1" applyFont="1" applyFill="1" applyBorder="1" applyAlignment="1" applyProtection="1">
      <alignment horizontal="center" vertical="center" shrinkToFit="1"/>
      <protection locked="0"/>
    </xf>
    <xf numFmtId="176" fontId="0" fillId="5" borderId="98" xfId="0" applyNumberFormat="1" applyFont="1" applyFill="1" applyBorder="1" applyAlignment="1" applyProtection="1">
      <alignment horizontal="center" vertical="center" shrinkToFit="1"/>
      <protection locked="0"/>
    </xf>
    <xf numFmtId="176" fontId="0" fillId="0" borderId="99" xfId="0" applyNumberFormat="1"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3" borderId="44"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6" xfId="0" applyFont="1" applyFill="1" applyBorder="1" applyAlignment="1" applyProtection="1">
      <alignment horizontal="center" vertical="center" wrapText="1"/>
    </xf>
    <xf numFmtId="0" fontId="0" fillId="3" borderId="31" xfId="0" applyFont="1" applyFill="1" applyBorder="1" applyAlignment="1">
      <alignment horizontal="center" vertical="center"/>
    </xf>
    <xf numFmtId="0" fontId="0" fillId="5" borderId="7" xfId="0" applyFont="1" applyFill="1" applyBorder="1" applyAlignment="1" applyProtection="1">
      <alignment horizontal="left" vertical="center"/>
      <protection locked="0"/>
    </xf>
    <xf numFmtId="0" fontId="0" fillId="5" borderId="141" xfId="0" applyFont="1" applyFill="1" applyBorder="1" applyAlignment="1" applyProtection="1">
      <alignment horizontal="left" vertical="center"/>
      <protection locked="0"/>
    </xf>
    <xf numFmtId="176" fontId="0" fillId="0" borderId="98"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135"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50" xfId="0" applyFont="1" applyFill="1" applyBorder="1" applyAlignment="1">
      <alignment horizontal="center" vertical="center"/>
    </xf>
    <xf numFmtId="0" fontId="0" fillId="5" borderId="151" xfId="0" applyFont="1" applyFill="1" applyBorder="1" applyAlignment="1">
      <alignment horizontal="center" vertical="center"/>
    </xf>
    <xf numFmtId="0" fontId="0" fillId="5" borderId="152"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20" xfId="0" applyFont="1" applyFill="1" applyBorder="1" applyAlignment="1">
      <alignment horizontal="left" vertical="center" wrapText="1"/>
    </xf>
    <xf numFmtId="0" fontId="28" fillId="6" borderId="140" xfId="0" applyFont="1" applyFill="1" applyBorder="1" applyAlignment="1">
      <alignment horizontal="left" vertical="center" wrapTex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3" fillId="4" borderId="3"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46" xfId="0" applyFont="1" applyFill="1" applyBorder="1" applyAlignment="1" applyProtection="1">
      <alignment horizontal="center" vertical="center" wrapText="1"/>
    </xf>
    <xf numFmtId="0" fontId="13" fillId="4" borderId="47" xfId="0" applyFont="1" applyFill="1" applyBorder="1" applyAlignment="1" applyProtection="1">
      <alignment horizontal="center" vertical="center" wrapText="1"/>
    </xf>
    <xf numFmtId="0" fontId="13" fillId="4" borderId="17" xfId="0" applyFont="1" applyFill="1" applyBorder="1" applyAlignment="1" applyProtection="1">
      <alignment horizontal="center" vertical="center" wrapText="1"/>
    </xf>
    <xf numFmtId="0" fontId="13" fillId="4" borderId="48" xfId="0" applyFont="1" applyFill="1" applyBorder="1" applyAlignment="1" applyProtection="1">
      <alignment horizontal="center" vertical="center" wrapText="1"/>
    </xf>
    <xf numFmtId="0" fontId="0" fillId="2" borderId="138" xfId="0" applyFont="1" applyFill="1" applyBorder="1" applyAlignment="1">
      <alignment horizontal="center" vertical="center"/>
    </xf>
    <xf numFmtId="0" fontId="13" fillId="4" borderId="44" xfId="0" applyFont="1" applyFill="1" applyBorder="1" applyAlignment="1" applyProtection="1">
      <alignment horizontal="center" vertical="center" wrapText="1"/>
    </xf>
    <xf numFmtId="0" fontId="13" fillId="4" borderId="41" xfId="0" applyFont="1" applyFill="1" applyBorder="1" applyAlignment="1" applyProtection="1">
      <alignment horizontal="center" vertical="center" wrapText="1"/>
    </xf>
    <xf numFmtId="0" fontId="13" fillId="4" borderId="45" xfId="0" applyFont="1" applyFill="1" applyBorder="1" applyAlignment="1" applyProtection="1">
      <alignment horizontal="center" vertical="center" wrapText="1"/>
    </xf>
    <xf numFmtId="0" fontId="0" fillId="4" borderId="135" xfId="0" applyFont="1" applyFill="1" applyBorder="1" applyAlignment="1">
      <alignment horizontal="center" vertical="center"/>
    </xf>
    <xf numFmtId="0" fontId="0" fillId="4" borderId="127"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51" xfId="0" applyFont="1" applyFill="1" applyBorder="1" applyAlignment="1">
      <alignment horizontal="center" vertical="center"/>
    </xf>
    <xf numFmtId="0" fontId="0" fillId="0" borderId="152"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119"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180" fontId="0" fillId="0" borderId="40" xfId="0" applyNumberFormat="1" applyFont="1" applyFill="1" applyBorder="1" applyAlignment="1" applyProtection="1">
      <alignment horizontal="center" vertical="center" wrapText="1"/>
      <protection locked="0"/>
    </xf>
    <xf numFmtId="180" fontId="0" fillId="0" borderId="41" xfId="0" applyNumberFormat="1" applyFont="1" applyFill="1" applyBorder="1" applyAlignment="1" applyProtection="1">
      <alignment horizontal="center" vertical="center" wrapText="1"/>
      <protection locked="0"/>
    </xf>
    <xf numFmtId="180" fontId="0" fillId="0" borderId="42" xfId="0" applyNumberFormat="1" applyFont="1" applyFill="1" applyBorder="1" applyAlignment="1" applyProtection="1">
      <alignment horizontal="center" vertical="center" wrapText="1"/>
      <protection locked="0"/>
    </xf>
    <xf numFmtId="180" fontId="0" fillId="0" borderId="63" xfId="0" applyNumberFormat="1" applyFont="1" applyFill="1" applyBorder="1" applyAlignment="1" applyProtection="1">
      <alignment horizontal="center" vertical="center" wrapText="1"/>
      <protection locked="0"/>
    </xf>
    <xf numFmtId="180" fontId="0" fillId="0" borderId="0" xfId="0" applyNumberFormat="1" applyFont="1" applyFill="1" applyBorder="1" applyAlignment="1" applyProtection="1">
      <alignment horizontal="center" vertical="center" wrapText="1"/>
      <protection locked="0"/>
    </xf>
    <xf numFmtId="180" fontId="0" fillId="0" borderId="89" xfId="0" applyNumberFormat="1" applyFont="1" applyFill="1" applyBorder="1" applyAlignment="1" applyProtection="1">
      <alignment horizontal="center" vertical="center" wrapText="1"/>
      <protection locked="0"/>
    </xf>
    <xf numFmtId="0" fontId="0" fillId="4" borderId="150" xfId="0" applyFont="1" applyFill="1" applyBorder="1" applyAlignment="1" applyProtection="1">
      <alignment horizontal="center" vertical="center" textRotation="255" shrinkToFit="1"/>
    </xf>
    <xf numFmtId="0" fontId="0" fillId="4" borderId="152" xfId="0" applyFont="1" applyFill="1" applyBorder="1" applyAlignment="1" applyProtection="1">
      <alignment horizontal="center" vertical="center" textRotation="255" shrinkToFit="1"/>
    </xf>
    <xf numFmtId="0" fontId="0" fillId="4" borderId="153" xfId="0" applyFont="1" applyFill="1" applyBorder="1" applyAlignment="1" applyProtection="1">
      <alignment horizontal="center" vertical="center" textRotation="255" shrinkToFit="1"/>
    </xf>
    <xf numFmtId="0" fontId="0" fillId="4" borderId="154" xfId="0" applyFont="1" applyFill="1" applyBorder="1" applyAlignment="1" applyProtection="1">
      <alignment horizontal="center" vertical="center" textRotation="255" shrinkToFit="1"/>
    </xf>
    <xf numFmtId="0" fontId="0" fillId="4" borderId="117" xfId="0" applyFont="1" applyFill="1" applyBorder="1" applyAlignment="1" applyProtection="1">
      <alignment horizontal="center" vertical="center" textRotation="255" shrinkToFit="1"/>
    </xf>
    <xf numFmtId="0" fontId="0" fillId="4" borderId="119"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16" fillId="2" borderId="40" xfId="0" applyFont="1" applyFill="1" applyBorder="1" applyAlignment="1">
      <alignment horizontal="center" vertical="center" wrapText="1"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24" xfId="0" applyFont="1" applyFill="1" applyBorder="1" applyAlignment="1">
      <alignment horizontal="center" vertical="center"/>
    </xf>
    <xf numFmtId="176" fontId="0" fillId="0" borderId="42" xfId="0" applyNumberFormat="1" applyFont="1" applyFill="1" applyBorder="1" applyAlignment="1" applyProtection="1">
      <alignment horizontal="center" vertical="center" shrinkToFit="1"/>
      <protection locked="0"/>
    </xf>
    <xf numFmtId="0" fontId="11" fillId="4" borderId="129" xfId="0" applyFont="1" applyFill="1" applyBorder="1" applyAlignment="1">
      <alignment horizontal="center" vertical="center" textRotation="255"/>
    </xf>
    <xf numFmtId="180" fontId="0" fillId="0" borderId="38" xfId="0" applyNumberFormat="1" applyFont="1" applyFill="1" applyBorder="1" applyAlignment="1" applyProtection="1">
      <alignment horizontal="center" vertical="center" wrapText="1"/>
      <protection locked="0"/>
    </xf>
    <xf numFmtId="180" fontId="0" fillId="0" borderId="134" xfId="0" applyNumberFormat="1" applyFont="1" applyFill="1" applyBorder="1" applyAlignment="1" applyProtection="1">
      <alignment horizontal="center" vertical="center" wrapText="1"/>
      <protection locked="0"/>
    </xf>
    <xf numFmtId="180" fontId="0" fillId="0" borderId="125"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3" borderId="17" xfId="0" applyFont="1" applyFill="1" applyBorder="1" applyAlignment="1" applyProtection="1">
      <alignment horizontal="center" vertical="center" wrapText="1"/>
    </xf>
    <xf numFmtId="0" fontId="13" fillId="3" borderId="48" xfId="0" applyFont="1" applyFill="1" applyBorder="1" applyAlignment="1" applyProtection="1">
      <alignment horizontal="center" vertical="center" wrapTex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6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31" xfId="0" applyFont="1" applyFill="1" applyBorder="1" applyAlignment="1">
      <alignment horizontal="center" vertical="center"/>
    </xf>
    <xf numFmtId="0" fontId="11" fillId="4" borderId="128" xfId="0" applyFont="1" applyFill="1" applyBorder="1" applyAlignment="1">
      <alignment horizontal="center" vertical="center" textRotation="255"/>
    </xf>
    <xf numFmtId="0" fontId="11" fillId="4" borderId="130" xfId="0" applyFont="1" applyFill="1" applyBorder="1" applyAlignment="1">
      <alignment horizontal="center" vertical="center" textRotation="255"/>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8">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
      <numFmt numFmtId="176"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172346</xdr:colOff>
      <xdr:row>141</xdr:row>
      <xdr:rowOff>0</xdr:rowOff>
    </xdr:from>
    <xdr:to>
      <xdr:col>32</xdr:col>
      <xdr:colOff>40261</xdr:colOff>
      <xdr:row>143</xdr:row>
      <xdr:rowOff>323985</xdr:rowOff>
    </xdr:to>
    <xdr:sp macro="" textlink="">
      <xdr:nvSpPr>
        <xdr:cNvPr id="5" name="テキスト ボックス 4">
          <a:extLst>
            <a:ext uri="{FF2B5EF4-FFF2-40B4-BE49-F238E27FC236}">
              <a16:creationId xmlns:a16="http://schemas.microsoft.com/office/drawing/2014/main" id="{00000000-0008-0000-0000-000002000000}"/>
            </a:ext>
          </a:extLst>
        </xdr:cNvPr>
        <xdr:cNvSpPr txBox="1"/>
      </xdr:nvSpPr>
      <xdr:spPr>
        <a:xfrm>
          <a:off x="3897679" y="234746800"/>
          <a:ext cx="2103115" cy="103518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内閣官房</a:t>
          </a:r>
          <a:endParaRPr kumimoji="1" lang="en-US" altLang="ja-JP" sz="1800"/>
        </a:p>
        <a:p>
          <a:pPr algn="ctr"/>
          <a:r>
            <a:rPr kumimoji="1" lang="ja-JP" altLang="en-US" sz="1600"/>
            <a:t>１８７百万円</a:t>
          </a:r>
        </a:p>
      </xdr:txBody>
    </xdr:sp>
    <xdr:clientData/>
  </xdr:twoCellAnchor>
  <xdr:twoCellAnchor>
    <xdr:from>
      <xdr:col>26</xdr:col>
      <xdr:colOff>59348</xdr:colOff>
      <xdr:row>143</xdr:row>
      <xdr:rowOff>322385</xdr:rowOff>
    </xdr:from>
    <xdr:to>
      <xdr:col>26</xdr:col>
      <xdr:colOff>59348</xdr:colOff>
      <xdr:row>151</xdr:row>
      <xdr:rowOff>73270</xdr:rowOff>
    </xdr:to>
    <xdr:cxnSp macro="">
      <xdr:nvCxnSpPr>
        <xdr:cNvPr id="8" name="直線矢印コネクタ 7"/>
        <xdr:cNvCxnSpPr/>
      </xdr:nvCxnSpPr>
      <xdr:spPr>
        <a:xfrm>
          <a:off x="4902281" y="235780385"/>
          <a:ext cx="0" cy="257875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165018</xdr:colOff>
      <xdr:row>151</xdr:row>
      <xdr:rowOff>87924</xdr:rowOff>
    </xdr:from>
    <xdr:to>
      <xdr:col>32</xdr:col>
      <xdr:colOff>20338</xdr:colOff>
      <xdr:row>154</xdr:row>
      <xdr:rowOff>63181</xdr:rowOff>
    </xdr:to>
    <xdr:sp macro="" textlink="">
      <xdr:nvSpPr>
        <xdr:cNvPr id="9" name="テキスト ボックス 8">
          <a:extLst>
            <a:ext uri="{FF2B5EF4-FFF2-40B4-BE49-F238E27FC236}">
              <a16:creationId xmlns:a16="http://schemas.microsoft.com/office/drawing/2014/main" id="{00000000-0008-0000-0000-000002000000}"/>
            </a:ext>
          </a:extLst>
        </xdr:cNvPr>
        <xdr:cNvSpPr txBox="1"/>
      </xdr:nvSpPr>
      <xdr:spPr>
        <a:xfrm>
          <a:off x="3890351" y="238373791"/>
          <a:ext cx="2090520" cy="103359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民間事業者</a:t>
          </a:r>
          <a:endParaRPr kumimoji="1" lang="en-US" altLang="ja-JP" sz="1800"/>
        </a:p>
      </xdr:txBody>
    </xdr:sp>
    <xdr:clientData/>
  </xdr:twoCellAnchor>
  <xdr:twoCellAnchor>
    <xdr:from>
      <xdr:col>20</xdr:col>
      <xdr:colOff>0</xdr:colOff>
      <xdr:row>154</xdr:row>
      <xdr:rowOff>130420</xdr:rowOff>
    </xdr:from>
    <xdr:to>
      <xdr:col>32</xdr:col>
      <xdr:colOff>152400</xdr:colOff>
      <xdr:row>157</xdr:row>
      <xdr:rowOff>3420</xdr:rowOff>
    </xdr:to>
    <xdr:sp macro="" textlink="">
      <xdr:nvSpPr>
        <xdr:cNvPr id="10" name="大かっこ 9"/>
        <xdr:cNvSpPr/>
      </xdr:nvSpPr>
      <xdr:spPr>
        <a:xfrm>
          <a:off x="3725333" y="239474620"/>
          <a:ext cx="2387600" cy="939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ja-JP" sz="1100">
              <a:solidFill>
                <a:schemeClr val="tx1"/>
              </a:solidFill>
              <a:effectLst/>
              <a:latin typeface="+mn-lt"/>
              <a:ea typeface="+mn-ea"/>
              <a:cs typeface="+mn-cs"/>
            </a:rPr>
            <a:t>孤独・孤立</a:t>
          </a:r>
          <a:r>
            <a:rPr kumimoji="1" lang="ja-JP" altLang="en-US" sz="1100">
              <a:solidFill>
                <a:schemeClr val="tx1"/>
              </a:solidFill>
              <a:effectLst/>
              <a:latin typeface="+mn-lt"/>
              <a:ea typeface="+mn-ea"/>
              <a:cs typeface="+mn-cs"/>
            </a:rPr>
            <a:t>対策担当室経費</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9"/>
  <sheetViews>
    <sheetView tabSelected="1" view="pageBreakPreview" zoomScale="70" zoomScaleNormal="90"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4"/>
      <c r="B2" s="44"/>
      <c r="C2" s="44"/>
      <c r="D2" s="44"/>
      <c r="E2" s="44"/>
      <c r="F2" s="44"/>
      <c r="G2" s="44"/>
      <c r="H2" s="44"/>
      <c r="I2" s="44"/>
      <c r="J2" s="44"/>
      <c r="K2" s="44"/>
      <c r="L2" s="44"/>
      <c r="M2" s="44"/>
      <c r="N2" s="44"/>
      <c r="O2" s="44"/>
      <c r="P2" s="44"/>
      <c r="Q2" s="44"/>
      <c r="R2" s="44"/>
      <c r="S2" s="44"/>
      <c r="T2" s="44"/>
      <c r="U2" s="44"/>
      <c r="V2" s="44"/>
      <c r="W2" s="44"/>
      <c r="X2" s="53" t="s">
        <v>0</v>
      </c>
      <c r="Y2" s="44"/>
      <c r="Z2" s="36"/>
      <c r="AA2" s="36"/>
      <c r="AB2" s="36"/>
      <c r="AC2" s="36"/>
      <c r="AD2" s="131">
        <v>2021</v>
      </c>
      <c r="AE2" s="131"/>
      <c r="AF2" s="131"/>
      <c r="AG2" s="131"/>
      <c r="AH2" s="131"/>
      <c r="AI2" s="54" t="s">
        <v>255</v>
      </c>
      <c r="AJ2" s="131" t="s">
        <v>556</v>
      </c>
      <c r="AK2" s="131"/>
      <c r="AL2" s="131"/>
      <c r="AM2" s="131"/>
      <c r="AN2" s="54" t="s">
        <v>255</v>
      </c>
      <c r="AO2" s="131" t="s">
        <v>517</v>
      </c>
      <c r="AP2" s="131"/>
      <c r="AQ2" s="131"/>
      <c r="AR2" s="55" t="s">
        <v>552</v>
      </c>
      <c r="AS2" s="132">
        <v>2</v>
      </c>
      <c r="AT2" s="132"/>
      <c r="AU2" s="132"/>
      <c r="AV2" s="54" t="str">
        <f>IF(AW2="","","-")</f>
        <v/>
      </c>
      <c r="AW2" s="204"/>
      <c r="AX2" s="204"/>
    </row>
    <row r="3" spans="1:50" ht="21" customHeight="1" thickBot="1" x14ac:dyDescent="0.25">
      <c r="A3" s="257" t="s">
        <v>545</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15" t="s">
        <v>56</v>
      </c>
      <c r="AJ3" s="259" t="s">
        <v>141</v>
      </c>
      <c r="AK3" s="259"/>
      <c r="AL3" s="259"/>
      <c r="AM3" s="259"/>
      <c r="AN3" s="259"/>
      <c r="AO3" s="259"/>
      <c r="AP3" s="259"/>
      <c r="AQ3" s="259"/>
      <c r="AR3" s="259"/>
      <c r="AS3" s="259"/>
      <c r="AT3" s="259"/>
      <c r="AU3" s="259"/>
      <c r="AV3" s="259"/>
      <c r="AW3" s="259"/>
      <c r="AX3" s="16" t="s">
        <v>57</v>
      </c>
    </row>
    <row r="4" spans="1:50" ht="24.75" customHeight="1" x14ac:dyDescent="0.2">
      <c r="A4" s="472" t="s">
        <v>21</v>
      </c>
      <c r="B4" s="473"/>
      <c r="C4" s="473"/>
      <c r="D4" s="473"/>
      <c r="E4" s="473"/>
      <c r="F4" s="473"/>
      <c r="G4" s="448" t="s">
        <v>566</v>
      </c>
      <c r="H4" s="449"/>
      <c r="I4" s="449"/>
      <c r="J4" s="449"/>
      <c r="K4" s="449"/>
      <c r="L4" s="449"/>
      <c r="M4" s="449"/>
      <c r="N4" s="449"/>
      <c r="O4" s="449"/>
      <c r="P4" s="449"/>
      <c r="Q4" s="449"/>
      <c r="R4" s="449"/>
      <c r="S4" s="449"/>
      <c r="T4" s="449"/>
      <c r="U4" s="449"/>
      <c r="V4" s="449"/>
      <c r="W4" s="449"/>
      <c r="X4" s="449"/>
      <c r="Y4" s="450" t="s">
        <v>1</v>
      </c>
      <c r="Z4" s="451"/>
      <c r="AA4" s="451"/>
      <c r="AB4" s="451"/>
      <c r="AC4" s="451"/>
      <c r="AD4" s="452"/>
      <c r="AE4" s="453" t="s">
        <v>553</v>
      </c>
      <c r="AF4" s="454"/>
      <c r="AG4" s="454"/>
      <c r="AH4" s="454"/>
      <c r="AI4" s="454"/>
      <c r="AJ4" s="454"/>
      <c r="AK4" s="454"/>
      <c r="AL4" s="454"/>
      <c r="AM4" s="454"/>
      <c r="AN4" s="454"/>
      <c r="AO4" s="454"/>
      <c r="AP4" s="455"/>
      <c r="AQ4" s="456" t="s">
        <v>2</v>
      </c>
      <c r="AR4" s="451"/>
      <c r="AS4" s="451"/>
      <c r="AT4" s="451"/>
      <c r="AU4" s="451"/>
      <c r="AV4" s="451"/>
      <c r="AW4" s="451"/>
      <c r="AX4" s="457"/>
    </row>
    <row r="5" spans="1:50" ht="30" customHeight="1" x14ac:dyDescent="0.2">
      <c r="A5" s="458" t="s">
        <v>59</v>
      </c>
      <c r="B5" s="459"/>
      <c r="C5" s="459"/>
      <c r="D5" s="459"/>
      <c r="E5" s="459"/>
      <c r="F5" s="460"/>
      <c r="G5" s="147" t="s">
        <v>357</v>
      </c>
      <c r="H5" s="148"/>
      <c r="I5" s="148"/>
      <c r="J5" s="148"/>
      <c r="K5" s="148"/>
      <c r="L5" s="148"/>
      <c r="M5" s="149" t="s">
        <v>58</v>
      </c>
      <c r="N5" s="150"/>
      <c r="O5" s="150"/>
      <c r="P5" s="150"/>
      <c r="Q5" s="150"/>
      <c r="R5" s="151"/>
      <c r="S5" s="152" t="s">
        <v>62</v>
      </c>
      <c r="T5" s="148"/>
      <c r="U5" s="148"/>
      <c r="V5" s="148"/>
      <c r="W5" s="148"/>
      <c r="X5" s="153"/>
      <c r="Y5" s="464" t="s">
        <v>3</v>
      </c>
      <c r="Z5" s="465"/>
      <c r="AA5" s="465"/>
      <c r="AB5" s="465"/>
      <c r="AC5" s="465"/>
      <c r="AD5" s="466"/>
      <c r="AE5" s="467" t="s">
        <v>557</v>
      </c>
      <c r="AF5" s="467"/>
      <c r="AG5" s="467"/>
      <c r="AH5" s="467"/>
      <c r="AI5" s="467"/>
      <c r="AJ5" s="467"/>
      <c r="AK5" s="467"/>
      <c r="AL5" s="467"/>
      <c r="AM5" s="467"/>
      <c r="AN5" s="467"/>
      <c r="AO5" s="467"/>
      <c r="AP5" s="468"/>
      <c r="AQ5" s="469" t="s">
        <v>554</v>
      </c>
      <c r="AR5" s="470"/>
      <c r="AS5" s="470"/>
      <c r="AT5" s="470"/>
      <c r="AU5" s="470"/>
      <c r="AV5" s="470"/>
      <c r="AW5" s="470"/>
      <c r="AX5" s="471"/>
    </row>
    <row r="6" spans="1:50" ht="23.4" customHeight="1" x14ac:dyDescent="0.2">
      <c r="A6" s="474" t="s">
        <v>4</v>
      </c>
      <c r="B6" s="475"/>
      <c r="C6" s="475"/>
      <c r="D6" s="475"/>
      <c r="E6" s="475"/>
      <c r="F6" s="475"/>
      <c r="G6" s="689" t="str">
        <f>入力規則等!F39</f>
        <v>一般会計</v>
      </c>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0"/>
      <c r="AR6" s="690"/>
      <c r="AS6" s="690"/>
      <c r="AT6" s="690"/>
      <c r="AU6" s="690"/>
      <c r="AV6" s="690"/>
      <c r="AW6" s="690"/>
      <c r="AX6" s="691"/>
    </row>
    <row r="7" spans="1:50" ht="49.5" customHeight="1" x14ac:dyDescent="0.2">
      <c r="A7" s="590" t="s">
        <v>18</v>
      </c>
      <c r="B7" s="591"/>
      <c r="C7" s="591"/>
      <c r="D7" s="591"/>
      <c r="E7" s="591"/>
      <c r="F7" s="592"/>
      <c r="G7" s="593" t="s">
        <v>255</v>
      </c>
      <c r="H7" s="594"/>
      <c r="I7" s="594"/>
      <c r="J7" s="594"/>
      <c r="K7" s="594"/>
      <c r="L7" s="594"/>
      <c r="M7" s="594"/>
      <c r="N7" s="594"/>
      <c r="O7" s="594"/>
      <c r="P7" s="594"/>
      <c r="Q7" s="594"/>
      <c r="R7" s="594"/>
      <c r="S7" s="594"/>
      <c r="T7" s="594"/>
      <c r="U7" s="594"/>
      <c r="V7" s="594"/>
      <c r="W7" s="594"/>
      <c r="X7" s="595"/>
      <c r="Y7" s="194" t="s">
        <v>249</v>
      </c>
      <c r="Z7" s="195"/>
      <c r="AA7" s="195"/>
      <c r="AB7" s="195"/>
      <c r="AC7" s="195"/>
      <c r="AD7" s="196"/>
      <c r="AE7" s="178" t="s">
        <v>558</v>
      </c>
      <c r="AF7" s="179"/>
      <c r="AG7" s="179"/>
      <c r="AH7" s="179"/>
      <c r="AI7" s="179"/>
      <c r="AJ7" s="179"/>
      <c r="AK7" s="179"/>
      <c r="AL7" s="179"/>
      <c r="AM7" s="179"/>
      <c r="AN7" s="179"/>
      <c r="AO7" s="179"/>
      <c r="AP7" s="179"/>
      <c r="AQ7" s="179"/>
      <c r="AR7" s="179"/>
      <c r="AS7" s="179"/>
      <c r="AT7" s="179"/>
      <c r="AU7" s="179"/>
      <c r="AV7" s="179"/>
      <c r="AW7" s="179"/>
      <c r="AX7" s="180"/>
    </row>
    <row r="8" spans="1:50" ht="53.25" customHeight="1" x14ac:dyDescent="0.2">
      <c r="A8" s="590" t="s">
        <v>178</v>
      </c>
      <c r="B8" s="591"/>
      <c r="C8" s="591"/>
      <c r="D8" s="591"/>
      <c r="E8" s="591"/>
      <c r="F8" s="592"/>
      <c r="G8" s="136" t="str">
        <f>入力規則等!A27</f>
        <v>-</v>
      </c>
      <c r="H8" s="137"/>
      <c r="I8" s="137"/>
      <c r="J8" s="137"/>
      <c r="K8" s="137"/>
      <c r="L8" s="137"/>
      <c r="M8" s="137"/>
      <c r="N8" s="137"/>
      <c r="O8" s="137"/>
      <c r="P8" s="137"/>
      <c r="Q8" s="137"/>
      <c r="R8" s="137"/>
      <c r="S8" s="137"/>
      <c r="T8" s="137"/>
      <c r="U8" s="137"/>
      <c r="V8" s="137"/>
      <c r="W8" s="137"/>
      <c r="X8" s="138"/>
      <c r="Y8" s="290" t="s">
        <v>179</v>
      </c>
      <c r="Z8" s="291"/>
      <c r="AA8" s="291"/>
      <c r="AB8" s="291"/>
      <c r="AC8" s="291"/>
      <c r="AD8" s="292"/>
      <c r="AE8" s="312" t="str">
        <f>入力規則等!K13</f>
        <v>その他の事項経費</v>
      </c>
      <c r="AF8" s="137"/>
      <c r="AG8" s="137"/>
      <c r="AH8" s="137"/>
      <c r="AI8" s="137"/>
      <c r="AJ8" s="137"/>
      <c r="AK8" s="137"/>
      <c r="AL8" s="137"/>
      <c r="AM8" s="137"/>
      <c r="AN8" s="137"/>
      <c r="AO8" s="137"/>
      <c r="AP8" s="137"/>
      <c r="AQ8" s="137"/>
      <c r="AR8" s="137"/>
      <c r="AS8" s="137"/>
      <c r="AT8" s="137"/>
      <c r="AU8" s="137"/>
      <c r="AV8" s="137"/>
      <c r="AW8" s="137"/>
      <c r="AX8" s="313"/>
    </row>
    <row r="9" spans="1:50" ht="58.5" customHeight="1" x14ac:dyDescent="0.2">
      <c r="A9" s="71" t="s">
        <v>19</v>
      </c>
      <c r="B9" s="72"/>
      <c r="C9" s="72"/>
      <c r="D9" s="72"/>
      <c r="E9" s="72"/>
      <c r="F9" s="72"/>
      <c r="G9" s="293" t="s">
        <v>580</v>
      </c>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295"/>
    </row>
    <row r="10" spans="1:50" ht="80.25" customHeight="1" x14ac:dyDescent="0.2">
      <c r="A10" s="314" t="s">
        <v>22</v>
      </c>
      <c r="B10" s="315"/>
      <c r="C10" s="315"/>
      <c r="D10" s="315"/>
      <c r="E10" s="315"/>
      <c r="F10" s="315"/>
      <c r="G10" s="440" t="s">
        <v>581</v>
      </c>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2"/>
    </row>
    <row r="11" spans="1:50" ht="23.4" customHeight="1" x14ac:dyDescent="0.2">
      <c r="A11" s="314" t="s">
        <v>5</v>
      </c>
      <c r="B11" s="315"/>
      <c r="C11" s="315"/>
      <c r="D11" s="315"/>
      <c r="E11" s="315"/>
      <c r="F11" s="317"/>
      <c r="G11" s="461" t="str">
        <f>入力規則等!P10</f>
        <v>委託・請負</v>
      </c>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2"/>
      <c r="AW11" s="462"/>
      <c r="AX11" s="463"/>
    </row>
    <row r="12" spans="1:50" ht="21" customHeight="1" x14ac:dyDescent="0.2">
      <c r="A12" s="65" t="s">
        <v>20</v>
      </c>
      <c r="B12" s="66"/>
      <c r="C12" s="66"/>
      <c r="D12" s="66"/>
      <c r="E12" s="66"/>
      <c r="F12" s="67"/>
      <c r="G12" s="446"/>
      <c r="H12" s="447"/>
      <c r="I12" s="447"/>
      <c r="J12" s="447"/>
      <c r="K12" s="447"/>
      <c r="L12" s="447"/>
      <c r="M12" s="447"/>
      <c r="N12" s="447"/>
      <c r="O12" s="447"/>
      <c r="P12" s="197" t="s">
        <v>250</v>
      </c>
      <c r="Q12" s="198"/>
      <c r="R12" s="198"/>
      <c r="S12" s="198"/>
      <c r="T12" s="198"/>
      <c r="U12" s="198"/>
      <c r="V12" s="199"/>
      <c r="W12" s="197" t="s">
        <v>259</v>
      </c>
      <c r="X12" s="198"/>
      <c r="Y12" s="198"/>
      <c r="Z12" s="198"/>
      <c r="AA12" s="198"/>
      <c r="AB12" s="198"/>
      <c r="AC12" s="199"/>
      <c r="AD12" s="197" t="s">
        <v>542</v>
      </c>
      <c r="AE12" s="198"/>
      <c r="AF12" s="198"/>
      <c r="AG12" s="198"/>
      <c r="AH12" s="198"/>
      <c r="AI12" s="198"/>
      <c r="AJ12" s="199"/>
      <c r="AK12" s="197" t="s">
        <v>546</v>
      </c>
      <c r="AL12" s="198"/>
      <c r="AM12" s="198"/>
      <c r="AN12" s="198"/>
      <c r="AO12" s="198"/>
      <c r="AP12" s="198"/>
      <c r="AQ12" s="199"/>
      <c r="AR12" s="197" t="s">
        <v>547</v>
      </c>
      <c r="AS12" s="198"/>
      <c r="AT12" s="198"/>
      <c r="AU12" s="198"/>
      <c r="AV12" s="198"/>
      <c r="AW12" s="198"/>
      <c r="AX12" s="316"/>
    </row>
    <row r="13" spans="1:50" ht="21" customHeight="1" x14ac:dyDescent="0.2">
      <c r="A13" s="68"/>
      <c r="B13" s="69"/>
      <c r="C13" s="69"/>
      <c r="D13" s="69"/>
      <c r="E13" s="69"/>
      <c r="F13" s="70"/>
      <c r="G13" s="423" t="s">
        <v>6</v>
      </c>
      <c r="H13" s="424"/>
      <c r="I13" s="309" t="s">
        <v>7</v>
      </c>
      <c r="J13" s="310"/>
      <c r="K13" s="310"/>
      <c r="L13" s="310"/>
      <c r="M13" s="310"/>
      <c r="N13" s="310"/>
      <c r="O13" s="311"/>
      <c r="P13" s="119"/>
      <c r="Q13" s="120"/>
      <c r="R13" s="120"/>
      <c r="S13" s="120"/>
      <c r="T13" s="120"/>
      <c r="U13" s="120"/>
      <c r="V13" s="121"/>
      <c r="W13" s="119"/>
      <c r="X13" s="120"/>
      <c r="Y13" s="120"/>
      <c r="Z13" s="120"/>
      <c r="AA13" s="120"/>
      <c r="AB13" s="120"/>
      <c r="AC13" s="121"/>
      <c r="AD13" s="119"/>
      <c r="AE13" s="120"/>
      <c r="AF13" s="120"/>
      <c r="AG13" s="120"/>
      <c r="AH13" s="120"/>
      <c r="AI13" s="120"/>
      <c r="AJ13" s="121"/>
      <c r="AK13" s="119"/>
      <c r="AL13" s="120"/>
      <c r="AM13" s="120"/>
      <c r="AN13" s="120"/>
      <c r="AO13" s="120"/>
      <c r="AP13" s="120"/>
      <c r="AQ13" s="121"/>
      <c r="AR13" s="116">
        <v>187</v>
      </c>
      <c r="AS13" s="117"/>
      <c r="AT13" s="117"/>
      <c r="AU13" s="117"/>
      <c r="AV13" s="117"/>
      <c r="AW13" s="117"/>
      <c r="AX13" s="193"/>
    </row>
    <row r="14" spans="1:50" ht="21" customHeight="1" x14ac:dyDescent="0.2">
      <c r="A14" s="68"/>
      <c r="B14" s="69"/>
      <c r="C14" s="69"/>
      <c r="D14" s="69"/>
      <c r="E14" s="69"/>
      <c r="F14" s="70"/>
      <c r="G14" s="425"/>
      <c r="H14" s="426"/>
      <c r="I14" s="296" t="s">
        <v>8</v>
      </c>
      <c r="J14" s="307"/>
      <c r="K14" s="307"/>
      <c r="L14" s="307"/>
      <c r="M14" s="307"/>
      <c r="N14" s="307"/>
      <c r="O14" s="308"/>
      <c r="P14" s="119"/>
      <c r="Q14" s="120"/>
      <c r="R14" s="120"/>
      <c r="S14" s="120"/>
      <c r="T14" s="120"/>
      <c r="U14" s="120"/>
      <c r="V14" s="121"/>
      <c r="W14" s="119"/>
      <c r="X14" s="120"/>
      <c r="Y14" s="120"/>
      <c r="Z14" s="120"/>
      <c r="AA14" s="120"/>
      <c r="AB14" s="120"/>
      <c r="AC14" s="121"/>
      <c r="AD14" s="119"/>
      <c r="AE14" s="120"/>
      <c r="AF14" s="120"/>
      <c r="AG14" s="120"/>
      <c r="AH14" s="120"/>
      <c r="AI14" s="120"/>
      <c r="AJ14" s="121"/>
      <c r="AK14" s="119"/>
      <c r="AL14" s="120"/>
      <c r="AM14" s="120"/>
      <c r="AN14" s="120"/>
      <c r="AO14" s="120"/>
      <c r="AP14" s="120"/>
      <c r="AQ14" s="121"/>
      <c r="AR14" s="419"/>
      <c r="AS14" s="419"/>
      <c r="AT14" s="419"/>
      <c r="AU14" s="419"/>
      <c r="AV14" s="419"/>
      <c r="AW14" s="419"/>
      <c r="AX14" s="420"/>
    </row>
    <row r="15" spans="1:50" ht="21" customHeight="1" x14ac:dyDescent="0.2">
      <c r="A15" s="68"/>
      <c r="B15" s="69"/>
      <c r="C15" s="69"/>
      <c r="D15" s="69"/>
      <c r="E15" s="69"/>
      <c r="F15" s="70"/>
      <c r="G15" s="425"/>
      <c r="H15" s="426"/>
      <c r="I15" s="296" t="s">
        <v>43</v>
      </c>
      <c r="J15" s="297"/>
      <c r="K15" s="297"/>
      <c r="L15" s="297"/>
      <c r="M15" s="297"/>
      <c r="N15" s="297"/>
      <c r="O15" s="298"/>
      <c r="P15" s="119"/>
      <c r="Q15" s="120"/>
      <c r="R15" s="120"/>
      <c r="S15" s="120"/>
      <c r="T15" s="120"/>
      <c r="U15" s="120"/>
      <c r="V15" s="121"/>
      <c r="W15" s="119"/>
      <c r="X15" s="120"/>
      <c r="Y15" s="120"/>
      <c r="Z15" s="120"/>
      <c r="AA15" s="120"/>
      <c r="AB15" s="120"/>
      <c r="AC15" s="121"/>
      <c r="AD15" s="119"/>
      <c r="AE15" s="120"/>
      <c r="AF15" s="120"/>
      <c r="AG15" s="120"/>
      <c r="AH15" s="120"/>
      <c r="AI15" s="120"/>
      <c r="AJ15" s="121"/>
      <c r="AK15" s="119"/>
      <c r="AL15" s="120"/>
      <c r="AM15" s="120"/>
      <c r="AN15" s="120"/>
      <c r="AO15" s="120"/>
      <c r="AP15" s="120"/>
      <c r="AQ15" s="121"/>
      <c r="AR15" s="119">
        <v>0</v>
      </c>
      <c r="AS15" s="120"/>
      <c r="AT15" s="120"/>
      <c r="AU15" s="120"/>
      <c r="AV15" s="120"/>
      <c r="AW15" s="120"/>
      <c r="AX15" s="387"/>
    </row>
    <row r="16" spans="1:50" ht="21" customHeight="1" x14ac:dyDescent="0.2">
      <c r="A16" s="68"/>
      <c r="B16" s="69"/>
      <c r="C16" s="69"/>
      <c r="D16" s="69"/>
      <c r="E16" s="69"/>
      <c r="F16" s="70"/>
      <c r="G16" s="425"/>
      <c r="H16" s="426"/>
      <c r="I16" s="296" t="s">
        <v>44</v>
      </c>
      <c r="J16" s="297"/>
      <c r="K16" s="297"/>
      <c r="L16" s="297"/>
      <c r="M16" s="297"/>
      <c r="N16" s="297"/>
      <c r="O16" s="298"/>
      <c r="P16" s="119"/>
      <c r="Q16" s="120"/>
      <c r="R16" s="120"/>
      <c r="S16" s="120"/>
      <c r="T16" s="120"/>
      <c r="U16" s="120"/>
      <c r="V16" s="121"/>
      <c r="W16" s="119"/>
      <c r="X16" s="120"/>
      <c r="Y16" s="120"/>
      <c r="Z16" s="120"/>
      <c r="AA16" s="120"/>
      <c r="AB16" s="120"/>
      <c r="AC16" s="121"/>
      <c r="AD16" s="119"/>
      <c r="AE16" s="120"/>
      <c r="AF16" s="120"/>
      <c r="AG16" s="120"/>
      <c r="AH16" s="120"/>
      <c r="AI16" s="120"/>
      <c r="AJ16" s="121"/>
      <c r="AK16" s="119"/>
      <c r="AL16" s="120"/>
      <c r="AM16" s="120"/>
      <c r="AN16" s="120"/>
      <c r="AO16" s="120"/>
      <c r="AP16" s="120"/>
      <c r="AQ16" s="121"/>
      <c r="AR16" s="443"/>
      <c r="AS16" s="444"/>
      <c r="AT16" s="444"/>
      <c r="AU16" s="444"/>
      <c r="AV16" s="444"/>
      <c r="AW16" s="444"/>
      <c r="AX16" s="445"/>
    </row>
    <row r="17" spans="1:50" ht="24.75" customHeight="1" x14ac:dyDescent="0.2">
      <c r="A17" s="68"/>
      <c r="B17" s="69"/>
      <c r="C17" s="69"/>
      <c r="D17" s="69"/>
      <c r="E17" s="69"/>
      <c r="F17" s="70"/>
      <c r="G17" s="425"/>
      <c r="H17" s="426"/>
      <c r="I17" s="296" t="s">
        <v>42</v>
      </c>
      <c r="J17" s="307"/>
      <c r="K17" s="307"/>
      <c r="L17" s="307"/>
      <c r="M17" s="307"/>
      <c r="N17" s="307"/>
      <c r="O17" s="308"/>
      <c r="P17" s="119"/>
      <c r="Q17" s="120"/>
      <c r="R17" s="120"/>
      <c r="S17" s="120"/>
      <c r="T17" s="120"/>
      <c r="U17" s="120"/>
      <c r="V17" s="121"/>
      <c r="W17" s="119"/>
      <c r="X17" s="120"/>
      <c r="Y17" s="120"/>
      <c r="Z17" s="120"/>
      <c r="AA17" s="120"/>
      <c r="AB17" s="120"/>
      <c r="AC17" s="121"/>
      <c r="AD17" s="119"/>
      <c r="AE17" s="120"/>
      <c r="AF17" s="120"/>
      <c r="AG17" s="120"/>
      <c r="AH17" s="120"/>
      <c r="AI17" s="120"/>
      <c r="AJ17" s="121"/>
      <c r="AK17" s="119"/>
      <c r="AL17" s="120"/>
      <c r="AM17" s="120"/>
      <c r="AN17" s="120"/>
      <c r="AO17" s="120"/>
      <c r="AP17" s="120"/>
      <c r="AQ17" s="121"/>
      <c r="AR17" s="191"/>
      <c r="AS17" s="191"/>
      <c r="AT17" s="191"/>
      <c r="AU17" s="191"/>
      <c r="AV17" s="191"/>
      <c r="AW17" s="191"/>
      <c r="AX17" s="192"/>
    </row>
    <row r="18" spans="1:50" ht="24.75" customHeight="1" x14ac:dyDescent="0.2">
      <c r="A18" s="68"/>
      <c r="B18" s="69"/>
      <c r="C18" s="69"/>
      <c r="D18" s="69"/>
      <c r="E18" s="69"/>
      <c r="F18" s="70"/>
      <c r="G18" s="427"/>
      <c r="H18" s="428"/>
      <c r="I18" s="486" t="s">
        <v>17</v>
      </c>
      <c r="J18" s="487"/>
      <c r="K18" s="487"/>
      <c r="L18" s="487"/>
      <c r="M18" s="487"/>
      <c r="N18" s="487"/>
      <c r="O18" s="488"/>
      <c r="P18" s="122">
        <f>SUM(P13:V17)</f>
        <v>0</v>
      </c>
      <c r="Q18" s="123"/>
      <c r="R18" s="123"/>
      <c r="S18" s="123"/>
      <c r="T18" s="123"/>
      <c r="U18" s="123"/>
      <c r="V18" s="124"/>
      <c r="W18" s="122">
        <f>SUM(W13:AC17)</f>
        <v>0</v>
      </c>
      <c r="X18" s="123"/>
      <c r="Y18" s="123"/>
      <c r="Z18" s="123"/>
      <c r="AA18" s="123"/>
      <c r="AB18" s="123"/>
      <c r="AC18" s="124"/>
      <c r="AD18" s="122">
        <f>SUM(AD13:AJ17)</f>
        <v>0</v>
      </c>
      <c r="AE18" s="123"/>
      <c r="AF18" s="123"/>
      <c r="AG18" s="123"/>
      <c r="AH18" s="123"/>
      <c r="AI18" s="123"/>
      <c r="AJ18" s="124"/>
      <c r="AK18" s="122">
        <f>SUM(AK13:AQ17)</f>
        <v>0</v>
      </c>
      <c r="AL18" s="123"/>
      <c r="AM18" s="123"/>
      <c r="AN18" s="123"/>
      <c r="AO18" s="123"/>
      <c r="AP18" s="123"/>
      <c r="AQ18" s="124"/>
      <c r="AR18" s="122">
        <f>SUM(AR13:AX17)</f>
        <v>187</v>
      </c>
      <c r="AS18" s="123"/>
      <c r="AT18" s="123"/>
      <c r="AU18" s="123"/>
      <c r="AV18" s="123"/>
      <c r="AW18" s="123"/>
      <c r="AX18" s="271"/>
    </row>
    <row r="19" spans="1:50" ht="24.75" customHeight="1" x14ac:dyDescent="0.2">
      <c r="A19" s="68"/>
      <c r="B19" s="69"/>
      <c r="C19" s="69"/>
      <c r="D19" s="69"/>
      <c r="E19" s="69"/>
      <c r="F19" s="70"/>
      <c r="G19" s="269" t="s">
        <v>9</v>
      </c>
      <c r="H19" s="270"/>
      <c r="I19" s="270"/>
      <c r="J19" s="270"/>
      <c r="K19" s="270"/>
      <c r="L19" s="270"/>
      <c r="M19" s="270"/>
      <c r="N19" s="270"/>
      <c r="O19" s="270"/>
      <c r="P19" s="273"/>
      <c r="Q19" s="274"/>
      <c r="R19" s="274"/>
      <c r="S19" s="274"/>
      <c r="T19" s="274"/>
      <c r="U19" s="274"/>
      <c r="V19" s="275"/>
      <c r="W19" s="273"/>
      <c r="X19" s="274"/>
      <c r="Y19" s="274"/>
      <c r="Z19" s="274"/>
      <c r="AA19" s="274"/>
      <c r="AB19" s="274"/>
      <c r="AC19" s="275"/>
      <c r="AD19" s="273"/>
      <c r="AE19" s="274"/>
      <c r="AF19" s="274"/>
      <c r="AG19" s="274"/>
      <c r="AH19" s="274"/>
      <c r="AI19" s="274"/>
      <c r="AJ19" s="275"/>
      <c r="AK19" s="145"/>
      <c r="AL19" s="145"/>
      <c r="AM19" s="145"/>
      <c r="AN19" s="145"/>
      <c r="AO19" s="145"/>
      <c r="AP19" s="145"/>
      <c r="AQ19" s="145"/>
      <c r="AR19" s="145"/>
      <c r="AS19" s="145"/>
      <c r="AT19" s="145"/>
      <c r="AU19" s="145"/>
      <c r="AV19" s="145"/>
      <c r="AW19" s="145"/>
      <c r="AX19" s="272"/>
    </row>
    <row r="20" spans="1:50" ht="24.75" customHeight="1" x14ac:dyDescent="0.2">
      <c r="A20" s="68"/>
      <c r="B20" s="69"/>
      <c r="C20" s="69"/>
      <c r="D20" s="69"/>
      <c r="E20" s="69"/>
      <c r="F20" s="70"/>
      <c r="G20" s="269" t="s">
        <v>10</v>
      </c>
      <c r="H20" s="270"/>
      <c r="I20" s="270"/>
      <c r="J20" s="270"/>
      <c r="K20" s="270"/>
      <c r="L20" s="270"/>
      <c r="M20" s="270"/>
      <c r="N20" s="270"/>
      <c r="O20" s="270"/>
      <c r="P20" s="276" t="str">
        <f>IF(P18=0, "-", SUM(P19)/P18)</f>
        <v>-</v>
      </c>
      <c r="Q20" s="276"/>
      <c r="R20" s="276"/>
      <c r="S20" s="276"/>
      <c r="T20" s="276"/>
      <c r="U20" s="276"/>
      <c r="V20" s="276"/>
      <c r="W20" s="276" t="str">
        <f t="shared" ref="W20" si="0">IF(W18=0, "-", SUM(W19)/W18)</f>
        <v>-</v>
      </c>
      <c r="X20" s="276"/>
      <c r="Y20" s="276"/>
      <c r="Z20" s="276"/>
      <c r="AA20" s="276"/>
      <c r="AB20" s="276"/>
      <c r="AC20" s="276"/>
      <c r="AD20" s="276" t="str">
        <f t="shared" ref="AD20" si="1">IF(AD18=0, "-", SUM(AD19)/AD18)</f>
        <v>-</v>
      </c>
      <c r="AE20" s="276"/>
      <c r="AF20" s="276"/>
      <c r="AG20" s="276"/>
      <c r="AH20" s="276"/>
      <c r="AI20" s="276"/>
      <c r="AJ20" s="276"/>
      <c r="AK20" s="145"/>
      <c r="AL20" s="145"/>
      <c r="AM20" s="145"/>
      <c r="AN20" s="145"/>
      <c r="AO20" s="145"/>
      <c r="AP20" s="145"/>
      <c r="AQ20" s="146"/>
      <c r="AR20" s="146"/>
      <c r="AS20" s="146"/>
      <c r="AT20" s="146"/>
      <c r="AU20" s="145"/>
      <c r="AV20" s="145"/>
      <c r="AW20" s="145"/>
      <c r="AX20" s="272"/>
    </row>
    <row r="21" spans="1:50" ht="25.5" customHeight="1" x14ac:dyDescent="0.2">
      <c r="A21" s="71"/>
      <c r="B21" s="72"/>
      <c r="C21" s="72"/>
      <c r="D21" s="72"/>
      <c r="E21" s="72"/>
      <c r="F21" s="73"/>
      <c r="G21" s="728" t="s">
        <v>221</v>
      </c>
      <c r="H21" s="729"/>
      <c r="I21" s="729"/>
      <c r="J21" s="729"/>
      <c r="K21" s="729"/>
      <c r="L21" s="729"/>
      <c r="M21" s="729"/>
      <c r="N21" s="729"/>
      <c r="O21" s="729"/>
      <c r="P21" s="276" t="str">
        <f>IF(P19=0, "-", SUM(P19)/SUM(P13,P14))</f>
        <v>-</v>
      </c>
      <c r="Q21" s="276"/>
      <c r="R21" s="276"/>
      <c r="S21" s="276"/>
      <c r="T21" s="276"/>
      <c r="U21" s="276"/>
      <c r="V21" s="276"/>
      <c r="W21" s="276" t="str">
        <f t="shared" ref="W21" si="2">IF(W19=0, "-", SUM(W19)/SUM(W13,W14))</f>
        <v>-</v>
      </c>
      <c r="X21" s="276"/>
      <c r="Y21" s="276"/>
      <c r="Z21" s="276"/>
      <c r="AA21" s="276"/>
      <c r="AB21" s="276"/>
      <c r="AC21" s="276"/>
      <c r="AD21" s="276" t="str">
        <f t="shared" ref="AD21" si="3">IF(AD19=0, "-", SUM(AD19)/SUM(AD13,AD14))</f>
        <v>-</v>
      </c>
      <c r="AE21" s="276"/>
      <c r="AF21" s="276"/>
      <c r="AG21" s="276"/>
      <c r="AH21" s="276"/>
      <c r="AI21" s="276"/>
      <c r="AJ21" s="276"/>
      <c r="AK21" s="145"/>
      <c r="AL21" s="145"/>
      <c r="AM21" s="145"/>
      <c r="AN21" s="145"/>
      <c r="AO21" s="145"/>
      <c r="AP21" s="145"/>
      <c r="AQ21" s="146"/>
      <c r="AR21" s="146"/>
      <c r="AS21" s="146"/>
      <c r="AT21" s="146"/>
      <c r="AU21" s="145"/>
      <c r="AV21" s="145"/>
      <c r="AW21" s="145"/>
      <c r="AX21" s="272"/>
    </row>
    <row r="22" spans="1:50" ht="18.75" customHeight="1" x14ac:dyDescent="0.2">
      <c r="A22" s="86" t="s">
        <v>550</v>
      </c>
      <c r="B22" s="87"/>
      <c r="C22" s="87"/>
      <c r="D22" s="87"/>
      <c r="E22" s="87"/>
      <c r="F22" s="88"/>
      <c r="G22" s="77" t="s">
        <v>205</v>
      </c>
      <c r="H22" s="78"/>
      <c r="I22" s="78"/>
      <c r="J22" s="78"/>
      <c r="K22" s="78"/>
      <c r="L22" s="78"/>
      <c r="M22" s="78"/>
      <c r="N22" s="78"/>
      <c r="O22" s="79"/>
      <c r="P22" s="95" t="s">
        <v>548</v>
      </c>
      <c r="Q22" s="78"/>
      <c r="R22" s="78"/>
      <c r="S22" s="78"/>
      <c r="T22" s="78"/>
      <c r="U22" s="78"/>
      <c r="V22" s="79"/>
      <c r="W22" s="95" t="s">
        <v>549</v>
      </c>
      <c r="X22" s="78"/>
      <c r="Y22" s="78"/>
      <c r="Z22" s="78"/>
      <c r="AA22" s="78"/>
      <c r="AB22" s="78"/>
      <c r="AC22" s="79"/>
      <c r="AD22" s="95" t="s">
        <v>204</v>
      </c>
      <c r="AE22" s="78"/>
      <c r="AF22" s="78"/>
      <c r="AG22" s="78"/>
      <c r="AH22" s="78"/>
      <c r="AI22" s="78"/>
      <c r="AJ22" s="78"/>
      <c r="AK22" s="78"/>
      <c r="AL22" s="78"/>
      <c r="AM22" s="78"/>
      <c r="AN22" s="78"/>
      <c r="AO22" s="78"/>
      <c r="AP22" s="78"/>
      <c r="AQ22" s="78"/>
      <c r="AR22" s="78"/>
      <c r="AS22" s="78"/>
      <c r="AT22" s="78"/>
      <c r="AU22" s="78"/>
      <c r="AV22" s="78"/>
      <c r="AW22" s="78"/>
      <c r="AX22" s="96"/>
    </row>
    <row r="23" spans="1:50" ht="25.5" customHeight="1" x14ac:dyDescent="0.2">
      <c r="A23" s="89"/>
      <c r="B23" s="90"/>
      <c r="C23" s="90"/>
      <c r="D23" s="90"/>
      <c r="E23" s="90"/>
      <c r="F23" s="91"/>
      <c r="G23" s="80" t="s">
        <v>583</v>
      </c>
      <c r="H23" s="81"/>
      <c r="I23" s="81"/>
      <c r="J23" s="81"/>
      <c r="K23" s="81"/>
      <c r="L23" s="81"/>
      <c r="M23" s="81"/>
      <c r="N23" s="81"/>
      <c r="O23" s="82"/>
      <c r="P23" s="116"/>
      <c r="Q23" s="117"/>
      <c r="R23" s="117"/>
      <c r="S23" s="117"/>
      <c r="T23" s="117"/>
      <c r="U23" s="117"/>
      <c r="V23" s="118"/>
      <c r="W23" s="116">
        <v>132</v>
      </c>
      <c r="X23" s="117"/>
      <c r="Y23" s="117"/>
      <c r="Z23" s="117"/>
      <c r="AA23" s="117"/>
      <c r="AB23" s="117"/>
      <c r="AC23" s="118"/>
      <c r="AD23" s="97" t="s">
        <v>582</v>
      </c>
      <c r="AE23" s="98"/>
      <c r="AF23" s="98"/>
      <c r="AG23" s="98"/>
      <c r="AH23" s="98"/>
      <c r="AI23" s="98"/>
      <c r="AJ23" s="98"/>
      <c r="AK23" s="98"/>
      <c r="AL23" s="98"/>
      <c r="AM23" s="98"/>
      <c r="AN23" s="98"/>
      <c r="AO23" s="98"/>
      <c r="AP23" s="98"/>
      <c r="AQ23" s="98"/>
      <c r="AR23" s="98"/>
      <c r="AS23" s="98"/>
      <c r="AT23" s="98"/>
      <c r="AU23" s="98"/>
      <c r="AV23" s="98"/>
      <c r="AW23" s="98"/>
      <c r="AX23" s="99"/>
    </row>
    <row r="24" spans="1:50" ht="25.5" customHeight="1" x14ac:dyDescent="0.2">
      <c r="A24" s="89"/>
      <c r="B24" s="90"/>
      <c r="C24" s="90"/>
      <c r="D24" s="90"/>
      <c r="E24" s="90"/>
      <c r="F24" s="91"/>
      <c r="G24" s="83" t="s">
        <v>570</v>
      </c>
      <c r="H24" s="84"/>
      <c r="I24" s="84"/>
      <c r="J24" s="84"/>
      <c r="K24" s="84"/>
      <c r="L24" s="84"/>
      <c r="M24" s="84"/>
      <c r="N24" s="84"/>
      <c r="O24" s="85"/>
      <c r="P24" s="119"/>
      <c r="Q24" s="120"/>
      <c r="R24" s="120"/>
      <c r="S24" s="120"/>
      <c r="T24" s="120"/>
      <c r="U24" s="120"/>
      <c r="V24" s="121"/>
      <c r="W24" s="119">
        <v>35</v>
      </c>
      <c r="X24" s="120"/>
      <c r="Y24" s="120"/>
      <c r="Z24" s="120"/>
      <c r="AA24" s="120"/>
      <c r="AB24" s="120"/>
      <c r="AC24" s="121"/>
      <c r="AD24" s="100"/>
      <c r="AE24" s="101"/>
      <c r="AF24" s="101"/>
      <c r="AG24" s="101"/>
      <c r="AH24" s="101"/>
      <c r="AI24" s="101"/>
      <c r="AJ24" s="101"/>
      <c r="AK24" s="101"/>
      <c r="AL24" s="101"/>
      <c r="AM24" s="101"/>
      <c r="AN24" s="101"/>
      <c r="AO24" s="101"/>
      <c r="AP24" s="101"/>
      <c r="AQ24" s="101"/>
      <c r="AR24" s="101"/>
      <c r="AS24" s="101"/>
      <c r="AT24" s="101"/>
      <c r="AU24" s="101"/>
      <c r="AV24" s="101"/>
      <c r="AW24" s="101"/>
      <c r="AX24" s="102"/>
    </row>
    <row r="25" spans="1:50" ht="25.5" customHeight="1" x14ac:dyDescent="0.2">
      <c r="A25" s="89"/>
      <c r="B25" s="90"/>
      <c r="C25" s="90"/>
      <c r="D25" s="90"/>
      <c r="E25" s="90"/>
      <c r="F25" s="91"/>
      <c r="G25" s="83" t="s">
        <v>567</v>
      </c>
      <c r="H25" s="84"/>
      <c r="I25" s="84"/>
      <c r="J25" s="84"/>
      <c r="K25" s="84"/>
      <c r="L25" s="84"/>
      <c r="M25" s="84"/>
      <c r="N25" s="84"/>
      <c r="O25" s="85"/>
      <c r="P25" s="119"/>
      <c r="Q25" s="120"/>
      <c r="R25" s="120"/>
      <c r="S25" s="120"/>
      <c r="T25" s="120"/>
      <c r="U25" s="120"/>
      <c r="V25" s="121"/>
      <c r="W25" s="119">
        <v>9</v>
      </c>
      <c r="X25" s="120"/>
      <c r="Y25" s="120"/>
      <c r="Z25" s="120"/>
      <c r="AA25" s="120"/>
      <c r="AB25" s="120"/>
      <c r="AC25" s="121"/>
      <c r="AD25" s="100"/>
      <c r="AE25" s="101"/>
      <c r="AF25" s="101"/>
      <c r="AG25" s="101"/>
      <c r="AH25" s="101"/>
      <c r="AI25" s="101"/>
      <c r="AJ25" s="101"/>
      <c r="AK25" s="101"/>
      <c r="AL25" s="101"/>
      <c r="AM25" s="101"/>
      <c r="AN25" s="101"/>
      <c r="AO25" s="101"/>
      <c r="AP25" s="101"/>
      <c r="AQ25" s="101"/>
      <c r="AR25" s="101"/>
      <c r="AS25" s="101"/>
      <c r="AT25" s="101"/>
      <c r="AU25" s="101"/>
      <c r="AV25" s="101"/>
      <c r="AW25" s="101"/>
      <c r="AX25" s="102"/>
    </row>
    <row r="26" spans="1:50" ht="25.5" customHeight="1" x14ac:dyDescent="0.2">
      <c r="A26" s="89"/>
      <c r="B26" s="90"/>
      <c r="C26" s="90"/>
      <c r="D26" s="90"/>
      <c r="E26" s="90"/>
      <c r="F26" s="91"/>
      <c r="G26" s="83" t="s">
        <v>569</v>
      </c>
      <c r="H26" s="84"/>
      <c r="I26" s="84"/>
      <c r="J26" s="84"/>
      <c r="K26" s="84"/>
      <c r="L26" s="84"/>
      <c r="M26" s="84"/>
      <c r="N26" s="84"/>
      <c r="O26" s="85"/>
      <c r="P26" s="119"/>
      <c r="Q26" s="120"/>
      <c r="R26" s="120"/>
      <c r="S26" s="120"/>
      <c r="T26" s="120"/>
      <c r="U26" s="120"/>
      <c r="V26" s="121"/>
      <c r="W26" s="119">
        <v>9</v>
      </c>
      <c r="X26" s="120"/>
      <c r="Y26" s="120"/>
      <c r="Z26" s="120"/>
      <c r="AA26" s="120"/>
      <c r="AB26" s="120"/>
      <c r="AC26" s="121"/>
      <c r="AD26" s="100"/>
      <c r="AE26" s="101"/>
      <c r="AF26" s="101"/>
      <c r="AG26" s="101"/>
      <c r="AH26" s="101"/>
      <c r="AI26" s="101"/>
      <c r="AJ26" s="101"/>
      <c r="AK26" s="101"/>
      <c r="AL26" s="101"/>
      <c r="AM26" s="101"/>
      <c r="AN26" s="101"/>
      <c r="AO26" s="101"/>
      <c r="AP26" s="101"/>
      <c r="AQ26" s="101"/>
      <c r="AR26" s="101"/>
      <c r="AS26" s="101"/>
      <c r="AT26" s="101"/>
      <c r="AU26" s="101"/>
      <c r="AV26" s="101"/>
      <c r="AW26" s="101"/>
      <c r="AX26" s="102"/>
    </row>
    <row r="27" spans="1:50" ht="25.5" customHeight="1" x14ac:dyDescent="0.2">
      <c r="A27" s="89"/>
      <c r="B27" s="90"/>
      <c r="C27" s="90"/>
      <c r="D27" s="90"/>
      <c r="E27" s="90"/>
      <c r="F27" s="91"/>
      <c r="G27" s="83" t="s">
        <v>568</v>
      </c>
      <c r="H27" s="84"/>
      <c r="I27" s="84"/>
      <c r="J27" s="84"/>
      <c r="K27" s="84"/>
      <c r="L27" s="84"/>
      <c r="M27" s="84"/>
      <c r="N27" s="84"/>
      <c r="O27" s="85"/>
      <c r="P27" s="119"/>
      <c r="Q27" s="120"/>
      <c r="R27" s="120"/>
      <c r="S27" s="120"/>
      <c r="T27" s="120"/>
      <c r="U27" s="120"/>
      <c r="V27" s="121"/>
      <c r="W27" s="119">
        <v>1</v>
      </c>
      <c r="X27" s="120"/>
      <c r="Y27" s="120"/>
      <c r="Z27" s="120"/>
      <c r="AA27" s="120"/>
      <c r="AB27" s="120"/>
      <c r="AC27" s="121"/>
      <c r="AD27" s="100"/>
      <c r="AE27" s="101"/>
      <c r="AF27" s="101"/>
      <c r="AG27" s="101"/>
      <c r="AH27" s="101"/>
      <c r="AI27" s="101"/>
      <c r="AJ27" s="101"/>
      <c r="AK27" s="101"/>
      <c r="AL27" s="101"/>
      <c r="AM27" s="101"/>
      <c r="AN27" s="101"/>
      <c r="AO27" s="101"/>
      <c r="AP27" s="101"/>
      <c r="AQ27" s="101"/>
      <c r="AR27" s="101"/>
      <c r="AS27" s="101"/>
      <c r="AT27" s="101"/>
      <c r="AU27" s="101"/>
      <c r="AV27" s="101"/>
      <c r="AW27" s="101"/>
      <c r="AX27" s="102"/>
    </row>
    <row r="28" spans="1:50" ht="25.5" customHeight="1" x14ac:dyDescent="0.2">
      <c r="A28" s="89"/>
      <c r="B28" s="90"/>
      <c r="C28" s="90"/>
      <c r="D28" s="90"/>
      <c r="E28" s="90"/>
      <c r="F28" s="91"/>
      <c r="G28" s="139" t="s">
        <v>207</v>
      </c>
      <c r="H28" s="140"/>
      <c r="I28" s="140"/>
      <c r="J28" s="140"/>
      <c r="K28" s="140"/>
      <c r="L28" s="140"/>
      <c r="M28" s="140"/>
      <c r="N28" s="140"/>
      <c r="O28" s="141"/>
      <c r="P28" s="122">
        <f>P29-SUM(P23:P27)</f>
        <v>0</v>
      </c>
      <c r="Q28" s="123"/>
      <c r="R28" s="123"/>
      <c r="S28" s="123"/>
      <c r="T28" s="123"/>
      <c r="U28" s="123"/>
      <c r="V28" s="124"/>
      <c r="W28" s="122">
        <f>W29-SUM(W23:W27)</f>
        <v>1</v>
      </c>
      <c r="X28" s="123"/>
      <c r="Y28" s="123"/>
      <c r="Z28" s="123"/>
      <c r="AA28" s="123"/>
      <c r="AB28" s="123"/>
      <c r="AC28" s="124"/>
      <c r="AD28" s="100"/>
      <c r="AE28" s="101"/>
      <c r="AF28" s="101"/>
      <c r="AG28" s="101"/>
      <c r="AH28" s="101"/>
      <c r="AI28" s="101"/>
      <c r="AJ28" s="101"/>
      <c r="AK28" s="101"/>
      <c r="AL28" s="101"/>
      <c r="AM28" s="101"/>
      <c r="AN28" s="101"/>
      <c r="AO28" s="101"/>
      <c r="AP28" s="101"/>
      <c r="AQ28" s="101"/>
      <c r="AR28" s="101"/>
      <c r="AS28" s="101"/>
      <c r="AT28" s="101"/>
      <c r="AU28" s="101"/>
      <c r="AV28" s="101"/>
      <c r="AW28" s="101"/>
      <c r="AX28" s="102"/>
    </row>
    <row r="29" spans="1:50" ht="25.5" customHeight="1" thickBot="1" x14ac:dyDescent="0.25">
      <c r="A29" s="92"/>
      <c r="B29" s="93"/>
      <c r="C29" s="93"/>
      <c r="D29" s="93"/>
      <c r="E29" s="93"/>
      <c r="F29" s="94"/>
      <c r="G29" s="142" t="s">
        <v>206</v>
      </c>
      <c r="H29" s="143"/>
      <c r="I29" s="143"/>
      <c r="J29" s="143"/>
      <c r="K29" s="143"/>
      <c r="L29" s="143"/>
      <c r="M29" s="143"/>
      <c r="N29" s="143"/>
      <c r="O29" s="144"/>
      <c r="P29" s="119">
        <f>AK13</f>
        <v>0</v>
      </c>
      <c r="Q29" s="120"/>
      <c r="R29" s="120"/>
      <c r="S29" s="120"/>
      <c r="T29" s="120"/>
      <c r="U29" s="120"/>
      <c r="V29" s="121"/>
      <c r="W29" s="133">
        <f>AR13</f>
        <v>187</v>
      </c>
      <c r="X29" s="134"/>
      <c r="Y29" s="134"/>
      <c r="Z29" s="134"/>
      <c r="AA29" s="134"/>
      <c r="AB29" s="134"/>
      <c r="AC29" s="135"/>
      <c r="AD29" s="103"/>
      <c r="AE29" s="103"/>
      <c r="AF29" s="103"/>
      <c r="AG29" s="103"/>
      <c r="AH29" s="103"/>
      <c r="AI29" s="103"/>
      <c r="AJ29" s="103"/>
      <c r="AK29" s="103"/>
      <c r="AL29" s="103"/>
      <c r="AM29" s="103"/>
      <c r="AN29" s="103"/>
      <c r="AO29" s="103"/>
      <c r="AP29" s="103"/>
      <c r="AQ29" s="103"/>
      <c r="AR29" s="103"/>
      <c r="AS29" s="103"/>
      <c r="AT29" s="103"/>
      <c r="AU29" s="103"/>
      <c r="AV29" s="103"/>
      <c r="AW29" s="103"/>
      <c r="AX29" s="104"/>
    </row>
    <row r="30" spans="1:50" ht="18.75" customHeight="1" x14ac:dyDescent="0.2">
      <c r="A30" s="318" t="s">
        <v>217</v>
      </c>
      <c r="B30" s="319"/>
      <c r="C30" s="319"/>
      <c r="D30" s="319"/>
      <c r="E30" s="319"/>
      <c r="F30" s="320"/>
      <c r="G30" s="402" t="s">
        <v>138</v>
      </c>
      <c r="H30" s="189"/>
      <c r="I30" s="189"/>
      <c r="J30" s="189"/>
      <c r="K30" s="189"/>
      <c r="L30" s="189"/>
      <c r="M30" s="189"/>
      <c r="N30" s="189"/>
      <c r="O30" s="303"/>
      <c r="P30" s="302" t="s">
        <v>51</v>
      </c>
      <c r="Q30" s="189"/>
      <c r="R30" s="189"/>
      <c r="S30" s="189"/>
      <c r="T30" s="189"/>
      <c r="U30" s="189"/>
      <c r="V30" s="189"/>
      <c r="W30" s="189"/>
      <c r="X30" s="303"/>
      <c r="Y30" s="216"/>
      <c r="Z30" s="217"/>
      <c r="AA30" s="218"/>
      <c r="AB30" s="181" t="s">
        <v>11</v>
      </c>
      <c r="AC30" s="182"/>
      <c r="AD30" s="183"/>
      <c r="AE30" s="181" t="s">
        <v>250</v>
      </c>
      <c r="AF30" s="182"/>
      <c r="AG30" s="182"/>
      <c r="AH30" s="183"/>
      <c r="AI30" s="187" t="s">
        <v>259</v>
      </c>
      <c r="AJ30" s="187"/>
      <c r="AK30" s="187"/>
      <c r="AL30" s="181"/>
      <c r="AM30" s="187" t="s">
        <v>356</v>
      </c>
      <c r="AN30" s="187"/>
      <c r="AO30" s="187"/>
      <c r="AP30" s="181"/>
      <c r="AQ30" s="393" t="s">
        <v>169</v>
      </c>
      <c r="AR30" s="394"/>
      <c r="AS30" s="394"/>
      <c r="AT30" s="395"/>
      <c r="AU30" s="189" t="s">
        <v>126</v>
      </c>
      <c r="AV30" s="189"/>
      <c r="AW30" s="189"/>
      <c r="AX30" s="190"/>
    </row>
    <row r="31" spans="1:50" ht="18.75" customHeight="1" x14ac:dyDescent="0.2">
      <c r="A31" s="321"/>
      <c r="B31" s="322"/>
      <c r="C31" s="322"/>
      <c r="D31" s="322"/>
      <c r="E31" s="322"/>
      <c r="F31" s="323"/>
      <c r="G31" s="403"/>
      <c r="H31" s="112"/>
      <c r="I31" s="112"/>
      <c r="J31" s="112"/>
      <c r="K31" s="112"/>
      <c r="L31" s="112"/>
      <c r="M31" s="112"/>
      <c r="N31" s="112"/>
      <c r="O31" s="305"/>
      <c r="P31" s="304"/>
      <c r="Q31" s="112"/>
      <c r="R31" s="112"/>
      <c r="S31" s="112"/>
      <c r="T31" s="112"/>
      <c r="U31" s="112"/>
      <c r="V31" s="112"/>
      <c r="W31" s="112"/>
      <c r="X31" s="305"/>
      <c r="Y31" s="299"/>
      <c r="Z31" s="300"/>
      <c r="AA31" s="301"/>
      <c r="AB31" s="184"/>
      <c r="AC31" s="185"/>
      <c r="AD31" s="186"/>
      <c r="AE31" s="184"/>
      <c r="AF31" s="185"/>
      <c r="AG31" s="185"/>
      <c r="AH31" s="186"/>
      <c r="AI31" s="188"/>
      <c r="AJ31" s="188"/>
      <c r="AK31" s="188"/>
      <c r="AL31" s="184"/>
      <c r="AM31" s="188"/>
      <c r="AN31" s="188"/>
      <c r="AO31" s="188"/>
      <c r="AP31" s="184"/>
      <c r="AQ31" s="170"/>
      <c r="AR31" s="171"/>
      <c r="AS31" s="158" t="s">
        <v>170</v>
      </c>
      <c r="AT31" s="159"/>
      <c r="AU31" s="164"/>
      <c r="AV31" s="164"/>
      <c r="AW31" s="112" t="s">
        <v>167</v>
      </c>
      <c r="AX31" s="113"/>
    </row>
    <row r="32" spans="1:50" ht="23.25" customHeight="1" x14ac:dyDescent="0.2">
      <c r="A32" s="324"/>
      <c r="B32" s="322"/>
      <c r="C32" s="322"/>
      <c r="D32" s="322"/>
      <c r="E32" s="322"/>
      <c r="F32" s="323"/>
      <c r="G32" s="278" t="s">
        <v>560</v>
      </c>
      <c r="H32" s="279"/>
      <c r="I32" s="279"/>
      <c r="J32" s="279"/>
      <c r="K32" s="279"/>
      <c r="L32" s="279"/>
      <c r="M32" s="279"/>
      <c r="N32" s="279"/>
      <c r="O32" s="280"/>
      <c r="P32" s="232" t="s">
        <v>561</v>
      </c>
      <c r="Q32" s="232"/>
      <c r="R32" s="232"/>
      <c r="S32" s="232"/>
      <c r="T32" s="232"/>
      <c r="U32" s="232"/>
      <c r="V32" s="232"/>
      <c r="W32" s="232"/>
      <c r="X32" s="233"/>
      <c r="Y32" s="200" t="s">
        <v>12</v>
      </c>
      <c r="Z32" s="201"/>
      <c r="AA32" s="202"/>
      <c r="AB32" s="306" t="s">
        <v>14</v>
      </c>
      <c r="AC32" s="306"/>
      <c r="AD32" s="306"/>
      <c r="AE32" s="110"/>
      <c r="AF32" s="108"/>
      <c r="AG32" s="108"/>
      <c r="AH32" s="108"/>
      <c r="AI32" s="110"/>
      <c r="AJ32" s="108"/>
      <c r="AK32" s="108"/>
      <c r="AL32" s="108"/>
      <c r="AM32" s="110"/>
      <c r="AN32" s="108"/>
      <c r="AO32" s="108"/>
      <c r="AP32" s="108"/>
      <c r="AQ32" s="105"/>
      <c r="AR32" s="106"/>
      <c r="AS32" s="106"/>
      <c r="AT32" s="107"/>
      <c r="AU32" s="108"/>
      <c r="AV32" s="108"/>
      <c r="AW32" s="108"/>
      <c r="AX32" s="109"/>
    </row>
    <row r="33" spans="1:51" ht="23.25" customHeight="1" x14ac:dyDescent="0.2">
      <c r="A33" s="325"/>
      <c r="B33" s="326"/>
      <c r="C33" s="326"/>
      <c r="D33" s="326"/>
      <c r="E33" s="326"/>
      <c r="F33" s="327"/>
      <c r="G33" s="281"/>
      <c r="H33" s="282"/>
      <c r="I33" s="282"/>
      <c r="J33" s="282"/>
      <c r="K33" s="282"/>
      <c r="L33" s="282"/>
      <c r="M33" s="282"/>
      <c r="N33" s="282"/>
      <c r="O33" s="283"/>
      <c r="P33" s="235"/>
      <c r="Q33" s="235"/>
      <c r="R33" s="235"/>
      <c r="S33" s="235"/>
      <c r="T33" s="235"/>
      <c r="U33" s="235"/>
      <c r="V33" s="235"/>
      <c r="W33" s="235"/>
      <c r="X33" s="236"/>
      <c r="Y33" s="197" t="s">
        <v>46</v>
      </c>
      <c r="Z33" s="198"/>
      <c r="AA33" s="199"/>
      <c r="AB33" s="306" t="s">
        <v>14</v>
      </c>
      <c r="AC33" s="306"/>
      <c r="AD33" s="306"/>
      <c r="AE33" s="110"/>
      <c r="AF33" s="108"/>
      <c r="AG33" s="108"/>
      <c r="AH33" s="108"/>
      <c r="AI33" s="110"/>
      <c r="AJ33" s="108"/>
      <c r="AK33" s="108"/>
      <c r="AL33" s="108"/>
      <c r="AM33" s="110"/>
      <c r="AN33" s="108"/>
      <c r="AO33" s="108"/>
      <c r="AP33" s="108"/>
      <c r="AQ33" s="105"/>
      <c r="AR33" s="106"/>
      <c r="AS33" s="106"/>
      <c r="AT33" s="107"/>
      <c r="AU33" s="108"/>
      <c r="AV33" s="108"/>
      <c r="AW33" s="108"/>
      <c r="AX33" s="109"/>
    </row>
    <row r="34" spans="1:51" ht="23.25" customHeight="1" x14ac:dyDescent="0.2">
      <c r="A34" s="324"/>
      <c r="B34" s="322"/>
      <c r="C34" s="322"/>
      <c r="D34" s="322"/>
      <c r="E34" s="322"/>
      <c r="F34" s="323"/>
      <c r="G34" s="284"/>
      <c r="H34" s="285"/>
      <c r="I34" s="285"/>
      <c r="J34" s="285"/>
      <c r="K34" s="285"/>
      <c r="L34" s="285"/>
      <c r="M34" s="285"/>
      <c r="N34" s="285"/>
      <c r="O34" s="286"/>
      <c r="P34" s="240"/>
      <c r="Q34" s="240"/>
      <c r="R34" s="240"/>
      <c r="S34" s="240"/>
      <c r="T34" s="240"/>
      <c r="U34" s="240"/>
      <c r="V34" s="240"/>
      <c r="W34" s="240"/>
      <c r="X34" s="241"/>
      <c r="Y34" s="197" t="s">
        <v>13</v>
      </c>
      <c r="Z34" s="198"/>
      <c r="AA34" s="199"/>
      <c r="AB34" s="287" t="s">
        <v>168</v>
      </c>
      <c r="AC34" s="287"/>
      <c r="AD34" s="287"/>
      <c r="AE34" s="110"/>
      <c r="AF34" s="108"/>
      <c r="AG34" s="108"/>
      <c r="AH34" s="108"/>
      <c r="AI34" s="110"/>
      <c r="AJ34" s="108"/>
      <c r="AK34" s="108"/>
      <c r="AL34" s="108"/>
      <c r="AM34" s="110"/>
      <c r="AN34" s="108"/>
      <c r="AO34" s="108"/>
      <c r="AP34" s="108"/>
      <c r="AQ34" s="105"/>
      <c r="AR34" s="106"/>
      <c r="AS34" s="106"/>
      <c r="AT34" s="107"/>
      <c r="AU34" s="108"/>
      <c r="AV34" s="108"/>
      <c r="AW34" s="108"/>
      <c r="AX34" s="109"/>
    </row>
    <row r="35" spans="1:51" ht="23.25" customHeight="1" x14ac:dyDescent="0.2">
      <c r="A35" s="742" t="s">
        <v>241</v>
      </c>
      <c r="B35" s="743"/>
      <c r="C35" s="743"/>
      <c r="D35" s="743"/>
      <c r="E35" s="743"/>
      <c r="F35" s="744"/>
      <c r="G35" s="717" t="s">
        <v>559</v>
      </c>
      <c r="H35" s="718"/>
      <c r="I35" s="718"/>
      <c r="J35" s="718"/>
      <c r="K35" s="718"/>
      <c r="L35" s="718"/>
      <c r="M35" s="718"/>
      <c r="N35" s="718"/>
      <c r="O35" s="718"/>
      <c r="P35" s="718"/>
      <c r="Q35" s="718"/>
      <c r="R35" s="718"/>
      <c r="S35" s="718"/>
      <c r="T35" s="718"/>
      <c r="U35" s="718"/>
      <c r="V35" s="718"/>
      <c r="W35" s="718"/>
      <c r="X35" s="718"/>
      <c r="Y35" s="718"/>
      <c r="Z35" s="718"/>
      <c r="AA35" s="718"/>
      <c r="AB35" s="718"/>
      <c r="AC35" s="718"/>
      <c r="AD35" s="718"/>
      <c r="AE35" s="718"/>
      <c r="AF35" s="718"/>
      <c r="AG35" s="718"/>
      <c r="AH35" s="718"/>
      <c r="AI35" s="718"/>
      <c r="AJ35" s="718"/>
      <c r="AK35" s="718"/>
      <c r="AL35" s="718"/>
      <c r="AM35" s="718"/>
      <c r="AN35" s="718"/>
      <c r="AO35" s="718"/>
      <c r="AP35" s="718"/>
      <c r="AQ35" s="718"/>
      <c r="AR35" s="718"/>
      <c r="AS35" s="718"/>
      <c r="AT35" s="718"/>
      <c r="AU35" s="718"/>
      <c r="AV35" s="718"/>
      <c r="AW35" s="718"/>
      <c r="AX35" s="719"/>
    </row>
    <row r="36" spans="1:51" ht="23.25" customHeight="1" x14ac:dyDescent="0.2">
      <c r="A36" s="745"/>
      <c r="B36" s="746"/>
      <c r="C36" s="746"/>
      <c r="D36" s="746"/>
      <c r="E36" s="746"/>
      <c r="F36" s="747"/>
      <c r="G36" s="720"/>
      <c r="H36" s="721"/>
      <c r="I36" s="721"/>
      <c r="J36" s="721"/>
      <c r="K36" s="721"/>
      <c r="L36" s="721"/>
      <c r="M36" s="721"/>
      <c r="N36" s="721"/>
      <c r="O36" s="721"/>
      <c r="P36" s="721"/>
      <c r="Q36" s="721"/>
      <c r="R36" s="721"/>
      <c r="S36" s="721"/>
      <c r="T36" s="721"/>
      <c r="U36" s="721"/>
      <c r="V36" s="721"/>
      <c r="W36" s="721"/>
      <c r="X36" s="721"/>
      <c r="Y36" s="721"/>
      <c r="Z36" s="721"/>
      <c r="AA36" s="721"/>
      <c r="AB36" s="721"/>
      <c r="AC36" s="721"/>
      <c r="AD36" s="721"/>
      <c r="AE36" s="722"/>
      <c r="AF36" s="722"/>
      <c r="AG36" s="722"/>
      <c r="AH36" s="722"/>
      <c r="AI36" s="722"/>
      <c r="AJ36" s="722"/>
      <c r="AK36" s="722"/>
      <c r="AL36" s="722"/>
      <c r="AM36" s="722"/>
      <c r="AN36" s="722"/>
      <c r="AO36" s="722"/>
      <c r="AP36" s="722"/>
      <c r="AQ36" s="721"/>
      <c r="AR36" s="721"/>
      <c r="AS36" s="721"/>
      <c r="AT36" s="721"/>
      <c r="AU36" s="721"/>
      <c r="AV36" s="721"/>
      <c r="AW36" s="721"/>
      <c r="AX36" s="723"/>
    </row>
    <row r="37" spans="1:51" ht="18.75" customHeight="1" x14ac:dyDescent="0.2">
      <c r="A37" s="396" t="s">
        <v>217</v>
      </c>
      <c r="B37" s="397"/>
      <c r="C37" s="397"/>
      <c r="D37" s="397"/>
      <c r="E37" s="397"/>
      <c r="F37" s="398"/>
      <c r="G37" s="492" t="s">
        <v>138</v>
      </c>
      <c r="H37" s="176"/>
      <c r="I37" s="176"/>
      <c r="J37" s="176"/>
      <c r="K37" s="176"/>
      <c r="L37" s="176"/>
      <c r="M37" s="176"/>
      <c r="N37" s="176"/>
      <c r="O37" s="389"/>
      <c r="P37" s="388" t="s">
        <v>51</v>
      </c>
      <c r="Q37" s="176"/>
      <c r="R37" s="176"/>
      <c r="S37" s="176"/>
      <c r="T37" s="176"/>
      <c r="U37" s="176"/>
      <c r="V37" s="176"/>
      <c r="W37" s="176"/>
      <c r="X37" s="389"/>
      <c r="Y37" s="364"/>
      <c r="Z37" s="365"/>
      <c r="AA37" s="366"/>
      <c r="AB37" s="390" t="s">
        <v>11</v>
      </c>
      <c r="AC37" s="391"/>
      <c r="AD37" s="392"/>
      <c r="AE37" s="111" t="s">
        <v>250</v>
      </c>
      <c r="AF37" s="111"/>
      <c r="AG37" s="111"/>
      <c r="AH37" s="111"/>
      <c r="AI37" s="111" t="s">
        <v>259</v>
      </c>
      <c r="AJ37" s="111"/>
      <c r="AK37" s="111"/>
      <c r="AL37" s="111"/>
      <c r="AM37" s="111" t="s">
        <v>356</v>
      </c>
      <c r="AN37" s="111"/>
      <c r="AO37" s="111"/>
      <c r="AP37" s="111"/>
      <c r="AQ37" s="165" t="s">
        <v>169</v>
      </c>
      <c r="AR37" s="166"/>
      <c r="AS37" s="166"/>
      <c r="AT37" s="167"/>
      <c r="AU37" s="176" t="s">
        <v>126</v>
      </c>
      <c r="AV37" s="176"/>
      <c r="AW37" s="176"/>
      <c r="AX37" s="177"/>
      <c r="AY37">
        <f>COUNTA($G$39)</f>
        <v>1</v>
      </c>
    </row>
    <row r="38" spans="1:51" ht="18.75" customHeight="1" x14ac:dyDescent="0.2">
      <c r="A38" s="321"/>
      <c r="B38" s="322"/>
      <c r="C38" s="322"/>
      <c r="D38" s="322"/>
      <c r="E38" s="322"/>
      <c r="F38" s="323"/>
      <c r="G38" s="403"/>
      <c r="H38" s="112"/>
      <c r="I38" s="112"/>
      <c r="J38" s="112"/>
      <c r="K38" s="112"/>
      <c r="L38" s="112"/>
      <c r="M38" s="112"/>
      <c r="N38" s="112"/>
      <c r="O38" s="305"/>
      <c r="P38" s="304"/>
      <c r="Q38" s="112"/>
      <c r="R38" s="112"/>
      <c r="S38" s="112"/>
      <c r="T38" s="112"/>
      <c r="U38" s="112"/>
      <c r="V38" s="112"/>
      <c r="W38" s="112"/>
      <c r="X38" s="305"/>
      <c r="Y38" s="299"/>
      <c r="Z38" s="300"/>
      <c r="AA38" s="301"/>
      <c r="AB38" s="184"/>
      <c r="AC38" s="185"/>
      <c r="AD38" s="186"/>
      <c r="AE38" s="111"/>
      <c r="AF38" s="111"/>
      <c r="AG38" s="111"/>
      <c r="AH38" s="111"/>
      <c r="AI38" s="111"/>
      <c r="AJ38" s="111"/>
      <c r="AK38" s="111"/>
      <c r="AL38" s="111"/>
      <c r="AM38" s="111"/>
      <c r="AN38" s="111"/>
      <c r="AO38" s="111"/>
      <c r="AP38" s="111"/>
      <c r="AQ38" s="170"/>
      <c r="AR38" s="171"/>
      <c r="AS38" s="158" t="s">
        <v>170</v>
      </c>
      <c r="AT38" s="159"/>
      <c r="AU38" s="164"/>
      <c r="AV38" s="164"/>
      <c r="AW38" s="112" t="s">
        <v>167</v>
      </c>
      <c r="AX38" s="113"/>
      <c r="AY38">
        <f>$AY$37</f>
        <v>1</v>
      </c>
    </row>
    <row r="39" spans="1:51" ht="18.600000000000001" customHeight="1" x14ac:dyDescent="0.2">
      <c r="A39" s="324"/>
      <c r="B39" s="322"/>
      <c r="C39" s="322"/>
      <c r="D39" s="322"/>
      <c r="E39" s="322"/>
      <c r="F39" s="323"/>
      <c r="G39" s="278" t="s">
        <v>571</v>
      </c>
      <c r="H39" s="279"/>
      <c r="I39" s="279"/>
      <c r="J39" s="279"/>
      <c r="K39" s="279"/>
      <c r="L39" s="279"/>
      <c r="M39" s="279"/>
      <c r="N39" s="279"/>
      <c r="O39" s="280"/>
      <c r="P39" s="232" t="s">
        <v>572</v>
      </c>
      <c r="Q39" s="232"/>
      <c r="R39" s="232"/>
      <c r="S39" s="232"/>
      <c r="T39" s="232"/>
      <c r="U39" s="232"/>
      <c r="V39" s="232"/>
      <c r="W39" s="232"/>
      <c r="X39" s="233"/>
      <c r="Y39" s="200" t="s">
        <v>12</v>
      </c>
      <c r="Z39" s="201"/>
      <c r="AA39" s="202"/>
      <c r="AB39" s="203"/>
      <c r="AC39" s="203"/>
      <c r="AD39" s="203"/>
      <c r="AE39" s="110"/>
      <c r="AF39" s="108"/>
      <c r="AG39" s="108"/>
      <c r="AH39" s="108"/>
      <c r="AI39" s="110"/>
      <c r="AJ39" s="108"/>
      <c r="AK39" s="108"/>
      <c r="AL39" s="108"/>
      <c r="AM39" s="110"/>
      <c r="AN39" s="108"/>
      <c r="AO39" s="108"/>
      <c r="AP39" s="108"/>
      <c r="AQ39" s="105"/>
      <c r="AR39" s="106"/>
      <c r="AS39" s="106"/>
      <c r="AT39" s="107"/>
      <c r="AU39" s="108"/>
      <c r="AV39" s="108"/>
      <c r="AW39" s="108"/>
      <c r="AX39" s="109"/>
      <c r="AY39">
        <f t="shared" ref="AY39:AY43" si="4">$AY$37</f>
        <v>1</v>
      </c>
    </row>
    <row r="40" spans="1:51" ht="18.600000000000001" customHeight="1" x14ac:dyDescent="0.2">
      <c r="A40" s="325"/>
      <c r="B40" s="326"/>
      <c r="C40" s="326"/>
      <c r="D40" s="326"/>
      <c r="E40" s="326"/>
      <c r="F40" s="327"/>
      <c r="G40" s="281"/>
      <c r="H40" s="282"/>
      <c r="I40" s="282"/>
      <c r="J40" s="282"/>
      <c r="K40" s="282"/>
      <c r="L40" s="282"/>
      <c r="M40" s="282"/>
      <c r="N40" s="282"/>
      <c r="O40" s="283"/>
      <c r="P40" s="235"/>
      <c r="Q40" s="235"/>
      <c r="R40" s="235"/>
      <c r="S40" s="235"/>
      <c r="T40" s="235"/>
      <c r="U40" s="235"/>
      <c r="V40" s="235"/>
      <c r="W40" s="235"/>
      <c r="X40" s="236"/>
      <c r="Y40" s="197" t="s">
        <v>46</v>
      </c>
      <c r="Z40" s="198"/>
      <c r="AA40" s="199"/>
      <c r="AB40" s="410"/>
      <c r="AC40" s="410"/>
      <c r="AD40" s="410"/>
      <c r="AE40" s="110"/>
      <c r="AF40" s="108"/>
      <c r="AG40" s="108"/>
      <c r="AH40" s="108"/>
      <c r="AI40" s="110"/>
      <c r="AJ40" s="108"/>
      <c r="AK40" s="108"/>
      <c r="AL40" s="108"/>
      <c r="AM40" s="110"/>
      <c r="AN40" s="108"/>
      <c r="AO40" s="108"/>
      <c r="AP40" s="108"/>
      <c r="AQ40" s="105"/>
      <c r="AR40" s="106"/>
      <c r="AS40" s="106"/>
      <c r="AT40" s="107"/>
      <c r="AU40" s="108"/>
      <c r="AV40" s="108"/>
      <c r="AW40" s="108"/>
      <c r="AX40" s="109"/>
      <c r="AY40">
        <f t="shared" si="4"/>
        <v>1</v>
      </c>
    </row>
    <row r="41" spans="1:51" ht="18.600000000000001" customHeight="1" x14ac:dyDescent="0.2">
      <c r="A41" s="399"/>
      <c r="B41" s="400"/>
      <c r="C41" s="400"/>
      <c r="D41" s="400"/>
      <c r="E41" s="400"/>
      <c r="F41" s="401"/>
      <c r="G41" s="284"/>
      <c r="H41" s="285"/>
      <c r="I41" s="285"/>
      <c r="J41" s="285"/>
      <c r="K41" s="285"/>
      <c r="L41" s="285"/>
      <c r="M41" s="285"/>
      <c r="N41" s="285"/>
      <c r="O41" s="286"/>
      <c r="P41" s="240"/>
      <c r="Q41" s="240"/>
      <c r="R41" s="240"/>
      <c r="S41" s="240"/>
      <c r="T41" s="240"/>
      <c r="U41" s="240"/>
      <c r="V41" s="240"/>
      <c r="W41" s="240"/>
      <c r="X41" s="241"/>
      <c r="Y41" s="197" t="s">
        <v>13</v>
      </c>
      <c r="Z41" s="198"/>
      <c r="AA41" s="199"/>
      <c r="AB41" s="287" t="s">
        <v>168</v>
      </c>
      <c r="AC41" s="287"/>
      <c r="AD41" s="287"/>
      <c r="AE41" s="110"/>
      <c r="AF41" s="108"/>
      <c r="AG41" s="108"/>
      <c r="AH41" s="108"/>
      <c r="AI41" s="110"/>
      <c r="AJ41" s="108"/>
      <c r="AK41" s="108"/>
      <c r="AL41" s="108"/>
      <c r="AM41" s="110"/>
      <c r="AN41" s="108"/>
      <c r="AO41" s="108"/>
      <c r="AP41" s="108"/>
      <c r="AQ41" s="105"/>
      <c r="AR41" s="106"/>
      <c r="AS41" s="106"/>
      <c r="AT41" s="107"/>
      <c r="AU41" s="108"/>
      <c r="AV41" s="108"/>
      <c r="AW41" s="108"/>
      <c r="AX41" s="109"/>
      <c r="AY41">
        <f t="shared" si="4"/>
        <v>1</v>
      </c>
    </row>
    <row r="42" spans="1:51" ht="23.25" customHeight="1" x14ac:dyDescent="0.2">
      <c r="A42" s="742" t="s">
        <v>241</v>
      </c>
      <c r="B42" s="743"/>
      <c r="C42" s="743"/>
      <c r="D42" s="743"/>
      <c r="E42" s="743"/>
      <c r="F42" s="744"/>
      <c r="G42" s="717" t="s">
        <v>573</v>
      </c>
      <c r="H42" s="718"/>
      <c r="I42" s="718"/>
      <c r="J42" s="718"/>
      <c r="K42" s="718"/>
      <c r="L42" s="718"/>
      <c r="M42" s="718"/>
      <c r="N42" s="718"/>
      <c r="O42" s="718"/>
      <c r="P42" s="718"/>
      <c r="Q42" s="718"/>
      <c r="R42" s="718"/>
      <c r="S42" s="718"/>
      <c r="T42" s="718"/>
      <c r="U42" s="718"/>
      <c r="V42" s="718"/>
      <c r="W42" s="718"/>
      <c r="X42" s="718"/>
      <c r="Y42" s="718"/>
      <c r="Z42" s="718"/>
      <c r="AA42" s="718"/>
      <c r="AB42" s="718"/>
      <c r="AC42" s="718"/>
      <c r="AD42" s="718"/>
      <c r="AE42" s="718"/>
      <c r="AF42" s="718"/>
      <c r="AG42" s="718"/>
      <c r="AH42" s="718"/>
      <c r="AI42" s="718"/>
      <c r="AJ42" s="718"/>
      <c r="AK42" s="718"/>
      <c r="AL42" s="718"/>
      <c r="AM42" s="718"/>
      <c r="AN42" s="718"/>
      <c r="AO42" s="718"/>
      <c r="AP42" s="718"/>
      <c r="AQ42" s="718"/>
      <c r="AR42" s="718"/>
      <c r="AS42" s="718"/>
      <c r="AT42" s="718"/>
      <c r="AU42" s="718"/>
      <c r="AV42" s="718"/>
      <c r="AW42" s="718"/>
      <c r="AX42" s="719"/>
      <c r="AY42">
        <f t="shared" si="4"/>
        <v>1</v>
      </c>
    </row>
    <row r="43" spans="1:51" ht="23.25" customHeight="1" x14ac:dyDescent="0.2">
      <c r="A43" s="745"/>
      <c r="B43" s="746"/>
      <c r="C43" s="746"/>
      <c r="D43" s="746"/>
      <c r="E43" s="746"/>
      <c r="F43" s="747"/>
      <c r="G43" s="720"/>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2"/>
      <c r="AF43" s="722"/>
      <c r="AG43" s="722"/>
      <c r="AH43" s="722"/>
      <c r="AI43" s="722"/>
      <c r="AJ43" s="722"/>
      <c r="AK43" s="722"/>
      <c r="AL43" s="722"/>
      <c r="AM43" s="722"/>
      <c r="AN43" s="722"/>
      <c r="AO43" s="722"/>
      <c r="AP43" s="722"/>
      <c r="AQ43" s="721"/>
      <c r="AR43" s="721"/>
      <c r="AS43" s="721"/>
      <c r="AT43" s="721"/>
      <c r="AU43" s="721"/>
      <c r="AV43" s="721"/>
      <c r="AW43" s="721"/>
      <c r="AX43" s="723"/>
      <c r="AY43">
        <f t="shared" si="4"/>
        <v>1</v>
      </c>
    </row>
    <row r="44" spans="1:51" ht="18.75" customHeight="1" x14ac:dyDescent="0.2">
      <c r="A44" s="396" t="s">
        <v>217</v>
      </c>
      <c r="B44" s="397"/>
      <c r="C44" s="397"/>
      <c r="D44" s="397"/>
      <c r="E44" s="397"/>
      <c r="F44" s="398"/>
      <c r="G44" s="492" t="s">
        <v>138</v>
      </c>
      <c r="H44" s="176"/>
      <c r="I44" s="176"/>
      <c r="J44" s="176"/>
      <c r="K44" s="176"/>
      <c r="L44" s="176"/>
      <c r="M44" s="176"/>
      <c r="N44" s="176"/>
      <c r="O44" s="389"/>
      <c r="P44" s="388" t="s">
        <v>51</v>
      </c>
      <c r="Q44" s="176"/>
      <c r="R44" s="176"/>
      <c r="S44" s="176"/>
      <c r="T44" s="176"/>
      <c r="U44" s="176"/>
      <c r="V44" s="176"/>
      <c r="W44" s="176"/>
      <c r="X44" s="389"/>
      <c r="Y44" s="364"/>
      <c r="Z44" s="365"/>
      <c r="AA44" s="366"/>
      <c r="AB44" s="390" t="s">
        <v>11</v>
      </c>
      <c r="AC44" s="391"/>
      <c r="AD44" s="392"/>
      <c r="AE44" s="111" t="s">
        <v>250</v>
      </c>
      <c r="AF44" s="111"/>
      <c r="AG44" s="111"/>
      <c r="AH44" s="111"/>
      <c r="AI44" s="111" t="s">
        <v>259</v>
      </c>
      <c r="AJ44" s="111"/>
      <c r="AK44" s="111"/>
      <c r="AL44" s="111"/>
      <c r="AM44" s="111" t="s">
        <v>356</v>
      </c>
      <c r="AN44" s="111"/>
      <c r="AO44" s="111"/>
      <c r="AP44" s="111"/>
      <c r="AQ44" s="165" t="s">
        <v>169</v>
      </c>
      <c r="AR44" s="166"/>
      <c r="AS44" s="166"/>
      <c r="AT44" s="167"/>
      <c r="AU44" s="176" t="s">
        <v>126</v>
      </c>
      <c r="AV44" s="176"/>
      <c r="AW44" s="176"/>
      <c r="AX44" s="177"/>
      <c r="AY44">
        <f>COUNTA($G$46)</f>
        <v>1</v>
      </c>
    </row>
    <row r="45" spans="1:51" ht="18.75" customHeight="1" x14ac:dyDescent="0.2">
      <c r="A45" s="321"/>
      <c r="B45" s="322"/>
      <c r="C45" s="322"/>
      <c r="D45" s="322"/>
      <c r="E45" s="322"/>
      <c r="F45" s="323"/>
      <c r="G45" s="403"/>
      <c r="H45" s="112"/>
      <c r="I45" s="112"/>
      <c r="J45" s="112"/>
      <c r="K45" s="112"/>
      <c r="L45" s="112"/>
      <c r="M45" s="112"/>
      <c r="N45" s="112"/>
      <c r="O45" s="305"/>
      <c r="P45" s="304"/>
      <c r="Q45" s="112"/>
      <c r="R45" s="112"/>
      <c r="S45" s="112"/>
      <c r="T45" s="112"/>
      <c r="U45" s="112"/>
      <c r="V45" s="112"/>
      <c r="W45" s="112"/>
      <c r="X45" s="305"/>
      <c r="Y45" s="299"/>
      <c r="Z45" s="300"/>
      <c r="AA45" s="301"/>
      <c r="AB45" s="184"/>
      <c r="AC45" s="185"/>
      <c r="AD45" s="186"/>
      <c r="AE45" s="111"/>
      <c r="AF45" s="111"/>
      <c r="AG45" s="111"/>
      <c r="AH45" s="111"/>
      <c r="AI45" s="111"/>
      <c r="AJ45" s="111"/>
      <c r="AK45" s="111"/>
      <c r="AL45" s="111"/>
      <c r="AM45" s="111"/>
      <c r="AN45" s="111"/>
      <c r="AO45" s="111"/>
      <c r="AP45" s="111"/>
      <c r="AQ45" s="170"/>
      <c r="AR45" s="171"/>
      <c r="AS45" s="158" t="s">
        <v>170</v>
      </c>
      <c r="AT45" s="159"/>
      <c r="AU45" s="164"/>
      <c r="AV45" s="164"/>
      <c r="AW45" s="112" t="s">
        <v>167</v>
      </c>
      <c r="AX45" s="113"/>
      <c r="AY45">
        <f>$AY$44</f>
        <v>1</v>
      </c>
    </row>
    <row r="46" spans="1:51" ht="17.399999999999999" customHeight="1" x14ac:dyDescent="0.2">
      <c r="A46" s="324"/>
      <c r="B46" s="322"/>
      <c r="C46" s="322"/>
      <c r="D46" s="322"/>
      <c r="E46" s="322"/>
      <c r="F46" s="323"/>
      <c r="G46" s="754" t="s">
        <v>574</v>
      </c>
      <c r="H46" s="755"/>
      <c r="I46" s="755"/>
      <c r="J46" s="755"/>
      <c r="K46" s="755"/>
      <c r="L46" s="755"/>
      <c r="M46" s="755"/>
      <c r="N46" s="755"/>
      <c r="O46" s="756"/>
      <c r="P46" s="748" t="s">
        <v>575</v>
      </c>
      <c r="Q46" s="748"/>
      <c r="R46" s="748"/>
      <c r="S46" s="748"/>
      <c r="T46" s="748"/>
      <c r="U46" s="748"/>
      <c r="V46" s="748"/>
      <c r="W46" s="748"/>
      <c r="X46" s="749"/>
      <c r="Y46" s="200" t="s">
        <v>12</v>
      </c>
      <c r="Z46" s="201"/>
      <c r="AA46" s="202"/>
      <c r="AB46" s="203"/>
      <c r="AC46" s="203"/>
      <c r="AD46" s="203"/>
      <c r="AE46" s="175"/>
      <c r="AF46" s="175"/>
      <c r="AG46" s="175"/>
      <c r="AH46" s="175"/>
      <c r="AI46" s="175"/>
      <c r="AJ46" s="175"/>
      <c r="AK46" s="175"/>
      <c r="AL46" s="175"/>
      <c r="AM46" s="175"/>
      <c r="AN46" s="175"/>
      <c r="AO46" s="175"/>
      <c r="AP46" s="175"/>
      <c r="AQ46" s="105"/>
      <c r="AR46" s="106"/>
      <c r="AS46" s="106"/>
      <c r="AT46" s="107"/>
      <c r="AU46" s="108"/>
      <c r="AV46" s="108"/>
      <c r="AW46" s="108"/>
      <c r="AX46" s="109"/>
      <c r="AY46">
        <f t="shared" ref="AY46:AY50" si="5">$AY$44</f>
        <v>1</v>
      </c>
    </row>
    <row r="47" spans="1:51" ht="17.399999999999999" customHeight="1" x14ac:dyDescent="0.2">
      <c r="A47" s="325"/>
      <c r="B47" s="326"/>
      <c r="C47" s="326"/>
      <c r="D47" s="326"/>
      <c r="E47" s="326"/>
      <c r="F47" s="327"/>
      <c r="G47" s="757"/>
      <c r="H47" s="758"/>
      <c r="I47" s="758"/>
      <c r="J47" s="758"/>
      <c r="K47" s="758"/>
      <c r="L47" s="758"/>
      <c r="M47" s="758"/>
      <c r="N47" s="758"/>
      <c r="O47" s="759"/>
      <c r="P47" s="750"/>
      <c r="Q47" s="750"/>
      <c r="R47" s="750"/>
      <c r="S47" s="750"/>
      <c r="T47" s="750"/>
      <c r="U47" s="750"/>
      <c r="V47" s="750"/>
      <c r="W47" s="750"/>
      <c r="X47" s="751"/>
      <c r="Y47" s="197" t="s">
        <v>46</v>
      </c>
      <c r="Z47" s="198"/>
      <c r="AA47" s="199"/>
      <c r="AB47" s="410"/>
      <c r="AC47" s="410"/>
      <c r="AD47" s="410"/>
      <c r="AE47" s="110"/>
      <c r="AF47" s="108"/>
      <c r="AG47" s="108"/>
      <c r="AH47" s="108"/>
      <c r="AI47" s="110"/>
      <c r="AJ47" s="108"/>
      <c r="AK47" s="108"/>
      <c r="AL47" s="108"/>
      <c r="AM47" s="110"/>
      <c r="AN47" s="108"/>
      <c r="AO47" s="108"/>
      <c r="AP47" s="108"/>
      <c r="AQ47" s="105"/>
      <c r="AR47" s="106"/>
      <c r="AS47" s="106"/>
      <c r="AT47" s="107"/>
      <c r="AU47" s="108"/>
      <c r="AV47" s="108"/>
      <c r="AW47" s="108"/>
      <c r="AX47" s="109"/>
      <c r="AY47">
        <f t="shared" si="5"/>
        <v>1</v>
      </c>
    </row>
    <row r="48" spans="1:51" ht="17.399999999999999" customHeight="1" x14ac:dyDescent="0.2">
      <c r="A48" s="399"/>
      <c r="B48" s="400"/>
      <c r="C48" s="400"/>
      <c r="D48" s="400"/>
      <c r="E48" s="400"/>
      <c r="F48" s="401"/>
      <c r="G48" s="760"/>
      <c r="H48" s="761"/>
      <c r="I48" s="761"/>
      <c r="J48" s="761"/>
      <c r="K48" s="761"/>
      <c r="L48" s="761"/>
      <c r="M48" s="761"/>
      <c r="N48" s="761"/>
      <c r="O48" s="762"/>
      <c r="P48" s="752"/>
      <c r="Q48" s="752"/>
      <c r="R48" s="752"/>
      <c r="S48" s="752"/>
      <c r="T48" s="752"/>
      <c r="U48" s="752"/>
      <c r="V48" s="752"/>
      <c r="W48" s="752"/>
      <c r="X48" s="753"/>
      <c r="Y48" s="197" t="s">
        <v>13</v>
      </c>
      <c r="Z48" s="198"/>
      <c r="AA48" s="199"/>
      <c r="AB48" s="287" t="s">
        <v>168</v>
      </c>
      <c r="AC48" s="287"/>
      <c r="AD48" s="287"/>
      <c r="AE48" s="110"/>
      <c r="AF48" s="108"/>
      <c r="AG48" s="108"/>
      <c r="AH48" s="108"/>
      <c r="AI48" s="110"/>
      <c r="AJ48" s="108"/>
      <c r="AK48" s="108"/>
      <c r="AL48" s="108"/>
      <c r="AM48" s="110"/>
      <c r="AN48" s="108"/>
      <c r="AO48" s="108"/>
      <c r="AP48" s="108"/>
      <c r="AQ48" s="105"/>
      <c r="AR48" s="106"/>
      <c r="AS48" s="106"/>
      <c r="AT48" s="107"/>
      <c r="AU48" s="108"/>
      <c r="AV48" s="108"/>
      <c r="AW48" s="108"/>
      <c r="AX48" s="109"/>
      <c r="AY48">
        <f t="shared" si="5"/>
        <v>1</v>
      </c>
    </row>
    <row r="49" spans="1:51" ht="23.25" customHeight="1" x14ac:dyDescent="0.2">
      <c r="A49" s="742" t="s">
        <v>241</v>
      </c>
      <c r="B49" s="743"/>
      <c r="C49" s="743"/>
      <c r="D49" s="743"/>
      <c r="E49" s="743"/>
      <c r="F49" s="744"/>
      <c r="G49" s="717"/>
      <c r="H49" s="718"/>
      <c r="I49" s="718"/>
      <c r="J49" s="718"/>
      <c r="K49" s="718"/>
      <c r="L49" s="718"/>
      <c r="M49" s="718"/>
      <c r="N49" s="718"/>
      <c r="O49" s="718"/>
      <c r="P49" s="718"/>
      <c r="Q49" s="718"/>
      <c r="R49" s="718"/>
      <c r="S49" s="718"/>
      <c r="T49" s="718"/>
      <c r="U49" s="718"/>
      <c r="V49" s="718"/>
      <c r="W49" s="718"/>
      <c r="X49" s="718"/>
      <c r="Y49" s="718"/>
      <c r="Z49" s="718"/>
      <c r="AA49" s="718"/>
      <c r="AB49" s="718"/>
      <c r="AC49" s="718"/>
      <c r="AD49" s="718"/>
      <c r="AE49" s="718"/>
      <c r="AF49" s="718"/>
      <c r="AG49" s="718"/>
      <c r="AH49" s="718"/>
      <c r="AI49" s="718"/>
      <c r="AJ49" s="718"/>
      <c r="AK49" s="718"/>
      <c r="AL49" s="718"/>
      <c r="AM49" s="718"/>
      <c r="AN49" s="718"/>
      <c r="AO49" s="718"/>
      <c r="AP49" s="718"/>
      <c r="AQ49" s="718"/>
      <c r="AR49" s="718"/>
      <c r="AS49" s="718"/>
      <c r="AT49" s="718"/>
      <c r="AU49" s="718"/>
      <c r="AV49" s="718"/>
      <c r="AW49" s="718"/>
      <c r="AX49" s="719"/>
      <c r="AY49">
        <f t="shared" si="5"/>
        <v>1</v>
      </c>
    </row>
    <row r="50" spans="1:51" ht="23.25" customHeight="1" x14ac:dyDescent="0.2">
      <c r="A50" s="745"/>
      <c r="B50" s="746"/>
      <c r="C50" s="746"/>
      <c r="D50" s="746"/>
      <c r="E50" s="746"/>
      <c r="F50" s="747"/>
      <c r="G50" s="720"/>
      <c r="H50" s="721"/>
      <c r="I50" s="721"/>
      <c r="J50" s="721"/>
      <c r="K50" s="721"/>
      <c r="L50" s="721"/>
      <c r="M50" s="721"/>
      <c r="N50" s="721"/>
      <c r="O50" s="721"/>
      <c r="P50" s="721"/>
      <c r="Q50" s="721"/>
      <c r="R50" s="721"/>
      <c r="S50" s="721"/>
      <c r="T50" s="721"/>
      <c r="U50" s="721"/>
      <c r="V50" s="721"/>
      <c r="W50" s="721"/>
      <c r="X50" s="721"/>
      <c r="Y50" s="721"/>
      <c r="Z50" s="721"/>
      <c r="AA50" s="721"/>
      <c r="AB50" s="721"/>
      <c r="AC50" s="721"/>
      <c r="AD50" s="721"/>
      <c r="AE50" s="722"/>
      <c r="AF50" s="722"/>
      <c r="AG50" s="722"/>
      <c r="AH50" s="722"/>
      <c r="AI50" s="722"/>
      <c r="AJ50" s="722"/>
      <c r="AK50" s="722"/>
      <c r="AL50" s="722"/>
      <c r="AM50" s="722"/>
      <c r="AN50" s="722"/>
      <c r="AO50" s="722"/>
      <c r="AP50" s="722"/>
      <c r="AQ50" s="721"/>
      <c r="AR50" s="721"/>
      <c r="AS50" s="721"/>
      <c r="AT50" s="721"/>
      <c r="AU50" s="721"/>
      <c r="AV50" s="721"/>
      <c r="AW50" s="721"/>
      <c r="AX50" s="723"/>
      <c r="AY50">
        <f t="shared" si="5"/>
        <v>1</v>
      </c>
    </row>
    <row r="51" spans="1:51" ht="18.75" customHeight="1" x14ac:dyDescent="0.2">
      <c r="A51" s="321" t="s">
        <v>217</v>
      </c>
      <c r="B51" s="322"/>
      <c r="C51" s="322"/>
      <c r="D51" s="322"/>
      <c r="E51" s="322"/>
      <c r="F51" s="323"/>
      <c r="G51" s="492" t="s">
        <v>138</v>
      </c>
      <c r="H51" s="176"/>
      <c r="I51" s="176"/>
      <c r="J51" s="176"/>
      <c r="K51" s="176"/>
      <c r="L51" s="176"/>
      <c r="M51" s="176"/>
      <c r="N51" s="176"/>
      <c r="O51" s="389"/>
      <c r="P51" s="388" t="s">
        <v>51</v>
      </c>
      <c r="Q51" s="176"/>
      <c r="R51" s="176"/>
      <c r="S51" s="176"/>
      <c r="T51" s="176"/>
      <c r="U51" s="176"/>
      <c r="V51" s="176"/>
      <c r="W51" s="176"/>
      <c r="X51" s="389"/>
      <c r="Y51" s="364"/>
      <c r="Z51" s="365"/>
      <c r="AA51" s="366"/>
      <c r="AB51" s="390" t="s">
        <v>11</v>
      </c>
      <c r="AC51" s="391"/>
      <c r="AD51" s="392"/>
      <c r="AE51" s="111" t="s">
        <v>250</v>
      </c>
      <c r="AF51" s="111"/>
      <c r="AG51" s="111"/>
      <c r="AH51" s="111"/>
      <c r="AI51" s="111" t="s">
        <v>259</v>
      </c>
      <c r="AJ51" s="111"/>
      <c r="AK51" s="111"/>
      <c r="AL51" s="111"/>
      <c r="AM51" s="111" t="s">
        <v>356</v>
      </c>
      <c r="AN51" s="111"/>
      <c r="AO51" s="111"/>
      <c r="AP51" s="111"/>
      <c r="AQ51" s="165" t="s">
        <v>169</v>
      </c>
      <c r="AR51" s="166"/>
      <c r="AS51" s="166"/>
      <c r="AT51" s="167"/>
      <c r="AU51" s="168" t="s">
        <v>126</v>
      </c>
      <c r="AV51" s="168"/>
      <c r="AW51" s="168"/>
      <c r="AX51" s="169"/>
      <c r="AY51">
        <f>COUNTA($G$53)</f>
        <v>1</v>
      </c>
    </row>
    <row r="52" spans="1:51" ht="18.75" customHeight="1" x14ac:dyDescent="0.2">
      <c r="A52" s="321"/>
      <c r="B52" s="322"/>
      <c r="C52" s="322"/>
      <c r="D52" s="322"/>
      <c r="E52" s="322"/>
      <c r="F52" s="323"/>
      <c r="G52" s="403"/>
      <c r="H52" s="112"/>
      <c r="I52" s="112"/>
      <c r="J52" s="112"/>
      <c r="K52" s="112"/>
      <c r="L52" s="112"/>
      <c r="M52" s="112"/>
      <c r="N52" s="112"/>
      <c r="O52" s="305"/>
      <c r="P52" s="304"/>
      <c r="Q52" s="112"/>
      <c r="R52" s="112"/>
      <c r="S52" s="112"/>
      <c r="T52" s="112"/>
      <c r="U52" s="112"/>
      <c r="V52" s="112"/>
      <c r="W52" s="112"/>
      <c r="X52" s="305"/>
      <c r="Y52" s="299"/>
      <c r="Z52" s="300"/>
      <c r="AA52" s="301"/>
      <c r="AB52" s="184"/>
      <c r="AC52" s="185"/>
      <c r="AD52" s="186"/>
      <c r="AE52" s="111"/>
      <c r="AF52" s="111"/>
      <c r="AG52" s="111"/>
      <c r="AH52" s="111"/>
      <c r="AI52" s="111"/>
      <c r="AJ52" s="111"/>
      <c r="AK52" s="111"/>
      <c r="AL52" s="111"/>
      <c r="AM52" s="111"/>
      <c r="AN52" s="111"/>
      <c r="AO52" s="111"/>
      <c r="AP52" s="111"/>
      <c r="AQ52" s="170"/>
      <c r="AR52" s="171"/>
      <c r="AS52" s="158" t="s">
        <v>170</v>
      </c>
      <c r="AT52" s="159"/>
      <c r="AU52" s="164"/>
      <c r="AV52" s="164"/>
      <c r="AW52" s="112" t="s">
        <v>167</v>
      </c>
      <c r="AX52" s="113"/>
      <c r="AY52">
        <f>$AY$51</f>
        <v>1</v>
      </c>
    </row>
    <row r="53" spans="1:51" ht="23.25" customHeight="1" x14ac:dyDescent="0.2">
      <c r="A53" s="324"/>
      <c r="B53" s="322"/>
      <c r="C53" s="322"/>
      <c r="D53" s="322"/>
      <c r="E53" s="322"/>
      <c r="F53" s="323"/>
      <c r="G53" s="278" t="s">
        <v>576</v>
      </c>
      <c r="H53" s="279"/>
      <c r="I53" s="279"/>
      <c r="J53" s="279"/>
      <c r="K53" s="279"/>
      <c r="L53" s="279"/>
      <c r="M53" s="279"/>
      <c r="N53" s="279"/>
      <c r="O53" s="280"/>
      <c r="P53" s="232" t="s">
        <v>577</v>
      </c>
      <c r="Q53" s="232"/>
      <c r="R53" s="232"/>
      <c r="S53" s="232"/>
      <c r="T53" s="232"/>
      <c r="U53" s="232"/>
      <c r="V53" s="232"/>
      <c r="W53" s="232"/>
      <c r="X53" s="233"/>
      <c r="Y53" s="200" t="s">
        <v>12</v>
      </c>
      <c r="Z53" s="201"/>
      <c r="AA53" s="202"/>
      <c r="AB53" s="203"/>
      <c r="AC53" s="203"/>
      <c r="AD53" s="203"/>
      <c r="AE53" s="110"/>
      <c r="AF53" s="108"/>
      <c r="AG53" s="108"/>
      <c r="AH53" s="108"/>
      <c r="AI53" s="110"/>
      <c r="AJ53" s="108"/>
      <c r="AK53" s="108"/>
      <c r="AL53" s="108"/>
      <c r="AM53" s="110"/>
      <c r="AN53" s="108"/>
      <c r="AO53" s="108"/>
      <c r="AP53" s="108"/>
      <c r="AQ53" s="105"/>
      <c r="AR53" s="106"/>
      <c r="AS53" s="106"/>
      <c r="AT53" s="107"/>
      <c r="AU53" s="108"/>
      <c r="AV53" s="108"/>
      <c r="AW53" s="108"/>
      <c r="AX53" s="109"/>
      <c r="AY53">
        <f t="shared" ref="AY53:AY57" si="6">$AY$51</f>
        <v>1</v>
      </c>
    </row>
    <row r="54" spans="1:51" ht="23.25" customHeight="1" x14ac:dyDescent="0.2">
      <c r="A54" s="325"/>
      <c r="B54" s="326"/>
      <c r="C54" s="326"/>
      <c r="D54" s="326"/>
      <c r="E54" s="326"/>
      <c r="F54" s="327"/>
      <c r="G54" s="281"/>
      <c r="H54" s="282"/>
      <c r="I54" s="282"/>
      <c r="J54" s="282"/>
      <c r="K54" s="282"/>
      <c r="L54" s="282"/>
      <c r="M54" s="282"/>
      <c r="N54" s="282"/>
      <c r="O54" s="283"/>
      <c r="P54" s="235"/>
      <c r="Q54" s="235"/>
      <c r="R54" s="235"/>
      <c r="S54" s="235"/>
      <c r="T54" s="235"/>
      <c r="U54" s="235"/>
      <c r="V54" s="235"/>
      <c r="W54" s="235"/>
      <c r="X54" s="236"/>
      <c r="Y54" s="197" t="s">
        <v>46</v>
      </c>
      <c r="Z54" s="198"/>
      <c r="AA54" s="199"/>
      <c r="AB54" s="410"/>
      <c r="AC54" s="410"/>
      <c r="AD54" s="410"/>
      <c r="AE54" s="110"/>
      <c r="AF54" s="108"/>
      <c r="AG54" s="108"/>
      <c r="AH54" s="108"/>
      <c r="AI54" s="110"/>
      <c r="AJ54" s="108"/>
      <c r="AK54" s="108"/>
      <c r="AL54" s="108"/>
      <c r="AM54" s="110"/>
      <c r="AN54" s="108"/>
      <c r="AO54" s="108"/>
      <c r="AP54" s="108"/>
      <c r="AQ54" s="105"/>
      <c r="AR54" s="106"/>
      <c r="AS54" s="106"/>
      <c r="AT54" s="107"/>
      <c r="AU54" s="108"/>
      <c r="AV54" s="108"/>
      <c r="AW54" s="108"/>
      <c r="AX54" s="109"/>
      <c r="AY54">
        <f t="shared" si="6"/>
        <v>1</v>
      </c>
    </row>
    <row r="55" spans="1:51" ht="23.25" customHeight="1" x14ac:dyDescent="0.2">
      <c r="A55" s="399"/>
      <c r="B55" s="400"/>
      <c r="C55" s="400"/>
      <c r="D55" s="400"/>
      <c r="E55" s="400"/>
      <c r="F55" s="401"/>
      <c r="G55" s="284"/>
      <c r="H55" s="285"/>
      <c r="I55" s="285"/>
      <c r="J55" s="285"/>
      <c r="K55" s="285"/>
      <c r="L55" s="285"/>
      <c r="M55" s="285"/>
      <c r="N55" s="285"/>
      <c r="O55" s="286"/>
      <c r="P55" s="240"/>
      <c r="Q55" s="240"/>
      <c r="R55" s="240"/>
      <c r="S55" s="240"/>
      <c r="T55" s="240"/>
      <c r="U55" s="240"/>
      <c r="V55" s="240"/>
      <c r="W55" s="240"/>
      <c r="X55" s="241"/>
      <c r="Y55" s="197" t="s">
        <v>13</v>
      </c>
      <c r="Z55" s="198"/>
      <c r="AA55" s="199"/>
      <c r="AB55" s="212" t="s">
        <v>14</v>
      </c>
      <c r="AC55" s="212"/>
      <c r="AD55" s="212"/>
      <c r="AE55" s="110"/>
      <c r="AF55" s="108"/>
      <c r="AG55" s="108"/>
      <c r="AH55" s="108"/>
      <c r="AI55" s="110"/>
      <c r="AJ55" s="108"/>
      <c r="AK55" s="108"/>
      <c r="AL55" s="108"/>
      <c r="AM55" s="110"/>
      <c r="AN55" s="108"/>
      <c r="AO55" s="108"/>
      <c r="AP55" s="108"/>
      <c r="AQ55" s="105"/>
      <c r="AR55" s="106"/>
      <c r="AS55" s="106"/>
      <c r="AT55" s="107"/>
      <c r="AU55" s="108"/>
      <c r="AV55" s="108"/>
      <c r="AW55" s="108"/>
      <c r="AX55" s="109"/>
      <c r="AY55">
        <f t="shared" si="6"/>
        <v>1</v>
      </c>
    </row>
    <row r="56" spans="1:51" ht="23.25" customHeight="1" x14ac:dyDescent="0.2">
      <c r="A56" s="742" t="s">
        <v>241</v>
      </c>
      <c r="B56" s="743"/>
      <c r="C56" s="743"/>
      <c r="D56" s="743"/>
      <c r="E56" s="743"/>
      <c r="F56" s="744"/>
      <c r="G56" s="717"/>
      <c r="H56" s="718"/>
      <c r="I56" s="718"/>
      <c r="J56" s="718"/>
      <c r="K56" s="718"/>
      <c r="L56" s="718"/>
      <c r="M56" s="718"/>
      <c r="N56" s="718"/>
      <c r="O56" s="718"/>
      <c r="P56" s="718"/>
      <c r="Q56" s="718"/>
      <c r="R56" s="718"/>
      <c r="S56" s="718"/>
      <c r="T56" s="718"/>
      <c r="U56" s="718"/>
      <c r="V56" s="718"/>
      <c r="W56" s="718"/>
      <c r="X56" s="718"/>
      <c r="Y56" s="718"/>
      <c r="Z56" s="718"/>
      <c r="AA56" s="718"/>
      <c r="AB56" s="718"/>
      <c r="AC56" s="718"/>
      <c r="AD56" s="718"/>
      <c r="AE56" s="718"/>
      <c r="AF56" s="718"/>
      <c r="AG56" s="718"/>
      <c r="AH56" s="718"/>
      <c r="AI56" s="718"/>
      <c r="AJ56" s="718"/>
      <c r="AK56" s="718"/>
      <c r="AL56" s="718"/>
      <c r="AM56" s="718"/>
      <c r="AN56" s="718"/>
      <c r="AO56" s="718"/>
      <c r="AP56" s="718"/>
      <c r="AQ56" s="718"/>
      <c r="AR56" s="718"/>
      <c r="AS56" s="718"/>
      <c r="AT56" s="718"/>
      <c r="AU56" s="718"/>
      <c r="AV56" s="718"/>
      <c r="AW56" s="718"/>
      <c r="AX56" s="719"/>
      <c r="AY56">
        <f t="shared" si="6"/>
        <v>1</v>
      </c>
    </row>
    <row r="57" spans="1:51" ht="23.25" customHeight="1" x14ac:dyDescent="0.2">
      <c r="A57" s="745"/>
      <c r="B57" s="746"/>
      <c r="C57" s="746"/>
      <c r="D57" s="746"/>
      <c r="E57" s="746"/>
      <c r="F57" s="747"/>
      <c r="G57" s="720"/>
      <c r="H57" s="721"/>
      <c r="I57" s="721"/>
      <c r="J57" s="721"/>
      <c r="K57" s="721"/>
      <c r="L57" s="721"/>
      <c r="M57" s="721"/>
      <c r="N57" s="721"/>
      <c r="O57" s="721"/>
      <c r="P57" s="721"/>
      <c r="Q57" s="721"/>
      <c r="R57" s="721"/>
      <c r="S57" s="721"/>
      <c r="T57" s="721"/>
      <c r="U57" s="721"/>
      <c r="V57" s="721"/>
      <c r="W57" s="721"/>
      <c r="X57" s="721"/>
      <c r="Y57" s="721"/>
      <c r="Z57" s="721"/>
      <c r="AA57" s="721"/>
      <c r="AB57" s="721"/>
      <c r="AC57" s="721"/>
      <c r="AD57" s="721"/>
      <c r="AE57" s="722"/>
      <c r="AF57" s="722"/>
      <c r="AG57" s="722"/>
      <c r="AH57" s="722"/>
      <c r="AI57" s="722"/>
      <c r="AJ57" s="722"/>
      <c r="AK57" s="722"/>
      <c r="AL57" s="722"/>
      <c r="AM57" s="722"/>
      <c r="AN57" s="722"/>
      <c r="AO57" s="722"/>
      <c r="AP57" s="722"/>
      <c r="AQ57" s="721"/>
      <c r="AR57" s="721"/>
      <c r="AS57" s="721"/>
      <c r="AT57" s="721"/>
      <c r="AU57" s="721"/>
      <c r="AV57" s="721"/>
      <c r="AW57" s="721"/>
      <c r="AX57" s="723"/>
      <c r="AY57">
        <f t="shared" si="6"/>
        <v>1</v>
      </c>
    </row>
    <row r="58" spans="1:51" ht="18.75" customHeight="1" x14ac:dyDescent="0.2">
      <c r="A58" s="321" t="s">
        <v>217</v>
      </c>
      <c r="B58" s="322"/>
      <c r="C58" s="322"/>
      <c r="D58" s="322"/>
      <c r="E58" s="322"/>
      <c r="F58" s="323"/>
      <c r="G58" s="492" t="s">
        <v>138</v>
      </c>
      <c r="H58" s="176"/>
      <c r="I58" s="176"/>
      <c r="J58" s="176"/>
      <c r="K58" s="176"/>
      <c r="L58" s="176"/>
      <c r="M58" s="176"/>
      <c r="N58" s="176"/>
      <c r="O58" s="389"/>
      <c r="P58" s="388" t="s">
        <v>51</v>
      </c>
      <c r="Q58" s="176"/>
      <c r="R58" s="176"/>
      <c r="S58" s="176"/>
      <c r="T58" s="176"/>
      <c r="U58" s="176"/>
      <c r="V58" s="176"/>
      <c r="W58" s="176"/>
      <c r="X58" s="389"/>
      <c r="Y58" s="364"/>
      <c r="Z58" s="365"/>
      <c r="AA58" s="366"/>
      <c r="AB58" s="390" t="s">
        <v>11</v>
      </c>
      <c r="AC58" s="391"/>
      <c r="AD58" s="392"/>
      <c r="AE58" s="111" t="s">
        <v>250</v>
      </c>
      <c r="AF58" s="111"/>
      <c r="AG58" s="111"/>
      <c r="AH58" s="111"/>
      <c r="AI58" s="111" t="s">
        <v>259</v>
      </c>
      <c r="AJ58" s="111"/>
      <c r="AK58" s="111"/>
      <c r="AL58" s="111"/>
      <c r="AM58" s="111" t="s">
        <v>356</v>
      </c>
      <c r="AN58" s="111"/>
      <c r="AO58" s="111"/>
      <c r="AP58" s="111"/>
      <c r="AQ58" s="165" t="s">
        <v>169</v>
      </c>
      <c r="AR58" s="166"/>
      <c r="AS58" s="166"/>
      <c r="AT58" s="167"/>
      <c r="AU58" s="168" t="s">
        <v>126</v>
      </c>
      <c r="AV58" s="168"/>
      <c r="AW58" s="168"/>
      <c r="AX58" s="169"/>
      <c r="AY58">
        <f>COUNTA($G$60)</f>
        <v>0</v>
      </c>
    </row>
    <row r="59" spans="1:51" ht="18.75" customHeight="1" x14ac:dyDescent="0.2">
      <c r="A59" s="321"/>
      <c r="B59" s="322"/>
      <c r="C59" s="322"/>
      <c r="D59" s="322"/>
      <c r="E59" s="322"/>
      <c r="F59" s="323"/>
      <c r="G59" s="403"/>
      <c r="H59" s="112"/>
      <c r="I59" s="112"/>
      <c r="J59" s="112"/>
      <c r="K59" s="112"/>
      <c r="L59" s="112"/>
      <c r="M59" s="112"/>
      <c r="N59" s="112"/>
      <c r="O59" s="305"/>
      <c r="P59" s="304"/>
      <c r="Q59" s="112"/>
      <c r="R59" s="112"/>
      <c r="S59" s="112"/>
      <c r="T59" s="112"/>
      <c r="U59" s="112"/>
      <c r="V59" s="112"/>
      <c r="W59" s="112"/>
      <c r="X59" s="305"/>
      <c r="Y59" s="299"/>
      <c r="Z59" s="300"/>
      <c r="AA59" s="301"/>
      <c r="AB59" s="184"/>
      <c r="AC59" s="185"/>
      <c r="AD59" s="186"/>
      <c r="AE59" s="111"/>
      <c r="AF59" s="111"/>
      <c r="AG59" s="111"/>
      <c r="AH59" s="111"/>
      <c r="AI59" s="111"/>
      <c r="AJ59" s="111"/>
      <c r="AK59" s="111"/>
      <c r="AL59" s="111"/>
      <c r="AM59" s="111"/>
      <c r="AN59" s="111"/>
      <c r="AO59" s="111"/>
      <c r="AP59" s="111"/>
      <c r="AQ59" s="170"/>
      <c r="AR59" s="171"/>
      <c r="AS59" s="158" t="s">
        <v>170</v>
      </c>
      <c r="AT59" s="159"/>
      <c r="AU59" s="164"/>
      <c r="AV59" s="164"/>
      <c r="AW59" s="112" t="s">
        <v>167</v>
      </c>
      <c r="AX59" s="113"/>
      <c r="AY59">
        <f>$AY$58</f>
        <v>0</v>
      </c>
    </row>
    <row r="60" spans="1:51" ht="23.25" customHeight="1" x14ac:dyDescent="0.2">
      <c r="A60" s="324"/>
      <c r="B60" s="322"/>
      <c r="C60" s="322"/>
      <c r="D60" s="322"/>
      <c r="E60" s="322"/>
      <c r="F60" s="323"/>
      <c r="G60" s="278"/>
      <c r="H60" s="279"/>
      <c r="I60" s="279"/>
      <c r="J60" s="279"/>
      <c r="K60" s="279"/>
      <c r="L60" s="279"/>
      <c r="M60" s="279"/>
      <c r="N60" s="279"/>
      <c r="O60" s="280"/>
      <c r="P60" s="232"/>
      <c r="Q60" s="232"/>
      <c r="R60" s="232"/>
      <c r="S60" s="232"/>
      <c r="T60" s="232"/>
      <c r="U60" s="232"/>
      <c r="V60" s="232"/>
      <c r="W60" s="232"/>
      <c r="X60" s="233"/>
      <c r="Y60" s="200" t="s">
        <v>12</v>
      </c>
      <c r="Z60" s="201"/>
      <c r="AA60" s="202"/>
      <c r="AB60" s="203"/>
      <c r="AC60" s="203"/>
      <c r="AD60" s="203"/>
      <c r="AE60" s="110"/>
      <c r="AF60" s="108"/>
      <c r="AG60" s="108"/>
      <c r="AH60" s="108"/>
      <c r="AI60" s="110"/>
      <c r="AJ60" s="108"/>
      <c r="AK60" s="108"/>
      <c r="AL60" s="108"/>
      <c r="AM60" s="110"/>
      <c r="AN60" s="108"/>
      <c r="AO60" s="108"/>
      <c r="AP60" s="108"/>
      <c r="AQ60" s="105"/>
      <c r="AR60" s="106"/>
      <c r="AS60" s="106"/>
      <c r="AT60" s="107"/>
      <c r="AU60" s="108"/>
      <c r="AV60" s="108"/>
      <c r="AW60" s="108"/>
      <c r="AX60" s="109"/>
      <c r="AY60">
        <f t="shared" ref="AY60:AY64" si="7">$AY$58</f>
        <v>0</v>
      </c>
    </row>
    <row r="61" spans="1:51" ht="23.25" customHeight="1" x14ac:dyDescent="0.2">
      <c r="A61" s="325"/>
      <c r="B61" s="326"/>
      <c r="C61" s="326"/>
      <c r="D61" s="326"/>
      <c r="E61" s="326"/>
      <c r="F61" s="327"/>
      <c r="G61" s="281"/>
      <c r="H61" s="282"/>
      <c r="I61" s="282"/>
      <c r="J61" s="282"/>
      <c r="K61" s="282"/>
      <c r="L61" s="282"/>
      <c r="M61" s="282"/>
      <c r="N61" s="282"/>
      <c r="O61" s="283"/>
      <c r="P61" s="235"/>
      <c r="Q61" s="235"/>
      <c r="R61" s="235"/>
      <c r="S61" s="235"/>
      <c r="T61" s="235"/>
      <c r="U61" s="235"/>
      <c r="V61" s="235"/>
      <c r="W61" s="235"/>
      <c r="X61" s="236"/>
      <c r="Y61" s="197" t="s">
        <v>46</v>
      </c>
      <c r="Z61" s="198"/>
      <c r="AA61" s="199"/>
      <c r="AB61" s="410"/>
      <c r="AC61" s="410"/>
      <c r="AD61" s="410"/>
      <c r="AE61" s="110"/>
      <c r="AF61" s="108"/>
      <c r="AG61" s="108"/>
      <c r="AH61" s="108"/>
      <c r="AI61" s="110"/>
      <c r="AJ61" s="108"/>
      <c r="AK61" s="108"/>
      <c r="AL61" s="108"/>
      <c r="AM61" s="110"/>
      <c r="AN61" s="108"/>
      <c r="AO61" s="108"/>
      <c r="AP61" s="108"/>
      <c r="AQ61" s="105"/>
      <c r="AR61" s="106"/>
      <c r="AS61" s="106"/>
      <c r="AT61" s="107"/>
      <c r="AU61" s="108"/>
      <c r="AV61" s="108"/>
      <c r="AW61" s="108"/>
      <c r="AX61" s="109"/>
      <c r="AY61">
        <f t="shared" si="7"/>
        <v>0</v>
      </c>
    </row>
    <row r="62" spans="1:51" ht="23.25" customHeight="1" x14ac:dyDescent="0.2">
      <c r="A62" s="325"/>
      <c r="B62" s="326"/>
      <c r="C62" s="326"/>
      <c r="D62" s="326"/>
      <c r="E62" s="326"/>
      <c r="F62" s="327"/>
      <c r="G62" s="284"/>
      <c r="H62" s="285"/>
      <c r="I62" s="285"/>
      <c r="J62" s="285"/>
      <c r="K62" s="285"/>
      <c r="L62" s="285"/>
      <c r="M62" s="285"/>
      <c r="N62" s="285"/>
      <c r="O62" s="286"/>
      <c r="P62" s="240"/>
      <c r="Q62" s="240"/>
      <c r="R62" s="240"/>
      <c r="S62" s="240"/>
      <c r="T62" s="240"/>
      <c r="U62" s="240"/>
      <c r="V62" s="240"/>
      <c r="W62" s="240"/>
      <c r="X62" s="241"/>
      <c r="Y62" s="197" t="s">
        <v>13</v>
      </c>
      <c r="Z62" s="198"/>
      <c r="AA62" s="199"/>
      <c r="AB62" s="287" t="s">
        <v>14</v>
      </c>
      <c r="AC62" s="287"/>
      <c r="AD62" s="287"/>
      <c r="AE62" s="110"/>
      <c r="AF62" s="108"/>
      <c r="AG62" s="108"/>
      <c r="AH62" s="108"/>
      <c r="AI62" s="110"/>
      <c r="AJ62" s="108"/>
      <c r="AK62" s="108"/>
      <c r="AL62" s="108"/>
      <c r="AM62" s="110"/>
      <c r="AN62" s="108"/>
      <c r="AO62" s="108"/>
      <c r="AP62" s="108"/>
      <c r="AQ62" s="105"/>
      <c r="AR62" s="106"/>
      <c r="AS62" s="106"/>
      <c r="AT62" s="107"/>
      <c r="AU62" s="108"/>
      <c r="AV62" s="108"/>
      <c r="AW62" s="108"/>
      <c r="AX62" s="109"/>
      <c r="AY62">
        <f t="shared" si="7"/>
        <v>0</v>
      </c>
    </row>
    <row r="63" spans="1:51" ht="23.25" customHeight="1" x14ac:dyDescent="0.2">
      <c r="A63" s="742" t="s">
        <v>241</v>
      </c>
      <c r="B63" s="743"/>
      <c r="C63" s="743"/>
      <c r="D63" s="743"/>
      <c r="E63" s="743"/>
      <c r="F63" s="744"/>
      <c r="G63" s="717"/>
      <c r="H63" s="718"/>
      <c r="I63" s="718"/>
      <c r="J63" s="718"/>
      <c r="K63" s="718"/>
      <c r="L63" s="718"/>
      <c r="M63" s="718"/>
      <c r="N63" s="718"/>
      <c r="O63" s="718"/>
      <c r="P63" s="718"/>
      <c r="Q63" s="718"/>
      <c r="R63" s="718"/>
      <c r="S63" s="718"/>
      <c r="T63" s="718"/>
      <c r="U63" s="718"/>
      <c r="V63" s="718"/>
      <c r="W63" s="718"/>
      <c r="X63" s="718"/>
      <c r="Y63" s="718"/>
      <c r="Z63" s="718"/>
      <c r="AA63" s="718"/>
      <c r="AB63" s="718"/>
      <c r="AC63" s="718"/>
      <c r="AD63" s="718"/>
      <c r="AE63" s="718"/>
      <c r="AF63" s="718"/>
      <c r="AG63" s="718"/>
      <c r="AH63" s="718"/>
      <c r="AI63" s="718"/>
      <c r="AJ63" s="718"/>
      <c r="AK63" s="718"/>
      <c r="AL63" s="718"/>
      <c r="AM63" s="718"/>
      <c r="AN63" s="718"/>
      <c r="AO63" s="718"/>
      <c r="AP63" s="718"/>
      <c r="AQ63" s="718"/>
      <c r="AR63" s="718"/>
      <c r="AS63" s="718"/>
      <c r="AT63" s="718"/>
      <c r="AU63" s="718"/>
      <c r="AV63" s="718"/>
      <c r="AW63" s="718"/>
      <c r="AX63" s="719"/>
      <c r="AY63">
        <f t="shared" si="7"/>
        <v>0</v>
      </c>
    </row>
    <row r="64" spans="1:51" ht="23.25" customHeight="1" x14ac:dyDescent="0.2">
      <c r="A64" s="745"/>
      <c r="B64" s="746"/>
      <c r="C64" s="746"/>
      <c r="D64" s="746"/>
      <c r="E64" s="746"/>
      <c r="F64" s="747"/>
      <c r="G64" s="720"/>
      <c r="H64" s="721"/>
      <c r="I64" s="721"/>
      <c r="J64" s="721"/>
      <c r="K64" s="721"/>
      <c r="L64" s="721"/>
      <c r="M64" s="721"/>
      <c r="N64" s="721"/>
      <c r="O64" s="721"/>
      <c r="P64" s="721"/>
      <c r="Q64" s="721"/>
      <c r="R64" s="721"/>
      <c r="S64" s="721"/>
      <c r="T64" s="721"/>
      <c r="U64" s="721"/>
      <c r="V64" s="721"/>
      <c r="W64" s="721"/>
      <c r="X64" s="721"/>
      <c r="Y64" s="721"/>
      <c r="Z64" s="721"/>
      <c r="AA64" s="721"/>
      <c r="AB64" s="721"/>
      <c r="AC64" s="721"/>
      <c r="AD64" s="721"/>
      <c r="AE64" s="722"/>
      <c r="AF64" s="722"/>
      <c r="AG64" s="722"/>
      <c r="AH64" s="722"/>
      <c r="AI64" s="722"/>
      <c r="AJ64" s="722"/>
      <c r="AK64" s="722"/>
      <c r="AL64" s="722"/>
      <c r="AM64" s="722"/>
      <c r="AN64" s="722"/>
      <c r="AO64" s="722"/>
      <c r="AP64" s="722"/>
      <c r="AQ64" s="722"/>
      <c r="AR64" s="722"/>
      <c r="AS64" s="722"/>
      <c r="AT64" s="722"/>
      <c r="AU64" s="721"/>
      <c r="AV64" s="721"/>
      <c r="AW64" s="721"/>
      <c r="AX64" s="723"/>
      <c r="AY64">
        <f t="shared" si="7"/>
        <v>0</v>
      </c>
    </row>
    <row r="65" spans="1:51" ht="18.75" customHeight="1" x14ac:dyDescent="0.2">
      <c r="A65" s="645" t="s">
        <v>218</v>
      </c>
      <c r="B65" s="646"/>
      <c r="C65" s="646"/>
      <c r="D65" s="646"/>
      <c r="E65" s="646"/>
      <c r="F65" s="647"/>
      <c r="G65" s="648"/>
      <c r="H65" s="650" t="s">
        <v>138</v>
      </c>
      <c r="I65" s="650"/>
      <c r="J65" s="650"/>
      <c r="K65" s="650"/>
      <c r="L65" s="650"/>
      <c r="M65" s="650"/>
      <c r="N65" s="650"/>
      <c r="O65" s="651"/>
      <c r="P65" s="654" t="s">
        <v>51</v>
      </c>
      <c r="Q65" s="650"/>
      <c r="R65" s="650"/>
      <c r="S65" s="650"/>
      <c r="T65" s="650"/>
      <c r="U65" s="650"/>
      <c r="V65" s="651"/>
      <c r="W65" s="656" t="s">
        <v>213</v>
      </c>
      <c r="X65" s="657"/>
      <c r="Y65" s="660"/>
      <c r="Z65" s="660"/>
      <c r="AA65" s="661"/>
      <c r="AB65" s="654" t="s">
        <v>11</v>
      </c>
      <c r="AC65" s="650"/>
      <c r="AD65" s="651"/>
      <c r="AE65" s="111" t="s">
        <v>250</v>
      </c>
      <c r="AF65" s="111"/>
      <c r="AG65" s="111"/>
      <c r="AH65" s="111"/>
      <c r="AI65" s="111" t="s">
        <v>259</v>
      </c>
      <c r="AJ65" s="111"/>
      <c r="AK65" s="111"/>
      <c r="AL65" s="111"/>
      <c r="AM65" s="111" t="s">
        <v>356</v>
      </c>
      <c r="AN65" s="111"/>
      <c r="AO65" s="111"/>
      <c r="AP65" s="111"/>
      <c r="AQ65" s="160" t="s">
        <v>169</v>
      </c>
      <c r="AR65" s="161"/>
      <c r="AS65" s="161"/>
      <c r="AT65" s="162"/>
      <c r="AU65" s="737" t="s">
        <v>126</v>
      </c>
      <c r="AV65" s="737"/>
      <c r="AW65" s="737"/>
      <c r="AX65" s="738"/>
      <c r="AY65">
        <f>COUNTA($H$67)</f>
        <v>0</v>
      </c>
    </row>
    <row r="66" spans="1:51" ht="18.75" customHeight="1" x14ac:dyDescent="0.2">
      <c r="A66" s="638"/>
      <c r="B66" s="639"/>
      <c r="C66" s="639"/>
      <c r="D66" s="639"/>
      <c r="E66" s="639"/>
      <c r="F66" s="640"/>
      <c r="G66" s="649"/>
      <c r="H66" s="652"/>
      <c r="I66" s="652"/>
      <c r="J66" s="652"/>
      <c r="K66" s="652"/>
      <c r="L66" s="652"/>
      <c r="M66" s="652"/>
      <c r="N66" s="652"/>
      <c r="O66" s="653"/>
      <c r="P66" s="655"/>
      <c r="Q66" s="652"/>
      <c r="R66" s="652"/>
      <c r="S66" s="652"/>
      <c r="T66" s="652"/>
      <c r="U66" s="652"/>
      <c r="V66" s="653"/>
      <c r="W66" s="658"/>
      <c r="X66" s="659"/>
      <c r="Y66" s="662"/>
      <c r="Z66" s="662"/>
      <c r="AA66" s="663"/>
      <c r="AB66" s="655"/>
      <c r="AC66" s="652"/>
      <c r="AD66" s="653"/>
      <c r="AE66" s="111"/>
      <c r="AF66" s="111"/>
      <c r="AG66" s="111"/>
      <c r="AH66" s="111"/>
      <c r="AI66" s="111"/>
      <c r="AJ66" s="111"/>
      <c r="AK66" s="111"/>
      <c r="AL66" s="111"/>
      <c r="AM66" s="111"/>
      <c r="AN66" s="111"/>
      <c r="AO66" s="111"/>
      <c r="AP66" s="111"/>
      <c r="AQ66" s="170"/>
      <c r="AR66" s="171"/>
      <c r="AS66" s="158" t="s">
        <v>170</v>
      </c>
      <c r="AT66" s="159"/>
      <c r="AU66" s="164"/>
      <c r="AV66" s="164"/>
      <c r="AW66" s="652" t="s">
        <v>216</v>
      </c>
      <c r="AX66" s="739"/>
      <c r="AY66">
        <f>$AY$65</f>
        <v>0</v>
      </c>
    </row>
    <row r="67" spans="1:51" ht="23.25" customHeight="1" x14ac:dyDescent="0.2">
      <c r="A67" s="638"/>
      <c r="B67" s="639"/>
      <c r="C67" s="639"/>
      <c r="D67" s="639"/>
      <c r="E67" s="639"/>
      <c r="F67" s="640"/>
      <c r="G67" s="740" t="s">
        <v>171</v>
      </c>
      <c r="H67" s="673"/>
      <c r="I67" s="674"/>
      <c r="J67" s="674"/>
      <c r="K67" s="674"/>
      <c r="L67" s="674"/>
      <c r="M67" s="674"/>
      <c r="N67" s="674"/>
      <c r="O67" s="675"/>
      <c r="P67" s="673"/>
      <c r="Q67" s="674"/>
      <c r="R67" s="674"/>
      <c r="S67" s="674"/>
      <c r="T67" s="674"/>
      <c r="U67" s="674"/>
      <c r="V67" s="675"/>
      <c r="W67" s="679"/>
      <c r="X67" s="680"/>
      <c r="Y67" s="685" t="s">
        <v>12</v>
      </c>
      <c r="Z67" s="685"/>
      <c r="AA67" s="686"/>
      <c r="AB67" s="687" t="s">
        <v>231</v>
      </c>
      <c r="AC67" s="687"/>
      <c r="AD67" s="687"/>
      <c r="AE67" s="110"/>
      <c r="AF67" s="108"/>
      <c r="AG67" s="108"/>
      <c r="AH67" s="108"/>
      <c r="AI67" s="110"/>
      <c r="AJ67" s="108"/>
      <c r="AK67" s="108"/>
      <c r="AL67" s="108"/>
      <c r="AM67" s="110"/>
      <c r="AN67" s="108"/>
      <c r="AO67" s="108"/>
      <c r="AP67" s="108"/>
      <c r="AQ67" s="110"/>
      <c r="AR67" s="108"/>
      <c r="AS67" s="108"/>
      <c r="AT67" s="174"/>
      <c r="AU67" s="108"/>
      <c r="AV67" s="108"/>
      <c r="AW67" s="108"/>
      <c r="AX67" s="109"/>
      <c r="AY67">
        <f t="shared" ref="AY67:AY72" si="8">$AY$65</f>
        <v>0</v>
      </c>
    </row>
    <row r="68" spans="1:51" ht="23.25" customHeight="1" x14ac:dyDescent="0.2">
      <c r="A68" s="638"/>
      <c r="B68" s="639"/>
      <c r="C68" s="639"/>
      <c r="D68" s="639"/>
      <c r="E68" s="639"/>
      <c r="F68" s="640"/>
      <c r="G68" s="700"/>
      <c r="H68" s="676"/>
      <c r="I68" s="677"/>
      <c r="J68" s="677"/>
      <c r="K68" s="677"/>
      <c r="L68" s="677"/>
      <c r="M68" s="677"/>
      <c r="N68" s="677"/>
      <c r="O68" s="678"/>
      <c r="P68" s="676"/>
      <c r="Q68" s="677"/>
      <c r="R68" s="677"/>
      <c r="S68" s="677"/>
      <c r="T68" s="677"/>
      <c r="U68" s="677"/>
      <c r="V68" s="678"/>
      <c r="W68" s="681"/>
      <c r="X68" s="682"/>
      <c r="Y68" s="78" t="s">
        <v>46</v>
      </c>
      <c r="Z68" s="78"/>
      <c r="AA68" s="79"/>
      <c r="AB68" s="735" t="s">
        <v>231</v>
      </c>
      <c r="AC68" s="735"/>
      <c r="AD68" s="735"/>
      <c r="AE68" s="110"/>
      <c r="AF68" s="108"/>
      <c r="AG68" s="108"/>
      <c r="AH68" s="108"/>
      <c r="AI68" s="110"/>
      <c r="AJ68" s="108"/>
      <c r="AK68" s="108"/>
      <c r="AL68" s="108"/>
      <c r="AM68" s="110"/>
      <c r="AN68" s="108"/>
      <c r="AO68" s="108"/>
      <c r="AP68" s="108"/>
      <c r="AQ68" s="110"/>
      <c r="AR68" s="108"/>
      <c r="AS68" s="108"/>
      <c r="AT68" s="174"/>
      <c r="AU68" s="108"/>
      <c r="AV68" s="108"/>
      <c r="AW68" s="108"/>
      <c r="AX68" s="109"/>
      <c r="AY68">
        <f t="shared" si="8"/>
        <v>0</v>
      </c>
    </row>
    <row r="69" spans="1:51" ht="23.25" customHeight="1" x14ac:dyDescent="0.2">
      <c r="A69" s="638"/>
      <c r="B69" s="639"/>
      <c r="C69" s="639"/>
      <c r="D69" s="639"/>
      <c r="E69" s="639"/>
      <c r="F69" s="640"/>
      <c r="G69" s="741"/>
      <c r="H69" s="676"/>
      <c r="I69" s="677"/>
      <c r="J69" s="677"/>
      <c r="K69" s="677"/>
      <c r="L69" s="677"/>
      <c r="M69" s="677"/>
      <c r="N69" s="677"/>
      <c r="O69" s="678"/>
      <c r="P69" s="676"/>
      <c r="Q69" s="677"/>
      <c r="R69" s="677"/>
      <c r="S69" s="677"/>
      <c r="T69" s="677"/>
      <c r="U69" s="677"/>
      <c r="V69" s="678"/>
      <c r="W69" s="683"/>
      <c r="X69" s="684"/>
      <c r="Y69" s="78" t="s">
        <v>13</v>
      </c>
      <c r="Z69" s="78"/>
      <c r="AA69" s="79"/>
      <c r="AB69" s="736" t="s">
        <v>232</v>
      </c>
      <c r="AC69" s="736"/>
      <c r="AD69" s="736"/>
      <c r="AE69" s="172"/>
      <c r="AF69" s="173"/>
      <c r="AG69" s="173"/>
      <c r="AH69" s="173"/>
      <c r="AI69" s="172"/>
      <c r="AJ69" s="173"/>
      <c r="AK69" s="173"/>
      <c r="AL69" s="173"/>
      <c r="AM69" s="172"/>
      <c r="AN69" s="173"/>
      <c r="AO69" s="173"/>
      <c r="AP69" s="173"/>
      <c r="AQ69" s="110"/>
      <c r="AR69" s="108"/>
      <c r="AS69" s="108"/>
      <c r="AT69" s="174"/>
      <c r="AU69" s="108"/>
      <c r="AV69" s="108"/>
      <c r="AW69" s="108"/>
      <c r="AX69" s="109"/>
      <c r="AY69">
        <f t="shared" si="8"/>
        <v>0</v>
      </c>
    </row>
    <row r="70" spans="1:51" ht="23.25" customHeight="1" x14ac:dyDescent="0.2">
      <c r="A70" s="638" t="s">
        <v>222</v>
      </c>
      <c r="B70" s="639"/>
      <c r="C70" s="639"/>
      <c r="D70" s="639"/>
      <c r="E70" s="639"/>
      <c r="F70" s="640"/>
      <c r="G70" s="700" t="s">
        <v>172</v>
      </c>
      <c r="H70" s="701"/>
      <c r="I70" s="701"/>
      <c r="J70" s="701"/>
      <c r="K70" s="701"/>
      <c r="L70" s="701"/>
      <c r="M70" s="701"/>
      <c r="N70" s="701"/>
      <c r="O70" s="701"/>
      <c r="P70" s="701"/>
      <c r="Q70" s="701"/>
      <c r="R70" s="701"/>
      <c r="S70" s="701"/>
      <c r="T70" s="701"/>
      <c r="U70" s="701"/>
      <c r="V70" s="701"/>
      <c r="W70" s="704" t="s">
        <v>230</v>
      </c>
      <c r="X70" s="705"/>
      <c r="Y70" s="685" t="s">
        <v>12</v>
      </c>
      <c r="Z70" s="685"/>
      <c r="AA70" s="686"/>
      <c r="AB70" s="687" t="s">
        <v>231</v>
      </c>
      <c r="AC70" s="687"/>
      <c r="AD70" s="687"/>
      <c r="AE70" s="110"/>
      <c r="AF70" s="108"/>
      <c r="AG70" s="108"/>
      <c r="AH70" s="108"/>
      <c r="AI70" s="110"/>
      <c r="AJ70" s="108"/>
      <c r="AK70" s="108"/>
      <c r="AL70" s="108"/>
      <c r="AM70" s="110"/>
      <c r="AN70" s="108"/>
      <c r="AO70" s="108"/>
      <c r="AP70" s="108"/>
      <c r="AQ70" s="110"/>
      <c r="AR70" s="108"/>
      <c r="AS70" s="108"/>
      <c r="AT70" s="174"/>
      <c r="AU70" s="108"/>
      <c r="AV70" s="108"/>
      <c r="AW70" s="108"/>
      <c r="AX70" s="109"/>
      <c r="AY70">
        <f t="shared" si="8"/>
        <v>0</v>
      </c>
    </row>
    <row r="71" spans="1:51" ht="23.25" customHeight="1" x14ac:dyDescent="0.2">
      <c r="A71" s="638"/>
      <c r="B71" s="639"/>
      <c r="C71" s="639"/>
      <c r="D71" s="639"/>
      <c r="E71" s="639"/>
      <c r="F71" s="640"/>
      <c r="G71" s="700"/>
      <c r="H71" s="702"/>
      <c r="I71" s="702"/>
      <c r="J71" s="702"/>
      <c r="K71" s="702"/>
      <c r="L71" s="702"/>
      <c r="M71" s="702"/>
      <c r="N71" s="702"/>
      <c r="O71" s="702"/>
      <c r="P71" s="702"/>
      <c r="Q71" s="702"/>
      <c r="R71" s="702"/>
      <c r="S71" s="702"/>
      <c r="T71" s="702"/>
      <c r="U71" s="702"/>
      <c r="V71" s="702"/>
      <c r="W71" s="706"/>
      <c r="X71" s="707"/>
      <c r="Y71" s="78" t="s">
        <v>46</v>
      </c>
      <c r="Z71" s="78"/>
      <c r="AA71" s="79"/>
      <c r="AB71" s="735" t="s">
        <v>231</v>
      </c>
      <c r="AC71" s="735"/>
      <c r="AD71" s="735"/>
      <c r="AE71" s="110"/>
      <c r="AF71" s="108"/>
      <c r="AG71" s="108"/>
      <c r="AH71" s="108"/>
      <c r="AI71" s="110"/>
      <c r="AJ71" s="108"/>
      <c r="AK71" s="108"/>
      <c r="AL71" s="108"/>
      <c r="AM71" s="110"/>
      <c r="AN71" s="108"/>
      <c r="AO71" s="108"/>
      <c r="AP71" s="108"/>
      <c r="AQ71" s="110"/>
      <c r="AR71" s="108"/>
      <c r="AS71" s="108"/>
      <c r="AT71" s="174"/>
      <c r="AU71" s="108"/>
      <c r="AV71" s="108"/>
      <c r="AW71" s="108"/>
      <c r="AX71" s="109"/>
      <c r="AY71">
        <f t="shared" si="8"/>
        <v>0</v>
      </c>
    </row>
    <row r="72" spans="1:51" ht="23.25" customHeight="1" x14ac:dyDescent="0.2">
      <c r="A72" s="641"/>
      <c r="B72" s="642"/>
      <c r="C72" s="642"/>
      <c r="D72" s="642"/>
      <c r="E72" s="642"/>
      <c r="F72" s="643"/>
      <c r="G72" s="700"/>
      <c r="H72" s="703"/>
      <c r="I72" s="703"/>
      <c r="J72" s="703"/>
      <c r="K72" s="703"/>
      <c r="L72" s="703"/>
      <c r="M72" s="703"/>
      <c r="N72" s="703"/>
      <c r="O72" s="703"/>
      <c r="P72" s="703"/>
      <c r="Q72" s="703"/>
      <c r="R72" s="703"/>
      <c r="S72" s="703"/>
      <c r="T72" s="703"/>
      <c r="U72" s="703"/>
      <c r="V72" s="703"/>
      <c r="W72" s="708"/>
      <c r="X72" s="709"/>
      <c r="Y72" s="78" t="s">
        <v>13</v>
      </c>
      <c r="Z72" s="78"/>
      <c r="AA72" s="79"/>
      <c r="AB72" s="736" t="s">
        <v>232</v>
      </c>
      <c r="AC72" s="736"/>
      <c r="AD72" s="736"/>
      <c r="AE72" s="172"/>
      <c r="AF72" s="173"/>
      <c r="AG72" s="173"/>
      <c r="AH72" s="173"/>
      <c r="AI72" s="172"/>
      <c r="AJ72" s="173"/>
      <c r="AK72" s="173"/>
      <c r="AL72" s="173"/>
      <c r="AM72" s="172"/>
      <c r="AN72" s="173"/>
      <c r="AO72" s="173"/>
      <c r="AP72" s="699"/>
      <c r="AQ72" s="110"/>
      <c r="AR72" s="108"/>
      <c r="AS72" s="108"/>
      <c r="AT72" s="174"/>
      <c r="AU72" s="108"/>
      <c r="AV72" s="108"/>
      <c r="AW72" s="108"/>
      <c r="AX72" s="109"/>
      <c r="AY72">
        <f t="shared" si="8"/>
        <v>0</v>
      </c>
    </row>
    <row r="73" spans="1:51" ht="18.75" customHeight="1" x14ac:dyDescent="0.2">
      <c r="A73" s="607" t="s">
        <v>218</v>
      </c>
      <c r="B73" s="608"/>
      <c r="C73" s="608"/>
      <c r="D73" s="608"/>
      <c r="E73" s="608"/>
      <c r="F73" s="609"/>
      <c r="G73" s="622"/>
      <c r="H73" s="161" t="s">
        <v>138</v>
      </c>
      <c r="I73" s="161"/>
      <c r="J73" s="161"/>
      <c r="K73" s="161"/>
      <c r="L73" s="161"/>
      <c r="M73" s="161"/>
      <c r="N73" s="161"/>
      <c r="O73" s="162"/>
      <c r="P73" s="160" t="s">
        <v>51</v>
      </c>
      <c r="Q73" s="161"/>
      <c r="R73" s="161"/>
      <c r="S73" s="161"/>
      <c r="T73" s="161"/>
      <c r="U73" s="161"/>
      <c r="V73" s="161"/>
      <c r="W73" s="161"/>
      <c r="X73" s="162"/>
      <c r="Y73" s="624"/>
      <c r="Z73" s="625"/>
      <c r="AA73" s="626"/>
      <c r="AB73" s="160" t="s">
        <v>11</v>
      </c>
      <c r="AC73" s="161"/>
      <c r="AD73" s="162"/>
      <c r="AE73" s="111" t="s">
        <v>250</v>
      </c>
      <c r="AF73" s="111"/>
      <c r="AG73" s="111"/>
      <c r="AH73" s="111"/>
      <c r="AI73" s="111" t="s">
        <v>259</v>
      </c>
      <c r="AJ73" s="111"/>
      <c r="AK73" s="111"/>
      <c r="AL73" s="111"/>
      <c r="AM73" s="111" t="s">
        <v>356</v>
      </c>
      <c r="AN73" s="111"/>
      <c r="AO73" s="111"/>
      <c r="AP73" s="111"/>
      <c r="AQ73" s="160" t="s">
        <v>169</v>
      </c>
      <c r="AR73" s="161"/>
      <c r="AS73" s="161"/>
      <c r="AT73" s="162"/>
      <c r="AU73" s="695" t="s">
        <v>126</v>
      </c>
      <c r="AV73" s="696"/>
      <c r="AW73" s="696"/>
      <c r="AX73" s="697"/>
      <c r="AY73">
        <f>COUNTA($H$75)</f>
        <v>0</v>
      </c>
    </row>
    <row r="74" spans="1:51" ht="18.75" customHeight="1" x14ac:dyDescent="0.2">
      <c r="A74" s="610"/>
      <c r="B74" s="611"/>
      <c r="C74" s="611"/>
      <c r="D74" s="611"/>
      <c r="E74" s="611"/>
      <c r="F74" s="612"/>
      <c r="G74" s="623"/>
      <c r="H74" s="158"/>
      <c r="I74" s="158"/>
      <c r="J74" s="158"/>
      <c r="K74" s="158"/>
      <c r="L74" s="158"/>
      <c r="M74" s="158"/>
      <c r="N74" s="158"/>
      <c r="O74" s="159"/>
      <c r="P74" s="509"/>
      <c r="Q74" s="158"/>
      <c r="R74" s="158"/>
      <c r="S74" s="158"/>
      <c r="T74" s="158"/>
      <c r="U74" s="158"/>
      <c r="V74" s="158"/>
      <c r="W74" s="158"/>
      <c r="X74" s="159"/>
      <c r="Y74" s="627"/>
      <c r="Z74" s="628"/>
      <c r="AA74" s="629"/>
      <c r="AB74" s="509"/>
      <c r="AC74" s="158"/>
      <c r="AD74" s="159"/>
      <c r="AE74" s="111"/>
      <c r="AF74" s="111"/>
      <c r="AG74" s="111"/>
      <c r="AH74" s="111"/>
      <c r="AI74" s="111"/>
      <c r="AJ74" s="111"/>
      <c r="AK74" s="111"/>
      <c r="AL74" s="111"/>
      <c r="AM74" s="111"/>
      <c r="AN74" s="111"/>
      <c r="AO74" s="111"/>
      <c r="AP74" s="111"/>
      <c r="AQ74" s="170"/>
      <c r="AR74" s="171"/>
      <c r="AS74" s="158" t="s">
        <v>170</v>
      </c>
      <c r="AT74" s="159"/>
      <c r="AU74" s="170"/>
      <c r="AV74" s="171"/>
      <c r="AW74" s="158" t="s">
        <v>167</v>
      </c>
      <c r="AX74" s="613"/>
      <c r="AY74">
        <f>$AY$73</f>
        <v>0</v>
      </c>
    </row>
    <row r="75" spans="1:51" ht="23.25" customHeight="1" x14ac:dyDescent="0.2">
      <c r="A75" s="610"/>
      <c r="B75" s="611"/>
      <c r="C75" s="611"/>
      <c r="D75" s="611"/>
      <c r="E75" s="611"/>
      <c r="F75" s="612"/>
      <c r="G75" s="521" t="s">
        <v>171</v>
      </c>
      <c r="H75" s="232"/>
      <c r="I75" s="232"/>
      <c r="J75" s="232"/>
      <c r="K75" s="232"/>
      <c r="L75" s="232"/>
      <c r="M75" s="232"/>
      <c r="N75" s="232"/>
      <c r="O75" s="233"/>
      <c r="P75" s="232"/>
      <c r="Q75" s="232"/>
      <c r="R75" s="232"/>
      <c r="S75" s="232"/>
      <c r="T75" s="232"/>
      <c r="U75" s="232"/>
      <c r="V75" s="232"/>
      <c r="W75" s="232"/>
      <c r="X75" s="233"/>
      <c r="Y75" s="574" t="s">
        <v>12</v>
      </c>
      <c r="Z75" s="575"/>
      <c r="AA75" s="576"/>
      <c r="AB75" s="578"/>
      <c r="AC75" s="578"/>
      <c r="AD75" s="578"/>
      <c r="AE75" s="105"/>
      <c r="AF75" s="106"/>
      <c r="AG75" s="106"/>
      <c r="AH75" s="106"/>
      <c r="AI75" s="105"/>
      <c r="AJ75" s="106"/>
      <c r="AK75" s="106"/>
      <c r="AL75" s="106"/>
      <c r="AM75" s="105"/>
      <c r="AN75" s="106"/>
      <c r="AO75" s="106"/>
      <c r="AP75" s="106"/>
      <c r="AQ75" s="105"/>
      <c r="AR75" s="106"/>
      <c r="AS75" s="106"/>
      <c r="AT75" s="107"/>
      <c r="AU75" s="108"/>
      <c r="AV75" s="108"/>
      <c r="AW75" s="108"/>
      <c r="AX75" s="109"/>
      <c r="AY75">
        <f t="shared" ref="AY75:AY78" si="9">$AY$73</f>
        <v>0</v>
      </c>
    </row>
    <row r="76" spans="1:51" ht="23.25" customHeight="1" x14ac:dyDescent="0.2">
      <c r="A76" s="610"/>
      <c r="B76" s="611"/>
      <c r="C76" s="611"/>
      <c r="D76" s="611"/>
      <c r="E76" s="611"/>
      <c r="F76" s="612"/>
      <c r="G76" s="522"/>
      <c r="H76" s="235"/>
      <c r="I76" s="235"/>
      <c r="J76" s="235"/>
      <c r="K76" s="235"/>
      <c r="L76" s="235"/>
      <c r="M76" s="235"/>
      <c r="N76" s="235"/>
      <c r="O76" s="236"/>
      <c r="P76" s="235"/>
      <c r="Q76" s="235"/>
      <c r="R76" s="235"/>
      <c r="S76" s="235"/>
      <c r="T76" s="235"/>
      <c r="U76" s="235"/>
      <c r="V76" s="235"/>
      <c r="W76" s="235"/>
      <c r="X76" s="236"/>
      <c r="Y76" s="698" t="s">
        <v>46</v>
      </c>
      <c r="Z76" s="114"/>
      <c r="AA76" s="115"/>
      <c r="AB76" s="524"/>
      <c r="AC76" s="524"/>
      <c r="AD76" s="524"/>
      <c r="AE76" s="105"/>
      <c r="AF76" s="106"/>
      <c r="AG76" s="106"/>
      <c r="AH76" s="106"/>
      <c r="AI76" s="105"/>
      <c r="AJ76" s="106"/>
      <c r="AK76" s="106"/>
      <c r="AL76" s="106"/>
      <c r="AM76" s="105"/>
      <c r="AN76" s="106"/>
      <c r="AO76" s="106"/>
      <c r="AP76" s="106"/>
      <c r="AQ76" s="105"/>
      <c r="AR76" s="106"/>
      <c r="AS76" s="106"/>
      <c r="AT76" s="107"/>
      <c r="AU76" s="108"/>
      <c r="AV76" s="108"/>
      <c r="AW76" s="108"/>
      <c r="AX76" s="109"/>
      <c r="AY76">
        <f t="shared" si="9"/>
        <v>0</v>
      </c>
    </row>
    <row r="77" spans="1:51" ht="23.25" customHeight="1" x14ac:dyDescent="0.2">
      <c r="A77" s="610"/>
      <c r="B77" s="611"/>
      <c r="C77" s="611"/>
      <c r="D77" s="611"/>
      <c r="E77" s="611"/>
      <c r="F77" s="612"/>
      <c r="G77" s="523"/>
      <c r="H77" s="240"/>
      <c r="I77" s="240"/>
      <c r="J77" s="240"/>
      <c r="K77" s="240"/>
      <c r="L77" s="240"/>
      <c r="M77" s="240"/>
      <c r="N77" s="240"/>
      <c r="O77" s="241"/>
      <c r="P77" s="235"/>
      <c r="Q77" s="235"/>
      <c r="R77" s="235"/>
      <c r="S77" s="235"/>
      <c r="T77" s="235"/>
      <c r="U77" s="235"/>
      <c r="V77" s="235"/>
      <c r="W77" s="235"/>
      <c r="X77" s="236"/>
      <c r="Y77" s="160" t="s">
        <v>13</v>
      </c>
      <c r="Z77" s="161"/>
      <c r="AA77" s="162"/>
      <c r="AB77" s="525" t="s">
        <v>14</v>
      </c>
      <c r="AC77" s="525"/>
      <c r="AD77" s="525"/>
      <c r="AE77" s="154"/>
      <c r="AF77" s="155"/>
      <c r="AG77" s="155"/>
      <c r="AH77" s="155"/>
      <c r="AI77" s="154"/>
      <c r="AJ77" s="155"/>
      <c r="AK77" s="155"/>
      <c r="AL77" s="155"/>
      <c r="AM77" s="154"/>
      <c r="AN77" s="155"/>
      <c r="AO77" s="155"/>
      <c r="AP77" s="155"/>
      <c r="AQ77" s="105"/>
      <c r="AR77" s="106"/>
      <c r="AS77" s="106"/>
      <c r="AT77" s="107"/>
      <c r="AU77" s="108"/>
      <c r="AV77" s="108"/>
      <c r="AW77" s="108"/>
      <c r="AX77" s="109"/>
      <c r="AY77">
        <f t="shared" si="9"/>
        <v>0</v>
      </c>
    </row>
    <row r="78" spans="1:51" ht="69.75" customHeight="1" x14ac:dyDescent="0.2">
      <c r="A78" s="726" t="s">
        <v>244</v>
      </c>
      <c r="B78" s="727"/>
      <c r="C78" s="727"/>
      <c r="D78" s="727"/>
      <c r="E78" s="724" t="s">
        <v>202</v>
      </c>
      <c r="F78" s="725"/>
      <c r="G78" s="35" t="s">
        <v>172</v>
      </c>
      <c r="H78" s="571"/>
      <c r="I78" s="572"/>
      <c r="J78" s="572"/>
      <c r="K78" s="572"/>
      <c r="L78" s="572"/>
      <c r="M78" s="572"/>
      <c r="N78" s="572"/>
      <c r="O78" s="573"/>
      <c r="P78" s="579"/>
      <c r="Q78" s="579"/>
      <c r="R78" s="579"/>
      <c r="S78" s="579"/>
      <c r="T78" s="579"/>
      <c r="U78" s="579"/>
      <c r="V78" s="579"/>
      <c r="W78" s="579"/>
      <c r="X78" s="579"/>
      <c r="Y78" s="288"/>
      <c r="Z78" s="288"/>
      <c r="AA78" s="288"/>
      <c r="AB78" s="288"/>
      <c r="AC78" s="288"/>
      <c r="AD78" s="288"/>
      <c r="AE78" s="288"/>
      <c r="AF78" s="288"/>
      <c r="AG78" s="288"/>
      <c r="AH78" s="288"/>
      <c r="AI78" s="288"/>
      <c r="AJ78" s="288"/>
      <c r="AK78" s="288"/>
      <c r="AL78" s="288"/>
      <c r="AM78" s="288"/>
      <c r="AN78" s="288"/>
      <c r="AO78" s="288"/>
      <c r="AP78" s="288"/>
      <c r="AQ78" s="288"/>
      <c r="AR78" s="288"/>
      <c r="AS78" s="288"/>
      <c r="AT78" s="288"/>
      <c r="AU78" s="288"/>
      <c r="AV78" s="288"/>
      <c r="AW78" s="288"/>
      <c r="AX78" s="289"/>
      <c r="AY78">
        <f t="shared" si="9"/>
        <v>0</v>
      </c>
    </row>
    <row r="79" spans="1:51" ht="18.75" customHeight="1" x14ac:dyDescent="0.2">
      <c r="A79" s="561" t="s">
        <v>140</v>
      </c>
      <c r="B79" s="562"/>
      <c r="C79" s="562"/>
      <c r="D79" s="562"/>
      <c r="E79" s="562"/>
      <c r="F79" s="562"/>
      <c r="G79" s="562"/>
      <c r="H79" s="562"/>
      <c r="I79" s="562"/>
      <c r="J79" s="562"/>
      <c r="K79" s="562"/>
      <c r="L79" s="562"/>
      <c r="M79" s="562"/>
      <c r="N79" s="562"/>
      <c r="O79" s="562"/>
      <c r="P79" s="562"/>
      <c r="Q79" s="562"/>
      <c r="R79" s="562"/>
      <c r="S79" s="562"/>
      <c r="T79" s="562"/>
      <c r="U79" s="562"/>
      <c r="V79" s="562"/>
      <c r="W79" s="562"/>
      <c r="X79" s="562"/>
      <c r="Y79" s="562"/>
      <c r="Z79" s="562"/>
      <c r="AA79" s="562"/>
      <c r="AB79" s="562"/>
      <c r="AC79" s="562"/>
      <c r="AD79" s="562"/>
      <c r="AE79" s="562"/>
      <c r="AF79" s="562"/>
      <c r="AG79" s="562"/>
      <c r="AH79" s="562"/>
      <c r="AI79" s="562"/>
      <c r="AJ79" s="562"/>
      <c r="AK79" s="562"/>
      <c r="AL79" s="562"/>
      <c r="AM79" s="562"/>
      <c r="AN79" s="562"/>
      <c r="AO79" s="74" t="s">
        <v>212</v>
      </c>
      <c r="AP79" s="75"/>
      <c r="AQ79" s="75"/>
      <c r="AR79" s="38"/>
      <c r="AS79" s="74"/>
      <c r="AT79" s="75"/>
      <c r="AU79" s="75"/>
      <c r="AV79" s="75"/>
      <c r="AW79" s="75"/>
      <c r="AX79" s="76"/>
      <c r="AY79">
        <f>COUNTIF($AR$79,"☑")</f>
        <v>0</v>
      </c>
    </row>
    <row r="80" spans="1:51" ht="18.75" customHeight="1" x14ac:dyDescent="0.2">
      <c r="A80" s="630" t="s">
        <v>139</v>
      </c>
      <c r="B80" s="617" t="s">
        <v>210</v>
      </c>
      <c r="C80" s="618"/>
      <c r="D80" s="618"/>
      <c r="E80" s="618"/>
      <c r="F80" s="619"/>
      <c r="G80" s="507" t="s">
        <v>131</v>
      </c>
      <c r="H80" s="507"/>
      <c r="I80" s="507"/>
      <c r="J80" s="507"/>
      <c r="K80" s="507"/>
      <c r="L80" s="507"/>
      <c r="M80" s="507"/>
      <c r="N80" s="507"/>
      <c r="O80" s="507"/>
      <c r="P80" s="507"/>
      <c r="Q80" s="507"/>
      <c r="R80" s="507"/>
      <c r="S80" s="507"/>
      <c r="T80" s="507"/>
      <c r="U80" s="507"/>
      <c r="V80" s="507"/>
      <c r="W80" s="507"/>
      <c r="X80" s="507"/>
      <c r="Y80" s="507"/>
      <c r="Z80" s="507"/>
      <c r="AA80" s="508"/>
      <c r="AB80" s="526" t="s">
        <v>543</v>
      </c>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694"/>
      <c r="AY80">
        <f>COUNTA($G$82)</f>
        <v>0</v>
      </c>
    </row>
    <row r="81" spans="1:60" ht="22.5" customHeight="1" x14ac:dyDescent="0.2">
      <c r="A81" s="631"/>
      <c r="B81" s="620"/>
      <c r="C81" s="222"/>
      <c r="D81" s="222"/>
      <c r="E81" s="222"/>
      <c r="F81" s="223"/>
      <c r="G81" s="112"/>
      <c r="H81" s="112"/>
      <c r="I81" s="112"/>
      <c r="J81" s="112"/>
      <c r="K81" s="112"/>
      <c r="L81" s="112"/>
      <c r="M81" s="112"/>
      <c r="N81" s="112"/>
      <c r="O81" s="112"/>
      <c r="P81" s="112"/>
      <c r="Q81" s="112"/>
      <c r="R81" s="112"/>
      <c r="S81" s="112"/>
      <c r="T81" s="112"/>
      <c r="U81" s="112"/>
      <c r="V81" s="112"/>
      <c r="W81" s="112"/>
      <c r="X81" s="112"/>
      <c r="Y81" s="112"/>
      <c r="Z81" s="112"/>
      <c r="AA81" s="305"/>
      <c r="AB81" s="304"/>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3"/>
      <c r="AY81">
        <f>$AY$80</f>
        <v>0</v>
      </c>
    </row>
    <row r="82" spans="1:60" ht="22.5" customHeight="1" x14ac:dyDescent="0.2">
      <c r="A82" s="631"/>
      <c r="B82" s="620"/>
      <c r="C82" s="222"/>
      <c r="D82" s="222"/>
      <c r="E82" s="222"/>
      <c r="F82" s="223"/>
      <c r="G82" s="246"/>
      <c r="H82" s="246"/>
      <c r="I82" s="246"/>
      <c r="J82" s="246"/>
      <c r="K82" s="246"/>
      <c r="L82" s="246"/>
      <c r="M82" s="246"/>
      <c r="N82" s="246"/>
      <c r="O82" s="246"/>
      <c r="P82" s="246"/>
      <c r="Q82" s="246"/>
      <c r="R82" s="246"/>
      <c r="S82" s="246"/>
      <c r="T82" s="246"/>
      <c r="U82" s="246"/>
      <c r="V82" s="246"/>
      <c r="W82" s="246"/>
      <c r="X82" s="246"/>
      <c r="Y82" s="246"/>
      <c r="Z82" s="246"/>
      <c r="AA82" s="489"/>
      <c r="AB82" s="245"/>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7"/>
      <c r="AY82">
        <f t="shared" ref="AY82:AY89" si="10">$AY$80</f>
        <v>0</v>
      </c>
    </row>
    <row r="83" spans="1:60" ht="22.5" customHeight="1" x14ac:dyDescent="0.2">
      <c r="A83" s="631"/>
      <c r="B83" s="620"/>
      <c r="C83" s="222"/>
      <c r="D83" s="222"/>
      <c r="E83" s="222"/>
      <c r="F83" s="223"/>
      <c r="G83" s="249"/>
      <c r="H83" s="249"/>
      <c r="I83" s="249"/>
      <c r="J83" s="249"/>
      <c r="K83" s="249"/>
      <c r="L83" s="249"/>
      <c r="M83" s="249"/>
      <c r="N83" s="249"/>
      <c r="O83" s="249"/>
      <c r="P83" s="249"/>
      <c r="Q83" s="249"/>
      <c r="R83" s="249"/>
      <c r="S83" s="249"/>
      <c r="T83" s="249"/>
      <c r="U83" s="249"/>
      <c r="V83" s="249"/>
      <c r="W83" s="249"/>
      <c r="X83" s="249"/>
      <c r="Y83" s="249"/>
      <c r="Z83" s="249"/>
      <c r="AA83" s="490"/>
      <c r="AB83" s="248"/>
      <c r="AC83" s="249"/>
      <c r="AD83" s="249"/>
      <c r="AE83" s="249"/>
      <c r="AF83" s="249"/>
      <c r="AG83" s="249"/>
      <c r="AH83" s="249"/>
      <c r="AI83" s="249"/>
      <c r="AJ83" s="249"/>
      <c r="AK83" s="249"/>
      <c r="AL83" s="249"/>
      <c r="AM83" s="249"/>
      <c r="AN83" s="249"/>
      <c r="AO83" s="249"/>
      <c r="AP83" s="249"/>
      <c r="AQ83" s="249"/>
      <c r="AR83" s="249"/>
      <c r="AS83" s="249"/>
      <c r="AT83" s="249"/>
      <c r="AU83" s="249"/>
      <c r="AV83" s="249"/>
      <c r="AW83" s="249"/>
      <c r="AX83" s="250"/>
      <c r="AY83">
        <f t="shared" si="10"/>
        <v>0</v>
      </c>
    </row>
    <row r="84" spans="1:60" ht="19.5" customHeight="1" x14ac:dyDescent="0.2">
      <c r="A84" s="631"/>
      <c r="B84" s="621"/>
      <c r="C84" s="224"/>
      <c r="D84" s="224"/>
      <c r="E84" s="224"/>
      <c r="F84" s="225"/>
      <c r="G84" s="252"/>
      <c r="H84" s="252"/>
      <c r="I84" s="252"/>
      <c r="J84" s="252"/>
      <c r="K84" s="252"/>
      <c r="L84" s="252"/>
      <c r="M84" s="252"/>
      <c r="N84" s="252"/>
      <c r="O84" s="252"/>
      <c r="P84" s="252"/>
      <c r="Q84" s="252"/>
      <c r="R84" s="252"/>
      <c r="S84" s="252"/>
      <c r="T84" s="252"/>
      <c r="U84" s="252"/>
      <c r="V84" s="252"/>
      <c r="W84" s="252"/>
      <c r="X84" s="252"/>
      <c r="Y84" s="252"/>
      <c r="Z84" s="252"/>
      <c r="AA84" s="491"/>
      <c r="AB84" s="251"/>
      <c r="AC84" s="252"/>
      <c r="AD84" s="252"/>
      <c r="AE84" s="249"/>
      <c r="AF84" s="249"/>
      <c r="AG84" s="249"/>
      <c r="AH84" s="249"/>
      <c r="AI84" s="249"/>
      <c r="AJ84" s="249"/>
      <c r="AK84" s="249"/>
      <c r="AL84" s="249"/>
      <c r="AM84" s="249"/>
      <c r="AN84" s="249"/>
      <c r="AO84" s="249"/>
      <c r="AP84" s="249"/>
      <c r="AQ84" s="249"/>
      <c r="AR84" s="249"/>
      <c r="AS84" s="249"/>
      <c r="AT84" s="249"/>
      <c r="AU84" s="252"/>
      <c r="AV84" s="252"/>
      <c r="AW84" s="252"/>
      <c r="AX84" s="253"/>
      <c r="AY84">
        <f t="shared" si="10"/>
        <v>0</v>
      </c>
    </row>
    <row r="85" spans="1:60" ht="18.75" customHeight="1" x14ac:dyDescent="0.2">
      <c r="A85" s="631"/>
      <c r="B85" s="222" t="s">
        <v>137</v>
      </c>
      <c r="C85" s="222"/>
      <c r="D85" s="222"/>
      <c r="E85" s="222"/>
      <c r="F85" s="223"/>
      <c r="G85" s="577" t="s">
        <v>53</v>
      </c>
      <c r="H85" s="507"/>
      <c r="I85" s="507"/>
      <c r="J85" s="507"/>
      <c r="K85" s="507"/>
      <c r="L85" s="507"/>
      <c r="M85" s="507"/>
      <c r="N85" s="507"/>
      <c r="O85" s="508"/>
      <c r="P85" s="526" t="s">
        <v>55</v>
      </c>
      <c r="Q85" s="507"/>
      <c r="R85" s="507"/>
      <c r="S85" s="507"/>
      <c r="T85" s="507"/>
      <c r="U85" s="507"/>
      <c r="V85" s="507"/>
      <c r="W85" s="507"/>
      <c r="X85" s="508"/>
      <c r="Y85" s="527"/>
      <c r="Z85" s="528"/>
      <c r="AA85" s="529"/>
      <c r="AB85" s="209" t="s">
        <v>11</v>
      </c>
      <c r="AC85" s="210"/>
      <c r="AD85" s="211"/>
      <c r="AE85" s="111" t="s">
        <v>250</v>
      </c>
      <c r="AF85" s="111"/>
      <c r="AG85" s="111"/>
      <c r="AH85" s="111"/>
      <c r="AI85" s="111" t="s">
        <v>259</v>
      </c>
      <c r="AJ85" s="111"/>
      <c r="AK85" s="111"/>
      <c r="AL85" s="111"/>
      <c r="AM85" s="111" t="s">
        <v>356</v>
      </c>
      <c r="AN85" s="111"/>
      <c r="AO85" s="111"/>
      <c r="AP85" s="111"/>
      <c r="AQ85" s="160" t="s">
        <v>169</v>
      </c>
      <c r="AR85" s="161"/>
      <c r="AS85" s="161"/>
      <c r="AT85" s="162"/>
      <c r="AU85" s="156" t="s">
        <v>126</v>
      </c>
      <c r="AV85" s="156"/>
      <c r="AW85" s="156"/>
      <c r="AX85" s="157"/>
      <c r="AY85">
        <f t="shared" si="10"/>
        <v>0</v>
      </c>
      <c r="AZ85" s="4"/>
      <c r="BA85" s="4"/>
      <c r="BB85" s="4"/>
      <c r="BC85" s="4"/>
    </row>
    <row r="86" spans="1:60" ht="18.75" customHeight="1" x14ac:dyDescent="0.2">
      <c r="A86" s="631"/>
      <c r="B86" s="222"/>
      <c r="C86" s="222"/>
      <c r="D86" s="222"/>
      <c r="E86" s="222"/>
      <c r="F86" s="223"/>
      <c r="G86" s="403"/>
      <c r="H86" s="112"/>
      <c r="I86" s="112"/>
      <c r="J86" s="112"/>
      <c r="K86" s="112"/>
      <c r="L86" s="112"/>
      <c r="M86" s="112"/>
      <c r="N86" s="112"/>
      <c r="O86" s="305"/>
      <c r="P86" s="304"/>
      <c r="Q86" s="112"/>
      <c r="R86" s="112"/>
      <c r="S86" s="112"/>
      <c r="T86" s="112"/>
      <c r="U86" s="112"/>
      <c r="V86" s="112"/>
      <c r="W86" s="112"/>
      <c r="X86" s="305"/>
      <c r="Y86" s="527"/>
      <c r="Z86" s="528"/>
      <c r="AA86" s="529"/>
      <c r="AB86" s="184"/>
      <c r="AC86" s="185"/>
      <c r="AD86" s="186"/>
      <c r="AE86" s="111"/>
      <c r="AF86" s="111"/>
      <c r="AG86" s="111"/>
      <c r="AH86" s="111"/>
      <c r="AI86" s="111"/>
      <c r="AJ86" s="111"/>
      <c r="AK86" s="111"/>
      <c r="AL86" s="111"/>
      <c r="AM86" s="111"/>
      <c r="AN86" s="111"/>
      <c r="AO86" s="111"/>
      <c r="AP86" s="111"/>
      <c r="AQ86" s="163"/>
      <c r="AR86" s="164"/>
      <c r="AS86" s="158" t="s">
        <v>170</v>
      </c>
      <c r="AT86" s="159"/>
      <c r="AU86" s="164"/>
      <c r="AV86" s="164"/>
      <c r="AW86" s="112" t="s">
        <v>167</v>
      </c>
      <c r="AX86" s="113"/>
      <c r="AY86">
        <f t="shared" si="10"/>
        <v>0</v>
      </c>
      <c r="AZ86" s="4"/>
      <c r="BA86" s="4"/>
      <c r="BB86" s="4"/>
      <c r="BC86" s="4"/>
      <c r="BD86" s="4"/>
      <c r="BE86" s="4"/>
      <c r="BG86" s="4"/>
      <c r="BH86" s="4"/>
    </row>
    <row r="87" spans="1:60" ht="23.25" customHeight="1" x14ac:dyDescent="0.2">
      <c r="A87" s="631"/>
      <c r="B87" s="222"/>
      <c r="C87" s="222"/>
      <c r="D87" s="222"/>
      <c r="E87" s="222"/>
      <c r="F87" s="223"/>
      <c r="G87" s="231"/>
      <c r="H87" s="232"/>
      <c r="I87" s="232"/>
      <c r="J87" s="232"/>
      <c r="K87" s="232"/>
      <c r="L87" s="232"/>
      <c r="M87" s="232"/>
      <c r="N87" s="232"/>
      <c r="O87" s="233"/>
      <c r="P87" s="232"/>
      <c r="Q87" s="501"/>
      <c r="R87" s="501"/>
      <c r="S87" s="501"/>
      <c r="T87" s="501"/>
      <c r="U87" s="501"/>
      <c r="V87" s="501"/>
      <c r="W87" s="501"/>
      <c r="X87" s="502"/>
      <c r="Y87" s="493" t="s">
        <v>54</v>
      </c>
      <c r="Z87" s="494"/>
      <c r="AA87" s="495"/>
      <c r="AB87" s="203"/>
      <c r="AC87" s="203"/>
      <c r="AD87" s="203"/>
      <c r="AE87" s="110"/>
      <c r="AF87" s="108"/>
      <c r="AG87" s="108"/>
      <c r="AH87" s="108"/>
      <c r="AI87" s="110"/>
      <c r="AJ87" s="108"/>
      <c r="AK87" s="108"/>
      <c r="AL87" s="108"/>
      <c r="AM87" s="110"/>
      <c r="AN87" s="108"/>
      <c r="AO87" s="108"/>
      <c r="AP87" s="108"/>
      <c r="AQ87" s="105"/>
      <c r="AR87" s="106"/>
      <c r="AS87" s="106"/>
      <c r="AT87" s="107"/>
      <c r="AU87" s="108"/>
      <c r="AV87" s="108"/>
      <c r="AW87" s="108"/>
      <c r="AX87" s="109"/>
      <c r="AY87">
        <f t="shared" si="10"/>
        <v>0</v>
      </c>
    </row>
    <row r="88" spans="1:60" ht="23.25" customHeight="1" x14ac:dyDescent="0.2">
      <c r="A88" s="631"/>
      <c r="B88" s="222"/>
      <c r="C88" s="222"/>
      <c r="D88" s="222"/>
      <c r="E88" s="222"/>
      <c r="F88" s="223"/>
      <c r="G88" s="234"/>
      <c r="H88" s="235"/>
      <c r="I88" s="235"/>
      <c r="J88" s="235"/>
      <c r="K88" s="235"/>
      <c r="L88" s="235"/>
      <c r="M88" s="235"/>
      <c r="N88" s="235"/>
      <c r="O88" s="236"/>
      <c r="P88" s="503"/>
      <c r="Q88" s="503"/>
      <c r="R88" s="503"/>
      <c r="S88" s="503"/>
      <c r="T88" s="503"/>
      <c r="U88" s="503"/>
      <c r="V88" s="503"/>
      <c r="W88" s="503"/>
      <c r="X88" s="504"/>
      <c r="Y88" s="481" t="s">
        <v>46</v>
      </c>
      <c r="Z88" s="482"/>
      <c r="AA88" s="483"/>
      <c r="AB88" s="410"/>
      <c r="AC88" s="410"/>
      <c r="AD88" s="410"/>
      <c r="AE88" s="110"/>
      <c r="AF88" s="108"/>
      <c r="AG88" s="108"/>
      <c r="AH88" s="108"/>
      <c r="AI88" s="110"/>
      <c r="AJ88" s="108"/>
      <c r="AK88" s="108"/>
      <c r="AL88" s="108"/>
      <c r="AM88" s="110"/>
      <c r="AN88" s="108"/>
      <c r="AO88" s="108"/>
      <c r="AP88" s="108"/>
      <c r="AQ88" s="105"/>
      <c r="AR88" s="106"/>
      <c r="AS88" s="106"/>
      <c r="AT88" s="107"/>
      <c r="AU88" s="108"/>
      <c r="AV88" s="108"/>
      <c r="AW88" s="108"/>
      <c r="AX88" s="109"/>
      <c r="AY88">
        <f t="shared" si="10"/>
        <v>0</v>
      </c>
      <c r="AZ88" s="4"/>
      <c r="BA88" s="4"/>
      <c r="BB88" s="4"/>
      <c r="BC88" s="4"/>
    </row>
    <row r="89" spans="1:60" ht="23.25" customHeight="1" x14ac:dyDescent="0.2">
      <c r="A89" s="631"/>
      <c r="B89" s="224"/>
      <c r="C89" s="224"/>
      <c r="D89" s="224"/>
      <c r="E89" s="224"/>
      <c r="F89" s="225"/>
      <c r="G89" s="277"/>
      <c r="H89" s="240"/>
      <c r="I89" s="240"/>
      <c r="J89" s="240"/>
      <c r="K89" s="240"/>
      <c r="L89" s="240"/>
      <c r="M89" s="240"/>
      <c r="N89" s="240"/>
      <c r="O89" s="241"/>
      <c r="P89" s="505"/>
      <c r="Q89" s="505"/>
      <c r="R89" s="505"/>
      <c r="S89" s="505"/>
      <c r="T89" s="505"/>
      <c r="U89" s="505"/>
      <c r="V89" s="505"/>
      <c r="W89" s="505"/>
      <c r="X89" s="506"/>
      <c r="Y89" s="481" t="s">
        <v>13</v>
      </c>
      <c r="Z89" s="482"/>
      <c r="AA89" s="483"/>
      <c r="AB89" s="212" t="s">
        <v>14</v>
      </c>
      <c r="AC89" s="212"/>
      <c r="AD89" s="212"/>
      <c r="AE89" s="172"/>
      <c r="AF89" s="173"/>
      <c r="AG89" s="173"/>
      <c r="AH89" s="173"/>
      <c r="AI89" s="172"/>
      <c r="AJ89" s="173"/>
      <c r="AK89" s="173"/>
      <c r="AL89" s="173"/>
      <c r="AM89" s="172"/>
      <c r="AN89" s="173"/>
      <c r="AO89" s="173"/>
      <c r="AP89" s="173"/>
      <c r="AQ89" s="105"/>
      <c r="AR89" s="106"/>
      <c r="AS89" s="106"/>
      <c r="AT89" s="107"/>
      <c r="AU89" s="108"/>
      <c r="AV89" s="108"/>
      <c r="AW89" s="108"/>
      <c r="AX89" s="109"/>
      <c r="AY89">
        <f t="shared" si="10"/>
        <v>0</v>
      </c>
      <c r="AZ89" s="4"/>
      <c r="BA89" s="4"/>
      <c r="BB89" s="4"/>
      <c r="BC89" s="4"/>
      <c r="BD89" s="4"/>
      <c r="BE89" s="4"/>
      <c r="BG89" s="4"/>
      <c r="BH89" s="4"/>
    </row>
    <row r="90" spans="1:60" ht="18.75" customHeight="1" x14ac:dyDescent="0.2">
      <c r="A90" s="631"/>
      <c r="B90" s="222" t="s">
        <v>137</v>
      </c>
      <c r="C90" s="222"/>
      <c r="D90" s="222"/>
      <c r="E90" s="222"/>
      <c r="F90" s="223"/>
      <c r="G90" s="577" t="s">
        <v>53</v>
      </c>
      <c r="H90" s="507"/>
      <c r="I90" s="507"/>
      <c r="J90" s="507"/>
      <c r="K90" s="507"/>
      <c r="L90" s="507"/>
      <c r="M90" s="507"/>
      <c r="N90" s="507"/>
      <c r="O90" s="508"/>
      <c r="P90" s="526" t="s">
        <v>55</v>
      </c>
      <c r="Q90" s="507"/>
      <c r="R90" s="507"/>
      <c r="S90" s="507"/>
      <c r="T90" s="507"/>
      <c r="U90" s="507"/>
      <c r="V90" s="507"/>
      <c r="W90" s="507"/>
      <c r="X90" s="508"/>
      <c r="Y90" s="527"/>
      <c r="Z90" s="528"/>
      <c r="AA90" s="529"/>
      <c r="AB90" s="209" t="s">
        <v>11</v>
      </c>
      <c r="AC90" s="210"/>
      <c r="AD90" s="211"/>
      <c r="AE90" s="111" t="s">
        <v>250</v>
      </c>
      <c r="AF90" s="111"/>
      <c r="AG90" s="111"/>
      <c r="AH90" s="111"/>
      <c r="AI90" s="111" t="s">
        <v>259</v>
      </c>
      <c r="AJ90" s="111"/>
      <c r="AK90" s="111"/>
      <c r="AL90" s="111"/>
      <c r="AM90" s="111" t="s">
        <v>356</v>
      </c>
      <c r="AN90" s="111"/>
      <c r="AO90" s="111"/>
      <c r="AP90" s="111"/>
      <c r="AQ90" s="160" t="s">
        <v>169</v>
      </c>
      <c r="AR90" s="161"/>
      <c r="AS90" s="161"/>
      <c r="AT90" s="162"/>
      <c r="AU90" s="156" t="s">
        <v>126</v>
      </c>
      <c r="AV90" s="156"/>
      <c r="AW90" s="156"/>
      <c r="AX90" s="157"/>
      <c r="AY90">
        <f>COUNTA($G$92)</f>
        <v>0</v>
      </c>
    </row>
    <row r="91" spans="1:60" ht="18.75" customHeight="1" x14ac:dyDescent="0.2">
      <c r="A91" s="631"/>
      <c r="B91" s="222"/>
      <c r="C91" s="222"/>
      <c r="D91" s="222"/>
      <c r="E91" s="222"/>
      <c r="F91" s="223"/>
      <c r="G91" s="403"/>
      <c r="H91" s="112"/>
      <c r="I91" s="112"/>
      <c r="J91" s="112"/>
      <c r="K91" s="112"/>
      <c r="L91" s="112"/>
      <c r="M91" s="112"/>
      <c r="N91" s="112"/>
      <c r="O91" s="305"/>
      <c r="P91" s="304"/>
      <c r="Q91" s="112"/>
      <c r="R91" s="112"/>
      <c r="S91" s="112"/>
      <c r="T91" s="112"/>
      <c r="U91" s="112"/>
      <c r="V91" s="112"/>
      <c r="W91" s="112"/>
      <c r="X91" s="305"/>
      <c r="Y91" s="527"/>
      <c r="Z91" s="528"/>
      <c r="AA91" s="529"/>
      <c r="AB91" s="184"/>
      <c r="AC91" s="185"/>
      <c r="AD91" s="186"/>
      <c r="AE91" s="111"/>
      <c r="AF91" s="111"/>
      <c r="AG91" s="111"/>
      <c r="AH91" s="111"/>
      <c r="AI91" s="111"/>
      <c r="AJ91" s="111"/>
      <c r="AK91" s="111"/>
      <c r="AL91" s="111"/>
      <c r="AM91" s="111"/>
      <c r="AN91" s="111"/>
      <c r="AO91" s="111"/>
      <c r="AP91" s="111"/>
      <c r="AQ91" s="163"/>
      <c r="AR91" s="164"/>
      <c r="AS91" s="158" t="s">
        <v>170</v>
      </c>
      <c r="AT91" s="159"/>
      <c r="AU91" s="164"/>
      <c r="AV91" s="164"/>
      <c r="AW91" s="112" t="s">
        <v>167</v>
      </c>
      <c r="AX91" s="113"/>
      <c r="AY91">
        <f>$AY$90</f>
        <v>0</v>
      </c>
      <c r="AZ91" s="4"/>
      <c r="BA91" s="4"/>
      <c r="BB91" s="4"/>
      <c r="BC91" s="4"/>
    </row>
    <row r="92" spans="1:60" ht="23.25" customHeight="1" x14ac:dyDescent="0.2">
      <c r="A92" s="631"/>
      <c r="B92" s="222"/>
      <c r="C92" s="222"/>
      <c r="D92" s="222"/>
      <c r="E92" s="222"/>
      <c r="F92" s="223"/>
      <c r="G92" s="231"/>
      <c r="H92" s="232"/>
      <c r="I92" s="232"/>
      <c r="J92" s="232"/>
      <c r="K92" s="232"/>
      <c r="L92" s="232"/>
      <c r="M92" s="232"/>
      <c r="N92" s="232"/>
      <c r="O92" s="233"/>
      <c r="P92" s="232"/>
      <c r="Q92" s="501"/>
      <c r="R92" s="501"/>
      <c r="S92" s="501"/>
      <c r="T92" s="501"/>
      <c r="U92" s="501"/>
      <c r="V92" s="501"/>
      <c r="W92" s="501"/>
      <c r="X92" s="502"/>
      <c r="Y92" s="493" t="s">
        <v>54</v>
      </c>
      <c r="Z92" s="494"/>
      <c r="AA92" s="495"/>
      <c r="AB92" s="203"/>
      <c r="AC92" s="203"/>
      <c r="AD92" s="203"/>
      <c r="AE92" s="110"/>
      <c r="AF92" s="108"/>
      <c r="AG92" s="108"/>
      <c r="AH92" s="108"/>
      <c r="AI92" s="110"/>
      <c r="AJ92" s="108"/>
      <c r="AK92" s="108"/>
      <c r="AL92" s="108"/>
      <c r="AM92" s="110"/>
      <c r="AN92" s="108"/>
      <c r="AO92" s="108"/>
      <c r="AP92" s="108"/>
      <c r="AQ92" s="105"/>
      <c r="AR92" s="106"/>
      <c r="AS92" s="106"/>
      <c r="AT92" s="107"/>
      <c r="AU92" s="108"/>
      <c r="AV92" s="108"/>
      <c r="AW92" s="108"/>
      <c r="AX92" s="109"/>
      <c r="AY92">
        <f t="shared" ref="AY92:AY94" si="11">$AY$90</f>
        <v>0</v>
      </c>
      <c r="AZ92" s="4"/>
      <c r="BA92" s="4"/>
      <c r="BB92" s="4"/>
      <c r="BC92" s="4"/>
      <c r="BD92" s="4"/>
      <c r="BE92" s="4"/>
      <c r="BG92" s="4"/>
      <c r="BH92" s="4"/>
    </row>
    <row r="93" spans="1:60" ht="23.25" customHeight="1" x14ac:dyDescent="0.2">
      <c r="A93" s="631"/>
      <c r="B93" s="222"/>
      <c r="C93" s="222"/>
      <c r="D93" s="222"/>
      <c r="E93" s="222"/>
      <c r="F93" s="223"/>
      <c r="G93" s="234"/>
      <c r="H93" s="235"/>
      <c r="I93" s="235"/>
      <c r="J93" s="235"/>
      <c r="K93" s="235"/>
      <c r="L93" s="235"/>
      <c r="M93" s="235"/>
      <c r="N93" s="235"/>
      <c r="O93" s="236"/>
      <c r="P93" s="503"/>
      <c r="Q93" s="503"/>
      <c r="R93" s="503"/>
      <c r="S93" s="503"/>
      <c r="T93" s="503"/>
      <c r="U93" s="503"/>
      <c r="V93" s="503"/>
      <c r="W93" s="503"/>
      <c r="X93" s="504"/>
      <c r="Y93" s="481" t="s">
        <v>46</v>
      </c>
      <c r="Z93" s="482"/>
      <c r="AA93" s="483"/>
      <c r="AB93" s="410"/>
      <c r="AC93" s="410"/>
      <c r="AD93" s="410"/>
      <c r="AE93" s="110"/>
      <c r="AF93" s="108"/>
      <c r="AG93" s="108"/>
      <c r="AH93" s="108"/>
      <c r="AI93" s="110"/>
      <c r="AJ93" s="108"/>
      <c r="AK93" s="108"/>
      <c r="AL93" s="108"/>
      <c r="AM93" s="110"/>
      <c r="AN93" s="108"/>
      <c r="AO93" s="108"/>
      <c r="AP93" s="108"/>
      <c r="AQ93" s="105"/>
      <c r="AR93" s="106"/>
      <c r="AS93" s="106"/>
      <c r="AT93" s="107"/>
      <c r="AU93" s="108"/>
      <c r="AV93" s="108"/>
      <c r="AW93" s="108"/>
      <c r="AX93" s="109"/>
      <c r="AY93">
        <f t="shared" si="11"/>
        <v>0</v>
      </c>
    </row>
    <row r="94" spans="1:60" ht="23.25" customHeight="1" x14ac:dyDescent="0.2">
      <c r="A94" s="631"/>
      <c r="B94" s="224"/>
      <c r="C94" s="224"/>
      <c r="D94" s="224"/>
      <c r="E94" s="224"/>
      <c r="F94" s="225"/>
      <c r="G94" s="277"/>
      <c r="H94" s="240"/>
      <c r="I94" s="240"/>
      <c r="J94" s="240"/>
      <c r="K94" s="240"/>
      <c r="L94" s="240"/>
      <c r="M94" s="240"/>
      <c r="N94" s="240"/>
      <c r="O94" s="241"/>
      <c r="P94" s="505"/>
      <c r="Q94" s="505"/>
      <c r="R94" s="505"/>
      <c r="S94" s="505"/>
      <c r="T94" s="505"/>
      <c r="U94" s="505"/>
      <c r="V94" s="505"/>
      <c r="W94" s="505"/>
      <c r="X94" s="506"/>
      <c r="Y94" s="481" t="s">
        <v>13</v>
      </c>
      <c r="Z94" s="482"/>
      <c r="AA94" s="483"/>
      <c r="AB94" s="212" t="s">
        <v>14</v>
      </c>
      <c r="AC94" s="212"/>
      <c r="AD94" s="212"/>
      <c r="AE94" s="172"/>
      <c r="AF94" s="173"/>
      <c r="AG94" s="173"/>
      <c r="AH94" s="173"/>
      <c r="AI94" s="172"/>
      <c r="AJ94" s="173"/>
      <c r="AK94" s="173"/>
      <c r="AL94" s="173"/>
      <c r="AM94" s="172"/>
      <c r="AN94" s="173"/>
      <c r="AO94" s="173"/>
      <c r="AP94" s="173"/>
      <c r="AQ94" s="105"/>
      <c r="AR94" s="106"/>
      <c r="AS94" s="106"/>
      <c r="AT94" s="107"/>
      <c r="AU94" s="108"/>
      <c r="AV94" s="108"/>
      <c r="AW94" s="108"/>
      <c r="AX94" s="109"/>
      <c r="AY94">
        <f t="shared" si="11"/>
        <v>0</v>
      </c>
      <c r="AZ94" s="4"/>
      <c r="BA94" s="4"/>
      <c r="BB94" s="4"/>
      <c r="BC94" s="4"/>
    </row>
    <row r="95" spans="1:60" ht="18.75" customHeight="1" x14ac:dyDescent="0.2">
      <c r="A95" s="631"/>
      <c r="B95" s="222" t="s">
        <v>137</v>
      </c>
      <c r="C95" s="222"/>
      <c r="D95" s="222"/>
      <c r="E95" s="222"/>
      <c r="F95" s="223"/>
      <c r="G95" s="577" t="s">
        <v>53</v>
      </c>
      <c r="H95" s="507"/>
      <c r="I95" s="507"/>
      <c r="J95" s="507"/>
      <c r="K95" s="507"/>
      <c r="L95" s="507"/>
      <c r="M95" s="507"/>
      <c r="N95" s="507"/>
      <c r="O95" s="508"/>
      <c r="P95" s="526" t="s">
        <v>55</v>
      </c>
      <c r="Q95" s="507"/>
      <c r="R95" s="507"/>
      <c r="S95" s="507"/>
      <c r="T95" s="507"/>
      <c r="U95" s="507"/>
      <c r="V95" s="507"/>
      <c r="W95" s="507"/>
      <c r="X95" s="508"/>
      <c r="Y95" s="527"/>
      <c r="Z95" s="528"/>
      <c r="AA95" s="529"/>
      <c r="AB95" s="209" t="s">
        <v>11</v>
      </c>
      <c r="AC95" s="210"/>
      <c r="AD95" s="211"/>
      <c r="AE95" s="111" t="s">
        <v>250</v>
      </c>
      <c r="AF95" s="111"/>
      <c r="AG95" s="111"/>
      <c r="AH95" s="111"/>
      <c r="AI95" s="111" t="s">
        <v>259</v>
      </c>
      <c r="AJ95" s="111"/>
      <c r="AK95" s="111"/>
      <c r="AL95" s="111"/>
      <c r="AM95" s="111" t="s">
        <v>356</v>
      </c>
      <c r="AN95" s="111"/>
      <c r="AO95" s="111"/>
      <c r="AP95" s="111"/>
      <c r="AQ95" s="160" t="s">
        <v>169</v>
      </c>
      <c r="AR95" s="161"/>
      <c r="AS95" s="161"/>
      <c r="AT95" s="162"/>
      <c r="AU95" s="156" t="s">
        <v>126</v>
      </c>
      <c r="AV95" s="156"/>
      <c r="AW95" s="156"/>
      <c r="AX95" s="157"/>
      <c r="AY95">
        <f>COUNTA($G$97)</f>
        <v>0</v>
      </c>
      <c r="AZ95" s="4"/>
      <c r="BA95" s="4"/>
      <c r="BB95" s="4"/>
      <c r="BC95" s="4"/>
      <c r="BD95" s="4"/>
      <c r="BE95" s="4"/>
      <c r="BG95" s="4"/>
      <c r="BH95" s="4"/>
    </row>
    <row r="96" spans="1:60" ht="18.75" customHeight="1" x14ac:dyDescent="0.2">
      <c r="A96" s="631"/>
      <c r="B96" s="222"/>
      <c r="C96" s="222"/>
      <c r="D96" s="222"/>
      <c r="E96" s="222"/>
      <c r="F96" s="223"/>
      <c r="G96" s="403"/>
      <c r="H96" s="112"/>
      <c r="I96" s="112"/>
      <c r="J96" s="112"/>
      <c r="K96" s="112"/>
      <c r="L96" s="112"/>
      <c r="M96" s="112"/>
      <c r="N96" s="112"/>
      <c r="O96" s="305"/>
      <c r="P96" s="304"/>
      <c r="Q96" s="112"/>
      <c r="R96" s="112"/>
      <c r="S96" s="112"/>
      <c r="T96" s="112"/>
      <c r="U96" s="112"/>
      <c r="V96" s="112"/>
      <c r="W96" s="112"/>
      <c r="X96" s="305"/>
      <c r="Y96" s="527"/>
      <c r="Z96" s="528"/>
      <c r="AA96" s="529"/>
      <c r="AB96" s="184"/>
      <c r="AC96" s="185"/>
      <c r="AD96" s="186"/>
      <c r="AE96" s="111"/>
      <c r="AF96" s="111"/>
      <c r="AG96" s="111"/>
      <c r="AH96" s="111"/>
      <c r="AI96" s="111"/>
      <c r="AJ96" s="111"/>
      <c r="AK96" s="111"/>
      <c r="AL96" s="111"/>
      <c r="AM96" s="111"/>
      <c r="AN96" s="111"/>
      <c r="AO96" s="111"/>
      <c r="AP96" s="111"/>
      <c r="AQ96" s="163"/>
      <c r="AR96" s="164"/>
      <c r="AS96" s="158" t="s">
        <v>170</v>
      </c>
      <c r="AT96" s="159"/>
      <c r="AU96" s="164"/>
      <c r="AV96" s="164"/>
      <c r="AW96" s="112" t="s">
        <v>167</v>
      </c>
      <c r="AX96" s="113"/>
      <c r="AY96">
        <f>$AY$95</f>
        <v>0</v>
      </c>
    </row>
    <row r="97" spans="1:60" ht="23.25" customHeight="1" x14ac:dyDescent="0.2">
      <c r="A97" s="631"/>
      <c r="B97" s="222"/>
      <c r="C97" s="222"/>
      <c r="D97" s="222"/>
      <c r="E97" s="222"/>
      <c r="F97" s="223"/>
      <c r="G97" s="231"/>
      <c r="H97" s="232"/>
      <c r="I97" s="232"/>
      <c r="J97" s="232"/>
      <c r="K97" s="232"/>
      <c r="L97" s="232"/>
      <c r="M97" s="232"/>
      <c r="N97" s="232"/>
      <c r="O97" s="233"/>
      <c r="P97" s="232"/>
      <c r="Q97" s="501"/>
      <c r="R97" s="501"/>
      <c r="S97" s="501"/>
      <c r="T97" s="501"/>
      <c r="U97" s="501"/>
      <c r="V97" s="501"/>
      <c r="W97" s="501"/>
      <c r="X97" s="502"/>
      <c r="Y97" s="493" t="s">
        <v>54</v>
      </c>
      <c r="Z97" s="494"/>
      <c r="AA97" s="495"/>
      <c r="AB97" s="254"/>
      <c r="AC97" s="255"/>
      <c r="AD97" s="256"/>
      <c r="AE97" s="110"/>
      <c r="AF97" s="108"/>
      <c r="AG97" s="108"/>
      <c r="AH97" s="174"/>
      <c r="AI97" s="110"/>
      <c r="AJ97" s="108"/>
      <c r="AK97" s="108"/>
      <c r="AL97" s="174"/>
      <c r="AM97" s="110"/>
      <c r="AN97" s="108"/>
      <c r="AO97" s="108"/>
      <c r="AP97" s="108"/>
      <c r="AQ97" s="105"/>
      <c r="AR97" s="106"/>
      <c r="AS97" s="106"/>
      <c r="AT97" s="107"/>
      <c r="AU97" s="108"/>
      <c r="AV97" s="108"/>
      <c r="AW97" s="108"/>
      <c r="AX97" s="109"/>
      <c r="AY97">
        <f t="shared" ref="AY97:AY99" si="12">$AY$95</f>
        <v>0</v>
      </c>
      <c r="AZ97" s="4"/>
      <c r="BA97" s="4"/>
      <c r="BB97" s="4"/>
      <c r="BC97" s="4"/>
    </row>
    <row r="98" spans="1:60" ht="23.25" customHeight="1" x14ac:dyDescent="0.2">
      <c r="A98" s="631"/>
      <c r="B98" s="222"/>
      <c r="C98" s="222"/>
      <c r="D98" s="222"/>
      <c r="E98" s="222"/>
      <c r="F98" s="223"/>
      <c r="G98" s="234"/>
      <c r="H98" s="235"/>
      <c r="I98" s="235"/>
      <c r="J98" s="235"/>
      <c r="K98" s="235"/>
      <c r="L98" s="235"/>
      <c r="M98" s="235"/>
      <c r="N98" s="235"/>
      <c r="O98" s="236"/>
      <c r="P98" s="503"/>
      <c r="Q98" s="503"/>
      <c r="R98" s="503"/>
      <c r="S98" s="503"/>
      <c r="T98" s="503"/>
      <c r="U98" s="503"/>
      <c r="V98" s="503"/>
      <c r="W98" s="503"/>
      <c r="X98" s="504"/>
      <c r="Y98" s="481" t="s">
        <v>46</v>
      </c>
      <c r="Z98" s="482"/>
      <c r="AA98" s="483"/>
      <c r="AB98" s="242"/>
      <c r="AC98" s="243"/>
      <c r="AD98" s="244"/>
      <c r="AE98" s="110"/>
      <c r="AF98" s="108"/>
      <c r="AG98" s="108"/>
      <c r="AH98" s="174"/>
      <c r="AI98" s="110"/>
      <c r="AJ98" s="108"/>
      <c r="AK98" s="108"/>
      <c r="AL98" s="174"/>
      <c r="AM98" s="110"/>
      <c r="AN98" s="108"/>
      <c r="AO98" s="108"/>
      <c r="AP98" s="108"/>
      <c r="AQ98" s="105"/>
      <c r="AR98" s="106"/>
      <c r="AS98" s="106"/>
      <c r="AT98" s="107"/>
      <c r="AU98" s="108"/>
      <c r="AV98" s="108"/>
      <c r="AW98" s="108"/>
      <c r="AX98" s="109"/>
      <c r="AY98">
        <f t="shared" si="12"/>
        <v>0</v>
      </c>
      <c r="AZ98" s="4"/>
      <c r="BA98" s="4"/>
      <c r="BB98" s="4"/>
      <c r="BC98" s="4"/>
      <c r="BD98" s="4"/>
      <c r="BE98" s="4"/>
      <c r="BG98" s="4"/>
      <c r="BH98" s="4"/>
    </row>
    <row r="99" spans="1:60" ht="23.25" customHeight="1" thickBot="1" x14ac:dyDescent="0.25">
      <c r="A99" s="632"/>
      <c r="B99" s="692"/>
      <c r="C99" s="692"/>
      <c r="D99" s="692"/>
      <c r="E99" s="692"/>
      <c r="F99" s="693"/>
      <c r="G99" s="237"/>
      <c r="H99" s="238"/>
      <c r="I99" s="238"/>
      <c r="J99" s="238"/>
      <c r="K99" s="238"/>
      <c r="L99" s="238"/>
      <c r="M99" s="238"/>
      <c r="N99" s="238"/>
      <c r="O99" s="239"/>
      <c r="P99" s="614"/>
      <c r="Q99" s="614"/>
      <c r="R99" s="614"/>
      <c r="S99" s="614"/>
      <c r="T99" s="614"/>
      <c r="U99" s="614"/>
      <c r="V99" s="614"/>
      <c r="W99" s="614"/>
      <c r="X99" s="615"/>
      <c r="Y99" s="219" t="s">
        <v>13</v>
      </c>
      <c r="Z99" s="220"/>
      <c r="AA99" s="221"/>
      <c r="AB99" s="213" t="s">
        <v>14</v>
      </c>
      <c r="AC99" s="214"/>
      <c r="AD99" s="215"/>
      <c r="AE99" s="581"/>
      <c r="AF99" s="582"/>
      <c r="AG99" s="582"/>
      <c r="AH99" s="616"/>
      <c r="AI99" s="581"/>
      <c r="AJ99" s="582"/>
      <c r="AK99" s="582"/>
      <c r="AL99" s="616"/>
      <c r="AM99" s="581"/>
      <c r="AN99" s="582"/>
      <c r="AO99" s="582"/>
      <c r="AP99" s="582"/>
      <c r="AQ99" s="583"/>
      <c r="AR99" s="584"/>
      <c r="AS99" s="584"/>
      <c r="AT99" s="585"/>
      <c r="AU99" s="582"/>
      <c r="AV99" s="582"/>
      <c r="AW99" s="582"/>
      <c r="AX99" s="586"/>
      <c r="AY99">
        <f t="shared" si="12"/>
        <v>0</v>
      </c>
    </row>
    <row r="100" spans="1:60" ht="31.5" customHeight="1" x14ac:dyDescent="0.2">
      <c r="A100" s="596" t="s">
        <v>219</v>
      </c>
      <c r="B100" s="597"/>
      <c r="C100" s="597"/>
      <c r="D100" s="597"/>
      <c r="E100" s="597"/>
      <c r="F100" s="598"/>
      <c r="G100" s="605" t="s">
        <v>52</v>
      </c>
      <c r="H100" s="605"/>
      <c r="I100" s="605"/>
      <c r="J100" s="605"/>
      <c r="K100" s="605"/>
      <c r="L100" s="605"/>
      <c r="M100" s="605"/>
      <c r="N100" s="605"/>
      <c r="O100" s="605"/>
      <c r="P100" s="605"/>
      <c r="Q100" s="605"/>
      <c r="R100" s="605"/>
      <c r="S100" s="605"/>
      <c r="T100" s="605"/>
      <c r="U100" s="605"/>
      <c r="V100" s="605"/>
      <c r="W100" s="605"/>
      <c r="X100" s="606"/>
      <c r="Y100" s="216"/>
      <c r="Z100" s="217"/>
      <c r="AA100" s="218"/>
      <c r="AB100" s="644" t="s">
        <v>11</v>
      </c>
      <c r="AC100" s="644"/>
      <c r="AD100" s="644"/>
      <c r="AE100" s="587" t="s">
        <v>250</v>
      </c>
      <c r="AF100" s="588"/>
      <c r="AG100" s="588"/>
      <c r="AH100" s="589"/>
      <c r="AI100" s="587" t="s">
        <v>259</v>
      </c>
      <c r="AJ100" s="588"/>
      <c r="AK100" s="588"/>
      <c r="AL100" s="589"/>
      <c r="AM100" s="587" t="s">
        <v>356</v>
      </c>
      <c r="AN100" s="588"/>
      <c r="AO100" s="588"/>
      <c r="AP100" s="589"/>
      <c r="AQ100" s="730" t="s">
        <v>264</v>
      </c>
      <c r="AR100" s="731"/>
      <c r="AS100" s="731"/>
      <c r="AT100" s="732"/>
      <c r="AU100" s="730" t="s">
        <v>388</v>
      </c>
      <c r="AV100" s="731"/>
      <c r="AW100" s="731"/>
      <c r="AX100" s="733"/>
    </row>
    <row r="101" spans="1:60" ht="23.25" customHeight="1" x14ac:dyDescent="0.2">
      <c r="A101" s="599"/>
      <c r="B101" s="600"/>
      <c r="C101" s="600"/>
      <c r="D101" s="600"/>
      <c r="E101" s="600"/>
      <c r="F101" s="601"/>
      <c r="G101" s="232" t="s">
        <v>563</v>
      </c>
      <c r="H101" s="232"/>
      <c r="I101" s="232"/>
      <c r="J101" s="232"/>
      <c r="K101" s="232"/>
      <c r="L101" s="232"/>
      <c r="M101" s="232"/>
      <c r="N101" s="232"/>
      <c r="O101" s="232"/>
      <c r="P101" s="232"/>
      <c r="Q101" s="232"/>
      <c r="R101" s="232"/>
      <c r="S101" s="232"/>
      <c r="T101" s="232"/>
      <c r="U101" s="232"/>
      <c r="V101" s="232"/>
      <c r="W101" s="232"/>
      <c r="X101" s="233"/>
      <c r="Y101" s="688" t="s">
        <v>47</v>
      </c>
      <c r="Z101" s="465"/>
      <c r="AA101" s="466"/>
      <c r="AB101" s="203"/>
      <c r="AC101" s="203"/>
      <c r="AD101" s="203"/>
      <c r="AE101" s="175"/>
      <c r="AF101" s="175"/>
      <c r="AG101" s="175"/>
      <c r="AH101" s="175"/>
      <c r="AI101" s="175"/>
      <c r="AJ101" s="175"/>
      <c r="AK101" s="175"/>
      <c r="AL101" s="175"/>
      <c r="AM101" s="175"/>
      <c r="AN101" s="175"/>
      <c r="AO101" s="175"/>
      <c r="AP101" s="175"/>
      <c r="AQ101" s="175"/>
      <c r="AR101" s="175"/>
      <c r="AS101" s="175"/>
      <c r="AT101" s="175"/>
      <c r="AU101" s="110"/>
      <c r="AV101" s="108"/>
      <c r="AW101" s="108"/>
      <c r="AX101" s="109"/>
    </row>
    <row r="102" spans="1:60" ht="23.25" customHeight="1" x14ac:dyDescent="0.2">
      <c r="A102" s="602"/>
      <c r="B102" s="603"/>
      <c r="C102" s="603"/>
      <c r="D102" s="603"/>
      <c r="E102" s="603"/>
      <c r="F102" s="604"/>
      <c r="G102" s="240"/>
      <c r="H102" s="240"/>
      <c r="I102" s="240"/>
      <c r="J102" s="240"/>
      <c r="K102" s="240"/>
      <c r="L102" s="240"/>
      <c r="M102" s="240"/>
      <c r="N102" s="240"/>
      <c r="O102" s="240"/>
      <c r="P102" s="240"/>
      <c r="Q102" s="240"/>
      <c r="R102" s="240"/>
      <c r="S102" s="240"/>
      <c r="T102" s="240"/>
      <c r="U102" s="240"/>
      <c r="V102" s="240"/>
      <c r="W102" s="240"/>
      <c r="X102" s="241"/>
      <c r="Y102" s="672" t="s">
        <v>48</v>
      </c>
      <c r="Z102" s="633"/>
      <c r="AA102" s="634"/>
      <c r="AB102" s="203"/>
      <c r="AC102" s="203"/>
      <c r="AD102" s="203"/>
      <c r="AE102" s="175"/>
      <c r="AF102" s="175"/>
      <c r="AG102" s="175"/>
      <c r="AH102" s="175"/>
      <c r="AI102" s="175"/>
      <c r="AJ102" s="175"/>
      <c r="AK102" s="175"/>
      <c r="AL102" s="175"/>
      <c r="AM102" s="175"/>
      <c r="AN102" s="175"/>
      <c r="AO102" s="175"/>
      <c r="AP102" s="175"/>
      <c r="AQ102" s="175">
        <v>1</v>
      </c>
      <c r="AR102" s="175"/>
      <c r="AS102" s="175"/>
      <c r="AT102" s="175"/>
      <c r="AU102" s="172">
        <v>1</v>
      </c>
      <c r="AV102" s="173"/>
      <c r="AW102" s="173"/>
      <c r="AX102" s="734"/>
    </row>
    <row r="103" spans="1:60" ht="23.25" customHeight="1" x14ac:dyDescent="0.2">
      <c r="A103" s="664" t="s">
        <v>15</v>
      </c>
      <c r="B103" s="665"/>
      <c r="C103" s="665"/>
      <c r="D103" s="665"/>
      <c r="E103" s="665"/>
      <c r="F103" s="666"/>
      <c r="G103" s="198" t="s">
        <v>16</v>
      </c>
      <c r="H103" s="198"/>
      <c r="I103" s="198"/>
      <c r="J103" s="198"/>
      <c r="K103" s="198"/>
      <c r="L103" s="198"/>
      <c r="M103" s="198"/>
      <c r="N103" s="198"/>
      <c r="O103" s="198"/>
      <c r="P103" s="198"/>
      <c r="Q103" s="198"/>
      <c r="R103" s="198"/>
      <c r="S103" s="198"/>
      <c r="T103" s="198"/>
      <c r="U103" s="198"/>
      <c r="V103" s="198"/>
      <c r="W103" s="198"/>
      <c r="X103" s="199"/>
      <c r="Y103" s="530"/>
      <c r="Z103" s="531"/>
      <c r="AA103" s="532"/>
      <c r="AB103" s="197" t="s">
        <v>11</v>
      </c>
      <c r="AC103" s="198"/>
      <c r="AD103" s="199"/>
      <c r="AE103" s="111" t="s">
        <v>250</v>
      </c>
      <c r="AF103" s="111"/>
      <c r="AG103" s="111"/>
      <c r="AH103" s="111"/>
      <c r="AI103" s="111" t="s">
        <v>259</v>
      </c>
      <c r="AJ103" s="111"/>
      <c r="AK103" s="111"/>
      <c r="AL103" s="111"/>
      <c r="AM103" s="111" t="s">
        <v>356</v>
      </c>
      <c r="AN103" s="111"/>
      <c r="AO103" s="111"/>
      <c r="AP103" s="111"/>
      <c r="AQ103" s="533" t="s">
        <v>389</v>
      </c>
      <c r="AR103" s="534"/>
      <c r="AS103" s="534"/>
      <c r="AT103" s="534"/>
      <c r="AU103" s="534"/>
      <c r="AV103" s="534"/>
      <c r="AW103" s="534"/>
      <c r="AX103" s="535"/>
    </row>
    <row r="104" spans="1:60" ht="23.25" customHeight="1" x14ac:dyDescent="0.2">
      <c r="A104" s="667"/>
      <c r="B104" s="668"/>
      <c r="C104" s="668"/>
      <c r="D104" s="668"/>
      <c r="E104" s="668"/>
      <c r="F104" s="669"/>
      <c r="G104" s="226" t="s">
        <v>562</v>
      </c>
      <c r="H104" s="226"/>
      <c r="I104" s="226"/>
      <c r="J104" s="226"/>
      <c r="K104" s="226"/>
      <c r="L104" s="226"/>
      <c r="M104" s="226"/>
      <c r="N104" s="226"/>
      <c r="O104" s="226"/>
      <c r="P104" s="226"/>
      <c r="Q104" s="226"/>
      <c r="R104" s="226"/>
      <c r="S104" s="226"/>
      <c r="T104" s="226"/>
      <c r="U104" s="226"/>
      <c r="V104" s="226"/>
      <c r="W104" s="226"/>
      <c r="X104" s="226"/>
      <c r="Y104" s="228" t="s">
        <v>15</v>
      </c>
      <c r="Z104" s="229"/>
      <c r="AA104" s="230"/>
      <c r="AB104" s="242"/>
      <c r="AC104" s="243"/>
      <c r="AD104" s="244"/>
      <c r="AE104" s="175"/>
      <c r="AF104" s="175"/>
      <c r="AG104" s="175"/>
      <c r="AH104" s="175"/>
      <c r="AI104" s="175"/>
      <c r="AJ104" s="175"/>
      <c r="AK104" s="175"/>
      <c r="AL104" s="175"/>
      <c r="AM104" s="175"/>
      <c r="AN104" s="175"/>
      <c r="AO104" s="175"/>
      <c r="AP104" s="175"/>
      <c r="AQ104" s="110"/>
      <c r="AR104" s="108"/>
      <c r="AS104" s="108"/>
      <c r="AT104" s="108"/>
      <c r="AU104" s="108"/>
      <c r="AV104" s="108"/>
      <c r="AW104" s="108"/>
      <c r="AX104" s="109"/>
    </row>
    <row r="105" spans="1:60" ht="46.5" customHeight="1" thickBot="1" x14ac:dyDescent="0.25">
      <c r="A105" s="670"/>
      <c r="B105" s="195"/>
      <c r="C105" s="195"/>
      <c r="D105" s="195"/>
      <c r="E105" s="195"/>
      <c r="F105" s="671"/>
      <c r="G105" s="227"/>
      <c r="H105" s="227"/>
      <c r="I105" s="227"/>
      <c r="J105" s="227"/>
      <c r="K105" s="227"/>
      <c r="L105" s="227"/>
      <c r="M105" s="227"/>
      <c r="N105" s="227"/>
      <c r="O105" s="227"/>
      <c r="P105" s="227"/>
      <c r="Q105" s="227"/>
      <c r="R105" s="227"/>
      <c r="S105" s="227"/>
      <c r="T105" s="227"/>
      <c r="U105" s="227"/>
      <c r="V105" s="227"/>
      <c r="W105" s="227"/>
      <c r="X105" s="227"/>
      <c r="Y105" s="200" t="s">
        <v>41</v>
      </c>
      <c r="Z105" s="633"/>
      <c r="AA105" s="634"/>
      <c r="AB105" s="635" t="s">
        <v>225</v>
      </c>
      <c r="AC105" s="636"/>
      <c r="AD105" s="637"/>
      <c r="AE105" s="208"/>
      <c r="AF105" s="208"/>
      <c r="AG105" s="208"/>
      <c r="AH105" s="208"/>
      <c r="AI105" s="208"/>
      <c r="AJ105" s="208"/>
      <c r="AK105" s="208"/>
      <c r="AL105" s="208"/>
      <c r="AM105" s="208"/>
      <c r="AN105" s="208"/>
      <c r="AO105" s="208"/>
      <c r="AP105" s="208"/>
      <c r="AQ105" s="208" t="s">
        <v>564</v>
      </c>
      <c r="AR105" s="208"/>
      <c r="AS105" s="208"/>
      <c r="AT105" s="208"/>
      <c r="AU105" s="208"/>
      <c r="AV105" s="208"/>
      <c r="AW105" s="208"/>
      <c r="AX105" s="580"/>
    </row>
    <row r="106" spans="1:60" ht="27" customHeight="1" x14ac:dyDescent="0.2">
      <c r="A106" s="205" t="s">
        <v>39</v>
      </c>
      <c r="B106" s="206"/>
      <c r="C106" s="206"/>
      <c r="D106" s="206"/>
      <c r="E106" s="206"/>
      <c r="F106" s="206"/>
      <c r="G106" s="206"/>
      <c r="H106" s="206"/>
      <c r="I106" s="206"/>
      <c r="J106" s="206"/>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7"/>
    </row>
    <row r="107" spans="1:60" ht="27" customHeight="1" x14ac:dyDescent="0.2">
      <c r="A107" s="2"/>
      <c r="B107" s="3"/>
      <c r="C107" s="710" t="s">
        <v>24</v>
      </c>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711"/>
      <c r="AD107" s="368" t="s">
        <v>28</v>
      </c>
      <c r="AE107" s="368"/>
      <c r="AF107" s="368"/>
      <c r="AG107" s="367" t="s">
        <v>23</v>
      </c>
      <c r="AH107" s="368"/>
      <c r="AI107" s="368"/>
      <c r="AJ107" s="368"/>
      <c r="AK107" s="368"/>
      <c r="AL107" s="368"/>
      <c r="AM107" s="368"/>
      <c r="AN107" s="368"/>
      <c r="AO107" s="368"/>
      <c r="AP107" s="368"/>
      <c r="AQ107" s="368"/>
      <c r="AR107" s="368"/>
      <c r="AS107" s="368"/>
      <c r="AT107" s="368"/>
      <c r="AU107" s="368"/>
      <c r="AV107" s="368"/>
      <c r="AW107" s="368"/>
      <c r="AX107" s="369"/>
    </row>
    <row r="108" spans="1:60" ht="72" customHeight="1" x14ac:dyDescent="0.2">
      <c r="A108" s="263" t="s">
        <v>132</v>
      </c>
      <c r="B108" s="264"/>
      <c r="C108" s="478" t="s">
        <v>133</v>
      </c>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80"/>
      <c r="AD108" s="715" t="s">
        <v>555</v>
      </c>
      <c r="AE108" s="716"/>
      <c r="AF108" s="716"/>
      <c r="AG108" s="712" t="s">
        <v>578</v>
      </c>
      <c r="AH108" s="713"/>
      <c r="AI108" s="713"/>
      <c r="AJ108" s="713"/>
      <c r="AK108" s="713"/>
      <c r="AL108" s="713"/>
      <c r="AM108" s="713"/>
      <c r="AN108" s="713"/>
      <c r="AO108" s="713"/>
      <c r="AP108" s="713"/>
      <c r="AQ108" s="713"/>
      <c r="AR108" s="713"/>
      <c r="AS108" s="713"/>
      <c r="AT108" s="713"/>
      <c r="AU108" s="713"/>
      <c r="AV108" s="713"/>
      <c r="AW108" s="713"/>
      <c r="AX108" s="714"/>
    </row>
    <row r="109" spans="1:60" ht="71.400000000000006" customHeight="1" x14ac:dyDescent="0.2">
      <c r="A109" s="265"/>
      <c r="B109" s="266"/>
      <c r="C109" s="346" t="s">
        <v>29</v>
      </c>
      <c r="D109" s="347"/>
      <c r="E109" s="347"/>
      <c r="F109" s="347"/>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36"/>
      <c r="AD109" s="128" t="s">
        <v>555</v>
      </c>
      <c r="AE109" s="129"/>
      <c r="AF109" s="129"/>
      <c r="AG109" s="361" t="s">
        <v>565</v>
      </c>
      <c r="AH109" s="362"/>
      <c r="AI109" s="362"/>
      <c r="AJ109" s="362"/>
      <c r="AK109" s="362"/>
      <c r="AL109" s="362"/>
      <c r="AM109" s="362"/>
      <c r="AN109" s="362"/>
      <c r="AO109" s="362"/>
      <c r="AP109" s="362"/>
      <c r="AQ109" s="362"/>
      <c r="AR109" s="362"/>
      <c r="AS109" s="362"/>
      <c r="AT109" s="362"/>
      <c r="AU109" s="362"/>
      <c r="AV109" s="362"/>
      <c r="AW109" s="362"/>
      <c r="AX109" s="363"/>
    </row>
    <row r="110" spans="1:60" ht="93" customHeight="1" x14ac:dyDescent="0.2">
      <c r="A110" s="267"/>
      <c r="B110" s="268"/>
      <c r="C110" s="348" t="s">
        <v>134</v>
      </c>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50"/>
      <c r="AD110" s="333" t="s">
        <v>555</v>
      </c>
      <c r="AE110" s="334"/>
      <c r="AF110" s="334"/>
      <c r="AG110" s="476" t="s">
        <v>579</v>
      </c>
      <c r="AH110" s="235"/>
      <c r="AI110" s="235"/>
      <c r="AJ110" s="235"/>
      <c r="AK110" s="235"/>
      <c r="AL110" s="235"/>
      <c r="AM110" s="235"/>
      <c r="AN110" s="235"/>
      <c r="AO110" s="235"/>
      <c r="AP110" s="235"/>
      <c r="AQ110" s="235"/>
      <c r="AR110" s="235"/>
      <c r="AS110" s="235"/>
      <c r="AT110" s="235"/>
      <c r="AU110" s="235"/>
      <c r="AV110" s="235"/>
      <c r="AW110" s="235"/>
      <c r="AX110" s="477"/>
    </row>
    <row r="111" spans="1:60" ht="27" customHeight="1" x14ac:dyDescent="0.2">
      <c r="A111" s="380" t="s">
        <v>31</v>
      </c>
      <c r="B111" s="552"/>
      <c r="C111" s="351" t="s">
        <v>33</v>
      </c>
      <c r="D111" s="352"/>
      <c r="E111" s="353"/>
      <c r="F111" s="353"/>
      <c r="G111" s="353"/>
      <c r="H111" s="353"/>
      <c r="I111" s="353"/>
      <c r="J111" s="353"/>
      <c r="K111" s="353"/>
      <c r="L111" s="353"/>
      <c r="M111" s="353"/>
      <c r="N111" s="353"/>
      <c r="O111" s="353"/>
      <c r="P111" s="353"/>
      <c r="Q111" s="353"/>
      <c r="R111" s="353"/>
      <c r="S111" s="353"/>
      <c r="T111" s="353"/>
      <c r="U111" s="353"/>
      <c r="V111" s="353"/>
      <c r="W111" s="353"/>
      <c r="X111" s="353"/>
      <c r="Y111" s="353"/>
      <c r="Z111" s="353"/>
      <c r="AA111" s="353"/>
      <c r="AB111" s="353"/>
      <c r="AC111" s="354"/>
      <c r="AD111" s="484"/>
      <c r="AE111" s="485"/>
      <c r="AF111" s="485"/>
      <c r="AG111" s="543"/>
      <c r="AH111" s="232"/>
      <c r="AI111" s="232"/>
      <c r="AJ111" s="232"/>
      <c r="AK111" s="232"/>
      <c r="AL111" s="232"/>
      <c r="AM111" s="232"/>
      <c r="AN111" s="232"/>
      <c r="AO111" s="232"/>
      <c r="AP111" s="232"/>
      <c r="AQ111" s="232"/>
      <c r="AR111" s="232"/>
      <c r="AS111" s="232"/>
      <c r="AT111" s="232"/>
      <c r="AU111" s="232"/>
      <c r="AV111" s="232"/>
      <c r="AW111" s="232"/>
      <c r="AX111" s="544"/>
    </row>
    <row r="112" spans="1:60" ht="35.25" customHeight="1" x14ac:dyDescent="0.2">
      <c r="A112" s="412"/>
      <c r="B112" s="553"/>
      <c r="C112" s="373"/>
      <c r="D112" s="374"/>
      <c r="E112" s="510" t="s">
        <v>242</v>
      </c>
      <c r="F112" s="511"/>
      <c r="G112" s="511"/>
      <c r="H112" s="511"/>
      <c r="I112" s="511"/>
      <c r="J112" s="511"/>
      <c r="K112" s="511"/>
      <c r="L112" s="511"/>
      <c r="M112" s="511"/>
      <c r="N112" s="511"/>
      <c r="O112" s="511"/>
      <c r="P112" s="511"/>
      <c r="Q112" s="511"/>
      <c r="R112" s="511"/>
      <c r="S112" s="511"/>
      <c r="T112" s="511"/>
      <c r="U112" s="511"/>
      <c r="V112" s="511"/>
      <c r="W112" s="511"/>
      <c r="X112" s="511"/>
      <c r="Y112" s="511"/>
      <c r="Z112" s="511"/>
      <c r="AA112" s="511"/>
      <c r="AB112" s="511"/>
      <c r="AC112" s="512"/>
      <c r="AD112" s="128"/>
      <c r="AE112" s="129"/>
      <c r="AF112" s="130"/>
      <c r="AG112" s="476"/>
      <c r="AH112" s="235"/>
      <c r="AI112" s="235"/>
      <c r="AJ112" s="235"/>
      <c r="AK112" s="235"/>
      <c r="AL112" s="235"/>
      <c r="AM112" s="235"/>
      <c r="AN112" s="235"/>
      <c r="AO112" s="235"/>
      <c r="AP112" s="235"/>
      <c r="AQ112" s="235"/>
      <c r="AR112" s="235"/>
      <c r="AS112" s="235"/>
      <c r="AT112" s="235"/>
      <c r="AU112" s="235"/>
      <c r="AV112" s="235"/>
      <c r="AW112" s="235"/>
      <c r="AX112" s="477"/>
    </row>
    <row r="113" spans="1:50" ht="26.25" customHeight="1" x14ac:dyDescent="0.2">
      <c r="A113" s="412"/>
      <c r="B113" s="553"/>
      <c r="C113" s="375"/>
      <c r="D113" s="376"/>
      <c r="E113" s="513" t="s">
        <v>198</v>
      </c>
      <c r="F113" s="514"/>
      <c r="G113" s="514"/>
      <c r="H113" s="514"/>
      <c r="I113" s="514"/>
      <c r="J113" s="514"/>
      <c r="K113" s="514"/>
      <c r="L113" s="514"/>
      <c r="M113" s="514"/>
      <c r="N113" s="514"/>
      <c r="O113" s="514"/>
      <c r="P113" s="514"/>
      <c r="Q113" s="514"/>
      <c r="R113" s="514"/>
      <c r="S113" s="514"/>
      <c r="T113" s="514"/>
      <c r="U113" s="514"/>
      <c r="V113" s="514"/>
      <c r="W113" s="514"/>
      <c r="X113" s="514"/>
      <c r="Y113" s="514"/>
      <c r="Z113" s="514"/>
      <c r="AA113" s="514"/>
      <c r="AB113" s="514"/>
      <c r="AC113" s="515"/>
      <c r="AD113" s="331"/>
      <c r="AE113" s="332"/>
      <c r="AF113" s="332"/>
      <c r="AG113" s="476"/>
      <c r="AH113" s="235"/>
      <c r="AI113" s="235"/>
      <c r="AJ113" s="235"/>
      <c r="AK113" s="235"/>
      <c r="AL113" s="235"/>
      <c r="AM113" s="235"/>
      <c r="AN113" s="235"/>
      <c r="AO113" s="235"/>
      <c r="AP113" s="235"/>
      <c r="AQ113" s="235"/>
      <c r="AR113" s="235"/>
      <c r="AS113" s="235"/>
      <c r="AT113" s="235"/>
      <c r="AU113" s="235"/>
      <c r="AV113" s="235"/>
      <c r="AW113" s="235"/>
      <c r="AX113" s="477"/>
    </row>
    <row r="114" spans="1:50" ht="26.25" customHeight="1" x14ac:dyDescent="0.2">
      <c r="A114" s="412"/>
      <c r="B114" s="413"/>
      <c r="C114" s="344" t="s">
        <v>34</v>
      </c>
      <c r="D114" s="345"/>
      <c r="E114" s="345"/>
      <c r="F114" s="345"/>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421"/>
      <c r="AE114" s="422"/>
      <c r="AF114" s="422"/>
      <c r="AG114" s="260"/>
      <c r="AH114" s="261"/>
      <c r="AI114" s="261"/>
      <c r="AJ114" s="261"/>
      <c r="AK114" s="261"/>
      <c r="AL114" s="261"/>
      <c r="AM114" s="261"/>
      <c r="AN114" s="261"/>
      <c r="AO114" s="261"/>
      <c r="AP114" s="261"/>
      <c r="AQ114" s="261"/>
      <c r="AR114" s="261"/>
      <c r="AS114" s="261"/>
      <c r="AT114" s="261"/>
      <c r="AU114" s="261"/>
      <c r="AV114" s="261"/>
      <c r="AW114" s="261"/>
      <c r="AX114" s="262"/>
    </row>
    <row r="115" spans="1:50" ht="26.25" customHeight="1" x14ac:dyDescent="0.2">
      <c r="A115" s="412"/>
      <c r="B115" s="413"/>
      <c r="C115" s="335" t="s">
        <v>135</v>
      </c>
      <c r="D115" s="336"/>
      <c r="E115" s="336"/>
      <c r="F115" s="336"/>
      <c r="G115" s="336"/>
      <c r="H115" s="336"/>
      <c r="I115" s="336"/>
      <c r="J115" s="336"/>
      <c r="K115" s="336"/>
      <c r="L115" s="336"/>
      <c r="M115" s="336"/>
      <c r="N115" s="336"/>
      <c r="O115" s="336"/>
      <c r="P115" s="336"/>
      <c r="Q115" s="336"/>
      <c r="R115" s="336"/>
      <c r="S115" s="336"/>
      <c r="T115" s="336"/>
      <c r="U115" s="336"/>
      <c r="V115" s="336"/>
      <c r="W115" s="336"/>
      <c r="X115" s="336"/>
      <c r="Y115" s="336"/>
      <c r="Z115" s="336"/>
      <c r="AA115" s="336"/>
      <c r="AB115" s="336"/>
      <c r="AC115" s="336"/>
      <c r="AD115" s="128"/>
      <c r="AE115" s="129"/>
      <c r="AF115" s="129"/>
      <c r="AG115" s="361"/>
      <c r="AH115" s="362"/>
      <c r="AI115" s="362"/>
      <c r="AJ115" s="362"/>
      <c r="AK115" s="362"/>
      <c r="AL115" s="362"/>
      <c r="AM115" s="362"/>
      <c r="AN115" s="362"/>
      <c r="AO115" s="362"/>
      <c r="AP115" s="362"/>
      <c r="AQ115" s="362"/>
      <c r="AR115" s="362"/>
      <c r="AS115" s="362"/>
      <c r="AT115" s="362"/>
      <c r="AU115" s="362"/>
      <c r="AV115" s="362"/>
      <c r="AW115" s="362"/>
      <c r="AX115" s="363"/>
    </row>
    <row r="116" spans="1:50" ht="26.25" customHeight="1" x14ac:dyDescent="0.2">
      <c r="A116" s="412"/>
      <c r="B116" s="413"/>
      <c r="C116" s="335" t="s">
        <v>30</v>
      </c>
      <c r="D116" s="336"/>
      <c r="E116" s="336"/>
      <c r="F116" s="336"/>
      <c r="G116" s="336"/>
      <c r="H116" s="336"/>
      <c r="I116" s="336"/>
      <c r="J116" s="336"/>
      <c r="K116" s="336"/>
      <c r="L116" s="336"/>
      <c r="M116" s="336"/>
      <c r="N116" s="336"/>
      <c r="O116" s="336"/>
      <c r="P116" s="336"/>
      <c r="Q116" s="336"/>
      <c r="R116" s="336"/>
      <c r="S116" s="336"/>
      <c r="T116" s="336"/>
      <c r="U116" s="336"/>
      <c r="V116" s="336"/>
      <c r="W116" s="336"/>
      <c r="X116" s="336"/>
      <c r="Y116" s="336"/>
      <c r="Z116" s="336"/>
      <c r="AA116" s="336"/>
      <c r="AB116" s="336"/>
      <c r="AC116" s="336"/>
      <c r="AD116" s="128"/>
      <c r="AE116" s="129"/>
      <c r="AF116" s="129"/>
      <c r="AG116" s="361"/>
      <c r="AH116" s="362"/>
      <c r="AI116" s="362"/>
      <c r="AJ116" s="362"/>
      <c r="AK116" s="362"/>
      <c r="AL116" s="362"/>
      <c r="AM116" s="362"/>
      <c r="AN116" s="362"/>
      <c r="AO116" s="362"/>
      <c r="AP116" s="362"/>
      <c r="AQ116" s="362"/>
      <c r="AR116" s="362"/>
      <c r="AS116" s="362"/>
      <c r="AT116" s="362"/>
      <c r="AU116" s="362"/>
      <c r="AV116" s="362"/>
      <c r="AW116" s="362"/>
      <c r="AX116" s="363"/>
    </row>
    <row r="117" spans="1:50" ht="26.25" customHeight="1" x14ac:dyDescent="0.2">
      <c r="A117" s="412"/>
      <c r="B117" s="413"/>
      <c r="C117" s="335" t="s">
        <v>35</v>
      </c>
      <c r="D117" s="336"/>
      <c r="E117" s="336"/>
      <c r="F117" s="336"/>
      <c r="G117" s="336"/>
      <c r="H117" s="336"/>
      <c r="I117" s="336"/>
      <c r="J117" s="336"/>
      <c r="K117" s="336"/>
      <c r="L117" s="336"/>
      <c r="M117" s="336"/>
      <c r="N117" s="336"/>
      <c r="O117" s="336"/>
      <c r="P117" s="336"/>
      <c r="Q117" s="336"/>
      <c r="R117" s="336"/>
      <c r="S117" s="336"/>
      <c r="T117" s="336"/>
      <c r="U117" s="336"/>
      <c r="V117" s="336"/>
      <c r="W117" s="336"/>
      <c r="X117" s="336"/>
      <c r="Y117" s="336"/>
      <c r="Z117" s="336"/>
      <c r="AA117" s="336"/>
      <c r="AB117" s="336"/>
      <c r="AC117" s="337"/>
      <c r="AD117" s="128"/>
      <c r="AE117" s="129"/>
      <c r="AF117" s="129"/>
      <c r="AG117" s="361"/>
      <c r="AH117" s="362"/>
      <c r="AI117" s="362"/>
      <c r="AJ117" s="362"/>
      <c r="AK117" s="362"/>
      <c r="AL117" s="362"/>
      <c r="AM117" s="362"/>
      <c r="AN117" s="362"/>
      <c r="AO117" s="362"/>
      <c r="AP117" s="362"/>
      <c r="AQ117" s="362"/>
      <c r="AR117" s="362"/>
      <c r="AS117" s="362"/>
      <c r="AT117" s="362"/>
      <c r="AU117" s="362"/>
      <c r="AV117" s="362"/>
      <c r="AW117" s="362"/>
      <c r="AX117" s="363"/>
    </row>
    <row r="118" spans="1:50" ht="26.25" customHeight="1" x14ac:dyDescent="0.2">
      <c r="A118" s="412"/>
      <c r="B118" s="413"/>
      <c r="C118" s="335" t="s">
        <v>214</v>
      </c>
      <c r="D118" s="336"/>
      <c r="E118" s="336"/>
      <c r="F118" s="336"/>
      <c r="G118" s="336"/>
      <c r="H118" s="336"/>
      <c r="I118" s="336"/>
      <c r="J118" s="336"/>
      <c r="K118" s="336"/>
      <c r="L118" s="336"/>
      <c r="M118" s="336"/>
      <c r="N118" s="336"/>
      <c r="O118" s="336"/>
      <c r="P118" s="336"/>
      <c r="Q118" s="336"/>
      <c r="R118" s="336"/>
      <c r="S118" s="336"/>
      <c r="T118" s="336"/>
      <c r="U118" s="336"/>
      <c r="V118" s="336"/>
      <c r="W118" s="336"/>
      <c r="X118" s="336"/>
      <c r="Y118" s="336"/>
      <c r="Z118" s="336"/>
      <c r="AA118" s="336"/>
      <c r="AB118" s="336"/>
      <c r="AC118" s="337"/>
      <c r="AD118" s="333"/>
      <c r="AE118" s="334"/>
      <c r="AF118" s="334"/>
      <c r="AG118" s="341"/>
      <c r="AH118" s="342"/>
      <c r="AI118" s="342"/>
      <c r="AJ118" s="342"/>
      <c r="AK118" s="342"/>
      <c r="AL118" s="342"/>
      <c r="AM118" s="342"/>
      <c r="AN118" s="342"/>
      <c r="AO118" s="342"/>
      <c r="AP118" s="342"/>
      <c r="AQ118" s="342"/>
      <c r="AR118" s="342"/>
      <c r="AS118" s="342"/>
      <c r="AT118" s="342"/>
      <c r="AU118" s="342"/>
      <c r="AV118" s="342"/>
      <c r="AW118" s="342"/>
      <c r="AX118" s="343"/>
    </row>
    <row r="119" spans="1:50" ht="26.25" customHeight="1" x14ac:dyDescent="0.2">
      <c r="A119" s="412"/>
      <c r="B119" s="413"/>
      <c r="C119" s="125" t="s">
        <v>215</v>
      </c>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7"/>
      <c r="AD119" s="128"/>
      <c r="AE119" s="129"/>
      <c r="AF119" s="130"/>
      <c r="AG119" s="361"/>
      <c r="AH119" s="362"/>
      <c r="AI119" s="362"/>
      <c r="AJ119" s="362"/>
      <c r="AK119" s="362"/>
      <c r="AL119" s="362"/>
      <c r="AM119" s="362"/>
      <c r="AN119" s="362"/>
      <c r="AO119" s="362"/>
      <c r="AP119" s="362"/>
      <c r="AQ119" s="362"/>
      <c r="AR119" s="362"/>
      <c r="AS119" s="362"/>
      <c r="AT119" s="362"/>
      <c r="AU119" s="362"/>
      <c r="AV119" s="362"/>
      <c r="AW119" s="362"/>
      <c r="AX119" s="363"/>
    </row>
    <row r="120" spans="1:50" ht="26.25" customHeight="1" x14ac:dyDescent="0.2">
      <c r="A120" s="414"/>
      <c r="B120" s="415"/>
      <c r="C120" s="498" t="s">
        <v>199</v>
      </c>
      <c r="D120" s="499"/>
      <c r="E120" s="499"/>
      <c r="F120" s="499"/>
      <c r="G120" s="499"/>
      <c r="H120" s="499"/>
      <c r="I120" s="499"/>
      <c r="J120" s="499"/>
      <c r="K120" s="499"/>
      <c r="L120" s="499"/>
      <c r="M120" s="499"/>
      <c r="N120" s="499"/>
      <c r="O120" s="499"/>
      <c r="P120" s="499"/>
      <c r="Q120" s="499"/>
      <c r="R120" s="499"/>
      <c r="S120" s="499"/>
      <c r="T120" s="499"/>
      <c r="U120" s="499"/>
      <c r="V120" s="499"/>
      <c r="W120" s="499"/>
      <c r="X120" s="499"/>
      <c r="Y120" s="499"/>
      <c r="Z120" s="499"/>
      <c r="AA120" s="499"/>
      <c r="AB120" s="499"/>
      <c r="AC120" s="500"/>
      <c r="AD120" s="338"/>
      <c r="AE120" s="339"/>
      <c r="AF120" s="340"/>
      <c r="AG120" s="516"/>
      <c r="AH120" s="517"/>
      <c r="AI120" s="517"/>
      <c r="AJ120" s="517"/>
      <c r="AK120" s="517"/>
      <c r="AL120" s="517"/>
      <c r="AM120" s="517"/>
      <c r="AN120" s="517"/>
      <c r="AO120" s="517"/>
      <c r="AP120" s="517"/>
      <c r="AQ120" s="517"/>
      <c r="AR120" s="517"/>
      <c r="AS120" s="517"/>
      <c r="AT120" s="517"/>
      <c r="AU120" s="517"/>
      <c r="AV120" s="517"/>
      <c r="AW120" s="517"/>
      <c r="AX120" s="518"/>
    </row>
    <row r="121" spans="1:50" ht="27" customHeight="1" x14ac:dyDescent="0.2">
      <c r="A121" s="380" t="s">
        <v>32</v>
      </c>
      <c r="B121" s="411"/>
      <c r="C121" s="416" t="s">
        <v>200</v>
      </c>
      <c r="D121" s="417"/>
      <c r="E121" s="417"/>
      <c r="F121" s="417"/>
      <c r="G121" s="417"/>
      <c r="H121" s="417"/>
      <c r="I121" s="417"/>
      <c r="J121" s="417"/>
      <c r="K121" s="417"/>
      <c r="L121" s="417"/>
      <c r="M121" s="417"/>
      <c r="N121" s="417"/>
      <c r="O121" s="417"/>
      <c r="P121" s="417"/>
      <c r="Q121" s="417"/>
      <c r="R121" s="417"/>
      <c r="S121" s="417"/>
      <c r="T121" s="417"/>
      <c r="U121" s="417"/>
      <c r="V121" s="417"/>
      <c r="W121" s="417"/>
      <c r="X121" s="417"/>
      <c r="Y121" s="417"/>
      <c r="Z121" s="417"/>
      <c r="AA121" s="417"/>
      <c r="AB121" s="417"/>
      <c r="AC121" s="418"/>
      <c r="AD121" s="421"/>
      <c r="AE121" s="422"/>
      <c r="AF121" s="545"/>
      <c r="AG121" s="260"/>
      <c r="AH121" s="261"/>
      <c r="AI121" s="261"/>
      <c r="AJ121" s="261"/>
      <c r="AK121" s="261"/>
      <c r="AL121" s="261"/>
      <c r="AM121" s="261"/>
      <c r="AN121" s="261"/>
      <c r="AO121" s="261"/>
      <c r="AP121" s="261"/>
      <c r="AQ121" s="261"/>
      <c r="AR121" s="261"/>
      <c r="AS121" s="261"/>
      <c r="AT121" s="261"/>
      <c r="AU121" s="261"/>
      <c r="AV121" s="261"/>
      <c r="AW121" s="261"/>
      <c r="AX121" s="262"/>
    </row>
    <row r="122" spans="1:50" ht="35.25" customHeight="1" x14ac:dyDescent="0.2">
      <c r="A122" s="412"/>
      <c r="B122" s="413"/>
      <c r="C122" s="566" t="s">
        <v>37</v>
      </c>
      <c r="D122" s="567"/>
      <c r="E122" s="567"/>
      <c r="F122" s="567"/>
      <c r="G122" s="567"/>
      <c r="H122" s="567"/>
      <c r="I122" s="567"/>
      <c r="J122" s="567"/>
      <c r="K122" s="567"/>
      <c r="L122" s="567"/>
      <c r="M122" s="567"/>
      <c r="N122" s="567"/>
      <c r="O122" s="567"/>
      <c r="P122" s="567"/>
      <c r="Q122" s="567"/>
      <c r="R122" s="567"/>
      <c r="S122" s="567"/>
      <c r="T122" s="567"/>
      <c r="U122" s="567"/>
      <c r="V122" s="567"/>
      <c r="W122" s="567"/>
      <c r="X122" s="567"/>
      <c r="Y122" s="567"/>
      <c r="Z122" s="567"/>
      <c r="AA122" s="567"/>
      <c r="AB122" s="567"/>
      <c r="AC122" s="568"/>
      <c r="AD122" s="496"/>
      <c r="AE122" s="497"/>
      <c r="AF122" s="497"/>
      <c r="AG122" s="361"/>
      <c r="AH122" s="362"/>
      <c r="AI122" s="362"/>
      <c r="AJ122" s="362"/>
      <c r="AK122" s="362"/>
      <c r="AL122" s="362"/>
      <c r="AM122" s="362"/>
      <c r="AN122" s="362"/>
      <c r="AO122" s="362"/>
      <c r="AP122" s="362"/>
      <c r="AQ122" s="362"/>
      <c r="AR122" s="362"/>
      <c r="AS122" s="362"/>
      <c r="AT122" s="362"/>
      <c r="AU122" s="362"/>
      <c r="AV122" s="362"/>
      <c r="AW122" s="362"/>
      <c r="AX122" s="363"/>
    </row>
    <row r="123" spans="1:50" ht="27" customHeight="1" x14ac:dyDescent="0.2">
      <c r="A123" s="412"/>
      <c r="B123" s="413"/>
      <c r="C123" s="335" t="s">
        <v>173</v>
      </c>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36"/>
      <c r="AD123" s="128"/>
      <c r="AE123" s="129"/>
      <c r="AF123" s="129"/>
      <c r="AG123" s="361"/>
      <c r="AH123" s="362"/>
      <c r="AI123" s="362"/>
      <c r="AJ123" s="362"/>
      <c r="AK123" s="362"/>
      <c r="AL123" s="362"/>
      <c r="AM123" s="362"/>
      <c r="AN123" s="362"/>
      <c r="AO123" s="362"/>
      <c r="AP123" s="362"/>
      <c r="AQ123" s="362"/>
      <c r="AR123" s="362"/>
      <c r="AS123" s="362"/>
      <c r="AT123" s="362"/>
      <c r="AU123" s="362"/>
      <c r="AV123" s="362"/>
      <c r="AW123" s="362"/>
      <c r="AX123" s="363"/>
    </row>
    <row r="124" spans="1:50" ht="27" customHeight="1" x14ac:dyDescent="0.2">
      <c r="A124" s="414"/>
      <c r="B124" s="415"/>
      <c r="C124" s="335" t="s">
        <v>36</v>
      </c>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128"/>
      <c r="AE124" s="129"/>
      <c r="AF124" s="129"/>
      <c r="AG124" s="519"/>
      <c r="AH124" s="240"/>
      <c r="AI124" s="240"/>
      <c r="AJ124" s="240"/>
      <c r="AK124" s="240"/>
      <c r="AL124" s="240"/>
      <c r="AM124" s="240"/>
      <c r="AN124" s="240"/>
      <c r="AO124" s="240"/>
      <c r="AP124" s="240"/>
      <c r="AQ124" s="240"/>
      <c r="AR124" s="240"/>
      <c r="AS124" s="240"/>
      <c r="AT124" s="240"/>
      <c r="AU124" s="240"/>
      <c r="AV124" s="240"/>
      <c r="AW124" s="240"/>
      <c r="AX124" s="520"/>
    </row>
    <row r="125" spans="1:50" ht="41.25" customHeight="1" x14ac:dyDescent="0.2">
      <c r="A125" s="404" t="s">
        <v>50</v>
      </c>
      <c r="B125" s="405"/>
      <c r="C125" s="569" t="s">
        <v>136</v>
      </c>
      <c r="D125" s="570"/>
      <c r="E125" s="570"/>
      <c r="F125" s="570"/>
      <c r="G125" s="570"/>
      <c r="H125" s="570"/>
      <c r="I125" s="570"/>
      <c r="J125" s="570"/>
      <c r="K125" s="570"/>
      <c r="L125" s="570"/>
      <c r="M125" s="570"/>
      <c r="N125" s="570"/>
      <c r="O125" s="570"/>
      <c r="P125" s="570"/>
      <c r="Q125" s="570"/>
      <c r="R125" s="570"/>
      <c r="S125" s="570"/>
      <c r="T125" s="570"/>
      <c r="U125" s="570"/>
      <c r="V125" s="570"/>
      <c r="W125" s="570"/>
      <c r="X125" s="570"/>
      <c r="Y125" s="570"/>
      <c r="Z125" s="570"/>
      <c r="AA125" s="570"/>
      <c r="AB125" s="570"/>
      <c r="AC125" s="353"/>
      <c r="AD125" s="421"/>
      <c r="AE125" s="422"/>
      <c r="AF125" s="422"/>
      <c r="AG125" s="543"/>
      <c r="AH125" s="232"/>
      <c r="AI125" s="232"/>
      <c r="AJ125" s="232"/>
      <c r="AK125" s="232"/>
      <c r="AL125" s="232"/>
      <c r="AM125" s="232"/>
      <c r="AN125" s="232"/>
      <c r="AO125" s="232"/>
      <c r="AP125" s="232"/>
      <c r="AQ125" s="232"/>
      <c r="AR125" s="232"/>
      <c r="AS125" s="232"/>
      <c r="AT125" s="232"/>
      <c r="AU125" s="232"/>
      <c r="AV125" s="232"/>
      <c r="AW125" s="232"/>
      <c r="AX125" s="544"/>
    </row>
    <row r="126" spans="1:50" ht="19.649999999999999" customHeight="1" x14ac:dyDescent="0.2">
      <c r="A126" s="406"/>
      <c r="B126" s="407"/>
      <c r="C126" s="435" t="s">
        <v>208</v>
      </c>
      <c r="D126" s="433"/>
      <c r="E126" s="433"/>
      <c r="F126" s="436"/>
      <c r="G126" s="432" t="s">
        <v>209</v>
      </c>
      <c r="H126" s="433"/>
      <c r="I126" s="433"/>
      <c r="J126" s="433"/>
      <c r="K126" s="433"/>
      <c r="L126" s="433"/>
      <c r="M126" s="433"/>
      <c r="N126" s="432" t="s">
        <v>211</v>
      </c>
      <c r="O126" s="433"/>
      <c r="P126" s="433"/>
      <c r="Q126" s="433"/>
      <c r="R126" s="433"/>
      <c r="S126" s="433"/>
      <c r="T126" s="433"/>
      <c r="U126" s="433"/>
      <c r="V126" s="433"/>
      <c r="W126" s="433"/>
      <c r="X126" s="433"/>
      <c r="Y126" s="433"/>
      <c r="Z126" s="433"/>
      <c r="AA126" s="433"/>
      <c r="AB126" s="433"/>
      <c r="AC126" s="433"/>
      <c r="AD126" s="433"/>
      <c r="AE126" s="433"/>
      <c r="AF126" s="434"/>
      <c r="AG126" s="476"/>
      <c r="AH126" s="235"/>
      <c r="AI126" s="235"/>
      <c r="AJ126" s="235"/>
      <c r="AK126" s="235"/>
      <c r="AL126" s="235"/>
      <c r="AM126" s="235"/>
      <c r="AN126" s="235"/>
      <c r="AO126" s="235"/>
      <c r="AP126" s="235"/>
      <c r="AQ126" s="235"/>
      <c r="AR126" s="235"/>
      <c r="AS126" s="235"/>
      <c r="AT126" s="235"/>
      <c r="AU126" s="235"/>
      <c r="AV126" s="235"/>
      <c r="AW126" s="235"/>
      <c r="AX126" s="477"/>
    </row>
    <row r="127" spans="1:50" ht="24.75" customHeight="1" x14ac:dyDescent="0.2">
      <c r="A127" s="408"/>
      <c r="B127" s="409"/>
      <c r="C127" s="429"/>
      <c r="D127" s="430"/>
      <c r="E127" s="430"/>
      <c r="F127" s="431"/>
      <c r="G127" s="358"/>
      <c r="H127" s="359"/>
      <c r="I127" s="39" t="str">
        <f t="shared" ref="I127" si="13">IF(OR(G127="　", G127=""), "", "-")</f>
        <v/>
      </c>
      <c r="J127" s="360"/>
      <c r="K127" s="360"/>
      <c r="L127" s="39" t="str">
        <f t="shared" ref="L127" si="14">IF(M127="","","-")</f>
        <v/>
      </c>
      <c r="M127" s="40"/>
      <c r="N127" s="355"/>
      <c r="O127" s="356"/>
      <c r="P127" s="356"/>
      <c r="Q127" s="356"/>
      <c r="R127" s="356"/>
      <c r="S127" s="356"/>
      <c r="T127" s="356"/>
      <c r="U127" s="356"/>
      <c r="V127" s="356"/>
      <c r="W127" s="356"/>
      <c r="X127" s="356"/>
      <c r="Y127" s="356"/>
      <c r="Z127" s="356"/>
      <c r="AA127" s="356"/>
      <c r="AB127" s="356"/>
      <c r="AC127" s="356"/>
      <c r="AD127" s="356"/>
      <c r="AE127" s="356"/>
      <c r="AF127" s="357"/>
      <c r="AG127" s="519"/>
      <c r="AH127" s="240"/>
      <c r="AI127" s="240"/>
      <c r="AJ127" s="240"/>
      <c r="AK127" s="240"/>
      <c r="AL127" s="240"/>
      <c r="AM127" s="240"/>
      <c r="AN127" s="240"/>
      <c r="AO127" s="240"/>
      <c r="AP127" s="240"/>
      <c r="AQ127" s="240"/>
      <c r="AR127" s="240"/>
      <c r="AS127" s="240"/>
      <c r="AT127" s="240"/>
      <c r="AU127" s="240"/>
      <c r="AV127" s="240"/>
      <c r="AW127" s="240"/>
      <c r="AX127" s="520"/>
    </row>
    <row r="128" spans="1:50" ht="67.5" customHeight="1" x14ac:dyDescent="0.2">
      <c r="A128" s="380" t="s">
        <v>40</v>
      </c>
      <c r="B128" s="381"/>
      <c r="C128" s="328" t="s">
        <v>45</v>
      </c>
      <c r="D128" s="329"/>
      <c r="E128" s="329"/>
      <c r="F128" s="330"/>
      <c r="G128" s="538"/>
      <c r="H128" s="538"/>
      <c r="I128" s="538"/>
      <c r="J128" s="538"/>
      <c r="K128" s="538"/>
      <c r="L128" s="538"/>
      <c r="M128" s="538"/>
      <c r="N128" s="538"/>
      <c r="O128" s="538"/>
      <c r="P128" s="538"/>
      <c r="Q128" s="538"/>
      <c r="R128" s="538"/>
      <c r="S128" s="538"/>
      <c r="T128" s="538"/>
      <c r="U128" s="538"/>
      <c r="V128" s="538"/>
      <c r="W128" s="538"/>
      <c r="X128" s="538"/>
      <c r="Y128" s="538"/>
      <c r="Z128" s="538"/>
      <c r="AA128" s="538"/>
      <c r="AB128" s="538"/>
      <c r="AC128" s="538"/>
      <c r="AD128" s="538"/>
      <c r="AE128" s="538"/>
      <c r="AF128" s="538"/>
      <c r="AG128" s="538"/>
      <c r="AH128" s="538"/>
      <c r="AI128" s="538"/>
      <c r="AJ128" s="538"/>
      <c r="AK128" s="538"/>
      <c r="AL128" s="538"/>
      <c r="AM128" s="538"/>
      <c r="AN128" s="538"/>
      <c r="AO128" s="538"/>
      <c r="AP128" s="538"/>
      <c r="AQ128" s="538"/>
      <c r="AR128" s="538"/>
      <c r="AS128" s="538"/>
      <c r="AT128" s="538"/>
      <c r="AU128" s="538"/>
      <c r="AV128" s="538"/>
      <c r="AW128" s="538"/>
      <c r="AX128" s="539"/>
    </row>
    <row r="129" spans="1:52" ht="67.5" customHeight="1" thickBot="1" x14ac:dyDescent="0.25">
      <c r="A129" s="382"/>
      <c r="B129" s="383"/>
      <c r="C129" s="558" t="s">
        <v>49</v>
      </c>
      <c r="D129" s="559"/>
      <c r="E129" s="559"/>
      <c r="F129" s="560"/>
      <c r="G129" s="536"/>
      <c r="H129" s="536"/>
      <c r="I129" s="536"/>
      <c r="J129" s="536"/>
      <c r="K129" s="536"/>
      <c r="L129" s="536"/>
      <c r="M129" s="536"/>
      <c r="N129" s="536"/>
      <c r="O129" s="536"/>
      <c r="P129" s="536"/>
      <c r="Q129" s="536"/>
      <c r="R129" s="536"/>
      <c r="S129" s="536"/>
      <c r="T129" s="536"/>
      <c r="U129" s="536"/>
      <c r="V129" s="536"/>
      <c r="W129" s="536"/>
      <c r="X129" s="536"/>
      <c r="Y129" s="536"/>
      <c r="Z129" s="536"/>
      <c r="AA129" s="536"/>
      <c r="AB129" s="536"/>
      <c r="AC129" s="536"/>
      <c r="AD129" s="536"/>
      <c r="AE129" s="536"/>
      <c r="AF129" s="536"/>
      <c r="AG129" s="536"/>
      <c r="AH129" s="536"/>
      <c r="AI129" s="536"/>
      <c r="AJ129" s="536"/>
      <c r="AK129" s="536"/>
      <c r="AL129" s="536"/>
      <c r="AM129" s="536"/>
      <c r="AN129" s="536"/>
      <c r="AO129" s="536"/>
      <c r="AP129" s="536"/>
      <c r="AQ129" s="536"/>
      <c r="AR129" s="536"/>
      <c r="AS129" s="536"/>
      <c r="AT129" s="536"/>
      <c r="AU129" s="536"/>
      <c r="AV129" s="536"/>
      <c r="AW129" s="536"/>
      <c r="AX129" s="537"/>
    </row>
    <row r="130" spans="1:52" ht="24" customHeight="1" x14ac:dyDescent="0.2">
      <c r="A130" s="555" t="s">
        <v>25</v>
      </c>
      <c r="B130" s="556"/>
      <c r="C130" s="556"/>
      <c r="D130" s="556"/>
      <c r="E130" s="556"/>
      <c r="F130" s="556"/>
      <c r="G130" s="556"/>
      <c r="H130" s="556"/>
      <c r="I130" s="556"/>
      <c r="J130" s="556"/>
      <c r="K130" s="556"/>
      <c r="L130" s="556"/>
      <c r="M130" s="556"/>
      <c r="N130" s="556"/>
      <c r="O130" s="556"/>
      <c r="P130" s="556"/>
      <c r="Q130" s="556"/>
      <c r="R130" s="556"/>
      <c r="S130" s="556"/>
      <c r="T130" s="556"/>
      <c r="U130" s="556"/>
      <c r="V130" s="556"/>
      <c r="W130" s="556"/>
      <c r="X130" s="556"/>
      <c r="Y130" s="556"/>
      <c r="Z130" s="556"/>
      <c r="AA130" s="556"/>
      <c r="AB130" s="556"/>
      <c r="AC130" s="556"/>
      <c r="AD130" s="556"/>
      <c r="AE130" s="556"/>
      <c r="AF130" s="556"/>
      <c r="AG130" s="556"/>
      <c r="AH130" s="556"/>
      <c r="AI130" s="556"/>
      <c r="AJ130" s="556"/>
      <c r="AK130" s="556"/>
      <c r="AL130" s="556"/>
      <c r="AM130" s="556"/>
      <c r="AN130" s="556"/>
      <c r="AO130" s="556"/>
      <c r="AP130" s="556"/>
      <c r="AQ130" s="556"/>
      <c r="AR130" s="556"/>
      <c r="AS130" s="556"/>
      <c r="AT130" s="556"/>
      <c r="AU130" s="556"/>
      <c r="AV130" s="556"/>
      <c r="AW130" s="556"/>
      <c r="AX130" s="557"/>
    </row>
    <row r="131" spans="1:52" ht="33" customHeight="1" thickBot="1" x14ac:dyDescent="0.25">
      <c r="A131" s="546"/>
      <c r="B131" s="547"/>
      <c r="C131" s="547"/>
      <c r="D131" s="547"/>
      <c r="E131" s="547"/>
      <c r="F131" s="547"/>
      <c r="G131" s="547"/>
      <c r="H131" s="547"/>
      <c r="I131" s="547"/>
      <c r="J131" s="547"/>
      <c r="K131" s="547"/>
      <c r="L131" s="547"/>
      <c r="M131" s="547"/>
      <c r="N131" s="547"/>
      <c r="O131" s="547"/>
      <c r="P131" s="547"/>
      <c r="Q131" s="547"/>
      <c r="R131" s="547"/>
      <c r="S131" s="547"/>
      <c r="T131" s="547"/>
      <c r="U131" s="547"/>
      <c r="V131" s="547"/>
      <c r="W131" s="547"/>
      <c r="X131" s="547"/>
      <c r="Y131" s="547"/>
      <c r="Z131" s="547"/>
      <c r="AA131" s="547"/>
      <c r="AB131" s="547"/>
      <c r="AC131" s="547"/>
      <c r="AD131" s="547"/>
      <c r="AE131" s="547"/>
      <c r="AF131" s="547"/>
      <c r="AG131" s="547"/>
      <c r="AH131" s="547"/>
      <c r="AI131" s="547"/>
      <c r="AJ131" s="547"/>
      <c r="AK131" s="547"/>
      <c r="AL131" s="547"/>
      <c r="AM131" s="547"/>
      <c r="AN131" s="547"/>
      <c r="AO131" s="547"/>
      <c r="AP131" s="547"/>
      <c r="AQ131" s="547"/>
      <c r="AR131" s="547"/>
      <c r="AS131" s="547"/>
      <c r="AT131" s="547"/>
      <c r="AU131" s="547"/>
      <c r="AV131" s="547"/>
      <c r="AW131" s="547"/>
      <c r="AX131" s="548"/>
    </row>
    <row r="132" spans="1:52" ht="24.75" customHeight="1" x14ac:dyDescent="0.2">
      <c r="A132" s="384" t="s">
        <v>26</v>
      </c>
      <c r="B132" s="385"/>
      <c r="C132" s="385"/>
      <c r="D132" s="385"/>
      <c r="E132" s="385"/>
      <c r="F132" s="385"/>
      <c r="G132" s="385"/>
      <c r="H132" s="385"/>
      <c r="I132" s="385"/>
      <c r="J132" s="385"/>
      <c r="K132" s="385"/>
      <c r="L132" s="385"/>
      <c r="M132" s="385"/>
      <c r="N132" s="385"/>
      <c r="O132" s="385"/>
      <c r="P132" s="385"/>
      <c r="Q132" s="385"/>
      <c r="R132" s="385"/>
      <c r="S132" s="385"/>
      <c r="T132" s="385"/>
      <c r="U132" s="385"/>
      <c r="V132" s="385"/>
      <c r="W132" s="385"/>
      <c r="X132" s="385"/>
      <c r="Y132" s="385"/>
      <c r="Z132" s="385"/>
      <c r="AA132" s="385"/>
      <c r="AB132" s="385"/>
      <c r="AC132" s="385"/>
      <c r="AD132" s="385"/>
      <c r="AE132" s="385"/>
      <c r="AF132" s="385"/>
      <c r="AG132" s="385"/>
      <c r="AH132" s="385"/>
      <c r="AI132" s="385"/>
      <c r="AJ132" s="385"/>
      <c r="AK132" s="385"/>
      <c r="AL132" s="385"/>
      <c r="AM132" s="385"/>
      <c r="AN132" s="385"/>
      <c r="AO132" s="385"/>
      <c r="AP132" s="385"/>
      <c r="AQ132" s="385"/>
      <c r="AR132" s="385"/>
      <c r="AS132" s="385"/>
      <c r="AT132" s="385"/>
      <c r="AU132" s="385"/>
      <c r="AV132" s="385"/>
      <c r="AW132" s="385"/>
      <c r="AX132" s="386"/>
    </row>
    <row r="133" spans="1:52" ht="33" customHeight="1" thickBot="1" x14ac:dyDescent="0.25">
      <c r="A133" s="377"/>
      <c r="B133" s="378"/>
      <c r="C133" s="378"/>
      <c r="D133" s="378"/>
      <c r="E133" s="379"/>
      <c r="F133" s="554"/>
      <c r="G133" s="547"/>
      <c r="H133" s="547"/>
      <c r="I133" s="547"/>
      <c r="J133" s="547"/>
      <c r="K133" s="547"/>
      <c r="L133" s="547"/>
      <c r="M133" s="547"/>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547"/>
      <c r="AK133" s="547"/>
      <c r="AL133" s="547"/>
      <c r="AM133" s="547"/>
      <c r="AN133" s="547"/>
      <c r="AO133" s="547"/>
      <c r="AP133" s="547"/>
      <c r="AQ133" s="547"/>
      <c r="AR133" s="547"/>
      <c r="AS133" s="547"/>
      <c r="AT133" s="547"/>
      <c r="AU133" s="547"/>
      <c r="AV133" s="547"/>
      <c r="AW133" s="547"/>
      <c r="AX133" s="548"/>
    </row>
    <row r="134" spans="1:52" ht="24.75" customHeight="1" x14ac:dyDescent="0.2">
      <c r="A134" s="384" t="s">
        <v>38</v>
      </c>
      <c r="B134" s="385"/>
      <c r="C134" s="385"/>
      <c r="D134" s="385"/>
      <c r="E134" s="385"/>
      <c r="F134" s="385"/>
      <c r="G134" s="385"/>
      <c r="H134" s="385"/>
      <c r="I134" s="385"/>
      <c r="J134" s="385"/>
      <c r="K134" s="385"/>
      <c r="L134" s="385"/>
      <c r="M134" s="385"/>
      <c r="N134" s="385"/>
      <c r="O134" s="385"/>
      <c r="P134" s="385"/>
      <c r="Q134" s="385"/>
      <c r="R134" s="385"/>
      <c r="S134" s="385"/>
      <c r="T134" s="385"/>
      <c r="U134" s="385"/>
      <c r="V134" s="385"/>
      <c r="W134" s="385"/>
      <c r="X134" s="385"/>
      <c r="Y134" s="385"/>
      <c r="Z134" s="385"/>
      <c r="AA134" s="385"/>
      <c r="AB134" s="385"/>
      <c r="AC134" s="385"/>
      <c r="AD134" s="385"/>
      <c r="AE134" s="385"/>
      <c r="AF134" s="385"/>
      <c r="AG134" s="385"/>
      <c r="AH134" s="385"/>
      <c r="AI134" s="385"/>
      <c r="AJ134" s="385"/>
      <c r="AK134" s="385"/>
      <c r="AL134" s="385"/>
      <c r="AM134" s="385"/>
      <c r="AN134" s="385"/>
      <c r="AO134" s="385"/>
      <c r="AP134" s="385"/>
      <c r="AQ134" s="385"/>
      <c r="AR134" s="385"/>
      <c r="AS134" s="385"/>
      <c r="AT134" s="385"/>
      <c r="AU134" s="385"/>
      <c r="AV134" s="385"/>
      <c r="AW134" s="385"/>
      <c r="AX134" s="386"/>
    </row>
    <row r="135" spans="1:52" ht="33" customHeight="1" thickBot="1" x14ac:dyDescent="0.25">
      <c r="A135" s="377"/>
      <c r="B135" s="378"/>
      <c r="C135" s="378"/>
      <c r="D135" s="378"/>
      <c r="E135" s="379"/>
      <c r="F135" s="549"/>
      <c r="G135" s="550"/>
      <c r="H135" s="550"/>
      <c r="I135" s="550"/>
      <c r="J135" s="550"/>
      <c r="K135" s="550"/>
      <c r="L135" s="550"/>
      <c r="M135" s="550"/>
      <c r="N135" s="550"/>
      <c r="O135" s="550"/>
      <c r="P135" s="550"/>
      <c r="Q135" s="550"/>
      <c r="R135" s="550"/>
      <c r="S135" s="550"/>
      <c r="T135" s="550"/>
      <c r="U135" s="550"/>
      <c r="V135" s="550"/>
      <c r="W135" s="550"/>
      <c r="X135" s="550"/>
      <c r="Y135" s="550"/>
      <c r="Z135" s="550"/>
      <c r="AA135" s="550"/>
      <c r="AB135" s="550"/>
      <c r="AC135" s="550"/>
      <c r="AD135" s="550"/>
      <c r="AE135" s="550"/>
      <c r="AF135" s="550"/>
      <c r="AG135" s="550"/>
      <c r="AH135" s="550"/>
      <c r="AI135" s="550"/>
      <c r="AJ135" s="550"/>
      <c r="AK135" s="550"/>
      <c r="AL135" s="550"/>
      <c r="AM135" s="550"/>
      <c r="AN135" s="550"/>
      <c r="AO135" s="550"/>
      <c r="AP135" s="550"/>
      <c r="AQ135" s="550"/>
      <c r="AR135" s="550"/>
      <c r="AS135" s="550"/>
      <c r="AT135" s="550"/>
      <c r="AU135" s="550"/>
      <c r="AV135" s="550"/>
      <c r="AW135" s="550"/>
      <c r="AX135" s="551"/>
    </row>
    <row r="136" spans="1:52" ht="24.75" customHeight="1" x14ac:dyDescent="0.2">
      <c r="A136" s="437" t="s">
        <v>27</v>
      </c>
      <c r="B136" s="438"/>
      <c r="C136" s="438"/>
      <c r="D136" s="438"/>
      <c r="E136" s="438"/>
      <c r="F136" s="438"/>
      <c r="G136" s="438"/>
      <c r="H136" s="438"/>
      <c r="I136" s="438"/>
      <c r="J136" s="438"/>
      <c r="K136" s="438"/>
      <c r="L136" s="438"/>
      <c r="M136" s="438"/>
      <c r="N136" s="438"/>
      <c r="O136" s="438"/>
      <c r="P136" s="438"/>
      <c r="Q136" s="438"/>
      <c r="R136" s="438"/>
      <c r="S136" s="438"/>
      <c r="T136" s="438"/>
      <c r="U136" s="438"/>
      <c r="V136" s="438"/>
      <c r="W136" s="438"/>
      <c r="X136" s="438"/>
      <c r="Y136" s="438"/>
      <c r="Z136" s="438"/>
      <c r="AA136" s="438"/>
      <c r="AB136" s="438"/>
      <c r="AC136" s="438"/>
      <c r="AD136" s="438"/>
      <c r="AE136" s="438"/>
      <c r="AF136" s="438"/>
      <c r="AG136" s="438"/>
      <c r="AH136" s="438"/>
      <c r="AI136" s="438"/>
      <c r="AJ136" s="438"/>
      <c r="AK136" s="438"/>
      <c r="AL136" s="438"/>
      <c r="AM136" s="438"/>
      <c r="AN136" s="438"/>
      <c r="AO136" s="438"/>
      <c r="AP136" s="438"/>
      <c r="AQ136" s="438"/>
      <c r="AR136" s="438"/>
      <c r="AS136" s="438"/>
      <c r="AT136" s="438"/>
      <c r="AU136" s="438"/>
      <c r="AV136" s="438"/>
      <c r="AW136" s="438"/>
      <c r="AX136" s="439"/>
    </row>
    <row r="137" spans="1:52" ht="33" customHeight="1" thickBot="1" x14ac:dyDescent="0.25">
      <c r="A137" s="370"/>
      <c r="B137" s="371"/>
      <c r="C137" s="371"/>
      <c r="D137" s="371"/>
      <c r="E137" s="371"/>
      <c r="F137" s="371"/>
      <c r="G137" s="371"/>
      <c r="H137" s="371"/>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2"/>
    </row>
    <row r="138" spans="1:52" ht="24.75" customHeight="1" x14ac:dyDescent="0.2">
      <c r="A138" s="540" t="s">
        <v>220</v>
      </c>
      <c r="B138" s="541"/>
      <c r="C138" s="541"/>
      <c r="D138" s="541"/>
      <c r="E138" s="541"/>
      <c r="F138" s="541"/>
      <c r="G138" s="541"/>
      <c r="H138" s="541"/>
      <c r="I138" s="541"/>
      <c r="J138" s="541"/>
      <c r="K138" s="541"/>
      <c r="L138" s="541"/>
      <c r="M138" s="541"/>
      <c r="N138" s="541"/>
      <c r="O138" s="541"/>
      <c r="P138" s="541"/>
      <c r="Q138" s="541"/>
      <c r="R138" s="541"/>
      <c r="S138" s="541"/>
      <c r="T138" s="541"/>
      <c r="U138" s="541"/>
      <c r="V138" s="541"/>
      <c r="W138" s="541"/>
      <c r="X138" s="541"/>
      <c r="Y138" s="541"/>
      <c r="Z138" s="541"/>
      <c r="AA138" s="541"/>
      <c r="AB138" s="541"/>
      <c r="AC138" s="541"/>
      <c r="AD138" s="541"/>
      <c r="AE138" s="541"/>
      <c r="AF138" s="541"/>
      <c r="AG138" s="541"/>
      <c r="AH138" s="541"/>
      <c r="AI138" s="541"/>
      <c r="AJ138" s="541"/>
      <c r="AK138" s="541"/>
      <c r="AL138" s="541"/>
      <c r="AM138" s="541"/>
      <c r="AN138" s="541"/>
      <c r="AO138" s="541"/>
      <c r="AP138" s="541"/>
      <c r="AQ138" s="541"/>
      <c r="AR138" s="541"/>
      <c r="AS138" s="541"/>
      <c r="AT138" s="541"/>
      <c r="AU138" s="541"/>
      <c r="AV138" s="541"/>
      <c r="AW138" s="541"/>
      <c r="AX138" s="542"/>
      <c r="AZ138" s="4"/>
    </row>
    <row r="139" spans="1:52" ht="24.75" customHeight="1" x14ac:dyDescent="0.2">
      <c r="A139" s="64" t="s">
        <v>390</v>
      </c>
      <c r="B139" s="64"/>
      <c r="C139" s="64"/>
      <c r="D139" s="64"/>
      <c r="E139" s="62"/>
      <c r="F139" s="63"/>
      <c r="G139" s="63"/>
      <c r="H139" s="56" t="str">
        <f>IF(E139="","","-")</f>
        <v/>
      </c>
      <c r="I139" s="63"/>
      <c r="J139" s="63"/>
      <c r="K139" s="56" t="str">
        <f>IF(I139="","","-")</f>
        <v/>
      </c>
      <c r="L139" s="59"/>
      <c r="M139" s="59"/>
      <c r="N139" s="56" t="str">
        <f>IF(O139="","","-")</f>
        <v/>
      </c>
      <c r="O139" s="60"/>
      <c r="P139" s="61"/>
      <c r="Q139" s="62"/>
      <c r="R139" s="63"/>
      <c r="S139" s="63"/>
      <c r="T139" s="56" t="str">
        <f>IF(Q139="","","-")</f>
        <v/>
      </c>
      <c r="U139" s="63"/>
      <c r="V139" s="63"/>
      <c r="W139" s="56" t="str">
        <f>IF(U139="","","-")</f>
        <v/>
      </c>
      <c r="X139" s="59"/>
      <c r="Y139" s="59"/>
      <c r="Z139" s="56" t="str">
        <f>IF(AA139="","","-")</f>
        <v/>
      </c>
      <c r="AA139" s="60"/>
      <c r="AB139" s="61"/>
      <c r="AC139" s="62"/>
      <c r="AD139" s="63"/>
      <c r="AE139" s="63"/>
      <c r="AF139" s="56" t="str">
        <f>IF(AC139="","","-")</f>
        <v/>
      </c>
      <c r="AG139" s="63"/>
      <c r="AH139" s="63"/>
      <c r="AI139" s="56" t="str">
        <f>IF(AG139="","","-")</f>
        <v/>
      </c>
      <c r="AJ139" s="59"/>
      <c r="AK139" s="59"/>
      <c r="AL139" s="56" t="str">
        <f>IF(AM139="","","-")</f>
        <v/>
      </c>
      <c r="AM139" s="60"/>
      <c r="AN139" s="61"/>
      <c r="AO139" s="62"/>
      <c r="AP139" s="63"/>
      <c r="AQ139" s="56" t="str">
        <f>IF(AO139="","","-")</f>
        <v/>
      </c>
      <c r="AR139" s="63"/>
      <c r="AS139" s="63"/>
      <c r="AT139" s="56" t="str">
        <f>IF(AR139="","","-")</f>
        <v/>
      </c>
      <c r="AU139" s="59"/>
      <c r="AV139" s="59"/>
      <c r="AW139" s="56" t="str">
        <f>IF(AX139="","","-")</f>
        <v/>
      </c>
      <c r="AX139" s="58"/>
    </row>
    <row r="140" spans="1:52" ht="24.75" customHeight="1" x14ac:dyDescent="0.2">
      <c r="A140" s="64" t="s">
        <v>356</v>
      </c>
      <c r="B140" s="64"/>
      <c r="C140" s="64"/>
      <c r="D140" s="64"/>
      <c r="E140" s="62"/>
      <c r="F140" s="63"/>
      <c r="G140" s="63"/>
      <c r="H140" s="56" t="str">
        <f>IF(E140="","","-")</f>
        <v/>
      </c>
      <c r="I140" s="63"/>
      <c r="J140" s="63"/>
      <c r="K140" s="56" t="str">
        <f>IF(I140="","","-")</f>
        <v/>
      </c>
      <c r="L140" s="59"/>
      <c r="M140" s="59"/>
      <c r="N140" s="56" t="str">
        <f>IF(O140="","","-")</f>
        <v/>
      </c>
      <c r="O140" s="60"/>
      <c r="P140" s="61"/>
      <c r="Q140" s="62"/>
      <c r="R140" s="63"/>
      <c r="S140" s="63"/>
      <c r="T140" s="56" t="str">
        <f>IF(Q140="","","-")</f>
        <v/>
      </c>
      <c r="U140" s="63"/>
      <c r="V140" s="63"/>
      <c r="W140" s="56" t="str">
        <f>IF(U140="","","-")</f>
        <v/>
      </c>
      <c r="X140" s="59"/>
      <c r="Y140" s="59"/>
      <c r="Z140" s="56" t="str">
        <f>IF(AA140="","","-")</f>
        <v/>
      </c>
      <c r="AA140" s="60"/>
      <c r="AB140" s="61"/>
      <c r="AC140" s="62"/>
      <c r="AD140" s="63"/>
      <c r="AE140" s="63"/>
      <c r="AF140" s="56" t="str">
        <f>IF(AC140="","","-")</f>
        <v/>
      </c>
      <c r="AG140" s="63"/>
      <c r="AH140" s="63"/>
      <c r="AI140" s="56" t="str">
        <f>IF(AG140="","","-")</f>
        <v/>
      </c>
      <c r="AJ140" s="59"/>
      <c r="AK140" s="59"/>
      <c r="AL140" s="56" t="str">
        <f>IF(AM140="","","-")</f>
        <v/>
      </c>
      <c r="AM140" s="60"/>
      <c r="AN140" s="61"/>
      <c r="AO140" s="62"/>
      <c r="AP140" s="63"/>
      <c r="AQ140" s="56" t="str">
        <f>IF(AO140="","","-")</f>
        <v/>
      </c>
      <c r="AR140" s="63"/>
      <c r="AS140" s="63"/>
      <c r="AT140" s="56" t="str">
        <f>IF(AR140="","","-")</f>
        <v/>
      </c>
      <c r="AU140" s="59"/>
      <c r="AV140" s="59"/>
      <c r="AW140" s="56" t="str">
        <f>IF(AX140="","","-")</f>
        <v/>
      </c>
      <c r="AX140" s="58"/>
    </row>
    <row r="141" spans="1:52" ht="28.35" customHeight="1" x14ac:dyDescent="0.2">
      <c r="A141" s="68" t="s">
        <v>245</v>
      </c>
      <c r="B141" s="69"/>
      <c r="C141" s="69"/>
      <c r="D141" s="69"/>
      <c r="E141" s="69"/>
      <c r="F141" s="70"/>
      <c r="G141" s="43" t="s">
        <v>551</v>
      </c>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2" ht="18.600000000000001" customHeight="1" x14ac:dyDescent="0.2">
      <c r="A142" s="68"/>
      <c r="B142" s="69"/>
      <c r="C142" s="69"/>
      <c r="D142" s="69"/>
      <c r="E142" s="69"/>
      <c r="F142" s="70"/>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2" ht="18.600000000000001" customHeight="1" x14ac:dyDescent="0.2">
      <c r="A143" s="68"/>
      <c r="B143" s="69"/>
      <c r="C143" s="69"/>
      <c r="D143" s="69"/>
      <c r="E143" s="69"/>
      <c r="F143" s="70"/>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2" ht="18.600000000000001" customHeight="1" x14ac:dyDescent="0.2">
      <c r="A144" s="68"/>
      <c r="B144" s="69"/>
      <c r="C144" s="69"/>
      <c r="D144" s="69"/>
      <c r="E144" s="69"/>
      <c r="F144" s="70"/>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18.600000000000001" customHeight="1" x14ac:dyDescent="0.2">
      <c r="A145" s="68"/>
      <c r="B145" s="69"/>
      <c r="C145" s="69"/>
      <c r="D145" s="69"/>
      <c r="E145" s="69"/>
      <c r="F145" s="70"/>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row r="146" spans="1:50" ht="18.600000000000001" customHeight="1" x14ac:dyDescent="0.2">
      <c r="A146" s="68"/>
      <c r="B146" s="69"/>
      <c r="C146" s="69"/>
      <c r="D146" s="69"/>
      <c r="E146" s="69"/>
      <c r="F146" s="70"/>
      <c r="G146" s="27"/>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9"/>
    </row>
    <row r="147" spans="1:50" ht="18.600000000000001" customHeight="1" x14ac:dyDescent="0.2">
      <c r="A147" s="68"/>
      <c r="B147" s="69"/>
      <c r="C147" s="69"/>
      <c r="D147" s="69"/>
      <c r="E147" s="69"/>
      <c r="F147" s="70"/>
      <c r="G147" s="27"/>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9"/>
    </row>
    <row r="148" spans="1:50" ht="18.600000000000001" customHeight="1" x14ac:dyDescent="0.2">
      <c r="A148" s="68"/>
      <c r="B148" s="69"/>
      <c r="C148" s="69"/>
      <c r="D148" s="69"/>
      <c r="E148" s="69"/>
      <c r="F148" s="70"/>
      <c r="G148" s="27"/>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9"/>
    </row>
    <row r="149" spans="1:50" ht="18.600000000000001" customHeight="1" x14ac:dyDescent="0.2">
      <c r="A149" s="68"/>
      <c r="B149" s="69"/>
      <c r="C149" s="69"/>
      <c r="D149" s="69"/>
      <c r="E149" s="69"/>
      <c r="F149" s="70"/>
      <c r="G149" s="27"/>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9"/>
    </row>
    <row r="150" spans="1:50" ht="18.600000000000001" customHeight="1" x14ac:dyDescent="0.2">
      <c r="A150" s="68"/>
      <c r="B150" s="69"/>
      <c r="C150" s="69"/>
      <c r="D150" s="69"/>
      <c r="E150" s="69"/>
      <c r="F150" s="70"/>
      <c r="G150" s="27"/>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9"/>
    </row>
    <row r="151" spans="1:50" ht="18.600000000000001" customHeight="1" x14ac:dyDescent="0.2">
      <c r="A151" s="68"/>
      <c r="B151" s="69"/>
      <c r="C151" s="69"/>
      <c r="D151" s="69"/>
      <c r="E151" s="69"/>
      <c r="F151" s="70"/>
      <c r="G151" s="27"/>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9"/>
    </row>
    <row r="152" spans="1:50" ht="18.600000000000001" customHeight="1" x14ac:dyDescent="0.2">
      <c r="A152" s="68"/>
      <c r="B152" s="69"/>
      <c r="C152" s="69"/>
      <c r="D152" s="69"/>
      <c r="E152" s="69"/>
      <c r="F152" s="70"/>
      <c r="G152" s="27"/>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9"/>
    </row>
    <row r="153" spans="1:50" ht="18.600000000000001" customHeight="1" x14ac:dyDescent="0.2">
      <c r="A153" s="68"/>
      <c r="B153" s="69"/>
      <c r="C153" s="69"/>
      <c r="D153" s="69"/>
      <c r="E153" s="69"/>
      <c r="F153" s="70"/>
      <c r="G153" s="27"/>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9"/>
    </row>
    <row r="154" spans="1:50" ht="18.600000000000001" customHeight="1" x14ac:dyDescent="0.2">
      <c r="A154" s="68"/>
      <c r="B154" s="69"/>
      <c r="C154" s="69"/>
      <c r="D154" s="69"/>
      <c r="E154" s="69"/>
      <c r="F154" s="70"/>
      <c r="G154" s="27"/>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9"/>
    </row>
    <row r="155" spans="1:50" ht="18.600000000000001" customHeight="1" x14ac:dyDescent="0.2">
      <c r="A155" s="68"/>
      <c r="B155" s="69"/>
      <c r="C155" s="69"/>
      <c r="D155" s="69"/>
      <c r="E155" s="69"/>
      <c r="F155" s="70"/>
      <c r="G155" s="27"/>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9"/>
    </row>
    <row r="156" spans="1:50" ht="18.600000000000001" customHeight="1" x14ac:dyDescent="0.2">
      <c r="A156" s="68"/>
      <c r="B156" s="69"/>
      <c r="C156" s="69"/>
      <c r="D156" s="69"/>
      <c r="E156" s="69"/>
      <c r="F156" s="70"/>
      <c r="G156" s="27"/>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9"/>
    </row>
    <row r="157" spans="1:50" ht="18.600000000000001" customHeight="1" x14ac:dyDescent="0.2">
      <c r="A157" s="68"/>
      <c r="B157" s="69"/>
      <c r="C157" s="69"/>
      <c r="D157" s="69"/>
      <c r="E157" s="69"/>
      <c r="F157" s="70"/>
      <c r="G157" s="27"/>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9"/>
    </row>
    <row r="158" spans="1:50" ht="18.600000000000001" customHeight="1" x14ac:dyDescent="0.2">
      <c r="A158" s="68"/>
      <c r="B158" s="69"/>
      <c r="C158" s="69"/>
      <c r="D158" s="69"/>
      <c r="E158" s="69"/>
      <c r="F158" s="70"/>
      <c r="G158" s="27"/>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9"/>
    </row>
    <row r="159" spans="1:50" ht="24.75" customHeight="1" thickBot="1" x14ac:dyDescent="0.25">
      <c r="A159" s="563"/>
      <c r="B159" s="564"/>
      <c r="C159" s="564"/>
      <c r="D159" s="564"/>
      <c r="E159" s="564"/>
      <c r="F159" s="565"/>
      <c r="G159" s="30"/>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2"/>
    </row>
  </sheetData>
  <sheetProtection formatRows="0"/>
  <dataConsolidate/>
  <mergeCells count="712">
    <mergeCell ref="AE72:AH72"/>
    <mergeCell ref="AB72:AD72"/>
    <mergeCell ref="A42:F43"/>
    <mergeCell ref="G42:AX43"/>
    <mergeCell ref="A49:F50"/>
    <mergeCell ref="G49:AX50"/>
    <mergeCell ref="A56:F57"/>
    <mergeCell ref="G56:AX57"/>
    <mergeCell ref="A63:F64"/>
    <mergeCell ref="G63:AX64"/>
    <mergeCell ref="AB65:AD66"/>
    <mergeCell ref="AE65:AH66"/>
    <mergeCell ref="AI65:AL66"/>
    <mergeCell ref="AM65:AP66"/>
    <mergeCell ref="AQ65:AT65"/>
    <mergeCell ref="AU65:AX65"/>
    <mergeCell ref="AQ66:AR66"/>
    <mergeCell ref="AS66:AT66"/>
    <mergeCell ref="AU66:AV66"/>
    <mergeCell ref="AW66:AX66"/>
    <mergeCell ref="G67:G69"/>
    <mergeCell ref="H67:O69"/>
    <mergeCell ref="AQ70:AT70"/>
    <mergeCell ref="AU70:AX70"/>
    <mergeCell ref="AE71:AH71"/>
    <mergeCell ref="AI71:AL71"/>
    <mergeCell ref="AM71:AP71"/>
    <mergeCell ref="AQ71:AT71"/>
    <mergeCell ref="AU71:AX71"/>
    <mergeCell ref="AU67:AX67"/>
    <mergeCell ref="Y68:AA68"/>
    <mergeCell ref="AB68:AD68"/>
    <mergeCell ref="AE68:AH68"/>
    <mergeCell ref="AU68:AX68"/>
    <mergeCell ref="Y69:AA69"/>
    <mergeCell ref="AB69:AD69"/>
    <mergeCell ref="AE69:AH69"/>
    <mergeCell ref="AI69:AL69"/>
    <mergeCell ref="AM69:AP69"/>
    <mergeCell ref="AQ69:AT69"/>
    <mergeCell ref="AU69:AX69"/>
    <mergeCell ref="AI68:AL68"/>
    <mergeCell ref="AM68:AP68"/>
    <mergeCell ref="AI67:AL67"/>
    <mergeCell ref="C107:AC107"/>
    <mergeCell ref="AG108:AX108"/>
    <mergeCell ref="AG109:AX109"/>
    <mergeCell ref="AD108:AF108"/>
    <mergeCell ref="AK21:AQ21"/>
    <mergeCell ref="AR21:AX21"/>
    <mergeCell ref="A35:F36"/>
    <mergeCell ref="G35:AX36"/>
    <mergeCell ref="E78:F78"/>
    <mergeCell ref="A78:D78"/>
    <mergeCell ref="AQ72:AT72"/>
    <mergeCell ref="AU72:AX72"/>
    <mergeCell ref="AQ68:AT68"/>
    <mergeCell ref="G21:O21"/>
    <mergeCell ref="P21:V21"/>
    <mergeCell ref="W21:AC21"/>
    <mergeCell ref="AD21:AJ21"/>
    <mergeCell ref="AQ100:AT100"/>
    <mergeCell ref="AU100:AX100"/>
    <mergeCell ref="AQ101:AT101"/>
    <mergeCell ref="AQ102:AT102"/>
    <mergeCell ref="AU101:AX101"/>
    <mergeCell ref="AU102:AX102"/>
    <mergeCell ref="Y71:AA71"/>
    <mergeCell ref="G6:AX6"/>
    <mergeCell ref="AW86:AX86"/>
    <mergeCell ref="AU91:AV91"/>
    <mergeCell ref="A51:F55"/>
    <mergeCell ref="AB58:AD59"/>
    <mergeCell ref="G44:O45"/>
    <mergeCell ref="B95:F99"/>
    <mergeCell ref="AQ61:AT61"/>
    <mergeCell ref="AB80:AX81"/>
    <mergeCell ref="AM73:AP74"/>
    <mergeCell ref="AQ73:AT73"/>
    <mergeCell ref="AU73:AX73"/>
    <mergeCell ref="Y76:AA76"/>
    <mergeCell ref="AI72:AL72"/>
    <mergeCell ref="AM72:AP72"/>
    <mergeCell ref="G70:G72"/>
    <mergeCell ref="H70:O72"/>
    <mergeCell ref="P70:V72"/>
    <mergeCell ref="W70:X72"/>
    <mergeCell ref="Y70:AA70"/>
    <mergeCell ref="AB70:AD70"/>
    <mergeCell ref="AE70:AH70"/>
    <mergeCell ref="AI70:AL70"/>
    <mergeCell ref="AM70:AP70"/>
    <mergeCell ref="AB101:AD101"/>
    <mergeCell ref="Y105:AA105"/>
    <mergeCell ref="AB105:AD105"/>
    <mergeCell ref="Y95:AA96"/>
    <mergeCell ref="A70:F72"/>
    <mergeCell ref="AB100:AD100"/>
    <mergeCell ref="A65:F69"/>
    <mergeCell ref="G65:G66"/>
    <mergeCell ref="H65:O66"/>
    <mergeCell ref="P65:V66"/>
    <mergeCell ref="W65:X66"/>
    <mergeCell ref="Y65:AA66"/>
    <mergeCell ref="A103:F105"/>
    <mergeCell ref="G103:X103"/>
    <mergeCell ref="Y102:AA102"/>
    <mergeCell ref="P67:V69"/>
    <mergeCell ref="W67:X69"/>
    <mergeCell ref="Y67:AA67"/>
    <mergeCell ref="AB67:AD67"/>
    <mergeCell ref="Y72:AA72"/>
    <mergeCell ref="G95:O96"/>
    <mergeCell ref="Y101:AA101"/>
    <mergeCell ref="AB71:AD71"/>
    <mergeCell ref="AB61:AD61"/>
    <mergeCell ref="B80:F84"/>
    <mergeCell ref="P53:X55"/>
    <mergeCell ref="Y53:AA53"/>
    <mergeCell ref="Y54:AA54"/>
    <mergeCell ref="AB54:AD54"/>
    <mergeCell ref="AB73:AD74"/>
    <mergeCell ref="Y62:AA62"/>
    <mergeCell ref="G51:O52"/>
    <mergeCell ref="P58:X59"/>
    <mergeCell ref="Y58:AA59"/>
    <mergeCell ref="G73:G74"/>
    <mergeCell ref="Y73:AA74"/>
    <mergeCell ref="G53:O55"/>
    <mergeCell ref="A58:F62"/>
    <mergeCell ref="G58:O59"/>
    <mergeCell ref="A80:A99"/>
    <mergeCell ref="Y89:AA89"/>
    <mergeCell ref="A7:F7"/>
    <mergeCell ref="G7:X7"/>
    <mergeCell ref="A8:F8"/>
    <mergeCell ref="A100:F102"/>
    <mergeCell ref="G100:X100"/>
    <mergeCell ref="A73:F77"/>
    <mergeCell ref="G90:O91"/>
    <mergeCell ref="AQ87:AT87"/>
    <mergeCell ref="AU87:AX87"/>
    <mergeCell ref="AW74:AX74"/>
    <mergeCell ref="AQ75:AT75"/>
    <mergeCell ref="AU75:AX75"/>
    <mergeCell ref="AQ76:AT76"/>
    <mergeCell ref="AU76:AX76"/>
    <mergeCell ref="P97:X99"/>
    <mergeCell ref="AE98:AH98"/>
    <mergeCell ref="AI98:AL98"/>
    <mergeCell ref="AM98:AP98"/>
    <mergeCell ref="AQ98:AT98"/>
    <mergeCell ref="AU98:AX98"/>
    <mergeCell ref="AE99:AH99"/>
    <mergeCell ref="AI99:AL99"/>
    <mergeCell ref="AI62:AL62"/>
    <mergeCell ref="AB51:AD52"/>
    <mergeCell ref="AQ95:AT95"/>
    <mergeCell ref="AU95:AX95"/>
    <mergeCell ref="AQ96:AR96"/>
    <mergeCell ref="AE97:AH97"/>
    <mergeCell ref="AI97:AL97"/>
    <mergeCell ref="AM99:AP99"/>
    <mergeCell ref="AQ99:AT99"/>
    <mergeCell ref="AU99:AX99"/>
    <mergeCell ref="AE100:AH100"/>
    <mergeCell ref="AI100:AL100"/>
    <mergeCell ref="AM100:AP100"/>
    <mergeCell ref="AU96:AV96"/>
    <mergeCell ref="AM95:AP96"/>
    <mergeCell ref="AM62:AP62"/>
    <mergeCell ref="AI61:AL61"/>
    <mergeCell ref="AM61:AP61"/>
    <mergeCell ref="AB48:AD48"/>
    <mergeCell ref="AE75:AH75"/>
    <mergeCell ref="AI75:AL75"/>
    <mergeCell ref="AM75:AP75"/>
    <mergeCell ref="AB85:AD86"/>
    <mergeCell ref="P87:X89"/>
    <mergeCell ref="AB88:AD88"/>
    <mergeCell ref="Y88:AA88"/>
    <mergeCell ref="AE87:AH87"/>
    <mergeCell ref="AI87:AL87"/>
    <mergeCell ref="AE88:AH88"/>
    <mergeCell ref="AI88:AL88"/>
    <mergeCell ref="Y87:AA87"/>
    <mergeCell ref="P85:X86"/>
    <mergeCell ref="Y85:AA86"/>
    <mergeCell ref="AB60:AD60"/>
    <mergeCell ref="Y61:AA61"/>
    <mergeCell ref="AE58:AH59"/>
    <mergeCell ref="AI58:AL59"/>
    <mergeCell ref="AE62:AH62"/>
    <mergeCell ref="AE67:AH67"/>
    <mergeCell ref="G46:O48"/>
    <mergeCell ref="A79:AN79"/>
    <mergeCell ref="AE95:AH96"/>
    <mergeCell ref="AI95:AL96"/>
    <mergeCell ref="AI89:AL89"/>
    <mergeCell ref="A141:F159"/>
    <mergeCell ref="AG125:AX127"/>
    <mergeCell ref="C122:AC122"/>
    <mergeCell ref="AG122:AX122"/>
    <mergeCell ref="C125:AC125"/>
    <mergeCell ref="AD123:AF123"/>
    <mergeCell ref="H78:O78"/>
    <mergeCell ref="Y75:AA75"/>
    <mergeCell ref="AD115:AF115"/>
    <mergeCell ref="AE76:AH76"/>
    <mergeCell ref="AB102:AD102"/>
    <mergeCell ref="G85:O86"/>
    <mergeCell ref="AI105:AL105"/>
    <mergeCell ref="P95:X96"/>
    <mergeCell ref="AB87:AD87"/>
    <mergeCell ref="AB75:AD75"/>
    <mergeCell ref="P78:X78"/>
    <mergeCell ref="AB89:AD89"/>
    <mergeCell ref="AQ105:AX105"/>
    <mergeCell ref="AE104:AH104"/>
    <mergeCell ref="AI104:AL104"/>
    <mergeCell ref="G129:AX129"/>
    <mergeCell ref="G128:AX128"/>
    <mergeCell ref="A138:AX138"/>
    <mergeCell ref="AD124:AF124"/>
    <mergeCell ref="AG111:AX113"/>
    <mergeCell ref="C116:AC116"/>
    <mergeCell ref="AD121:AF121"/>
    <mergeCell ref="A135:E135"/>
    <mergeCell ref="A131:AX131"/>
    <mergeCell ref="F135:AX135"/>
    <mergeCell ref="A111:B120"/>
    <mergeCell ref="F133:AX133"/>
    <mergeCell ref="A132:AX132"/>
    <mergeCell ref="A130:AX130"/>
    <mergeCell ref="C129:F129"/>
    <mergeCell ref="C127:F127"/>
    <mergeCell ref="AD107:AF107"/>
    <mergeCell ref="AQ86:AR86"/>
    <mergeCell ref="AD125:AF125"/>
    <mergeCell ref="AG124:AX124"/>
    <mergeCell ref="G75:G77"/>
    <mergeCell ref="P75:X77"/>
    <mergeCell ref="C118:AC118"/>
    <mergeCell ref="AB76:AD76"/>
    <mergeCell ref="Y77:AA77"/>
    <mergeCell ref="AB77:AD77"/>
    <mergeCell ref="AB98:AD98"/>
    <mergeCell ref="Y94:AA94"/>
    <mergeCell ref="Y98:AA98"/>
    <mergeCell ref="P90:X91"/>
    <mergeCell ref="Y90:AA91"/>
    <mergeCell ref="AB90:AD91"/>
    <mergeCell ref="AD109:AF109"/>
    <mergeCell ref="AG117:AX117"/>
    <mergeCell ref="AD112:AF112"/>
    <mergeCell ref="C123:AC123"/>
    <mergeCell ref="AD117:AF117"/>
    <mergeCell ref="AG116:AX116"/>
    <mergeCell ref="AD118:AF118"/>
    <mergeCell ref="Y103:AA103"/>
    <mergeCell ref="AQ103:AX103"/>
    <mergeCell ref="AQ62:AT62"/>
    <mergeCell ref="AU62:AX62"/>
    <mergeCell ref="G82:AA84"/>
    <mergeCell ref="G37:O38"/>
    <mergeCell ref="Y97:AA97"/>
    <mergeCell ref="P51:X52"/>
    <mergeCell ref="Y51:AA52"/>
    <mergeCell ref="AD122:AF122"/>
    <mergeCell ref="AB46:AD46"/>
    <mergeCell ref="C120:AC120"/>
    <mergeCell ref="Y41:AA41"/>
    <mergeCell ref="AB41:AD41"/>
    <mergeCell ref="G92:O94"/>
    <mergeCell ref="P92:X94"/>
    <mergeCell ref="Y92:AA92"/>
    <mergeCell ref="AB92:AD92"/>
    <mergeCell ref="AB93:AD93"/>
    <mergeCell ref="G80:AA81"/>
    <mergeCell ref="P73:X74"/>
    <mergeCell ref="E112:AC112"/>
    <mergeCell ref="E113:AC113"/>
    <mergeCell ref="AG120:AX120"/>
    <mergeCell ref="AG121:AX121"/>
    <mergeCell ref="AQ85:AT85"/>
    <mergeCell ref="G4:X4"/>
    <mergeCell ref="Y4:AD4"/>
    <mergeCell ref="AE4:AP4"/>
    <mergeCell ref="AQ4:AX4"/>
    <mergeCell ref="A5:F5"/>
    <mergeCell ref="C115:AC115"/>
    <mergeCell ref="G11:AX11"/>
    <mergeCell ref="Y5:AD5"/>
    <mergeCell ref="AE5:AP5"/>
    <mergeCell ref="AQ5:AX5"/>
    <mergeCell ref="A4:F4"/>
    <mergeCell ref="A6:F6"/>
    <mergeCell ref="AK12:AQ12"/>
    <mergeCell ref="W14:AC14"/>
    <mergeCell ref="AG110:AX110"/>
    <mergeCell ref="AG115:AX115"/>
    <mergeCell ref="C108:AC108"/>
    <mergeCell ref="Y93:AA93"/>
    <mergeCell ref="I16:O16"/>
    <mergeCell ref="P16:V16"/>
    <mergeCell ref="AW96:AX96"/>
    <mergeCell ref="AD111:AF111"/>
    <mergeCell ref="I18:O18"/>
    <mergeCell ref="AD12:AJ12"/>
    <mergeCell ref="G126:M126"/>
    <mergeCell ref="N126:AF126"/>
    <mergeCell ref="C126:F126"/>
    <mergeCell ref="A136:AX136"/>
    <mergeCell ref="B85:F89"/>
    <mergeCell ref="AD116:AF116"/>
    <mergeCell ref="C124:AC124"/>
    <mergeCell ref="G10:AX10"/>
    <mergeCell ref="AD14:AJ14"/>
    <mergeCell ref="AK14:AQ14"/>
    <mergeCell ref="P13:V13"/>
    <mergeCell ref="P17:V17"/>
    <mergeCell ref="W17:AC17"/>
    <mergeCell ref="AD16:AJ16"/>
    <mergeCell ref="AR16:AX16"/>
    <mergeCell ref="Y55:AA55"/>
    <mergeCell ref="AB55:AD55"/>
    <mergeCell ref="AK16:AQ16"/>
    <mergeCell ref="P32:X34"/>
    <mergeCell ref="Y47:AA47"/>
    <mergeCell ref="P44:X45"/>
    <mergeCell ref="AI44:AL45"/>
    <mergeCell ref="G12:O12"/>
    <mergeCell ref="AU61:AX61"/>
    <mergeCell ref="P14:V14"/>
    <mergeCell ref="P46:X48"/>
    <mergeCell ref="Y46:AA46"/>
    <mergeCell ref="AB40:AD40"/>
    <mergeCell ref="A121:B124"/>
    <mergeCell ref="C121:AC121"/>
    <mergeCell ref="AM44:AP45"/>
    <mergeCell ref="AQ44:AT44"/>
    <mergeCell ref="AM48:AP48"/>
    <mergeCell ref="AR14:AX14"/>
    <mergeCell ref="AI48:AL48"/>
    <mergeCell ref="AB44:AD45"/>
    <mergeCell ref="AK15:AQ15"/>
    <mergeCell ref="AG123:AX123"/>
    <mergeCell ref="AD114:AF114"/>
    <mergeCell ref="AR20:AX20"/>
    <mergeCell ref="W16:AC16"/>
    <mergeCell ref="AB47:AD47"/>
    <mergeCell ref="G13:H18"/>
    <mergeCell ref="W13:AC13"/>
    <mergeCell ref="G32:O34"/>
    <mergeCell ref="AB34:AD34"/>
    <mergeCell ref="H73:O74"/>
    <mergeCell ref="H75:O77"/>
    <mergeCell ref="G60:O62"/>
    <mergeCell ref="P60:X62"/>
    <mergeCell ref="Y60:AA60"/>
    <mergeCell ref="AG107:AX107"/>
    <mergeCell ref="AD15:AJ15"/>
    <mergeCell ref="AE44:AH45"/>
    <mergeCell ref="P19:V19"/>
    <mergeCell ref="A137:AX137"/>
    <mergeCell ref="C112:D113"/>
    <mergeCell ref="A133:E133"/>
    <mergeCell ref="A128:B129"/>
    <mergeCell ref="A134:AX134"/>
    <mergeCell ref="AR15:AX15"/>
    <mergeCell ref="P37:X38"/>
    <mergeCell ref="Y37:AA38"/>
    <mergeCell ref="AB37:AD38"/>
    <mergeCell ref="I17:O17"/>
    <mergeCell ref="AQ30:AT30"/>
    <mergeCell ref="A37:F41"/>
    <mergeCell ref="A44:F48"/>
    <mergeCell ref="G30:O31"/>
    <mergeCell ref="AU45:AV45"/>
    <mergeCell ref="A125:B127"/>
    <mergeCell ref="C128:F128"/>
    <mergeCell ref="AD113:AF113"/>
    <mergeCell ref="AD110:AF110"/>
    <mergeCell ref="C117:AC117"/>
    <mergeCell ref="AD120:AF120"/>
    <mergeCell ref="AG118:AX118"/>
    <mergeCell ref="C114:AC114"/>
    <mergeCell ref="C109:AC109"/>
    <mergeCell ref="C110:AC110"/>
    <mergeCell ref="C111:AC111"/>
    <mergeCell ref="N127:AF127"/>
    <mergeCell ref="G127:H127"/>
    <mergeCell ref="J127:K127"/>
    <mergeCell ref="AG119:AX119"/>
    <mergeCell ref="Y8:AD8"/>
    <mergeCell ref="Y48:AA48"/>
    <mergeCell ref="A9:F9"/>
    <mergeCell ref="G9:AX9"/>
    <mergeCell ref="I15:O15"/>
    <mergeCell ref="P15:V15"/>
    <mergeCell ref="W15:AC15"/>
    <mergeCell ref="Y30:AA31"/>
    <mergeCell ref="Y32:AA32"/>
    <mergeCell ref="Y33:AA33"/>
    <mergeCell ref="P30:X31"/>
    <mergeCell ref="AB30:AD31"/>
    <mergeCell ref="AB32:AD32"/>
    <mergeCell ref="I14:O14"/>
    <mergeCell ref="I13:O13"/>
    <mergeCell ref="AD13:AJ13"/>
    <mergeCell ref="W12:AC12"/>
    <mergeCell ref="AE8:AX8"/>
    <mergeCell ref="A10:F10"/>
    <mergeCell ref="AR12:AX12"/>
    <mergeCell ref="A11:F11"/>
    <mergeCell ref="P12:V12"/>
    <mergeCell ref="A30:F34"/>
    <mergeCell ref="AB33:AD33"/>
    <mergeCell ref="A3:AH3"/>
    <mergeCell ref="AJ3:AW3"/>
    <mergeCell ref="AG114:AX114"/>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87:O89"/>
    <mergeCell ref="G39:O41"/>
    <mergeCell ref="P39:X41"/>
    <mergeCell ref="AB62:AD62"/>
    <mergeCell ref="Y78:AX78"/>
    <mergeCell ref="AM87:AP87"/>
    <mergeCell ref="AE102:AH102"/>
    <mergeCell ref="AI102:AL102"/>
    <mergeCell ref="AM102:AP102"/>
    <mergeCell ref="AM97:AP97"/>
    <mergeCell ref="AU86:AV86"/>
    <mergeCell ref="AU74:AV74"/>
    <mergeCell ref="AE85:AH86"/>
    <mergeCell ref="AI85:AL86"/>
    <mergeCell ref="AM85:AP86"/>
    <mergeCell ref="AQ74:AR74"/>
    <mergeCell ref="AS74:AT74"/>
    <mergeCell ref="AU77:AX77"/>
    <mergeCell ref="AB82:AX84"/>
    <mergeCell ref="AE73:AH74"/>
    <mergeCell ref="AM77:AP77"/>
    <mergeCell ref="AQ77:AT77"/>
    <mergeCell ref="AQ88:AT88"/>
    <mergeCell ref="AU88:AX88"/>
    <mergeCell ref="AE89:AH89"/>
    <mergeCell ref="AB97:AD97"/>
    <mergeCell ref="AI94:AL94"/>
    <mergeCell ref="AM94:AP94"/>
    <mergeCell ref="AQ94:AT94"/>
    <mergeCell ref="AU94:AX94"/>
    <mergeCell ref="A106:AX106"/>
    <mergeCell ref="AE105:AH105"/>
    <mergeCell ref="AI103:AL103"/>
    <mergeCell ref="AM105:AP105"/>
    <mergeCell ref="AM88:AP88"/>
    <mergeCell ref="AB95:AD96"/>
    <mergeCell ref="AB94:AD94"/>
    <mergeCell ref="AI76:AL76"/>
    <mergeCell ref="AB99:AD99"/>
    <mergeCell ref="Y100:AA100"/>
    <mergeCell ref="Y99:AA99"/>
    <mergeCell ref="B90:F94"/>
    <mergeCell ref="AB103:AD103"/>
    <mergeCell ref="G104:X105"/>
    <mergeCell ref="Y104:AA104"/>
    <mergeCell ref="G97:O99"/>
    <mergeCell ref="G101:X102"/>
    <mergeCell ref="AM104:AP104"/>
    <mergeCell ref="AM103:AP103"/>
    <mergeCell ref="AB104:AD104"/>
    <mergeCell ref="AE101:AH101"/>
    <mergeCell ref="AI101:AL101"/>
    <mergeCell ref="AM101:AP101"/>
    <mergeCell ref="AE94:AH94"/>
    <mergeCell ref="AI37:AL38"/>
    <mergeCell ref="AW2:AX2"/>
    <mergeCell ref="AW91:AX91"/>
    <mergeCell ref="AE60:AH60"/>
    <mergeCell ref="AI60:AL60"/>
    <mergeCell ref="AM60:AP60"/>
    <mergeCell ref="AQ60:AT60"/>
    <mergeCell ref="AU60:AX60"/>
    <mergeCell ref="AE61:AH61"/>
    <mergeCell ref="AU32:AX32"/>
    <mergeCell ref="AU33:AX33"/>
    <mergeCell ref="AU34:AX34"/>
    <mergeCell ref="AE41:AH41"/>
    <mergeCell ref="AI41:AL41"/>
    <mergeCell ref="AM41:AP41"/>
    <mergeCell ref="AQ41:AT41"/>
    <mergeCell ref="AU41:AX41"/>
    <mergeCell ref="AM40:AP40"/>
    <mergeCell ref="AU40:AX40"/>
    <mergeCell ref="AU44:AX44"/>
    <mergeCell ref="AE47:AH47"/>
    <mergeCell ref="AI47:AL47"/>
    <mergeCell ref="AM47:AP47"/>
    <mergeCell ref="AQ47:AT47"/>
    <mergeCell ref="AW59:AX59"/>
    <mergeCell ref="Y39:AA39"/>
    <mergeCell ref="AB39:AD39"/>
    <mergeCell ref="Y40:AA40"/>
    <mergeCell ref="AB53:AD53"/>
    <mergeCell ref="AM46:AP46"/>
    <mergeCell ref="AQ46:AT46"/>
    <mergeCell ref="AU46:AX46"/>
    <mergeCell ref="AE55:AH55"/>
    <mergeCell ref="AI55:AL55"/>
    <mergeCell ref="AM55:AP55"/>
    <mergeCell ref="AQ55:AT55"/>
    <mergeCell ref="AU55:AX55"/>
    <mergeCell ref="AU47:AX47"/>
    <mergeCell ref="Y44:AA45"/>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40:AH40"/>
    <mergeCell ref="AI40:AL40"/>
    <mergeCell ref="AQ40:AT40"/>
    <mergeCell ref="AQ45:AR45"/>
    <mergeCell ref="AS45:AT45"/>
    <mergeCell ref="AE46:AH46"/>
    <mergeCell ref="AI46:AL46"/>
    <mergeCell ref="AU31:AV31"/>
    <mergeCell ref="AU38:AV38"/>
    <mergeCell ref="AM37:AP38"/>
    <mergeCell ref="AQ37:AT37"/>
    <mergeCell ref="AU37:AX37"/>
    <mergeCell ref="AQ38:AR38"/>
    <mergeCell ref="AS38:AT38"/>
    <mergeCell ref="AE39:AH39"/>
    <mergeCell ref="AI39:AL39"/>
    <mergeCell ref="AM39:AP39"/>
    <mergeCell ref="AQ39:AT39"/>
    <mergeCell ref="AU39:AX39"/>
    <mergeCell ref="AW38:AX38"/>
    <mergeCell ref="AE33:AH33"/>
    <mergeCell ref="AS31:AT31"/>
    <mergeCell ref="AW45:AX45"/>
    <mergeCell ref="AE37:AH38"/>
    <mergeCell ref="AU48:AX48"/>
    <mergeCell ref="AQ51:AT51"/>
    <mergeCell ref="AU51:AX51"/>
    <mergeCell ref="AQ52:AR52"/>
    <mergeCell ref="AS52:AT52"/>
    <mergeCell ref="AQ54:AT54"/>
    <mergeCell ref="AU54:AX54"/>
    <mergeCell ref="AM93:AP93"/>
    <mergeCell ref="AQ93:AT93"/>
    <mergeCell ref="AU93:AX93"/>
    <mergeCell ref="AQ58:AT58"/>
    <mergeCell ref="AU58:AX58"/>
    <mergeCell ref="AQ59:AR59"/>
    <mergeCell ref="AS59:AT59"/>
    <mergeCell ref="AM58:AP59"/>
    <mergeCell ref="AU89:AX89"/>
    <mergeCell ref="AM89:AP89"/>
    <mergeCell ref="AQ89:AT89"/>
    <mergeCell ref="AO79:AQ79"/>
    <mergeCell ref="AM67:AP67"/>
    <mergeCell ref="AQ67:AT67"/>
    <mergeCell ref="AU52:AV52"/>
    <mergeCell ref="AW52:AX52"/>
    <mergeCell ref="AU59:AV59"/>
    <mergeCell ref="AE103:AH103"/>
    <mergeCell ref="AM76:AP76"/>
    <mergeCell ref="AI73:AL74"/>
    <mergeCell ref="AE77:AH77"/>
    <mergeCell ref="AI77:AL77"/>
    <mergeCell ref="AU85:AX85"/>
    <mergeCell ref="AS96:AT96"/>
    <mergeCell ref="AQ97:AT97"/>
    <mergeCell ref="AU97:AX97"/>
    <mergeCell ref="AS86:AT86"/>
    <mergeCell ref="AE90:AH91"/>
    <mergeCell ref="AI90:AL91"/>
    <mergeCell ref="AM90:AP91"/>
    <mergeCell ref="AQ90:AT90"/>
    <mergeCell ref="AU90:AX90"/>
    <mergeCell ref="AQ91:AR91"/>
    <mergeCell ref="AS91:AT91"/>
    <mergeCell ref="AE92:AH92"/>
    <mergeCell ref="AI92:AL92"/>
    <mergeCell ref="AM92:AP92"/>
    <mergeCell ref="AQ92:AT92"/>
    <mergeCell ref="AU92:AX92"/>
    <mergeCell ref="AE93:AH93"/>
    <mergeCell ref="AI93:AL93"/>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K20:AQ20"/>
    <mergeCell ref="G5:L5"/>
    <mergeCell ref="M5:R5"/>
    <mergeCell ref="S5:X5"/>
    <mergeCell ref="W23:AC23"/>
    <mergeCell ref="W24:AC24"/>
    <mergeCell ref="W28:AC28"/>
    <mergeCell ref="AG140:AH140"/>
    <mergeCell ref="AJ140:AK140"/>
    <mergeCell ref="A140:D140"/>
    <mergeCell ref="E140:G140"/>
    <mergeCell ref="I140:J140"/>
    <mergeCell ref="L140:M140"/>
    <mergeCell ref="Q140:S140"/>
    <mergeCell ref="U140:V140"/>
    <mergeCell ref="X140:Y140"/>
    <mergeCell ref="AC140:AE140"/>
    <mergeCell ref="C119:AC119"/>
    <mergeCell ref="AD119:AF119"/>
    <mergeCell ref="W27:AC27"/>
    <mergeCell ref="AQ104:AX104"/>
    <mergeCell ref="A12:F21"/>
    <mergeCell ref="AS79:AX79"/>
    <mergeCell ref="G22:O22"/>
    <mergeCell ref="G23:O23"/>
    <mergeCell ref="G24:O24"/>
    <mergeCell ref="G25:O25"/>
    <mergeCell ref="A22:F29"/>
    <mergeCell ref="AD22:AX22"/>
    <mergeCell ref="AD23:AX29"/>
    <mergeCell ref="W22:AC22"/>
    <mergeCell ref="AQ53:AT53"/>
    <mergeCell ref="AU53:AX53"/>
    <mergeCell ref="AE54:AH54"/>
    <mergeCell ref="AI54:AL54"/>
    <mergeCell ref="AE51:AH52"/>
    <mergeCell ref="AI51:AL52"/>
    <mergeCell ref="AM51:AP52"/>
    <mergeCell ref="AE53:AH53"/>
    <mergeCell ref="AI53:AL53"/>
    <mergeCell ref="AM53:AP53"/>
    <mergeCell ref="AM54:AP54"/>
    <mergeCell ref="AQ48:AT48"/>
    <mergeCell ref="AE48:AH48"/>
    <mergeCell ref="AW31:AX31"/>
    <mergeCell ref="O140:P140"/>
    <mergeCell ref="AA140:AB140"/>
    <mergeCell ref="AM140:AN140"/>
    <mergeCell ref="AO140:AP140"/>
    <mergeCell ref="AR140:AS140"/>
    <mergeCell ref="AU140:AV140"/>
    <mergeCell ref="A139:D139"/>
    <mergeCell ref="E139:G139"/>
    <mergeCell ref="I139:J139"/>
    <mergeCell ref="L139:M139"/>
    <mergeCell ref="O139:P139"/>
    <mergeCell ref="Q139:S139"/>
    <mergeCell ref="U139:V139"/>
    <mergeCell ref="AU139:AV139"/>
    <mergeCell ref="X139:Y139"/>
    <mergeCell ref="AA139:AB139"/>
    <mergeCell ref="AC139:AE139"/>
    <mergeCell ref="AG139:AH139"/>
    <mergeCell ref="AJ139:AK139"/>
    <mergeCell ref="AM139:AN139"/>
    <mergeCell ref="AO139:AP139"/>
    <mergeCell ref="AR139:AS139"/>
  </mergeCells>
  <phoneticPr fontId="5"/>
  <conditionalFormatting sqref="P14:AQ14">
    <cfRule type="expression" dxfId="297" priority="14007">
      <formula>IF(RIGHT(TEXT(P14,"0.#"),1)=".",FALSE,TRUE)</formula>
    </cfRule>
    <cfRule type="expression" dxfId="296" priority="14008">
      <formula>IF(RIGHT(TEXT(P14,"0.#"),1)=".",TRUE,FALSE)</formula>
    </cfRule>
  </conditionalFormatting>
  <conditionalFormatting sqref="AE32">
    <cfRule type="expression" dxfId="295" priority="13997">
      <formula>IF(RIGHT(TEXT(AE32,"0.#"),1)=".",FALSE,TRUE)</formula>
    </cfRule>
    <cfRule type="expression" dxfId="294" priority="13998">
      <formula>IF(RIGHT(TEXT(AE32,"0.#"),1)=".",TRUE,FALSE)</formula>
    </cfRule>
  </conditionalFormatting>
  <conditionalFormatting sqref="P18:AX18">
    <cfRule type="expression" dxfId="293" priority="13883">
      <formula>IF(RIGHT(TEXT(P18,"0.#"),1)=".",FALSE,TRUE)</formula>
    </cfRule>
    <cfRule type="expression" dxfId="292" priority="13884">
      <formula>IF(RIGHT(TEXT(P18,"0.#"),1)=".",TRUE,FALSE)</formula>
    </cfRule>
  </conditionalFormatting>
  <conditionalFormatting sqref="P16:AQ17 P15:AX15 P13:AX13">
    <cfRule type="expression" dxfId="291" priority="13705">
      <formula>IF(RIGHT(TEXT(P13,"0.#"),1)=".",FALSE,TRUE)</formula>
    </cfRule>
    <cfRule type="expression" dxfId="290" priority="13706">
      <formula>IF(RIGHT(TEXT(P13,"0.#"),1)=".",TRUE,FALSE)</formula>
    </cfRule>
  </conditionalFormatting>
  <conditionalFormatting sqref="P19:AJ19">
    <cfRule type="expression" dxfId="289" priority="13703">
      <formula>IF(RIGHT(TEXT(P19,"0.#"),1)=".",FALSE,TRUE)</formula>
    </cfRule>
    <cfRule type="expression" dxfId="288" priority="13704">
      <formula>IF(RIGHT(TEXT(P19,"0.#"),1)=".",TRUE,FALSE)</formula>
    </cfRule>
  </conditionalFormatting>
  <conditionalFormatting sqref="AE101 AQ101">
    <cfRule type="expression" dxfId="287" priority="13695">
      <formula>IF(RIGHT(TEXT(AE101,"0.#"),1)=".",FALSE,TRUE)</formula>
    </cfRule>
    <cfRule type="expression" dxfId="286" priority="13696">
      <formula>IF(RIGHT(TEXT(AE101,"0.#"),1)=".",TRUE,FALSE)</formula>
    </cfRule>
  </conditionalFormatting>
  <conditionalFormatting sqref="AM87">
    <cfRule type="expression" dxfId="285" priority="13305">
      <formula>IF(RIGHT(TEXT(AM87,"0.#"),1)=".",FALSE,TRUE)</formula>
    </cfRule>
    <cfRule type="expression" dxfId="284" priority="13306">
      <formula>IF(RIGHT(TEXT(AM87,"0.#"),1)=".",TRUE,FALSE)</formula>
    </cfRule>
  </conditionalFormatting>
  <conditionalFormatting sqref="AE55">
    <cfRule type="expression" dxfId="283" priority="13373">
      <formula>IF(RIGHT(TEXT(AE55,"0.#"),1)=".",FALSE,TRUE)</formula>
    </cfRule>
    <cfRule type="expression" dxfId="282" priority="13374">
      <formula>IF(RIGHT(TEXT(AE55,"0.#"),1)=".",TRUE,FALSE)</formula>
    </cfRule>
  </conditionalFormatting>
  <conditionalFormatting sqref="AI55">
    <cfRule type="expression" dxfId="281" priority="13371">
      <formula>IF(RIGHT(TEXT(AI55,"0.#"),1)=".",FALSE,TRUE)</formula>
    </cfRule>
    <cfRule type="expression" dxfId="280" priority="13372">
      <formula>IF(RIGHT(TEXT(AI55,"0.#"),1)=".",TRUE,FALSE)</formula>
    </cfRule>
  </conditionalFormatting>
  <conditionalFormatting sqref="AM34">
    <cfRule type="expression" dxfId="279" priority="13451">
      <formula>IF(RIGHT(TEXT(AM34,"0.#"),1)=".",FALSE,TRUE)</formula>
    </cfRule>
    <cfRule type="expression" dxfId="278" priority="13452">
      <formula>IF(RIGHT(TEXT(AM34,"0.#"),1)=".",TRUE,FALSE)</formula>
    </cfRule>
  </conditionalFormatting>
  <conditionalFormatting sqref="AE33">
    <cfRule type="expression" dxfId="277" priority="13465">
      <formula>IF(RIGHT(TEXT(AE33,"0.#"),1)=".",FALSE,TRUE)</formula>
    </cfRule>
    <cfRule type="expression" dxfId="276" priority="13466">
      <formula>IF(RIGHT(TEXT(AE33,"0.#"),1)=".",TRUE,FALSE)</formula>
    </cfRule>
  </conditionalFormatting>
  <conditionalFormatting sqref="AE34">
    <cfRule type="expression" dxfId="275" priority="13463">
      <formula>IF(RIGHT(TEXT(AE34,"0.#"),1)=".",FALSE,TRUE)</formula>
    </cfRule>
    <cfRule type="expression" dxfId="274" priority="13464">
      <formula>IF(RIGHT(TEXT(AE34,"0.#"),1)=".",TRUE,FALSE)</formula>
    </cfRule>
  </conditionalFormatting>
  <conditionalFormatting sqref="AI34">
    <cfRule type="expression" dxfId="273" priority="13461">
      <formula>IF(RIGHT(TEXT(AI34,"0.#"),1)=".",FALSE,TRUE)</formula>
    </cfRule>
    <cfRule type="expression" dxfId="272" priority="13462">
      <formula>IF(RIGHT(TEXT(AI34,"0.#"),1)=".",TRUE,FALSE)</formula>
    </cfRule>
  </conditionalFormatting>
  <conditionalFormatting sqref="AI33">
    <cfRule type="expression" dxfId="271" priority="13459">
      <formula>IF(RIGHT(TEXT(AI33,"0.#"),1)=".",FALSE,TRUE)</formula>
    </cfRule>
    <cfRule type="expression" dxfId="270" priority="13460">
      <formula>IF(RIGHT(TEXT(AI33,"0.#"),1)=".",TRUE,FALSE)</formula>
    </cfRule>
  </conditionalFormatting>
  <conditionalFormatting sqref="AI32">
    <cfRule type="expression" dxfId="269" priority="13457">
      <formula>IF(RIGHT(TEXT(AI32,"0.#"),1)=".",FALSE,TRUE)</formula>
    </cfRule>
    <cfRule type="expression" dxfId="268" priority="13458">
      <formula>IF(RIGHT(TEXT(AI32,"0.#"),1)=".",TRUE,FALSE)</formula>
    </cfRule>
  </conditionalFormatting>
  <conditionalFormatting sqref="AM32">
    <cfRule type="expression" dxfId="267" priority="13455">
      <formula>IF(RIGHT(TEXT(AM32,"0.#"),1)=".",FALSE,TRUE)</formula>
    </cfRule>
    <cfRule type="expression" dxfId="266" priority="13456">
      <formula>IF(RIGHT(TEXT(AM32,"0.#"),1)=".",TRUE,FALSE)</formula>
    </cfRule>
  </conditionalFormatting>
  <conditionalFormatting sqref="AM33">
    <cfRule type="expression" dxfId="265" priority="13453">
      <formula>IF(RIGHT(TEXT(AM33,"0.#"),1)=".",FALSE,TRUE)</formula>
    </cfRule>
    <cfRule type="expression" dxfId="264" priority="13454">
      <formula>IF(RIGHT(TEXT(AM33,"0.#"),1)=".",TRUE,FALSE)</formula>
    </cfRule>
  </conditionalFormatting>
  <conditionalFormatting sqref="AQ32:AQ34">
    <cfRule type="expression" dxfId="263" priority="13445">
      <formula>IF(RIGHT(TEXT(AQ32,"0.#"),1)=".",FALSE,TRUE)</formula>
    </cfRule>
    <cfRule type="expression" dxfId="262" priority="13446">
      <formula>IF(RIGHT(TEXT(AQ32,"0.#"),1)=".",TRUE,FALSE)</formula>
    </cfRule>
  </conditionalFormatting>
  <conditionalFormatting sqref="AU32:AU34">
    <cfRule type="expression" dxfId="261" priority="13443">
      <formula>IF(RIGHT(TEXT(AU32,"0.#"),1)=".",FALSE,TRUE)</formula>
    </cfRule>
    <cfRule type="expression" dxfId="260" priority="13444">
      <formula>IF(RIGHT(TEXT(AU32,"0.#"),1)=".",TRUE,FALSE)</formula>
    </cfRule>
  </conditionalFormatting>
  <conditionalFormatting sqref="AE53">
    <cfRule type="expression" dxfId="259" priority="13377">
      <formula>IF(RIGHT(TEXT(AE53,"0.#"),1)=".",FALSE,TRUE)</formula>
    </cfRule>
    <cfRule type="expression" dxfId="258" priority="13378">
      <formula>IF(RIGHT(TEXT(AE53,"0.#"),1)=".",TRUE,FALSE)</formula>
    </cfRule>
  </conditionalFormatting>
  <conditionalFormatting sqref="AE54">
    <cfRule type="expression" dxfId="257" priority="13375">
      <formula>IF(RIGHT(TEXT(AE54,"0.#"),1)=".",FALSE,TRUE)</formula>
    </cfRule>
    <cfRule type="expression" dxfId="256" priority="13376">
      <formula>IF(RIGHT(TEXT(AE54,"0.#"),1)=".",TRUE,FALSE)</formula>
    </cfRule>
  </conditionalFormatting>
  <conditionalFormatting sqref="AI54">
    <cfRule type="expression" dxfId="255" priority="13369">
      <formula>IF(RIGHT(TEXT(AI54,"0.#"),1)=".",FALSE,TRUE)</formula>
    </cfRule>
    <cfRule type="expression" dxfId="254" priority="13370">
      <formula>IF(RIGHT(TEXT(AI54,"0.#"),1)=".",TRUE,FALSE)</formula>
    </cfRule>
  </conditionalFormatting>
  <conditionalFormatting sqref="AI53">
    <cfRule type="expression" dxfId="253" priority="13367">
      <formula>IF(RIGHT(TEXT(AI53,"0.#"),1)=".",FALSE,TRUE)</formula>
    </cfRule>
    <cfRule type="expression" dxfId="252" priority="13368">
      <formula>IF(RIGHT(TEXT(AI53,"0.#"),1)=".",TRUE,FALSE)</formula>
    </cfRule>
  </conditionalFormatting>
  <conditionalFormatting sqref="AM53">
    <cfRule type="expression" dxfId="251" priority="13365">
      <formula>IF(RIGHT(TEXT(AM53,"0.#"),1)=".",FALSE,TRUE)</formula>
    </cfRule>
    <cfRule type="expression" dxfId="250" priority="13366">
      <formula>IF(RIGHT(TEXT(AM53,"0.#"),1)=".",TRUE,FALSE)</formula>
    </cfRule>
  </conditionalFormatting>
  <conditionalFormatting sqref="AM54">
    <cfRule type="expression" dxfId="249" priority="13363">
      <formula>IF(RIGHT(TEXT(AM54,"0.#"),1)=".",FALSE,TRUE)</formula>
    </cfRule>
    <cfRule type="expression" dxfId="248" priority="13364">
      <formula>IF(RIGHT(TEXT(AM54,"0.#"),1)=".",TRUE,FALSE)</formula>
    </cfRule>
  </conditionalFormatting>
  <conditionalFormatting sqref="AM55">
    <cfRule type="expression" dxfId="247" priority="13361">
      <formula>IF(RIGHT(TEXT(AM55,"0.#"),1)=".",FALSE,TRUE)</formula>
    </cfRule>
    <cfRule type="expression" dxfId="246" priority="13362">
      <formula>IF(RIGHT(TEXT(AM55,"0.#"),1)=".",TRUE,FALSE)</formula>
    </cfRule>
  </conditionalFormatting>
  <conditionalFormatting sqref="AE60">
    <cfRule type="expression" dxfId="245" priority="13347">
      <formula>IF(RIGHT(TEXT(AE60,"0.#"),1)=".",FALSE,TRUE)</formula>
    </cfRule>
    <cfRule type="expression" dxfId="244" priority="13348">
      <formula>IF(RIGHT(TEXT(AE60,"0.#"),1)=".",TRUE,FALSE)</formula>
    </cfRule>
  </conditionalFormatting>
  <conditionalFormatting sqref="AE61">
    <cfRule type="expression" dxfId="243" priority="13345">
      <formula>IF(RIGHT(TEXT(AE61,"0.#"),1)=".",FALSE,TRUE)</formula>
    </cfRule>
    <cfRule type="expression" dxfId="242" priority="13346">
      <formula>IF(RIGHT(TEXT(AE61,"0.#"),1)=".",TRUE,FALSE)</formula>
    </cfRule>
  </conditionalFormatting>
  <conditionalFormatting sqref="AE62">
    <cfRule type="expression" dxfId="241" priority="13343">
      <formula>IF(RIGHT(TEXT(AE62,"0.#"),1)=".",FALSE,TRUE)</formula>
    </cfRule>
    <cfRule type="expression" dxfId="240" priority="13344">
      <formula>IF(RIGHT(TEXT(AE62,"0.#"),1)=".",TRUE,FALSE)</formula>
    </cfRule>
  </conditionalFormatting>
  <conditionalFormatting sqref="AI62">
    <cfRule type="expression" dxfId="239" priority="13341">
      <formula>IF(RIGHT(TEXT(AI62,"0.#"),1)=".",FALSE,TRUE)</formula>
    </cfRule>
    <cfRule type="expression" dxfId="238" priority="13342">
      <formula>IF(RIGHT(TEXT(AI62,"0.#"),1)=".",TRUE,FALSE)</formula>
    </cfRule>
  </conditionalFormatting>
  <conditionalFormatting sqref="AI61">
    <cfRule type="expression" dxfId="237" priority="13339">
      <formula>IF(RIGHT(TEXT(AI61,"0.#"),1)=".",FALSE,TRUE)</formula>
    </cfRule>
    <cfRule type="expression" dxfId="236" priority="13340">
      <formula>IF(RIGHT(TEXT(AI61,"0.#"),1)=".",TRUE,FALSE)</formula>
    </cfRule>
  </conditionalFormatting>
  <conditionalFormatting sqref="AI60">
    <cfRule type="expression" dxfId="235" priority="13337">
      <formula>IF(RIGHT(TEXT(AI60,"0.#"),1)=".",FALSE,TRUE)</formula>
    </cfRule>
    <cfRule type="expression" dxfId="234" priority="13338">
      <formula>IF(RIGHT(TEXT(AI60,"0.#"),1)=".",TRUE,FALSE)</formula>
    </cfRule>
  </conditionalFormatting>
  <conditionalFormatting sqref="AM60">
    <cfRule type="expression" dxfId="233" priority="13335">
      <formula>IF(RIGHT(TEXT(AM60,"0.#"),1)=".",FALSE,TRUE)</formula>
    </cfRule>
    <cfRule type="expression" dxfId="232" priority="13336">
      <formula>IF(RIGHT(TEXT(AM60,"0.#"),1)=".",TRUE,FALSE)</formula>
    </cfRule>
  </conditionalFormatting>
  <conditionalFormatting sqref="AM61">
    <cfRule type="expression" dxfId="231" priority="13333">
      <formula>IF(RIGHT(TEXT(AM61,"0.#"),1)=".",FALSE,TRUE)</formula>
    </cfRule>
    <cfRule type="expression" dxfId="230" priority="13334">
      <formula>IF(RIGHT(TEXT(AM61,"0.#"),1)=".",TRUE,FALSE)</formula>
    </cfRule>
  </conditionalFormatting>
  <conditionalFormatting sqref="AM62">
    <cfRule type="expression" dxfId="229" priority="13331">
      <formula>IF(RIGHT(TEXT(AM62,"0.#"),1)=".",FALSE,TRUE)</formula>
    </cfRule>
    <cfRule type="expression" dxfId="228" priority="13332">
      <formula>IF(RIGHT(TEXT(AM62,"0.#"),1)=".",TRUE,FALSE)</formula>
    </cfRule>
  </conditionalFormatting>
  <conditionalFormatting sqref="AE87">
    <cfRule type="expression" dxfId="227" priority="13317">
      <formula>IF(RIGHT(TEXT(AE87,"0.#"),1)=".",FALSE,TRUE)</formula>
    </cfRule>
    <cfRule type="expression" dxfId="226" priority="13318">
      <formula>IF(RIGHT(TEXT(AE87,"0.#"),1)=".",TRUE,FALSE)</formula>
    </cfRule>
  </conditionalFormatting>
  <conditionalFormatting sqref="AE88">
    <cfRule type="expression" dxfId="225" priority="13315">
      <formula>IF(RIGHT(TEXT(AE88,"0.#"),1)=".",FALSE,TRUE)</formula>
    </cfRule>
    <cfRule type="expression" dxfId="224" priority="13316">
      <formula>IF(RIGHT(TEXT(AE88,"0.#"),1)=".",TRUE,FALSE)</formula>
    </cfRule>
  </conditionalFormatting>
  <conditionalFormatting sqref="AE89">
    <cfRule type="expression" dxfId="223" priority="13313">
      <formula>IF(RIGHT(TEXT(AE89,"0.#"),1)=".",FALSE,TRUE)</formula>
    </cfRule>
    <cfRule type="expression" dxfId="222" priority="13314">
      <formula>IF(RIGHT(TEXT(AE89,"0.#"),1)=".",TRUE,FALSE)</formula>
    </cfRule>
  </conditionalFormatting>
  <conditionalFormatting sqref="AI89">
    <cfRule type="expression" dxfId="221" priority="13311">
      <formula>IF(RIGHT(TEXT(AI89,"0.#"),1)=".",FALSE,TRUE)</formula>
    </cfRule>
    <cfRule type="expression" dxfId="220" priority="13312">
      <formula>IF(RIGHT(TEXT(AI89,"0.#"),1)=".",TRUE,FALSE)</formula>
    </cfRule>
  </conditionalFormatting>
  <conditionalFormatting sqref="AI88">
    <cfRule type="expression" dxfId="219" priority="13309">
      <formula>IF(RIGHT(TEXT(AI88,"0.#"),1)=".",FALSE,TRUE)</formula>
    </cfRule>
    <cfRule type="expression" dxfId="218" priority="13310">
      <formula>IF(RIGHT(TEXT(AI88,"0.#"),1)=".",TRUE,FALSE)</formula>
    </cfRule>
  </conditionalFormatting>
  <conditionalFormatting sqref="AI87">
    <cfRule type="expression" dxfId="217" priority="13307">
      <formula>IF(RIGHT(TEXT(AI87,"0.#"),1)=".",FALSE,TRUE)</formula>
    </cfRule>
    <cfRule type="expression" dxfId="216" priority="13308">
      <formula>IF(RIGHT(TEXT(AI87,"0.#"),1)=".",TRUE,FALSE)</formula>
    </cfRule>
  </conditionalFormatting>
  <conditionalFormatting sqref="AM88">
    <cfRule type="expression" dxfId="215" priority="13303">
      <formula>IF(RIGHT(TEXT(AM88,"0.#"),1)=".",FALSE,TRUE)</formula>
    </cfRule>
    <cfRule type="expression" dxfId="214" priority="13304">
      <formula>IF(RIGHT(TEXT(AM88,"0.#"),1)=".",TRUE,FALSE)</formula>
    </cfRule>
  </conditionalFormatting>
  <conditionalFormatting sqref="AM89">
    <cfRule type="expression" dxfId="213" priority="13301">
      <formula>IF(RIGHT(TEXT(AM89,"0.#"),1)=".",FALSE,TRUE)</formula>
    </cfRule>
    <cfRule type="expression" dxfId="212" priority="13302">
      <formula>IF(RIGHT(TEXT(AM89,"0.#"),1)=".",TRUE,FALSE)</formula>
    </cfRule>
  </conditionalFormatting>
  <conditionalFormatting sqref="AE92">
    <cfRule type="expression" dxfId="211" priority="13287">
      <formula>IF(RIGHT(TEXT(AE92,"0.#"),1)=".",FALSE,TRUE)</formula>
    </cfRule>
    <cfRule type="expression" dxfId="210" priority="13288">
      <formula>IF(RIGHT(TEXT(AE92,"0.#"),1)=".",TRUE,FALSE)</formula>
    </cfRule>
  </conditionalFormatting>
  <conditionalFormatting sqref="AE93">
    <cfRule type="expression" dxfId="209" priority="13285">
      <formula>IF(RIGHT(TEXT(AE93,"0.#"),1)=".",FALSE,TRUE)</formula>
    </cfRule>
    <cfRule type="expression" dxfId="208" priority="13286">
      <formula>IF(RIGHT(TEXT(AE93,"0.#"),1)=".",TRUE,FALSE)</formula>
    </cfRule>
  </conditionalFormatting>
  <conditionalFormatting sqref="AE94">
    <cfRule type="expression" dxfId="207" priority="13283">
      <formula>IF(RIGHT(TEXT(AE94,"0.#"),1)=".",FALSE,TRUE)</formula>
    </cfRule>
    <cfRule type="expression" dxfId="206" priority="13284">
      <formula>IF(RIGHT(TEXT(AE94,"0.#"),1)=".",TRUE,FALSE)</formula>
    </cfRule>
  </conditionalFormatting>
  <conditionalFormatting sqref="AI94">
    <cfRule type="expression" dxfId="205" priority="13281">
      <formula>IF(RIGHT(TEXT(AI94,"0.#"),1)=".",FALSE,TRUE)</formula>
    </cfRule>
    <cfRule type="expression" dxfId="204" priority="13282">
      <formula>IF(RIGHT(TEXT(AI94,"0.#"),1)=".",TRUE,FALSE)</formula>
    </cfRule>
  </conditionalFormatting>
  <conditionalFormatting sqref="AI93">
    <cfRule type="expression" dxfId="203" priority="13279">
      <formula>IF(RIGHT(TEXT(AI93,"0.#"),1)=".",FALSE,TRUE)</formula>
    </cfRule>
    <cfRule type="expression" dxfId="202" priority="13280">
      <formula>IF(RIGHT(TEXT(AI93,"0.#"),1)=".",TRUE,FALSE)</formula>
    </cfRule>
  </conditionalFormatting>
  <conditionalFormatting sqref="AI92">
    <cfRule type="expression" dxfId="201" priority="13277">
      <formula>IF(RIGHT(TEXT(AI92,"0.#"),1)=".",FALSE,TRUE)</formula>
    </cfRule>
    <cfRule type="expression" dxfId="200" priority="13278">
      <formula>IF(RIGHT(TEXT(AI92,"0.#"),1)=".",TRUE,FALSE)</formula>
    </cfRule>
  </conditionalFormatting>
  <conditionalFormatting sqref="AM92">
    <cfRule type="expression" dxfId="199" priority="13275">
      <formula>IF(RIGHT(TEXT(AM92,"0.#"),1)=".",FALSE,TRUE)</formula>
    </cfRule>
    <cfRule type="expression" dxfId="198" priority="13276">
      <formula>IF(RIGHT(TEXT(AM92,"0.#"),1)=".",TRUE,FALSE)</formula>
    </cfRule>
  </conditionalFormatting>
  <conditionalFormatting sqref="AM93">
    <cfRule type="expression" dxfId="197" priority="13273">
      <formula>IF(RIGHT(TEXT(AM93,"0.#"),1)=".",FALSE,TRUE)</formula>
    </cfRule>
    <cfRule type="expression" dxfId="196" priority="13274">
      <formula>IF(RIGHT(TEXT(AM93,"0.#"),1)=".",TRUE,FALSE)</formula>
    </cfRule>
  </conditionalFormatting>
  <conditionalFormatting sqref="AM94">
    <cfRule type="expression" dxfId="195" priority="13271">
      <formula>IF(RIGHT(TEXT(AM94,"0.#"),1)=".",FALSE,TRUE)</formula>
    </cfRule>
    <cfRule type="expression" dxfId="194" priority="13272">
      <formula>IF(RIGHT(TEXT(AM94,"0.#"),1)=".",TRUE,FALSE)</formula>
    </cfRule>
  </conditionalFormatting>
  <conditionalFormatting sqref="AE97">
    <cfRule type="expression" dxfId="193" priority="13257">
      <formula>IF(RIGHT(TEXT(AE97,"0.#"),1)=".",FALSE,TRUE)</formula>
    </cfRule>
    <cfRule type="expression" dxfId="192" priority="13258">
      <formula>IF(RIGHT(TEXT(AE97,"0.#"),1)=".",TRUE,FALSE)</formula>
    </cfRule>
  </conditionalFormatting>
  <conditionalFormatting sqref="AE98">
    <cfRule type="expression" dxfId="191" priority="13255">
      <formula>IF(RIGHT(TEXT(AE98,"0.#"),1)=".",FALSE,TRUE)</formula>
    </cfRule>
    <cfRule type="expression" dxfId="190" priority="13256">
      <formula>IF(RIGHT(TEXT(AE98,"0.#"),1)=".",TRUE,FALSE)</formula>
    </cfRule>
  </conditionalFormatting>
  <conditionalFormatting sqref="AE99">
    <cfRule type="expression" dxfId="189" priority="13253">
      <formula>IF(RIGHT(TEXT(AE99,"0.#"),1)=".",FALSE,TRUE)</formula>
    </cfRule>
    <cfRule type="expression" dxfId="188" priority="13254">
      <formula>IF(RIGHT(TEXT(AE99,"0.#"),1)=".",TRUE,FALSE)</formula>
    </cfRule>
  </conditionalFormatting>
  <conditionalFormatting sqref="AI99">
    <cfRule type="expression" dxfId="187" priority="13251">
      <formula>IF(RIGHT(TEXT(AI99,"0.#"),1)=".",FALSE,TRUE)</formula>
    </cfRule>
    <cfRule type="expression" dxfId="186" priority="13252">
      <formula>IF(RIGHT(TEXT(AI99,"0.#"),1)=".",TRUE,FALSE)</formula>
    </cfRule>
  </conditionalFormatting>
  <conditionalFormatting sqref="AI98">
    <cfRule type="expression" dxfId="185" priority="13249">
      <formula>IF(RIGHT(TEXT(AI98,"0.#"),1)=".",FALSE,TRUE)</formula>
    </cfRule>
    <cfRule type="expression" dxfId="184" priority="13250">
      <formula>IF(RIGHT(TEXT(AI98,"0.#"),1)=".",TRUE,FALSE)</formula>
    </cfRule>
  </conditionalFormatting>
  <conditionalFormatting sqref="AI97">
    <cfRule type="expression" dxfId="183" priority="13247">
      <formula>IF(RIGHT(TEXT(AI97,"0.#"),1)=".",FALSE,TRUE)</formula>
    </cfRule>
    <cfRule type="expression" dxfId="182" priority="13248">
      <formula>IF(RIGHT(TEXT(AI97,"0.#"),1)=".",TRUE,FALSE)</formula>
    </cfRule>
  </conditionalFormatting>
  <conditionalFormatting sqref="AM97">
    <cfRule type="expression" dxfId="181" priority="13245">
      <formula>IF(RIGHT(TEXT(AM97,"0.#"),1)=".",FALSE,TRUE)</formula>
    </cfRule>
    <cfRule type="expression" dxfId="180" priority="13246">
      <formula>IF(RIGHT(TEXT(AM97,"0.#"),1)=".",TRUE,FALSE)</formula>
    </cfRule>
  </conditionalFormatting>
  <conditionalFormatting sqref="AM98">
    <cfRule type="expression" dxfId="179" priority="13243">
      <formula>IF(RIGHT(TEXT(AM98,"0.#"),1)=".",FALSE,TRUE)</formula>
    </cfRule>
    <cfRule type="expression" dxfId="178" priority="13244">
      <formula>IF(RIGHT(TEXT(AM98,"0.#"),1)=".",TRUE,FALSE)</formula>
    </cfRule>
  </conditionalFormatting>
  <conditionalFormatting sqref="AM99">
    <cfRule type="expression" dxfId="177" priority="13241">
      <formula>IF(RIGHT(TEXT(AM99,"0.#"),1)=".",FALSE,TRUE)</formula>
    </cfRule>
    <cfRule type="expression" dxfId="176" priority="13242">
      <formula>IF(RIGHT(TEXT(AM99,"0.#"),1)=".",TRUE,FALSE)</formula>
    </cfRule>
  </conditionalFormatting>
  <conditionalFormatting sqref="AI101">
    <cfRule type="expression" dxfId="175" priority="13227">
      <formula>IF(RIGHT(TEXT(AI101,"0.#"),1)=".",FALSE,TRUE)</formula>
    </cfRule>
    <cfRule type="expression" dxfId="174" priority="13228">
      <formula>IF(RIGHT(TEXT(AI101,"0.#"),1)=".",TRUE,FALSE)</formula>
    </cfRule>
  </conditionalFormatting>
  <conditionalFormatting sqref="AM101">
    <cfRule type="expression" dxfId="173" priority="13225">
      <formula>IF(RIGHT(TEXT(AM101,"0.#"),1)=".",FALSE,TRUE)</formula>
    </cfRule>
    <cfRule type="expression" dxfId="172" priority="13226">
      <formula>IF(RIGHT(TEXT(AM101,"0.#"),1)=".",TRUE,FALSE)</formula>
    </cfRule>
  </conditionalFormatting>
  <conditionalFormatting sqref="AE102">
    <cfRule type="expression" dxfId="171" priority="13223">
      <formula>IF(RIGHT(TEXT(AE102,"0.#"),1)=".",FALSE,TRUE)</formula>
    </cfRule>
    <cfRule type="expression" dxfId="170" priority="13224">
      <formula>IF(RIGHT(TEXT(AE102,"0.#"),1)=".",TRUE,FALSE)</formula>
    </cfRule>
  </conditionalFormatting>
  <conditionalFormatting sqref="AI102">
    <cfRule type="expression" dxfId="169" priority="13221">
      <formula>IF(RIGHT(TEXT(AI102,"0.#"),1)=".",FALSE,TRUE)</formula>
    </cfRule>
    <cfRule type="expression" dxfId="168" priority="13222">
      <formula>IF(RIGHT(TEXT(AI102,"0.#"),1)=".",TRUE,FALSE)</formula>
    </cfRule>
  </conditionalFormatting>
  <conditionalFormatting sqref="AM102">
    <cfRule type="expression" dxfId="167" priority="13219">
      <formula>IF(RIGHT(TEXT(AM102,"0.#"),1)=".",FALSE,TRUE)</formula>
    </cfRule>
    <cfRule type="expression" dxfId="166" priority="13220">
      <formula>IF(RIGHT(TEXT(AM102,"0.#"),1)=".",TRUE,FALSE)</formula>
    </cfRule>
  </conditionalFormatting>
  <conditionalFormatting sqref="AQ102">
    <cfRule type="expression" dxfId="165" priority="13217">
      <formula>IF(RIGHT(TEXT(AQ102,"0.#"),1)=".",FALSE,TRUE)</formula>
    </cfRule>
    <cfRule type="expression" dxfId="164" priority="13218">
      <formula>IF(RIGHT(TEXT(AQ102,"0.#"),1)=".",TRUE,FALSE)</formula>
    </cfRule>
  </conditionalFormatting>
  <conditionalFormatting sqref="AE104 AQ104">
    <cfRule type="expression" dxfId="163" priority="13159">
      <formula>IF(RIGHT(TEXT(AE104,"0.#"),1)=".",FALSE,TRUE)</formula>
    </cfRule>
    <cfRule type="expression" dxfId="162" priority="13160">
      <formula>IF(RIGHT(TEXT(AE104,"0.#"),1)=".",TRUE,FALSE)</formula>
    </cfRule>
  </conditionalFormatting>
  <conditionalFormatting sqref="AI104">
    <cfRule type="expression" dxfId="161" priority="13157">
      <formula>IF(RIGHT(TEXT(AI104,"0.#"),1)=".",FALSE,TRUE)</formula>
    </cfRule>
    <cfRule type="expression" dxfId="160" priority="13158">
      <formula>IF(RIGHT(TEXT(AI104,"0.#"),1)=".",TRUE,FALSE)</formula>
    </cfRule>
  </conditionalFormatting>
  <conditionalFormatting sqref="AM104">
    <cfRule type="expression" dxfId="159" priority="13155">
      <formula>IF(RIGHT(TEXT(AM104,"0.#"),1)=".",FALSE,TRUE)</formula>
    </cfRule>
    <cfRule type="expression" dxfId="158" priority="13156">
      <formula>IF(RIGHT(TEXT(AM104,"0.#"),1)=".",TRUE,FALSE)</formula>
    </cfRule>
  </conditionalFormatting>
  <conditionalFormatting sqref="AE105 AM105">
    <cfRule type="expression" dxfId="157" priority="13153">
      <formula>IF(RIGHT(TEXT(AE105,"0.#"),1)=".",FALSE,TRUE)</formula>
    </cfRule>
    <cfRule type="expression" dxfId="156" priority="13154">
      <formula>IF(RIGHT(TEXT(AE105,"0.#"),1)=".",TRUE,FALSE)</formula>
    </cfRule>
  </conditionalFormatting>
  <conditionalFormatting sqref="AI105">
    <cfRule type="expression" dxfId="155" priority="13151">
      <formula>IF(RIGHT(TEXT(AI105,"0.#"),1)=".",FALSE,TRUE)</formula>
    </cfRule>
    <cfRule type="expression" dxfId="154" priority="13152">
      <formula>IF(RIGHT(TEXT(AI105,"0.#"),1)=".",TRUE,FALSE)</formula>
    </cfRule>
  </conditionalFormatting>
  <conditionalFormatting sqref="AQ105">
    <cfRule type="expression" dxfId="153" priority="13147">
      <formula>IF(RIGHT(TEXT(AQ105,"0.#"),1)=".",FALSE,TRUE)</formula>
    </cfRule>
    <cfRule type="expression" dxfId="152" priority="13148">
      <formula>IF(RIGHT(TEXT(AQ105,"0.#"),1)=".",TRUE,FALSE)</formula>
    </cfRule>
  </conditionalFormatting>
  <conditionalFormatting sqref="AE75">
    <cfRule type="expression" dxfId="151" priority="13089">
      <formula>IF(RIGHT(TEXT(AE75,"0.#"),1)=".",FALSE,TRUE)</formula>
    </cfRule>
    <cfRule type="expression" dxfId="150" priority="13090">
      <formula>IF(RIGHT(TEXT(AE75,"0.#"),1)=".",TRUE,FALSE)</formula>
    </cfRule>
  </conditionalFormatting>
  <conditionalFormatting sqref="AE76">
    <cfRule type="expression" dxfId="149" priority="13087">
      <formula>IF(RIGHT(TEXT(AE76,"0.#"),1)=".",FALSE,TRUE)</formula>
    </cfRule>
    <cfRule type="expression" dxfId="148" priority="13088">
      <formula>IF(RIGHT(TEXT(AE76,"0.#"),1)=".",TRUE,FALSE)</formula>
    </cfRule>
  </conditionalFormatting>
  <conditionalFormatting sqref="AE77">
    <cfRule type="expression" dxfId="147" priority="13085">
      <formula>IF(RIGHT(TEXT(AE77,"0.#"),1)=".",FALSE,TRUE)</formula>
    </cfRule>
    <cfRule type="expression" dxfId="146" priority="13086">
      <formula>IF(RIGHT(TEXT(AE77,"0.#"),1)=".",TRUE,FALSE)</formula>
    </cfRule>
  </conditionalFormatting>
  <conditionalFormatting sqref="AI77">
    <cfRule type="expression" dxfId="145" priority="13083">
      <formula>IF(RIGHT(TEXT(AI77,"0.#"),1)=".",FALSE,TRUE)</formula>
    </cfRule>
    <cfRule type="expression" dxfId="144" priority="13084">
      <formula>IF(RIGHT(TEXT(AI77,"0.#"),1)=".",TRUE,FALSE)</formula>
    </cfRule>
  </conditionalFormatting>
  <conditionalFormatting sqref="AI76">
    <cfRule type="expression" dxfId="143" priority="13081">
      <formula>IF(RIGHT(TEXT(AI76,"0.#"),1)=".",FALSE,TRUE)</formula>
    </cfRule>
    <cfRule type="expression" dxfId="142" priority="13082">
      <formula>IF(RIGHT(TEXT(AI76,"0.#"),1)=".",TRUE,FALSE)</formula>
    </cfRule>
  </conditionalFormatting>
  <conditionalFormatting sqref="AI75">
    <cfRule type="expression" dxfId="141" priority="13079">
      <formula>IF(RIGHT(TEXT(AI75,"0.#"),1)=".",FALSE,TRUE)</formula>
    </cfRule>
    <cfRule type="expression" dxfId="140" priority="13080">
      <formula>IF(RIGHT(TEXT(AI75,"0.#"),1)=".",TRUE,FALSE)</formula>
    </cfRule>
  </conditionalFormatting>
  <conditionalFormatting sqref="AM75">
    <cfRule type="expression" dxfId="139" priority="13077">
      <formula>IF(RIGHT(TEXT(AM75,"0.#"),1)=".",FALSE,TRUE)</formula>
    </cfRule>
    <cfRule type="expression" dxfId="138" priority="13078">
      <formula>IF(RIGHT(TEXT(AM75,"0.#"),1)=".",TRUE,FALSE)</formula>
    </cfRule>
  </conditionalFormatting>
  <conditionalFormatting sqref="AM76">
    <cfRule type="expression" dxfId="137" priority="13075">
      <formula>IF(RIGHT(TEXT(AM76,"0.#"),1)=".",FALSE,TRUE)</formula>
    </cfRule>
    <cfRule type="expression" dxfId="136" priority="13076">
      <formula>IF(RIGHT(TEXT(AM76,"0.#"),1)=".",TRUE,FALSE)</formula>
    </cfRule>
  </conditionalFormatting>
  <conditionalFormatting sqref="AM77">
    <cfRule type="expression" dxfId="135" priority="13073">
      <formula>IF(RIGHT(TEXT(AM77,"0.#"),1)=".",FALSE,TRUE)</formula>
    </cfRule>
    <cfRule type="expression" dxfId="134" priority="13074">
      <formula>IF(RIGHT(TEXT(AM77,"0.#"),1)=".",TRUE,FALSE)</formula>
    </cfRule>
  </conditionalFormatting>
  <conditionalFormatting sqref="AQ53:AQ55">
    <cfRule type="expression" dxfId="133" priority="4651">
      <formula>IF(RIGHT(TEXT(AQ53,"0.#"),1)=".",FALSE,TRUE)</formula>
    </cfRule>
    <cfRule type="expression" dxfId="132" priority="4652">
      <formula>IF(RIGHT(TEXT(AQ53,"0.#"),1)=".",TRUE,FALSE)</formula>
    </cfRule>
  </conditionalFormatting>
  <conditionalFormatting sqref="AU53:AU55">
    <cfRule type="expression" dxfId="131" priority="4649">
      <formula>IF(RIGHT(TEXT(AU53,"0.#"),1)=".",FALSE,TRUE)</formula>
    </cfRule>
    <cfRule type="expression" dxfId="130" priority="4650">
      <formula>IF(RIGHT(TEXT(AU53,"0.#"),1)=".",TRUE,FALSE)</formula>
    </cfRule>
  </conditionalFormatting>
  <conditionalFormatting sqref="AQ60:AQ62">
    <cfRule type="expression" dxfId="129" priority="4647">
      <formula>IF(RIGHT(TEXT(AQ60,"0.#"),1)=".",FALSE,TRUE)</formula>
    </cfRule>
    <cfRule type="expression" dxfId="128" priority="4648">
      <formula>IF(RIGHT(TEXT(AQ60,"0.#"),1)=".",TRUE,FALSE)</formula>
    </cfRule>
  </conditionalFormatting>
  <conditionalFormatting sqref="AU60:AU62">
    <cfRule type="expression" dxfId="127" priority="4645">
      <formula>IF(RIGHT(TEXT(AU60,"0.#"),1)=".",FALSE,TRUE)</formula>
    </cfRule>
    <cfRule type="expression" dxfId="126" priority="4646">
      <formula>IF(RIGHT(TEXT(AU60,"0.#"),1)=".",TRUE,FALSE)</formula>
    </cfRule>
  </conditionalFormatting>
  <conditionalFormatting sqref="AQ75:AQ77">
    <cfRule type="expression" dxfId="125" priority="4643">
      <formula>IF(RIGHT(TEXT(AQ75,"0.#"),1)=".",FALSE,TRUE)</formula>
    </cfRule>
    <cfRule type="expression" dxfId="124" priority="4644">
      <formula>IF(RIGHT(TEXT(AQ75,"0.#"),1)=".",TRUE,FALSE)</formula>
    </cfRule>
  </conditionalFormatting>
  <conditionalFormatting sqref="AU75:AU77">
    <cfRule type="expression" dxfId="123" priority="4641">
      <formula>IF(RIGHT(TEXT(AU75,"0.#"),1)=".",FALSE,TRUE)</formula>
    </cfRule>
    <cfRule type="expression" dxfId="122" priority="4642">
      <formula>IF(RIGHT(TEXT(AU75,"0.#"),1)=".",TRUE,FALSE)</formula>
    </cfRule>
  </conditionalFormatting>
  <conditionalFormatting sqref="AQ87:AQ89">
    <cfRule type="expression" dxfId="121" priority="4639">
      <formula>IF(RIGHT(TEXT(AQ87,"0.#"),1)=".",FALSE,TRUE)</formula>
    </cfRule>
    <cfRule type="expression" dxfId="120" priority="4640">
      <formula>IF(RIGHT(TEXT(AQ87,"0.#"),1)=".",TRUE,FALSE)</formula>
    </cfRule>
  </conditionalFormatting>
  <conditionalFormatting sqref="AU87:AU89">
    <cfRule type="expression" dxfId="119" priority="4637">
      <formula>IF(RIGHT(TEXT(AU87,"0.#"),1)=".",FALSE,TRUE)</formula>
    </cfRule>
    <cfRule type="expression" dxfId="118" priority="4638">
      <formula>IF(RIGHT(TEXT(AU87,"0.#"),1)=".",TRUE,FALSE)</formula>
    </cfRule>
  </conditionalFormatting>
  <conditionalFormatting sqref="AQ92:AQ94">
    <cfRule type="expression" dxfId="117" priority="4635">
      <formula>IF(RIGHT(TEXT(AQ92,"0.#"),1)=".",FALSE,TRUE)</formula>
    </cfRule>
    <cfRule type="expression" dxfId="116" priority="4636">
      <formula>IF(RIGHT(TEXT(AQ92,"0.#"),1)=".",TRUE,FALSE)</formula>
    </cfRule>
  </conditionalFormatting>
  <conditionalFormatting sqref="AU92:AU94">
    <cfRule type="expression" dxfId="115" priority="4633">
      <formula>IF(RIGHT(TEXT(AU92,"0.#"),1)=".",FALSE,TRUE)</formula>
    </cfRule>
    <cfRule type="expression" dxfId="114" priority="4634">
      <formula>IF(RIGHT(TEXT(AU92,"0.#"),1)=".",TRUE,FALSE)</formula>
    </cfRule>
  </conditionalFormatting>
  <conditionalFormatting sqref="AQ97:AQ99">
    <cfRule type="expression" dxfId="113" priority="4631">
      <formula>IF(RIGHT(TEXT(AQ97,"0.#"),1)=".",FALSE,TRUE)</formula>
    </cfRule>
    <cfRule type="expression" dxfId="112" priority="4632">
      <formula>IF(RIGHT(TEXT(AQ97,"0.#"),1)=".",TRUE,FALSE)</formula>
    </cfRule>
  </conditionalFormatting>
  <conditionalFormatting sqref="AU97:AU99">
    <cfRule type="expression" dxfId="111" priority="4629">
      <formula>IF(RIGHT(TEXT(AU97,"0.#"),1)=".",FALSE,TRUE)</formula>
    </cfRule>
    <cfRule type="expression" dxfId="110" priority="4630">
      <formula>IF(RIGHT(TEXT(AU97,"0.#"),1)=".",TRUE,FALSE)</formula>
    </cfRule>
  </conditionalFormatting>
  <conditionalFormatting sqref="AM47">
    <cfRule type="expression" dxfId="109" priority="1957">
      <formula>IF(RIGHT(TEXT(AM47,"0.#"),1)=".",FALSE,TRUE)</formula>
    </cfRule>
    <cfRule type="expression" dxfId="108" priority="1958">
      <formula>IF(RIGHT(TEXT(AM47,"0.#"),1)=".",TRUE,FALSE)</formula>
    </cfRule>
  </conditionalFormatting>
  <conditionalFormatting sqref="AI46">
    <cfRule type="expression" dxfId="107" priority="1961">
      <formula>IF(RIGHT(TEXT(AI46,"0.#"),1)=".",FALSE,TRUE)</formula>
    </cfRule>
    <cfRule type="expression" dxfId="106" priority="1962">
      <formula>IF(RIGHT(TEXT(AI46,"0.#"),1)=".",TRUE,FALSE)</formula>
    </cfRule>
  </conditionalFormatting>
  <conditionalFormatting sqref="AM46">
    <cfRule type="expression" dxfId="105" priority="1959">
      <formula>IF(RIGHT(TEXT(AM46,"0.#"),1)=".",FALSE,TRUE)</formula>
    </cfRule>
    <cfRule type="expression" dxfId="104" priority="1960">
      <formula>IF(RIGHT(TEXT(AM46,"0.#"),1)=".",TRUE,FALSE)</formula>
    </cfRule>
  </conditionalFormatting>
  <conditionalFormatting sqref="AU46:AU48">
    <cfRule type="expression" dxfId="103" priority="1951">
      <formula>IF(RIGHT(TEXT(AU46,"0.#"),1)=".",FALSE,TRUE)</formula>
    </cfRule>
    <cfRule type="expression" dxfId="102" priority="1952">
      <formula>IF(RIGHT(TEXT(AU46,"0.#"),1)=".",TRUE,FALSE)</formula>
    </cfRule>
  </conditionalFormatting>
  <conditionalFormatting sqref="AM48">
    <cfRule type="expression" dxfId="101" priority="1955">
      <formula>IF(RIGHT(TEXT(AM48,"0.#"),1)=".",FALSE,TRUE)</formula>
    </cfRule>
    <cfRule type="expression" dxfId="100" priority="1956">
      <formula>IF(RIGHT(TEXT(AM48,"0.#"),1)=".",TRUE,FALSE)</formula>
    </cfRule>
  </conditionalFormatting>
  <conditionalFormatting sqref="AQ46:AQ48">
    <cfRule type="expression" dxfId="99" priority="1953">
      <formula>IF(RIGHT(TEXT(AQ46,"0.#"),1)=".",FALSE,TRUE)</formula>
    </cfRule>
    <cfRule type="expression" dxfId="98" priority="1954">
      <formula>IF(RIGHT(TEXT(AQ46,"0.#"),1)=".",TRUE,FALSE)</formula>
    </cfRule>
  </conditionalFormatting>
  <conditionalFormatting sqref="W23">
    <cfRule type="expression" dxfId="97" priority="2309">
      <formula>IF(RIGHT(TEXT(W23,"0.#"),1)=".",FALSE,TRUE)</formula>
    </cfRule>
    <cfRule type="expression" dxfId="96" priority="2310">
      <formula>IF(RIGHT(TEXT(W23,"0.#"),1)=".",TRUE,FALSE)</formula>
    </cfRule>
  </conditionalFormatting>
  <conditionalFormatting sqref="W24:W25 W27">
    <cfRule type="expression" dxfId="95" priority="2307">
      <formula>IF(RIGHT(TEXT(W24,"0.#"),1)=".",FALSE,TRUE)</formula>
    </cfRule>
    <cfRule type="expression" dxfId="94" priority="2308">
      <formula>IF(RIGHT(TEXT(W24,"0.#"),1)=".",TRUE,FALSE)</formula>
    </cfRule>
  </conditionalFormatting>
  <conditionalFormatting sqref="W28">
    <cfRule type="expression" dxfId="93" priority="2299">
      <formula>IF(RIGHT(TEXT(W28,"0.#"),1)=".",FALSE,TRUE)</formula>
    </cfRule>
    <cfRule type="expression" dxfId="92" priority="2300">
      <formula>IF(RIGHT(TEXT(W28,"0.#"),1)=".",TRUE,FALSE)</formula>
    </cfRule>
  </conditionalFormatting>
  <conditionalFormatting sqref="P23">
    <cfRule type="expression" dxfId="91" priority="2297">
      <formula>IF(RIGHT(TEXT(P23,"0.#"),1)=".",FALSE,TRUE)</formula>
    </cfRule>
    <cfRule type="expression" dxfId="90" priority="2298">
      <formula>IF(RIGHT(TEXT(P23,"0.#"),1)=".",TRUE,FALSE)</formula>
    </cfRule>
  </conditionalFormatting>
  <conditionalFormatting sqref="P24:P25 P27">
    <cfRule type="expression" dxfId="89" priority="2295">
      <formula>IF(RIGHT(TEXT(P24,"0.#"),1)=".",FALSE,TRUE)</formula>
    </cfRule>
    <cfRule type="expression" dxfId="88" priority="2296">
      <formula>IF(RIGHT(TEXT(P24,"0.#"),1)=".",TRUE,FALSE)</formula>
    </cfRule>
  </conditionalFormatting>
  <conditionalFormatting sqref="P28">
    <cfRule type="expression" dxfId="87" priority="2293">
      <formula>IF(RIGHT(TEXT(P28,"0.#"),1)=".",FALSE,TRUE)</formula>
    </cfRule>
    <cfRule type="expression" dxfId="86" priority="2294">
      <formula>IF(RIGHT(TEXT(P28,"0.#"),1)=".",TRUE,FALSE)</formula>
    </cfRule>
  </conditionalFormatting>
  <conditionalFormatting sqref="AE67">
    <cfRule type="expression" dxfId="85" priority="2209">
      <formula>IF(RIGHT(TEXT(AE67,"0.#"),1)=".",FALSE,TRUE)</formula>
    </cfRule>
    <cfRule type="expression" dxfId="84" priority="2210">
      <formula>IF(RIGHT(TEXT(AE67,"0.#"),1)=".",TRUE,FALSE)</formula>
    </cfRule>
  </conditionalFormatting>
  <conditionalFormatting sqref="AE68">
    <cfRule type="expression" dxfId="83" priority="2207">
      <formula>IF(RIGHT(TEXT(AE68,"0.#"),1)=".",FALSE,TRUE)</formula>
    </cfRule>
    <cfRule type="expression" dxfId="82" priority="2208">
      <formula>IF(RIGHT(TEXT(AE68,"0.#"),1)=".",TRUE,FALSE)</formula>
    </cfRule>
  </conditionalFormatting>
  <conditionalFormatting sqref="AE69">
    <cfRule type="expression" dxfId="81" priority="2205">
      <formula>IF(RIGHT(TEXT(AE69,"0.#"),1)=".",FALSE,TRUE)</formula>
    </cfRule>
    <cfRule type="expression" dxfId="80" priority="2206">
      <formula>IF(RIGHT(TEXT(AE69,"0.#"),1)=".",TRUE,FALSE)</formula>
    </cfRule>
  </conditionalFormatting>
  <conditionalFormatting sqref="AI69">
    <cfRule type="expression" dxfId="79" priority="2203">
      <formula>IF(RIGHT(TEXT(AI69,"0.#"),1)=".",FALSE,TRUE)</formula>
    </cfRule>
    <cfRule type="expression" dxfId="78" priority="2204">
      <formula>IF(RIGHT(TEXT(AI69,"0.#"),1)=".",TRUE,FALSE)</formula>
    </cfRule>
  </conditionalFormatting>
  <conditionalFormatting sqref="AI68">
    <cfRule type="expression" dxfId="77" priority="2201">
      <formula>IF(RIGHT(TEXT(AI68,"0.#"),1)=".",FALSE,TRUE)</formula>
    </cfRule>
    <cfRule type="expression" dxfId="76" priority="2202">
      <formula>IF(RIGHT(TEXT(AI68,"0.#"),1)=".",TRUE,FALSE)</formula>
    </cfRule>
  </conditionalFormatting>
  <conditionalFormatting sqref="AI67">
    <cfRule type="expression" dxfId="75" priority="2199">
      <formula>IF(RIGHT(TEXT(AI67,"0.#"),1)=".",FALSE,TRUE)</formula>
    </cfRule>
    <cfRule type="expression" dxfId="74" priority="2200">
      <formula>IF(RIGHT(TEXT(AI67,"0.#"),1)=".",TRUE,FALSE)</formula>
    </cfRule>
  </conditionalFormatting>
  <conditionalFormatting sqref="AM67">
    <cfRule type="expression" dxfId="73" priority="2197">
      <formula>IF(RIGHT(TEXT(AM67,"0.#"),1)=".",FALSE,TRUE)</formula>
    </cfRule>
    <cfRule type="expression" dxfId="72" priority="2198">
      <formula>IF(RIGHT(TEXT(AM67,"0.#"),1)=".",TRUE,FALSE)</formula>
    </cfRule>
  </conditionalFormatting>
  <conditionalFormatting sqref="AM68">
    <cfRule type="expression" dxfId="71" priority="2195">
      <formula>IF(RIGHT(TEXT(AM68,"0.#"),1)=".",FALSE,TRUE)</formula>
    </cfRule>
    <cfRule type="expression" dxfId="70" priority="2196">
      <formula>IF(RIGHT(TEXT(AM68,"0.#"),1)=".",TRUE,FALSE)</formula>
    </cfRule>
  </conditionalFormatting>
  <conditionalFormatting sqref="AM69">
    <cfRule type="expression" dxfId="69" priority="2193">
      <formula>IF(RIGHT(TEXT(AM69,"0.#"),1)=".",FALSE,TRUE)</formula>
    </cfRule>
    <cfRule type="expression" dxfId="68" priority="2194">
      <formula>IF(RIGHT(TEXT(AM69,"0.#"),1)=".",TRUE,FALSE)</formula>
    </cfRule>
  </conditionalFormatting>
  <conditionalFormatting sqref="AQ67:AQ69">
    <cfRule type="expression" dxfId="67" priority="2191">
      <formula>IF(RIGHT(TEXT(AQ67,"0.#"),1)=".",FALSE,TRUE)</formula>
    </cfRule>
    <cfRule type="expression" dxfId="66" priority="2192">
      <formula>IF(RIGHT(TEXT(AQ67,"0.#"),1)=".",TRUE,FALSE)</formula>
    </cfRule>
  </conditionalFormatting>
  <conditionalFormatting sqref="AU67:AU69">
    <cfRule type="expression" dxfId="65" priority="2189">
      <formula>IF(RIGHT(TEXT(AU67,"0.#"),1)=".",FALSE,TRUE)</formula>
    </cfRule>
    <cfRule type="expression" dxfId="64" priority="2190">
      <formula>IF(RIGHT(TEXT(AU67,"0.#"),1)=".",TRUE,FALSE)</formula>
    </cfRule>
  </conditionalFormatting>
  <conditionalFormatting sqref="AE70">
    <cfRule type="expression" dxfId="63" priority="2187">
      <formula>IF(RIGHT(TEXT(AE70,"0.#"),1)=".",FALSE,TRUE)</formula>
    </cfRule>
    <cfRule type="expression" dxfId="62" priority="2188">
      <formula>IF(RIGHT(TEXT(AE70,"0.#"),1)=".",TRUE,FALSE)</formula>
    </cfRule>
  </conditionalFormatting>
  <conditionalFormatting sqref="AE71">
    <cfRule type="expression" dxfId="61" priority="2185">
      <formula>IF(RIGHT(TEXT(AE71,"0.#"),1)=".",FALSE,TRUE)</formula>
    </cfRule>
    <cfRule type="expression" dxfId="60" priority="2186">
      <formula>IF(RIGHT(TEXT(AE71,"0.#"),1)=".",TRUE,FALSE)</formula>
    </cfRule>
  </conditionalFormatting>
  <conditionalFormatting sqref="AE72">
    <cfRule type="expression" dxfId="59" priority="2183">
      <formula>IF(RIGHT(TEXT(AE72,"0.#"),1)=".",FALSE,TRUE)</formula>
    </cfRule>
    <cfRule type="expression" dxfId="58" priority="2184">
      <formula>IF(RIGHT(TEXT(AE72,"0.#"),1)=".",TRUE,FALSE)</formula>
    </cfRule>
  </conditionalFormatting>
  <conditionalFormatting sqref="AI72">
    <cfRule type="expression" dxfId="57" priority="2181">
      <formula>IF(RIGHT(TEXT(AI72,"0.#"),1)=".",FALSE,TRUE)</formula>
    </cfRule>
    <cfRule type="expression" dxfId="56" priority="2182">
      <formula>IF(RIGHT(TEXT(AI72,"0.#"),1)=".",TRUE,FALSE)</formula>
    </cfRule>
  </conditionalFormatting>
  <conditionalFormatting sqref="AI71">
    <cfRule type="expression" dxfId="55" priority="2179">
      <formula>IF(RIGHT(TEXT(AI71,"0.#"),1)=".",FALSE,TRUE)</formula>
    </cfRule>
    <cfRule type="expression" dxfId="54" priority="2180">
      <formula>IF(RIGHT(TEXT(AI71,"0.#"),1)=".",TRUE,FALSE)</formula>
    </cfRule>
  </conditionalFormatting>
  <conditionalFormatting sqref="AI70">
    <cfRule type="expression" dxfId="53" priority="2177">
      <formula>IF(RIGHT(TEXT(AI70,"0.#"),1)=".",FALSE,TRUE)</formula>
    </cfRule>
    <cfRule type="expression" dxfId="52" priority="2178">
      <formula>IF(RIGHT(TEXT(AI70,"0.#"),1)=".",TRUE,FALSE)</formula>
    </cfRule>
  </conditionalFormatting>
  <conditionalFormatting sqref="AM70">
    <cfRule type="expression" dxfId="51" priority="2175">
      <formula>IF(RIGHT(TEXT(AM70,"0.#"),1)=".",FALSE,TRUE)</formula>
    </cfRule>
    <cfRule type="expression" dxfId="50" priority="2176">
      <formula>IF(RIGHT(TEXT(AM70,"0.#"),1)=".",TRUE,FALSE)</formula>
    </cfRule>
  </conditionalFormatting>
  <conditionalFormatting sqref="AM71">
    <cfRule type="expression" dxfId="49" priority="2173">
      <formula>IF(RIGHT(TEXT(AM71,"0.#"),1)=".",FALSE,TRUE)</formula>
    </cfRule>
    <cfRule type="expression" dxfId="48" priority="2174">
      <formula>IF(RIGHT(TEXT(AM71,"0.#"),1)=".",TRUE,FALSE)</formula>
    </cfRule>
  </conditionalFormatting>
  <conditionalFormatting sqref="AM72">
    <cfRule type="expression" dxfId="47" priority="2171">
      <formula>IF(RIGHT(TEXT(AM72,"0.#"),1)=".",FALSE,TRUE)</formula>
    </cfRule>
    <cfRule type="expression" dxfId="46" priority="2172">
      <formula>IF(RIGHT(TEXT(AM72,"0.#"),1)=".",TRUE,FALSE)</formula>
    </cfRule>
  </conditionalFormatting>
  <conditionalFormatting sqref="AQ70:AQ72">
    <cfRule type="expression" dxfId="45" priority="2169">
      <formula>IF(RIGHT(TEXT(AQ70,"0.#"),1)=".",FALSE,TRUE)</formula>
    </cfRule>
    <cfRule type="expression" dxfId="44" priority="2170">
      <formula>IF(RIGHT(TEXT(AQ70,"0.#"),1)=".",TRUE,FALSE)</formula>
    </cfRule>
  </conditionalFormatting>
  <conditionalFormatting sqref="AU70:AU72">
    <cfRule type="expression" dxfId="43" priority="2167">
      <formula>IF(RIGHT(TEXT(AU70,"0.#"),1)=".",FALSE,TRUE)</formula>
    </cfRule>
    <cfRule type="expression" dxfId="42" priority="2168">
      <formula>IF(RIGHT(TEXT(AU70,"0.#"),1)=".",TRUE,FALSE)</formula>
    </cfRule>
  </conditionalFormatting>
  <conditionalFormatting sqref="AE39">
    <cfRule type="expression" dxfId="41" priority="1993">
      <formula>IF(RIGHT(TEXT(AE39,"0.#"),1)=".",FALSE,TRUE)</formula>
    </cfRule>
    <cfRule type="expression" dxfId="40" priority="1994">
      <formula>IF(RIGHT(TEXT(AE39,"0.#"),1)=".",TRUE,FALSE)</formula>
    </cfRule>
  </conditionalFormatting>
  <conditionalFormatting sqref="AM41">
    <cfRule type="expression" dxfId="39" priority="1977">
      <formula>IF(RIGHT(TEXT(AM41,"0.#"),1)=".",FALSE,TRUE)</formula>
    </cfRule>
    <cfRule type="expression" dxfId="38" priority="1978">
      <formula>IF(RIGHT(TEXT(AM41,"0.#"),1)=".",TRUE,FALSE)</formula>
    </cfRule>
  </conditionalFormatting>
  <conditionalFormatting sqref="AE40">
    <cfRule type="expression" dxfId="37" priority="1991">
      <formula>IF(RIGHT(TEXT(AE40,"0.#"),1)=".",FALSE,TRUE)</formula>
    </cfRule>
    <cfRule type="expression" dxfId="36" priority="1992">
      <formula>IF(RIGHT(TEXT(AE40,"0.#"),1)=".",TRUE,FALSE)</formula>
    </cfRule>
  </conditionalFormatting>
  <conditionalFormatting sqref="AE41">
    <cfRule type="expression" dxfId="35" priority="1989">
      <formula>IF(RIGHT(TEXT(AE41,"0.#"),1)=".",FALSE,TRUE)</formula>
    </cfRule>
    <cfRule type="expression" dxfId="34" priority="1990">
      <formula>IF(RIGHT(TEXT(AE41,"0.#"),1)=".",TRUE,FALSE)</formula>
    </cfRule>
  </conditionalFormatting>
  <conditionalFormatting sqref="AI41">
    <cfRule type="expression" dxfId="33" priority="1987">
      <formula>IF(RIGHT(TEXT(AI41,"0.#"),1)=".",FALSE,TRUE)</formula>
    </cfRule>
    <cfRule type="expression" dxfId="32" priority="1988">
      <formula>IF(RIGHT(TEXT(AI41,"0.#"),1)=".",TRUE,FALSE)</formula>
    </cfRule>
  </conditionalFormatting>
  <conditionalFormatting sqref="AI40">
    <cfRule type="expression" dxfId="31" priority="1985">
      <formula>IF(RIGHT(TEXT(AI40,"0.#"),1)=".",FALSE,TRUE)</formula>
    </cfRule>
    <cfRule type="expression" dxfId="30" priority="1986">
      <formula>IF(RIGHT(TEXT(AI40,"0.#"),1)=".",TRUE,FALSE)</formula>
    </cfRule>
  </conditionalFormatting>
  <conditionalFormatting sqref="AI39">
    <cfRule type="expression" dxfId="29" priority="1983">
      <formula>IF(RIGHT(TEXT(AI39,"0.#"),1)=".",FALSE,TRUE)</formula>
    </cfRule>
    <cfRule type="expression" dxfId="28" priority="1984">
      <formula>IF(RIGHT(TEXT(AI39,"0.#"),1)=".",TRUE,FALSE)</formula>
    </cfRule>
  </conditionalFormatting>
  <conditionalFormatting sqref="AM39">
    <cfRule type="expression" dxfId="27" priority="1981">
      <formula>IF(RIGHT(TEXT(AM39,"0.#"),1)=".",FALSE,TRUE)</formula>
    </cfRule>
    <cfRule type="expression" dxfId="26" priority="1982">
      <formula>IF(RIGHT(TEXT(AM39,"0.#"),1)=".",TRUE,FALSE)</formula>
    </cfRule>
  </conditionalFormatting>
  <conditionalFormatting sqref="AM40">
    <cfRule type="expression" dxfId="25" priority="1979">
      <formula>IF(RIGHT(TEXT(AM40,"0.#"),1)=".",FALSE,TRUE)</formula>
    </cfRule>
    <cfRule type="expression" dxfId="24" priority="1980">
      <formula>IF(RIGHT(TEXT(AM40,"0.#"),1)=".",TRUE,FALSE)</formula>
    </cfRule>
  </conditionalFormatting>
  <conditionalFormatting sqref="AQ39:AQ41">
    <cfRule type="expression" dxfId="23" priority="1975">
      <formula>IF(RIGHT(TEXT(AQ39,"0.#"),1)=".",FALSE,TRUE)</formula>
    </cfRule>
    <cfRule type="expression" dxfId="22" priority="1976">
      <formula>IF(RIGHT(TEXT(AQ39,"0.#"),1)=".",TRUE,FALSE)</formula>
    </cfRule>
  </conditionalFormatting>
  <conditionalFormatting sqref="AU39:AU41">
    <cfRule type="expression" dxfId="21" priority="1973">
      <formula>IF(RIGHT(TEXT(AU39,"0.#"),1)=".",FALSE,TRUE)</formula>
    </cfRule>
    <cfRule type="expression" dxfId="20" priority="1974">
      <formula>IF(RIGHT(TEXT(AU39,"0.#"),1)=".",TRUE,FALSE)</formula>
    </cfRule>
  </conditionalFormatting>
  <conditionalFormatting sqref="AE46">
    <cfRule type="expression" dxfId="19" priority="1971">
      <formula>IF(RIGHT(TEXT(AE46,"0.#"),1)=".",FALSE,TRUE)</formula>
    </cfRule>
    <cfRule type="expression" dxfId="18" priority="1972">
      <formula>IF(RIGHT(TEXT(AE46,"0.#"),1)=".",TRUE,FALSE)</formula>
    </cfRule>
  </conditionalFormatting>
  <conditionalFormatting sqref="AE47">
    <cfRule type="expression" dxfId="17" priority="1969">
      <formula>IF(RIGHT(TEXT(AE47,"0.#"),1)=".",FALSE,TRUE)</formula>
    </cfRule>
    <cfRule type="expression" dxfId="16" priority="1970">
      <formula>IF(RIGHT(TEXT(AE47,"0.#"),1)=".",TRUE,FALSE)</formula>
    </cfRule>
  </conditionalFormatting>
  <conditionalFormatting sqref="AE48">
    <cfRule type="expression" dxfId="15" priority="1967">
      <formula>IF(RIGHT(TEXT(AE48,"0.#"),1)=".",FALSE,TRUE)</formula>
    </cfRule>
    <cfRule type="expression" dxfId="14" priority="1968">
      <formula>IF(RIGHT(TEXT(AE48,"0.#"),1)=".",TRUE,FALSE)</formula>
    </cfRule>
  </conditionalFormatting>
  <conditionalFormatting sqref="AI48">
    <cfRule type="expression" dxfId="13" priority="1965">
      <formula>IF(RIGHT(TEXT(AI48,"0.#"),1)=".",FALSE,TRUE)</formula>
    </cfRule>
    <cfRule type="expression" dxfId="12" priority="1966">
      <formula>IF(RIGHT(TEXT(AI48,"0.#"),1)=".",TRUE,FALSE)</formula>
    </cfRule>
  </conditionalFormatting>
  <conditionalFormatting sqref="AI47">
    <cfRule type="expression" dxfId="11" priority="1963">
      <formula>IF(RIGHT(TEXT(AI47,"0.#"),1)=".",FALSE,TRUE)</formula>
    </cfRule>
    <cfRule type="expression" dxfId="10" priority="1964">
      <formula>IF(RIGHT(TEXT(AI47,"0.#"),1)=".",TRUE,FALSE)</formula>
    </cfRule>
  </conditionalFormatting>
  <conditionalFormatting sqref="AU101">
    <cfRule type="expression" dxfId="9" priority="461">
      <formula>IF(RIGHT(TEXT(AU101,"0.#"),1)=".",FALSE,TRUE)</formula>
    </cfRule>
    <cfRule type="expression" dxfId="8" priority="462">
      <formula>IF(RIGHT(TEXT(AU101,"0.#"),1)=".",TRUE,FALSE)</formula>
    </cfRule>
  </conditionalFormatting>
  <conditionalFormatting sqref="AU102">
    <cfRule type="expression" dxfId="7" priority="459">
      <formula>IF(RIGHT(TEXT(AU102,"0.#"),1)=".",FALSE,TRUE)</formula>
    </cfRule>
    <cfRule type="expression" dxfId="6" priority="460">
      <formula>IF(RIGHT(TEXT(AU102,"0.#"),1)=".",TRUE,FALSE)</formula>
    </cfRule>
  </conditionalFormatting>
  <conditionalFormatting sqref="P29:AC29">
    <cfRule type="expression" dxfId="5" priority="5">
      <formula>IF(RIGHT(TEXT(P29,"0.#"),1)=".",FALSE,TRUE)</formula>
    </cfRule>
    <cfRule type="expression" dxfId="4" priority="6">
      <formula>IF(RIGHT(TEXT(P29,"0.#"),1)=".",TRUE,FALSE)</formula>
    </cfRule>
  </conditionalFormatting>
  <conditionalFormatting sqref="W26">
    <cfRule type="expression" dxfId="3" priority="3">
      <formula>IF(RIGHT(TEXT(W26,"0.#"),1)=".",FALSE,TRUE)</formula>
    </cfRule>
    <cfRule type="expression" dxfId="2" priority="4">
      <formula>IF(RIGHT(TEXT(W26,"0.#"),1)=".",TRUE,FALSE)</formula>
    </cfRule>
  </conditionalFormatting>
  <conditionalFormatting sqref="P26">
    <cfRule type="expression" dxfId="1" priority="1">
      <formula>IF(RIGHT(TEXT(P26,"0.#"),1)=".",FALSE,TRUE)</formula>
    </cfRule>
    <cfRule type="expression" dxfId="0" priority="2">
      <formula>IF(RIGHT(TEXT(P26,"0.#"),1)=".",TRUE,FALSE)</formula>
    </cfRule>
  </conditionalFormatting>
  <dataValidations count="16">
    <dataValidation type="custom" imeMode="disabled" allowBlank="1" showInputMessage="1" showErrorMessage="1" sqref="AY23 P13:AX13 AR15:AX15 P14:AQ18 AR18:AX18 P19:AJ19 P23:AC29 AQ31:AR31 AU31:AX31 AE32:AX34 AQ38:AR38 AU38:AX38 AE39:AX41 AQ45:AR45 AU45:AX45 AE46:AX48 AQ52:AR52 AU52:AX52 AE53:AX55 AQ59:AR59 AU59:AX59 AE60:AX62 AU66:AX66 AE67:AX72 AQ74:AR74 AU74:AX74 AE75:AX77 AQ86:AR86 AU86:AX86 AE87:AX89 AQ91:AR91 AU91:AX91 AE92:AX94 AQ96:AR96 AU96:AX96 AE97:AX99 AE101:AX102 AE104:AX104 AQ66:AR66 J127:K127">
      <formula1>OR(ISNUMBER(J13), J13="-")</formula1>
    </dataValidation>
    <dataValidation type="list" allowBlank="1" showInputMessage="1" showErrorMessage="1" sqref="S5:X5">
      <formula1>T終了年度</formula1>
    </dataValidation>
    <dataValidation type="list" allowBlank="1" showInputMessage="1" showErrorMessage="1" sqref="AR79">
      <formula1>"　, ☑"</formula1>
    </dataValidation>
    <dataValidation type="list" allowBlank="1" showInputMessage="1" showErrorMessage="1" error="プルダウンリストから選択してください。" sqref="AD108:AF111 AD114:AD125 AE114:AF118 AE120:AF125">
      <formula1>"○,△,×,‐"</formula1>
    </dataValidation>
    <dataValidation type="list" allowBlank="1" showInputMessage="1" showErrorMessage="1" error="プルダウンリストから選択してください。" sqref="AD112:AF113">
      <formula1>"有,無"</formula1>
    </dataValidation>
    <dataValidation type="list" allowBlank="1" showInputMessage="1" showErrorMessage="1" sqref="A135:E135">
      <formula1>T所見を踏まえた改善点</formula1>
    </dataValidation>
    <dataValidation type="whole" imeMode="disabled" allowBlank="1" showInputMessage="1" showErrorMessage="1" sqref="AW2:AX2 M127">
      <formula1>0</formula1>
      <formula2>99</formula2>
    </dataValidation>
    <dataValidation type="list" allowBlank="1" showInputMessage="1" showErrorMessage="1" sqref="A133:E133">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39:M140 X139:Y140 AJ139:AK140 AU139:AV140">
      <formula1>0</formula1>
      <formula2>9999</formula2>
    </dataValidation>
    <dataValidation type="whole" allowBlank="1" showInputMessage="1" showErrorMessage="1" sqref="O139:P140 AA139:AB140 AM139:AN140 AX139:AX140">
      <formula1>0</formula1>
      <formula2>99</formula2>
    </dataValidation>
    <dataValidation type="list" allowBlank="1" showInputMessage="1" showErrorMessage="1" sqref="G127:H127">
      <formula1>T事業番号</formula1>
    </dataValidation>
    <dataValidation imeMode="disabled" allowBlank="1" showInputMessage="1" showErrorMessage="1" sqref="L127"/>
    <dataValidation type="list" allowBlank="1" showInputMessage="1" showErrorMessage="1" sqref="C127:F127">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8" max="49" man="1"/>
    <brk id="99" max="49" man="1"/>
    <brk id="129"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AO140 E139:G140 Q139:S140 AC139:AE140 AO139:AP139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I139:J139 U139:V139 AG139:AH139 AR139:AS139</xm:sqref>
        </x14:dataValidation>
        <x14:dataValidation type="list" allowBlank="1" showInputMessage="1" showErrorMessage="1">
          <x14:formula1>
            <xm:f>入力規則等!$U$7:$U$9</xm:f>
          </x14:formula1>
          <xm:sqref>I140:J140 U140:V140 AG140:AH140 AR140:AS140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75</v>
      </c>
      <c r="B1" s="17" t="s">
        <v>76</v>
      </c>
      <c r="F1" s="18" t="s">
        <v>4</v>
      </c>
      <c r="G1" s="18" t="s">
        <v>65</v>
      </c>
      <c r="K1" s="19" t="s">
        <v>94</v>
      </c>
      <c r="L1" s="17" t="s">
        <v>76</v>
      </c>
      <c r="O1" s="7"/>
      <c r="P1" s="18" t="s">
        <v>5</v>
      </c>
      <c r="Q1" s="18" t="s">
        <v>65</v>
      </c>
      <c r="T1" s="7"/>
      <c r="U1" s="21" t="s">
        <v>161</v>
      </c>
      <c r="W1" s="21" t="s">
        <v>160</v>
      </c>
      <c r="Y1" s="21" t="s">
        <v>73</v>
      </c>
      <c r="Z1" s="21" t="s">
        <v>391</v>
      </c>
      <c r="AA1" s="21" t="s">
        <v>74</v>
      </c>
      <c r="AB1" s="21" t="s">
        <v>392</v>
      </c>
      <c r="AC1" s="21" t="s">
        <v>26</v>
      </c>
      <c r="AD1" s="20"/>
      <c r="AE1" s="21" t="s">
        <v>38</v>
      </c>
      <c r="AF1" s="22"/>
      <c r="AG1" s="33" t="s">
        <v>174</v>
      </c>
      <c r="AI1" s="33" t="s">
        <v>176</v>
      </c>
      <c r="AK1" s="33" t="s">
        <v>180</v>
      </c>
      <c r="AM1" s="42"/>
      <c r="AN1" s="42"/>
      <c r="AP1" s="20" t="s">
        <v>223</v>
      </c>
    </row>
    <row r="2" spans="1:42" ht="13.5" customHeight="1" x14ac:dyDescent="0.2">
      <c r="A2" s="8" t="s">
        <v>77</v>
      </c>
      <c r="B2" s="9"/>
      <c r="C2" s="7" t="str">
        <f>IF(B2="","",A2)</f>
        <v/>
      </c>
      <c r="D2" s="7" t="str">
        <f>IF(C2="","",IF(D1&lt;&gt;"",CONCATENATE(D1,"、",C2),C2))</f>
        <v/>
      </c>
      <c r="F2" s="6" t="s">
        <v>64</v>
      </c>
      <c r="G2" s="11" t="s">
        <v>555</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7">
        <v>20</v>
      </c>
      <c r="W2" s="24" t="s">
        <v>166</v>
      </c>
      <c r="Y2" s="24" t="s">
        <v>60</v>
      </c>
      <c r="Z2" s="24" t="s">
        <v>60</v>
      </c>
      <c r="AA2" s="51" t="s">
        <v>258</v>
      </c>
      <c r="AB2" s="51" t="s">
        <v>486</v>
      </c>
      <c r="AC2" s="52" t="s">
        <v>127</v>
      </c>
      <c r="AD2" s="20"/>
      <c r="AE2" s="26" t="s">
        <v>162</v>
      </c>
      <c r="AF2" s="22"/>
      <c r="AG2" s="34" t="s">
        <v>233</v>
      </c>
      <c r="AI2" s="33" t="s">
        <v>255</v>
      </c>
      <c r="AK2" s="33" t="s">
        <v>181</v>
      </c>
      <c r="AM2" s="42"/>
      <c r="AN2" s="42"/>
      <c r="AP2" s="34" t="s">
        <v>233</v>
      </c>
    </row>
    <row r="3" spans="1:42" ht="13.5" customHeight="1" x14ac:dyDescent="0.2">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555</v>
      </c>
      <c r="R3" s="7" t="str">
        <f t="shared" ref="R3:R8" si="3">IF(Q3="","",P3)</f>
        <v>委託・請負</v>
      </c>
      <c r="S3" s="7" t="str">
        <f t="shared" ref="S3:S8" si="4">IF(R3="",S2,IF(S2&lt;&gt;"",CONCATENATE(S2,"、",R3),R3))</f>
        <v>委託・請負</v>
      </c>
      <c r="T3" s="7"/>
      <c r="U3" s="24" t="s">
        <v>516</v>
      </c>
      <c r="W3" s="24" t="s">
        <v>141</v>
      </c>
      <c r="Y3" s="24" t="s">
        <v>61</v>
      </c>
      <c r="Z3" s="24" t="s">
        <v>393</v>
      </c>
      <c r="AA3" s="51" t="s">
        <v>358</v>
      </c>
      <c r="AB3" s="51" t="s">
        <v>487</v>
      </c>
      <c r="AC3" s="52" t="s">
        <v>128</v>
      </c>
      <c r="AD3" s="20"/>
      <c r="AE3" s="26" t="s">
        <v>163</v>
      </c>
      <c r="AF3" s="22"/>
      <c r="AG3" s="34" t="s">
        <v>234</v>
      </c>
      <c r="AI3" s="33" t="s">
        <v>175</v>
      </c>
      <c r="AK3" s="33" t="str">
        <f>CHAR(CODE(AK2)+1)</f>
        <v>B</v>
      </c>
      <c r="AM3" s="42"/>
      <c r="AN3" s="42"/>
      <c r="AP3" s="34" t="s">
        <v>234</v>
      </c>
    </row>
    <row r="4" spans="1:42" ht="13.5" customHeight="1" x14ac:dyDescent="0.2">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517</v>
      </c>
      <c r="W4" s="24" t="s">
        <v>142</v>
      </c>
      <c r="Y4" s="24" t="s">
        <v>265</v>
      </c>
      <c r="Z4" s="24" t="s">
        <v>394</v>
      </c>
      <c r="AA4" s="51" t="s">
        <v>359</v>
      </c>
      <c r="AB4" s="51" t="s">
        <v>488</v>
      </c>
      <c r="AC4" s="51" t="s">
        <v>129</v>
      </c>
      <c r="AD4" s="20"/>
      <c r="AE4" s="26" t="s">
        <v>164</v>
      </c>
      <c r="AF4" s="22"/>
      <c r="AG4" s="34" t="s">
        <v>235</v>
      </c>
      <c r="AI4" s="33" t="s">
        <v>177</v>
      </c>
      <c r="AK4" s="33" t="str">
        <f t="shared" ref="AK4:AK49" si="7">CHAR(CODE(AK3)+1)</f>
        <v>C</v>
      </c>
      <c r="AM4" s="42"/>
      <c r="AN4" s="42"/>
      <c r="AP4" s="34" t="s">
        <v>235</v>
      </c>
    </row>
    <row r="5" spans="1:42" ht="13.5" customHeight="1" x14ac:dyDescent="0.2">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541</v>
      </c>
      <c r="Y5" s="24" t="s">
        <v>266</v>
      </c>
      <c r="Z5" s="24" t="s">
        <v>395</v>
      </c>
      <c r="AA5" s="51" t="s">
        <v>360</v>
      </c>
      <c r="AB5" s="51" t="s">
        <v>489</v>
      </c>
      <c r="AC5" s="51" t="s">
        <v>165</v>
      </c>
      <c r="AD5" s="23"/>
      <c r="AE5" s="26" t="s">
        <v>246</v>
      </c>
      <c r="AF5" s="22"/>
      <c r="AG5" s="34" t="s">
        <v>236</v>
      </c>
      <c r="AI5" s="33" t="s">
        <v>262</v>
      </c>
      <c r="AK5" s="33" t="str">
        <f t="shared" si="7"/>
        <v>D</v>
      </c>
      <c r="AP5" s="34" t="s">
        <v>236</v>
      </c>
    </row>
    <row r="6" spans="1:42" ht="13.5" customHeight="1" x14ac:dyDescent="0.2">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247</v>
      </c>
      <c r="W6" s="24" t="s">
        <v>143</v>
      </c>
      <c r="Y6" s="24" t="s">
        <v>267</v>
      </c>
      <c r="Z6" s="24" t="s">
        <v>396</v>
      </c>
      <c r="AA6" s="51" t="s">
        <v>361</v>
      </c>
      <c r="AB6" s="51" t="s">
        <v>490</v>
      </c>
      <c r="AC6" s="51" t="s">
        <v>130</v>
      </c>
      <c r="AD6" s="23"/>
      <c r="AE6" s="26" t="s">
        <v>243</v>
      </c>
      <c r="AF6" s="22"/>
      <c r="AG6" s="34" t="s">
        <v>237</v>
      </c>
      <c r="AI6" s="33" t="s">
        <v>263</v>
      </c>
      <c r="AK6" s="33" t="str">
        <f>CHAR(CODE(AK5)+1)</f>
        <v>E</v>
      </c>
      <c r="AP6" s="34" t="s">
        <v>237</v>
      </c>
    </row>
    <row r="7" spans="1:42" ht="13.5" customHeight="1" x14ac:dyDescent="0.2">
      <c r="A7" s="8" t="s">
        <v>82</v>
      </c>
      <c r="B7" s="9"/>
      <c r="C7" s="7" t="str">
        <f t="shared" si="0"/>
        <v/>
      </c>
      <c r="D7" s="7" t="str">
        <f t="shared" si="8"/>
        <v/>
      </c>
      <c r="F7" s="12" t="s">
        <v>183</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144</v>
      </c>
      <c r="Y7" s="24" t="s">
        <v>268</v>
      </c>
      <c r="Z7" s="24" t="s">
        <v>397</v>
      </c>
      <c r="AA7" s="51" t="s">
        <v>362</v>
      </c>
      <c r="AB7" s="51" t="s">
        <v>491</v>
      </c>
      <c r="AC7" s="23"/>
      <c r="AD7" s="23"/>
      <c r="AE7" s="24" t="s">
        <v>130</v>
      </c>
      <c r="AF7" s="22"/>
      <c r="AG7" s="34" t="s">
        <v>238</v>
      </c>
      <c r="AH7" s="45"/>
      <c r="AI7" s="34" t="s">
        <v>252</v>
      </c>
      <c r="AK7" s="33" t="str">
        <f>CHAR(CODE(AK6)+1)</f>
        <v>F</v>
      </c>
      <c r="AP7" s="34" t="s">
        <v>238</v>
      </c>
    </row>
    <row r="8" spans="1:42" ht="13.5" customHeight="1" x14ac:dyDescent="0.2">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260</v>
      </c>
      <c r="W8" s="24" t="s">
        <v>145</v>
      </c>
      <c r="Y8" s="24" t="s">
        <v>269</v>
      </c>
      <c r="Z8" s="24" t="s">
        <v>398</v>
      </c>
      <c r="AA8" s="51" t="s">
        <v>363</v>
      </c>
      <c r="AB8" s="51" t="s">
        <v>492</v>
      </c>
      <c r="AC8" s="23"/>
      <c r="AD8" s="23"/>
      <c r="AE8" s="23"/>
      <c r="AF8" s="22"/>
      <c r="AG8" s="34" t="s">
        <v>239</v>
      </c>
      <c r="AI8" s="33" t="s">
        <v>253</v>
      </c>
      <c r="AK8" s="33" t="str">
        <f t="shared" si="7"/>
        <v>G</v>
      </c>
      <c r="AP8" s="34" t="s">
        <v>239</v>
      </c>
    </row>
    <row r="9" spans="1:42" ht="13.5" customHeight="1" x14ac:dyDescent="0.2">
      <c r="A9" s="8" t="s">
        <v>84</v>
      </c>
      <c r="B9" s="9"/>
      <c r="C9" s="7" t="str">
        <f t="shared" si="0"/>
        <v/>
      </c>
      <c r="D9" s="7" t="str">
        <f t="shared" si="8"/>
        <v/>
      </c>
      <c r="F9" s="12" t="s">
        <v>184</v>
      </c>
      <c r="G9" s="11"/>
      <c r="H9" s="7" t="str">
        <f t="shared" si="1"/>
        <v/>
      </c>
      <c r="I9" s="7" t="str">
        <f t="shared" si="5"/>
        <v>一般会計</v>
      </c>
      <c r="K9" s="8" t="s">
        <v>102</v>
      </c>
      <c r="L9" s="9"/>
      <c r="M9" s="7" t="str">
        <f t="shared" si="2"/>
        <v/>
      </c>
      <c r="N9" s="7" t="str">
        <f t="shared" si="6"/>
        <v/>
      </c>
      <c r="O9" s="7"/>
      <c r="P9" s="7"/>
      <c r="Q9" s="13"/>
      <c r="T9" s="7"/>
      <c r="U9" s="24" t="s">
        <v>261</v>
      </c>
      <c r="W9" s="24" t="s">
        <v>146</v>
      </c>
      <c r="Y9" s="24" t="s">
        <v>270</v>
      </c>
      <c r="Z9" s="24" t="s">
        <v>399</v>
      </c>
      <c r="AA9" s="51" t="s">
        <v>364</v>
      </c>
      <c r="AB9" s="51" t="s">
        <v>493</v>
      </c>
      <c r="AC9" s="23"/>
      <c r="AD9" s="23"/>
      <c r="AE9" s="23"/>
      <c r="AF9" s="22"/>
      <c r="AG9" s="34" t="s">
        <v>240</v>
      </c>
      <c r="AI9" s="41"/>
      <c r="AK9" s="33" t="str">
        <f t="shared" si="7"/>
        <v>H</v>
      </c>
      <c r="AP9" s="34" t="s">
        <v>240</v>
      </c>
    </row>
    <row r="10" spans="1:42" ht="13.5" customHeight="1" x14ac:dyDescent="0.2">
      <c r="A10" s="8" t="s">
        <v>201</v>
      </c>
      <c r="B10" s="9"/>
      <c r="C10" s="7" t="str">
        <f t="shared" si="0"/>
        <v/>
      </c>
      <c r="D10" s="7" t="str">
        <f t="shared" si="8"/>
        <v/>
      </c>
      <c r="F10" s="12" t="s">
        <v>109</v>
      </c>
      <c r="G10" s="11"/>
      <c r="H10" s="7" t="str">
        <f t="shared" si="1"/>
        <v/>
      </c>
      <c r="I10" s="7" t="str">
        <f t="shared" si="5"/>
        <v>一般会計</v>
      </c>
      <c r="K10" s="8" t="s">
        <v>203</v>
      </c>
      <c r="L10" s="9"/>
      <c r="M10" s="7" t="str">
        <f t="shared" si="2"/>
        <v/>
      </c>
      <c r="N10" s="7" t="str">
        <f t="shared" si="6"/>
        <v/>
      </c>
      <c r="O10" s="7"/>
      <c r="P10" s="7" t="str">
        <f>S8</f>
        <v>委託・請負</v>
      </c>
      <c r="Q10" s="13"/>
      <c r="T10" s="7"/>
      <c r="W10" s="24" t="s">
        <v>147</v>
      </c>
      <c r="Y10" s="24" t="s">
        <v>271</v>
      </c>
      <c r="Z10" s="24" t="s">
        <v>400</v>
      </c>
      <c r="AA10" s="51" t="s">
        <v>365</v>
      </c>
      <c r="AB10" s="51" t="s">
        <v>494</v>
      </c>
      <c r="AC10" s="23"/>
      <c r="AD10" s="23"/>
      <c r="AE10" s="23"/>
      <c r="AF10" s="22"/>
      <c r="AG10" s="34" t="s">
        <v>226</v>
      </c>
      <c r="AK10" s="33" t="str">
        <f t="shared" si="7"/>
        <v>I</v>
      </c>
      <c r="AP10" s="33" t="s">
        <v>224</v>
      </c>
    </row>
    <row r="11" spans="1:42" ht="13.5" customHeight="1" x14ac:dyDescent="0.2">
      <c r="A11" s="8" t="s">
        <v>85</v>
      </c>
      <c r="B11" s="9"/>
      <c r="C11" s="7" t="str">
        <f t="shared" si="0"/>
        <v/>
      </c>
      <c r="D11" s="7" t="str">
        <f t="shared" si="8"/>
        <v/>
      </c>
      <c r="F11" s="12" t="s">
        <v>110</v>
      </c>
      <c r="G11" s="11"/>
      <c r="H11" s="7" t="str">
        <f t="shared" si="1"/>
        <v/>
      </c>
      <c r="I11" s="7" t="str">
        <f t="shared" si="5"/>
        <v>一般会計</v>
      </c>
      <c r="K11" s="8" t="s">
        <v>103</v>
      </c>
      <c r="L11" s="9" t="s">
        <v>555</v>
      </c>
      <c r="M11" s="7" t="str">
        <f t="shared" si="2"/>
        <v>その他の事項経費</v>
      </c>
      <c r="N11" s="7" t="str">
        <f t="shared" si="6"/>
        <v>その他の事項経費</v>
      </c>
      <c r="O11" s="7"/>
      <c r="P11" s="7"/>
      <c r="Q11" s="13"/>
      <c r="T11" s="7"/>
      <c r="W11" s="24" t="s">
        <v>148</v>
      </c>
      <c r="Y11" s="24" t="s">
        <v>272</v>
      </c>
      <c r="Z11" s="24" t="s">
        <v>401</v>
      </c>
      <c r="AA11" s="51" t="s">
        <v>366</v>
      </c>
      <c r="AB11" s="51" t="s">
        <v>495</v>
      </c>
      <c r="AC11" s="23"/>
      <c r="AD11" s="23"/>
      <c r="AE11" s="23"/>
      <c r="AF11" s="22"/>
      <c r="AG11" s="33" t="s">
        <v>229</v>
      </c>
      <c r="AK11" s="33" t="str">
        <f t="shared" si="7"/>
        <v>J</v>
      </c>
    </row>
    <row r="12" spans="1:42" ht="13.5" customHeight="1" x14ac:dyDescent="0.2">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518</v>
      </c>
      <c r="W12" s="24" t="s">
        <v>149</v>
      </c>
      <c r="Y12" s="24" t="s">
        <v>273</v>
      </c>
      <c r="Z12" s="24" t="s">
        <v>402</v>
      </c>
      <c r="AA12" s="51" t="s">
        <v>367</v>
      </c>
      <c r="AB12" s="51" t="s">
        <v>496</v>
      </c>
      <c r="AC12" s="23"/>
      <c r="AD12" s="23"/>
      <c r="AE12" s="23"/>
      <c r="AF12" s="22"/>
      <c r="AG12" s="33" t="s">
        <v>227</v>
      </c>
      <c r="AK12" s="33" t="str">
        <f t="shared" si="7"/>
        <v>K</v>
      </c>
    </row>
    <row r="13" spans="1:42" ht="13.5" customHeight="1" x14ac:dyDescent="0.2">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166</v>
      </c>
      <c r="W13" s="24" t="s">
        <v>150</v>
      </c>
      <c r="Y13" s="24" t="s">
        <v>274</v>
      </c>
      <c r="Z13" s="24" t="s">
        <v>403</v>
      </c>
      <c r="AA13" s="51" t="s">
        <v>368</v>
      </c>
      <c r="AB13" s="51" t="s">
        <v>497</v>
      </c>
      <c r="AC13" s="23"/>
      <c r="AD13" s="23"/>
      <c r="AE13" s="23"/>
      <c r="AF13" s="22"/>
      <c r="AG13" s="33" t="s">
        <v>228</v>
      </c>
      <c r="AK13" s="33" t="str">
        <f t="shared" si="7"/>
        <v>L</v>
      </c>
    </row>
    <row r="14" spans="1:42" ht="13.5" customHeight="1" x14ac:dyDescent="0.2">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519</v>
      </c>
      <c r="W14" s="24" t="s">
        <v>151</v>
      </c>
      <c r="Y14" s="24" t="s">
        <v>275</v>
      </c>
      <c r="Z14" s="24" t="s">
        <v>404</v>
      </c>
      <c r="AA14" s="51" t="s">
        <v>369</v>
      </c>
      <c r="AB14" s="51" t="s">
        <v>498</v>
      </c>
      <c r="AC14" s="23"/>
      <c r="AD14" s="23"/>
      <c r="AE14" s="23"/>
      <c r="AF14" s="22"/>
      <c r="AG14" s="41"/>
      <c r="AK14" s="33" t="str">
        <f t="shared" si="7"/>
        <v>M</v>
      </c>
    </row>
    <row r="15" spans="1:42" ht="13.5" customHeight="1" x14ac:dyDescent="0.2">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520</v>
      </c>
      <c r="W15" s="24" t="s">
        <v>152</v>
      </c>
      <c r="Y15" s="24" t="s">
        <v>276</v>
      </c>
      <c r="Z15" s="24" t="s">
        <v>405</v>
      </c>
      <c r="AA15" s="51" t="s">
        <v>370</v>
      </c>
      <c r="AB15" s="51" t="s">
        <v>499</v>
      </c>
      <c r="AC15" s="23"/>
      <c r="AD15" s="23"/>
      <c r="AE15" s="23"/>
      <c r="AF15" s="22"/>
      <c r="AG15" s="42"/>
      <c r="AK15" s="33" t="str">
        <f t="shared" si="7"/>
        <v>N</v>
      </c>
    </row>
    <row r="16" spans="1:42" ht="13.5" customHeight="1" x14ac:dyDescent="0.2">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521</v>
      </c>
      <c r="W16" s="24" t="s">
        <v>153</v>
      </c>
      <c r="Y16" s="24" t="s">
        <v>277</v>
      </c>
      <c r="Z16" s="24" t="s">
        <v>406</v>
      </c>
      <c r="AA16" s="51" t="s">
        <v>371</v>
      </c>
      <c r="AB16" s="51" t="s">
        <v>500</v>
      </c>
      <c r="AC16" s="23"/>
      <c r="AD16" s="23"/>
      <c r="AE16" s="23"/>
      <c r="AF16" s="22"/>
      <c r="AG16" s="42"/>
      <c r="AK16" s="33" t="str">
        <f t="shared" si="7"/>
        <v>O</v>
      </c>
    </row>
    <row r="17" spans="1:37" ht="13.5" customHeight="1" x14ac:dyDescent="0.2">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522</v>
      </c>
      <c r="W17" s="24" t="s">
        <v>154</v>
      </c>
      <c r="Y17" s="24" t="s">
        <v>278</v>
      </c>
      <c r="Z17" s="24" t="s">
        <v>407</v>
      </c>
      <c r="AA17" s="51" t="s">
        <v>372</v>
      </c>
      <c r="AB17" s="51" t="s">
        <v>501</v>
      </c>
      <c r="AC17" s="23"/>
      <c r="AD17" s="23"/>
      <c r="AE17" s="23"/>
      <c r="AF17" s="22"/>
      <c r="AG17" s="42"/>
      <c r="AK17" s="33" t="str">
        <f t="shared" si="7"/>
        <v>P</v>
      </c>
    </row>
    <row r="18" spans="1:37" ht="13.5" customHeight="1" x14ac:dyDescent="0.2">
      <c r="A18" s="8" t="s">
        <v>92</v>
      </c>
      <c r="B18" s="9"/>
      <c r="C18" s="7" t="str">
        <f t="shared" si="9"/>
        <v/>
      </c>
      <c r="D18" s="7" t="str">
        <f t="shared" si="8"/>
        <v/>
      </c>
      <c r="F18" s="12" t="s">
        <v>117</v>
      </c>
      <c r="G18" s="11"/>
      <c r="H18" s="7" t="str">
        <f t="shared" si="1"/>
        <v/>
      </c>
      <c r="I18" s="7" t="str">
        <f t="shared" si="5"/>
        <v>一般会計</v>
      </c>
      <c r="K18" s="7"/>
      <c r="L18" s="7"/>
      <c r="O18" s="7"/>
      <c r="P18" s="7"/>
      <c r="Q18" s="13"/>
      <c r="T18" s="7"/>
      <c r="U18" s="24" t="s">
        <v>523</v>
      </c>
      <c r="W18" s="24" t="s">
        <v>155</v>
      </c>
      <c r="Y18" s="24" t="s">
        <v>279</v>
      </c>
      <c r="Z18" s="24" t="s">
        <v>408</v>
      </c>
      <c r="AA18" s="51" t="s">
        <v>373</v>
      </c>
      <c r="AB18" s="51" t="s">
        <v>502</v>
      </c>
      <c r="AC18" s="23"/>
      <c r="AD18" s="23"/>
      <c r="AE18" s="23"/>
      <c r="AF18" s="22"/>
      <c r="AK18" s="33" t="str">
        <f t="shared" si="7"/>
        <v>Q</v>
      </c>
    </row>
    <row r="19" spans="1:37" ht="13.5" customHeight="1" x14ac:dyDescent="0.2">
      <c r="A19" s="8" t="s">
        <v>93</v>
      </c>
      <c r="B19" s="9"/>
      <c r="C19" s="7" t="str">
        <f t="shared" si="9"/>
        <v/>
      </c>
      <c r="D19" s="7" t="str">
        <f t="shared" si="8"/>
        <v/>
      </c>
      <c r="F19" s="12" t="s">
        <v>118</v>
      </c>
      <c r="G19" s="11"/>
      <c r="H19" s="7" t="str">
        <f t="shared" si="1"/>
        <v/>
      </c>
      <c r="I19" s="7" t="str">
        <f t="shared" si="5"/>
        <v>一般会計</v>
      </c>
      <c r="K19" s="7"/>
      <c r="L19" s="7"/>
      <c r="O19" s="7"/>
      <c r="P19" s="7"/>
      <c r="Q19" s="13"/>
      <c r="T19" s="7"/>
      <c r="U19" s="24" t="s">
        <v>524</v>
      </c>
      <c r="W19" s="24" t="s">
        <v>156</v>
      </c>
      <c r="Y19" s="24" t="s">
        <v>280</v>
      </c>
      <c r="Z19" s="24" t="s">
        <v>409</v>
      </c>
      <c r="AA19" s="51" t="s">
        <v>374</v>
      </c>
      <c r="AB19" s="51" t="s">
        <v>503</v>
      </c>
      <c r="AC19" s="23"/>
      <c r="AD19" s="23"/>
      <c r="AE19" s="23"/>
      <c r="AF19" s="22"/>
      <c r="AK19" s="33" t="str">
        <f t="shared" si="7"/>
        <v>R</v>
      </c>
    </row>
    <row r="20" spans="1:37" ht="13.5" customHeight="1" x14ac:dyDescent="0.2">
      <c r="A20" s="8" t="s">
        <v>194</v>
      </c>
      <c r="B20" s="9"/>
      <c r="C20" s="7" t="str">
        <f t="shared" si="9"/>
        <v/>
      </c>
      <c r="D20" s="7" t="str">
        <f t="shared" si="8"/>
        <v/>
      </c>
      <c r="F20" s="12" t="s">
        <v>193</v>
      </c>
      <c r="G20" s="11"/>
      <c r="H20" s="7" t="str">
        <f t="shared" si="1"/>
        <v/>
      </c>
      <c r="I20" s="7" t="str">
        <f t="shared" si="5"/>
        <v>一般会計</v>
      </c>
      <c r="K20" s="7"/>
      <c r="L20" s="7"/>
      <c r="O20" s="7"/>
      <c r="P20" s="7"/>
      <c r="Q20" s="13"/>
      <c r="T20" s="7"/>
      <c r="U20" s="24" t="s">
        <v>525</v>
      </c>
      <c r="W20" s="24" t="s">
        <v>157</v>
      </c>
      <c r="Y20" s="24" t="s">
        <v>281</v>
      </c>
      <c r="Z20" s="24" t="s">
        <v>410</v>
      </c>
      <c r="AA20" s="51" t="s">
        <v>375</v>
      </c>
      <c r="AB20" s="51" t="s">
        <v>504</v>
      </c>
      <c r="AC20" s="23"/>
      <c r="AD20" s="23"/>
      <c r="AE20" s="23"/>
      <c r="AF20" s="22"/>
      <c r="AK20" s="33" t="str">
        <f t="shared" si="7"/>
        <v>S</v>
      </c>
    </row>
    <row r="21" spans="1:37" ht="13.5" customHeight="1" x14ac:dyDescent="0.2">
      <c r="A21" s="8" t="s">
        <v>195</v>
      </c>
      <c r="B21" s="9"/>
      <c r="C21" s="7" t="str">
        <f t="shared" si="9"/>
        <v/>
      </c>
      <c r="D21" s="7" t="str">
        <f t="shared" si="8"/>
        <v/>
      </c>
      <c r="F21" s="12" t="s">
        <v>119</v>
      </c>
      <c r="G21" s="11"/>
      <c r="H21" s="7" t="str">
        <f t="shared" si="1"/>
        <v/>
      </c>
      <c r="I21" s="7" t="str">
        <f t="shared" si="5"/>
        <v>一般会計</v>
      </c>
      <c r="K21" s="7"/>
      <c r="L21" s="7"/>
      <c r="O21" s="7"/>
      <c r="P21" s="7"/>
      <c r="Q21" s="13"/>
      <c r="T21" s="7"/>
      <c r="U21" s="24" t="s">
        <v>526</v>
      </c>
      <c r="W21" s="24" t="s">
        <v>158</v>
      </c>
      <c r="Y21" s="24" t="s">
        <v>282</v>
      </c>
      <c r="Z21" s="24" t="s">
        <v>411</v>
      </c>
      <c r="AA21" s="51" t="s">
        <v>376</v>
      </c>
      <c r="AB21" s="51" t="s">
        <v>505</v>
      </c>
      <c r="AC21" s="23"/>
      <c r="AD21" s="23"/>
      <c r="AE21" s="23"/>
      <c r="AF21" s="22"/>
      <c r="AK21" s="33" t="str">
        <f t="shared" si="7"/>
        <v>T</v>
      </c>
    </row>
    <row r="22" spans="1:37" ht="13.5" customHeight="1" x14ac:dyDescent="0.2">
      <c r="A22" s="8" t="s">
        <v>196</v>
      </c>
      <c r="B22" s="9"/>
      <c r="C22" s="7" t="str">
        <f t="shared" si="9"/>
        <v/>
      </c>
      <c r="D22" s="7" t="str">
        <f>IF(C22="",D21,IF(D21&lt;&gt;"",CONCATENATE(D21,"、",C22),C22))</f>
        <v/>
      </c>
      <c r="F22" s="12" t="s">
        <v>120</v>
      </c>
      <c r="G22" s="11"/>
      <c r="H22" s="7" t="str">
        <f t="shared" si="1"/>
        <v/>
      </c>
      <c r="I22" s="7" t="str">
        <f t="shared" si="5"/>
        <v>一般会計</v>
      </c>
      <c r="K22" s="7"/>
      <c r="L22" s="7"/>
      <c r="O22" s="7"/>
      <c r="P22" s="7"/>
      <c r="Q22" s="13"/>
      <c r="T22" s="7"/>
      <c r="U22" s="24" t="s">
        <v>527</v>
      </c>
      <c r="W22" s="24" t="s">
        <v>159</v>
      </c>
      <c r="Y22" s="24" t="s">
        <v>283</v>
      </c>
      <c r="Z22" s="24" t="s">
        <v>412</v>
      </c>
      <c r="AA22" s="51" t="s">
        <v>377</v>
      </c>
      <c r="AB22" s="51" t="s">
        <v>506</v>
      </c>
      <c r="AC22" s="23"/>
      <c r="AD22" s="23"/>
      <c r="AE22" s="23"/>
      <c r="AF22" s="22"/>
      <c r="AK22" s="33" t="str">
        <f t="shared" si="7"/>
        <v>U</v>
      </c>
    </row>
    <row r="23" spans="1:37" ht="13.5" customHeight="1" x14ac:dyDescent="0.2">
      <c r="A23" s="8" t="s">
        <v>197</v>
      </c>
      <c r="B23" s="9"/>
      <c r="C23" s="7" t="str">
        <f t="shared" si="9"/>
        <v/>
      </c>
      <c r="D23" s="7" t="str">
        <f>IF(C23="",D22,IF(D22&lt;&gt;"",CONCATENATE(D22,"、",C23),C23))</f>
        <v/>
      </c>
      <c r="F23" s="12" t="s">
        <v>121</v>
      </c>
      <c r="G23" s="11"/>
      <c r="H23" s="7" t="str">
        <f t="shared" si="1"/>
        <v/>
      </c>
      <c r="I23" s="7" t="str">
        <f t="shared" si="5"/>
        <v>一般会計</v>
      </c>
      <c r="K23" s="7"/>
      <c r="L23" s="7"/>
      <c r="O23" s="7"/>
      <c r="P23" s="7"/>
      <c r="Q23" s="13"/>
      <c r="T23" s="7"/>
      <c r="U23" s="24" t="s">
        <v>528</v>
      </c>
      <c r="W23" s="24" t="s">
        <v>544</v>
      </c>
      <c r="Y23" s="24" t="s">
        <v>284</v>
      </c>
      <c r="Z23" s="24" t="s">
        <v>413</v>
      </c>
      <c r="AA23" s="51" t="s">
        <v>378</v>
      </c>
      <c r="AB23" s="51" t="s">
        <v>507</v>
      </c>
      <c r="AC23" s="23"/>
      <c r="AD23" s="23"/>
      <c r="AE23" s="23"/>
      <c r="AF23" s="22"/>
      <c r="AK23" s="33" t="str">
        <f t="shared" si="7"/>
        <v>V</v>
      </c>
    </row>
    <row r="24" spans="1:37" ht="13.5" customHeight="1" x14ac:dyDescent="0.2">
      <c r="A24" s="48" t="s">
        <v>254</v>
      </c>
      <c r="B24" s="9"/>
      <c r="C24" s="7" t="str">
        <f t="shared" si="9"/>
        <v/>
      </c>
      <c r="D24" s="7" t="str">
        <f>IF(C24="",D23,IF(D23&lt;&gt;"",CONCATENATE(D23,"、",C24),C24))</f>
        <v/>
      </c>
      <c r="F24" s="12" t="s">
        <v>256</v>
      </c>
      <c r="G24" s="11"/>
      <c r="H24" s="7" t="str">
        <f t="shared" si="1"/>
        <v/>
      </c>
      <c r="I24" s="7" t="str">
        <f t="shared" si="5"/>
        <v>一般会計</v>
      </c>
      <c r="K24" s="7"/>
      <c r="L24" s="7"/>
      <c r="O24" s="7"/>
      <c r="P24" s="7"/>
      <c r="Q24" s="13"/>
      <c r="T24" s="7"/>
      <c r="U24" s="24" t="s">
        <v>529</v>
      </c>
      <c r="Y24" s="24" t="s">
        <v>285</v>
      </c>
      <c r="Z24" s="24" t="s">
        <v>414</v>
      </c>
      <c r="AA24" s="51" t="s">
        <v>379</v>
      </c>
      <c r="AB24" s="51" t="s">
        <v>508</v>
      </c>
      <c r="AC24" s="23"/>
      <c r="AD24" s="23"/>
      <c r="AE24" s="23"/>
      <c r="AF24" s="22"/>
      <c r="AK24" s="33" t="str">
        <f>CHAR(CODE(AK23)+1)</f>
        <v>W</v>
      </c>
    </row>
    <row r="25" spans="1:37" ht="13.5" customHeight="1" x14ac:dyDescent="0.2">
      <c r="A25" s="50"/>
      <c r="B25" s="49"/>
      <c r="F25" s="12" t="s">
        <v>122</v>
      </c>
      <c r="G25" s="11"/>
      <c r="H25" s="7" t="str">
        <f t="shared" si="1"/>
        <v/>
      </c>
      <c r="I25" s="7" t="str">
        <f t="shared" si="5"/>
        <v>一般会計</v>
      </c>
      <c r="K25" s="7"/>
      <c r="L25" s="7"/>
      <c r="O25" s="7"/>
      <c r="P25" s="7"/>
      <c r="Q25" s="13"/>
      <c r="T25" s="7"/>
      <c r="U25" s="24" t="s">
        <v>530</v>
      </c>
      <c r="Y25" s="24" t="s">
        <v>286</v>
      </c>
      <c r="Z25" s="24" t="s">
        <v>415</v>
      </c>
      <c r="AA25" s="51" t="s">
        <v>380</v>
      </c>
      <c r="AB25" s="51" t="s">
        <v>509</v>
      </c>
      <c r="AC25" s="23"/>
      <c r="AD25" s="23"/>
      <c r="AE25" s="23"/>
      <c r="AF25" s="22"/>
      <c r="AK25" s="33" t="str">
        <f t="shared" si="7"/>
        <v>X</v>
      </c>
    </row>
    <row r="26" spans="1:37" ht="13.5" customHeight="1" x14ac:dyDescent="0.2">
      <c r="A26" s="47"/>
      <c r="B26" s="46"/>
      <c r="F26" s="12" t="s">
        <v>123</v>
      </c>
      <c r="G26" s="11"/>
      <c r="H26" s="7" t="str">
        <f t="shared" si="1"/>
        <v/>
      </c>
      <c r="I26" s="7" t="str">
        <f t="shared" si="5"/>
        <v>一般会計</v>
      </c>
      <c r="K26" s="7"/>
      <c r="L26" s="7"/>
      <c r="O26" s="7"/>
      <c r="P26" s="7"/>
      <c r="Q26" s="13"/>
      <c r="T26" s="7"/>
      <c r="U26" s="24" t="s">
        <v>531</v>
      </c>
      <c r="Y26" s="24" t="s">
        <v>287</v>
      </c>
      <c r="Z26" s="24" t="s">
        <v>416</v>
      </c>
      <c r="AA26" s="51" t="s">
        <v>381</v>
      </c>
      <c r="AB26" s="51" t="s">
        <v>510</v>
      </c>
      <c r="AC26" s="23"/>
      <c r="AD26" s="23"/>
      <c r="AE26" s="23"/>
      <c r="AF26" s="22"/>
      <c r="AK26" s="33" t="str">
        <f t="shared" si="7"/>
        <v>Y</v>
      </c>
    </row>
    <row r="27" spans="1:37" ht="13.5" customHeight="1" x14ac:dyDescent="0.2">
      <c r="A27" s="7" t="str">
        <f>IF(D24="", "-", D24)</f>
        <v>-</v>
      </c>
      <c r="B27" s="7"/>
      <c r="F27" s="12" t="s">
        <v>124</v>
      </c>
      <c r="G27" s="11"/>
      <c r="H27" s="7" t="str">
        <f t="shared" si="1"/>
        <v/>
      </c>
      <c r="I27" s="7" t="str">
        <f t="shared" si="5"/>
        <v>一般会計</v>
      </c>
      <c r="K27" s="7"/>
      <c r="L27" s="7"/>
      <c r="O27" s="7"/>
      <c r="P27" s="7"/>
      <c r="Q27" s="13"/>
      <c r="T27" s="7"/>
      <c r="U27" s="24" t="s">
        <v>532</v>
      </c>
      <c r="Y27" s="24" t="s">
        <v>288</v>
      </c>
      <c r="Z27" s="24" t="s">
        <v>417</v>
      </c>
      <c r="AA27" s="51" t="s">
        <v>382</v>
      </c>
      <c r="AB27" s="51" t="s">
        <v>511</v>
      </c>
      <c r="AC27" s="23"/>
      <c r="AD27" s="23"/>
      <c r="AE27" s="23"/>
      <c r="AF27" s="22"/>
      <c r="AK27" s="33" t="str">
        <f>CHAR(CODE(AK26)+1)</f>
        <v>Z</v>
      </c>
    </row>
    <row r="28" spans="1:37" ht="13.5" customHeight="1" x14ac:dyDescent="0.2">
      <c r="B28" s="7"/>
      <c r="F28" s="12" t="s">
        <v>125</v>
      </c>
      <c r="G28" s="11"/>
      <c r="H28" s="7" t="str">
        <f t="shared" si="1"/>
        <v/>
      </c>
      <c r="I28" s="7" t="str">
        <f t="shared" si="5"/>
        <v>一般会計</v>
      </c>
      <c r="K28" s="7"/>
      <c r="L28" s="7"/>
      <c r="O28" s="7"/>
      <c r="P28" s="7"/>
      <c r="Q28" s="13"/>
      <c r="T28" s="7"/>
      <c r="U28" s="24" t="s">
        <v>533</v>
      </c>
      <c r="Y28" s="24" t="s">
        <v>289</v>
      </c>
      <c r="Z28" s="24" t="s">
        <v>418</v>
      </c>
      <c r="AA28" s="51" t="s">
        <v>383</v>
      </c>
      <c r="AB28" s="51" t="s">
        <v>512</v>
      </c>
      <c r="AC28" s="23"/>
      <c r="AD28" s="23"/>
      <c r="AE28" s="23"/>
      <c r="AF28" s="22"/>
      <c r="AK28" s="33" t="s">
        <v>182</v>
      </c>
    </row>
    <row r="29" spans="1:37" ht="13.5" customHeight="1" x14ac:dyDescent="0.2">
      <c r="A29" s="7"/>
      <c r="B29" s="7"/>
      <c r="F29" s="12" t="s">
        <v>185</v>
      </c>
      <c r="G29" s="11"/>
      <c r="H29" s="7" t="str">
        <f t="shared" si="1"/>
        <v/>
      </c>
      <c r="I29" s="7" t="str">
        <f t="shared" si="5"/>
        <v>一般会計</v>
      </c>
      <c r="K29" s="7"/>
      <c r="L29" s="7"/>
      <c r="O29" s="7"/>
      <c r="P29" s="7"/>
      <c r="Q29" s="13"/>
      <c r="T29" s="7"/>
      <c r="U29" s="24" t="s">
        <v>534</v>
      </c>
      <c r="Y29" s="24" t="s">
        <v>290</v>
      </c>
      <c r="Z29" s="24" t="s">
        <v>419</v>
      </c>
      <c r="AA29" s="51" t="s">
        <v>384</v>
      </c>
      <c r="AB29" s="51" t="s">
        <v>513</v>
      </c>
      <c r="AC29" s="23"/>
      <c r="AD29" s="23"/>
      <c r="AE29" s="23"/>
      <c r="AF29" s="22"/>
      <c r="AK29" s="33" t="str">
        <f t="shared" si="7"/>
        <v>b</v>
      </c>
    </row>
    <row r="30" spans="1:37" ht="13.5" customHeight="1" x14ac:dyDescent="0.2">
      <c r="A30" s="7"/>
      <c r="B30" s="7"/>
      <c r="F30" s="12" t="s">
        <v>186</v>
      </c>
      <c r="G30" s="11"/>
      <c r="H30" s="7" t="str">
        <f t="shared" si="1"/>
        <v/>
      </c>
      <c r="I30" s="7" t="str">
        <f t="shared" si="5"/>
        <v>一般会計</v>
      </c>
      <c r="K30" s="7"/>
      <c r="L30" s="7"/>
      <c r="O30" s="7"/>
      <c r="P30" s="7"/>
      <c r="Q30" s="13"/>
      <c r="T30" s="7"/>
      <c r="U30" s="24" t="s">
        <v>535</v>
      </c>
      <c r="Y30" s="24" t="s">
        <v>291</v>
      </c>
      <c r="Z30" s="24" t="s">
        <v>420</v>
      </c>
      <c r="AA30" s="51" t="s">
        <v>385</v>
      </c>
      <c r="AB30" s="51" t="s">
        <v>514</v>
      </c>
      <c r="AC30" s="23"/>
      <c r="AD30" s="23"/>
      <c r="AE30" s="23"/>
      <c r="AF30" s="22"/>
      <c r="AK30" s="33" t="str">
        <f t="shared" si="7"/>
        <v>c</v>
      </c>
    </row>
    <row r="31" spans="1:37" ht="13.5" customHeight="1" x14ac:dyDescent="0.2">
      <c r="A31" s="7"/>
      <c r="B31" s="7"/>
      <c r="F31" s="12" t="s">
        <v>187</v>
      </c>
      <c r="G31" s="11"/>
      <c r="H31" s="7" t="str">
        <f t="shared" si="1"/>
        <v/>
      </c>
      <c r="I31" s="7" t="str">
        <f t="shared" si="5"/>
        <v>一般会計</v>
      </c>
      <c r="K31" s="7"/>
      <c r="L31" s="7"/>
      <c r="O31" s="7"/>
      <c r="P31" s="7"/>
      <c r="Q31" s="13"/>
      <c r="T31" s="7"/>
      <c r="U31" s="24" t="s">
        <v>536</v>
      </c>
      <c r="Y31" s="24" t="s">
        <v>292</v>
      </c>
      <c r="Z31" s="24" t="s">
        <v>421</v>
      </c>
      <c r="AA31" s="51" t="s">
        <v>386</v>
      </c>
      <c r="AB31" s="51" t="s">
        <v>515</v>
      </c>
      <c r="AC31" s="23"/>
      <c r="AD31" s="23"/>
      <c r="AE31" s="23"/>
      <c r="AF31" s="22"/>
      <c r="AK31" s="33" t="str">
        <f t="shared" si="7"/>
        <v>d</v>
      </c>
    </row>
    <row r="32" spans="1:37" ht="13.5" customHeight="1" x14ac:dyDescent="0.2">
      <c r="A32" s="7"/>
      <c r="B32" s="7"/>
      <c r="F32" s="12" t="s">
        <v>188</v>
      </c>
      <c r="G32" s="11"/>
      <c r="H32" s="7" t="str">
        <f t="shared" si="1"/>
        <v/>
      </c>
      <c r="I32" s="7" t="str">
        <f t="shared" si="5"/>
        <v>一般会計</v>
      </c>
      <c r="K32" s="7"/>
      <c r="L32" s="7"/>
      <c r="O32" s="7"/>
      <c r="P32" s="7"/>
      <c r="Q32" s="13"/>
      <c r="T32" s="7"/>
      <c r="U32" s="24" t="s">
        <v>537</v>
      </c>
      <c r="Y32" s="24" t="s">
        <v>293</v>
      </c>
      <c r="Z32" s="24" t="s">
        <v>422</v>
      </c>
      <c r="AA32" s="51" t="s">
        <v>62</v>
      </c>
      <c r="AB32" s="51" t="s">
        <v>62</v>
      </c>
      <c r="AC32" s="23"/>
      <c r="AD32" s="23"/>
      <c r="AE32" s="23"/>
      <c r="AF32" s="22"/>
      <c r="AK32" s="33" t="str">
        <f t="shared" si="7"/>
        <v>e</v>
      </c>
    </row>
    <row r="33" spans="1:37" ht="13.5" customHeight="1" x14ac:dyDescent="0.2">
      <c r="A33" s="7"/>
      <c r="B33" s="7"/>
      <c r="F33" s="12" t="s">
        <v>189</v>
      </c>
      <c r="G33" s="11"/>
      <c r="H33" s="7" t="str">
        <f t="shared" si="1"/>
        <v/>
      </c>
      <c r="I33" s="7" t="str">
        <f t="shared" si="5"/>
        <v>一般会計</v>
      </c>
      <c r="K33" s="7"/>
      <c r="L33" s="7"/>
      <c r="O33" s="7"/>
      <c r="P33" s="7"/>
      <c r="Q33" s="13"/>
      <c r="T33" s="7"/>
      <c r="U33" s="24" t="s">
        <v>538</v>
      </c>
      <c r="Y33" s="24" t="s">
        <v>294</v>
      </c>
      <c r="Z33" s="24" t="s">
        <v>423</v>
      </c>
      <c r="AA33" s="37"/>
      <c r="AB33" s="23"/>
      <c r="AC33" s="23"/>
      <c r="AD33" s="23"/>
      <c r="AE33" s="23"/>
      <c r="AF33" s="22"/>
      <c r="AK33" s="33" t="str">
        <f t="shared" si="7"/>
        <v>f</v>
      </c>
    </row>
    <row r="34" spans="1:37" ht="13.5" customHeight="1" x14ac:dyDescent="0.2">
      <c r="A34" s="7"/>
      <c r="B34" s="7"/>
      <c r="F34" s="12" t="s">
        <v>190</v>
      </c>
      <c r="G34" s="11"/>
      <c r="H34" s="7" t="str">
        <f t="shared" si="1"/>
        <v/>
      </c>
      <c r="I34" s="7" t="str">
        <f t="shared" si="5"/>
        <v>一般会計</v>
      </c>
      <c r="K34" s="7"/>
      <c r="L34" s="7"/>
      <c r="O34" s="7"/>
      <c r="P34" s="7"/>
      <c r="Q34" s="13"/>
      <c r="T34" s="7"/>
      <c r="U34" s="24" t="s">
        <v>539</v>
      </c>
      <c r="Y34" s="24" t="s">
        <v>295</v>
      </c>
      <c r="Z34" s="24" t="s">
        <v>424</v>
      </c>
      <c r="AB34" s="23"/>
      <c r="AC34" s="23"/>
      <c r="AD34" s="23"/>
      <c r="AE34" s="23"/>
      <c r="AF34" s="22"/>
      <c r="AK34" s="33" t="str">
        <f t="shared" si="7"/>
        <v>g</v>
      </c>
    </row>
    <row r="35" spans="1:37" ht="13.5" customHeight="1" x14ac:dyDescent="0.2">
      <c r="A35" s="7"/>
      <c r="B35" s="7"/>
      <c r="F35" s="12" t="s">
        <v>191</v>
      </c>
      <c r="G35" s="11"/>
      <c r="H35" s="7" t="str">
        <f t="shared" si="1"/>
        <v/>
      </c>
      <c r="I35" s="7" t="str">
        <f t="shared" si="5"/>
        <v>一般会計</v>
      </c>
      <c r="K35" s="7"/>
      <c r="L35" s="7"/>
      <c r="O35" s="7"/>
      <c r="P35" s="7"/>
      <c r="Q35" s="13"/>
      <c r="T35" s="7"/>
      <c r="Y35" s="24" t="s">
        <v>296</v>
      </c>
      <c r="Z35" s="24" t="s">
        <v>425</v>
      </c>
      <c r="AC35" s="23"/>
      <c r="AF35" s="22"/>
      <c r="AK35" s="33" t="str">
        <f t="shared" si="7"/>
        <v>h</v>
      </c>
    </row>
    <row r="36" spans="1:37" ht="13.5" customHeight="1" x14ac:dyDescent="0.2">
      <c r="A36" s="7"/>
      <c r="B36" s="7"/>
      <c r="F36" s="12" t="s">
        <v>192</v>
      </c>
      <c r="G36" s="11"/>
      <c r="H36" s="7" t="str">
        <f t="shared" si="1"/>
        <v/>
      </c>
      <c r="I36" s="7" t="str">
        <f t="shared" si="5"/>
        <v>一般会計</v>
      </c>
      <c r="K36" s="7"/>
      <c r="L36" s="7"/>
      <c r="O36" s="7"/>
      <c r="P36" s="7"/>
      <c r="Q36" s="13"/>
      <c r="T36" s="7"/>
      <c r="U36" s="24" t="s">
        <v>540</v>
      </c>
      <c r="Y36" s="24" t="s">
        <v>297</v>
      </c>
      <c r="Z36" s="24" t="s">
        <v>426</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298</v>
      </c>
      <c r="Z37" s="24" t="s">
        <v>427</v>
      </c>
      <c r="AF37" s="22"/>
      <c r="AK37" s="33" t="str">
        <f t="shared" si="7"/>
        <v>j</v>
      </c>
    </row>
    <row r="38" spans="1:37" x14ac:dyDescent="0.2">
      <c r="A38" s="7"/>
      <c r="B38" s="7"/>
      <c r="F38" s="7"/>
      <c r="G38" s="13"/>
      <c r="K38" s="7"/>
      <c r="L38" s="7"/>
      <c r="O38" s="7"/>
      <c r="P38" s="7"/>
      <c r="Q38" s="13"/>
      <c r="T38" s="7"/>
      <c r="U38" s="24" t="s">
        <v>248</v>
      </c>
      <c r="Y38" s="24" t="s">
        <v>299</v>
      </c>
      <c r="Z38" s="24" t="s">
        <v>428</v>
      </c>
      <c r="AF38" s="22"/>
      <c r="AK38" s="33" t="str">
        <f t="shared" si="7"/>
        <v>k</v>
      </c>
    </row>
    <row r="39" spans="1:37" x14ac:dyDescent="0.2">
      <c r="A39" s="7"/>
      <c r="B39" s="7"/>
      <c r="F39" s="7" t="str">
        <f>I37</f>
        <v>一般会計</v>
      </c>
      <c r="G39" s="13"/>
      <c r="K39" s="7"/>
      <c r="L39" s="7"/>
      <c r="O39" s="7"/>
      <c r="P39" s="7"/>
      <c r="Q39" s="13"/>
      <c r="T39" s="7"/>
      <c r="U39" s="24" t="s">
        <v>251</v>
      </c>
      <c r="Y39" s="24" t="s">
        <v>300</v>
      </c>
      <c r="Z39" s="24" t="s">
        <v>429</v>
      </c>
      <c r="AF39" s="22"/>
      <c r="AK39" s="33" t="str">
        <f t="shared" si="7"/>
        <v>l</v>
      </c>
    </row>
    <row r="40" spans="1:37" x14ac:dyDescent="0.2">
      <c r="A40" s="7"/>
      <c r="B40" s="7"/>
      <c r="F40" s="7"/>
      <c r="G40" s="13"/>
      <c r="K40" s="7"/>
      <c r="L40" s="7"/>
      <c r="O40" s="7"/>
      <c r="P40" s="7"/>
      <c r="Q40" s="13"/>
      <c r="T40" s="7"/>
      <c r="Y40" s="24" t="s">
        <v>301</v>
      </c>
      <c r="Z40" s="24" t="s">
        <v>430</v>
      </c>
      <c r="AF40" s="22"/>
      <c r="AK40" s="33" t="str">
        <f t="shared" si="7"/>
        <v>m</v>
      </c>
    </row>
    <row r="41" spans="1:37" x14ac:dyDescent="0.2">
      <c r="A41" s="7"/>
      <c r="B41" s="7"/>
      <c r="F41" s="7"/>
      <c r="G41" s="13"/>
      <c r="K41" s="7"/>
      <c r="L41" s="7"/>
      <c r="O41" s="7"/>
      <c r="P41" s="7"/>
      <c r="Q41" s="13"/>
      <c r="T41" s="7"/>
      <c r="Y41" s="24" t="s">
        <v>302</v>
      </c>
      <c r="Z41" s="24" t="s">
        <v>431</v>
      </c>
      <c r="AF41" s="22"/>
      <c r="AK41" s="33" t="str">
        <f t="shared" si="7"/>
        <v>n</v>
      </c>
    </row>
    <row r="42" spans="1:37" x14ac:dyDescent="0.2">
      <c r="A42" s="7"/>
      <c r="B42" s="7"/>
      <c r="F42" s="7"/>
      <c r="G42" s="13"/>
      <c r="K42" s="7"/>
      <c r="L42" s="7"/>
      <c r="O42" s="7"/>
      <c r="P42" s="7"/>
      <c r="Q42" s="13"/>
      <c r="T42" s="7"/>
      <c r="Y42" s="24" t="s">
        <v>303</v>
      </c>
      <c r="Z42" s="24" t="s">
        <v>432</v>
      </c>
      <c r="AF42" s="22"/>
      <c r="AK42" s="33" t="str">
        <f t="shared" si="7"/>
        <v>o</v>
      </c>
    </row>
    <row r="43" spans="1:37" x14ac:dyDescent="0.2">
      <c r="A43" s="7"/>
      <c r="B43" s="7"/>
      <c r="F43" s="7"/>
      <c r="G43" s="13"/>
      <c r="K43" s="7"/>
      <c r="L43" s="7"/>
      <c r="O43" s="7"/>
      <c r="P43" s="7"/>
      <c r="Q43" s="13"/>
      <c r="T43" s="7"/>
      <c r="Y43" s="24" t="s">
        <v>304</v>
      </c>
      <c r="Z43" s="24" t="s">
        <v>433</v>
      </c>
      <c r="AF43" s="22"/>
      <c r="AK43" s="33" t="str">
        <f t="shared" si="7"/>
        <v>p</v>
      </c>
    </row>
    <row r="44" spans="1:37" x14ac:dyDescent="0.2">
      <c r="A44" s="7"/>
      <c r="B44" s="7"/>
      <c r="F44" s="7"/>
      <c r="G44" s="13"/>
      <c r="K44" s="7"/>
      <c r="L44" s="7"/>
      <c r="O44" s="7"/>
      <c r="P44" s="7"/>
      <c r="Q44" s="13"/>
      <c r="T44" s="7"/>
      <c r="Y44" s="24" t="s">
        <v>305</v>
      </c>
      <c r="Z44" s="24" t="s">
        <v>434</v>
      </c>
      <c r="AF44" s="22"/>
      <c r="AK44" s="33" t="str">
        <f t="shared" si="7"/>
        <v>q</v>
      </c>
    </row>
    <row r="45" spans="1:37" x14ac:dyDescent="0.2">
      <c r="A45" s="7"/>
      <c r="B45" s="7"/>
      <c r="F45" s="7"/>
      <c r="G45" s="13"/>
      <c r="K45" s="7"/>
      <c r="L45" s="7"/>
      <c r="O45" s="7"/>
      <c r="P45" s="7"/>
      <c r="Q45" s="13"/>
      <c r="T45" s="7"/>
      <c r="Y45" s="24" t="s">
        <v>306</v>
      </c>
      <c r="Z45" s="24" t="s">
        <v>435</v>
      </c>
      <c r="AF45" s="22"/>
      <c r="AK45" s="33" t="str">
        <f t="shared" si="7"/>
        <v>r</v>
      </c>
    </row>
    <row r="46" spans="1:37" x14ac:dyDescent="0.2">
      <c r="A46" s="7"/>
      <c r="B46" s="7"/>
      <c r="F46" s="7"/>
      <c r="G46" s="13"/>
      <c r="K46" s="7"/>
      <c r="L46" s="7"/>
      <c r="O46" s="7"/>
      <c r="P46" s="7"/>
      <c r="Q46" s="13"/>
      <c r="T46" s="7"/>
      <c r="Y46" s="24" t="s">
        <v>307</v>
      </c>
      <c r="Z46" s="24" t="s">
        <v>436</v>
      </c>
      <c r="AF46" s="22"/>
      <c r="AK46" s="33" t="str">
        <f t="shared" si="7"/>
        <v>s</v>
      </c>
    </row>
    <row r="47" spans="1:37" x14ac:dyDescent="0.2">
      <c r="A47" s="7"/>
      <c r="B47" s="7"/>
      <c r="F47" s="7"/>
      <c r="G47" s="13"/>
      <c r="K47" s="7"/>
      <c r="L47" s="7"/>
      <c r="O47" s="7"/>
      <c r="P47" s="7"/>
      <c r="Q47" s="13"/>
      <c r="T47" s="7"/>
      <c r="Y47" s="24" t="s">
        <v>308</v>
      </c>
      <c r="Z47" s="24" t="s">
        <v>437</v>
      </c>
      <c r="AF47" s="22"/>
      <c r="AK47" s="33" t="str">
        <f t="shared" si="7"/>
        <v>t</v>
      </c>
    </row>
    <row r="48" spans="1:37" x14ac:dyDescent="0.2">
      <c r="A48" s="7"/>
      <c r="B48" s="7"/>
      <c r="F48" s="7"/>
      <c r="G48" s="13"/>
      <c r="K48" s="7"/>
      <c r="L48" s="7"/>
      <c r="O48" s="7"/>
      <c r="P48" s="7"/>
      <c r="Q48" s="13"/>
      <c r="T48" s="7"/>
      <c r="Y48" s="24" t="s">
        <v>309</v>
      </c>
      <c r="Z48" s="24" t="s">
        <v>438</v>
      </c>
      <c r="AF48" s="22"/>
      <c r="AK48" s="33" t="str">
        <f t="shared" si="7"/>
        <v>u</v>
      </c>
    </row>
    <row r="49" spans="1:37" x14ac:dyDescent="0.2">
      <c r="A49" s="7"/>
      <c r="B49" s="7"/>
      <c r="F49" s="7"/>
      <c r="G49" s="13"/>
      <c r="K49" s="7"/>
      <c r="L49" s="7"/>
      <c r="O49" s="7"/>
      <c r="P49" s="7"/>
      <c r="Q49" s="13"/>
      <c r="T49" s="7"/>
      <c r="Y49" s="24" t="s">
        <v>310</v>
      </c>
      <c r="Z49" s="24" t="s">
        <v>439</v>
      </c>
      <c r="AF49" s="22"/>
      <c r="AK49" s="33" t="str">
        <f t="shared" si="7"/>
        <v>v</v>
      </c>
    </row>
    <row r="50" spans="1:37" x14ac:dyDescent="0.2">
      <c r="A50" s="7"/>
      <c r="B50" s="7"/>
      <c r="F50" s="7"/>
      <c r="G50" s="13"/>
      <c r="K50" s="7"/>
      <c r="L50" s="7"/>
      <c r="O50" s="7"/>
      <c r="P50" s="7"/>
      <c r="Q50" s="13"/>
      <c r="T50" s="7"/>
      <c r="Y50" s="24" t="s">
        <v>311</v>
      </c>
      <c r="Z50" s="24" t="s">
        <v>440</v>
      </c>
      <c r="AF50" s="22"/>
    </row>
    <row r="51" spans="1:37" x14ac:dyDescent="0.2">
      <c r="A51" s="7"/>
      <c r="B51" s="7"/>
      <c r="F51" s="7"/>
      <c r="G51" s="13"/>
      <c r="K51" s="7"/>
      <c r="L51" s="7"/>
      <c r="O51" s="7"/>
      <c r="P51" s="7"/>
      <c r="Q51" s="13"/>
      <c r="T51" s="7"/>
      <c r="Y51" s="24" t="s">
        <v>312</v>
      </c>
      <c r="Z51" s="24" t="s">
        <v>441</v>
      </c>
      <c r="AF51" s="22"/>
    </row>
    <row r="52" spans="1:37" x14ac:dyDescent="0.2">
      <c r="A52" s="7"/>
      <c r="B52" s="7"/>
      <c r="F52" s="7"/>
      <c r="G52" s="13"/>
      <c r="K52" s="7"/>
      <c r="L52" s="7"/>
      <c r="O52" s="7"/>
      <c r="P52" s="7"/>
      <c r="Q52" s="13"/>
      <c r="T52" s="7"/>
      <c r="Y52" s="24" t="s">
        <v>313</v>
      </c>
      <c r="Z52" s="24" t="s">
        <v>442</v>
      </c>
      <c r="AF52" s="22"/>
    </row>
    <row r="53" spans="1:37" x14ac:dyDescent="0.2">
      <c r="A53" s="7"/>
      <c r="B53" s="7"/>
      <c r="F53" s="7"/>
      <c r="G53" s="13"/>
      <c r="K53" s="7"/>
      <c r="L53" s="7"/>
      <c r="O53" s="7"/>
      <c r="P53" s="7"/>
      <c r="Q53" s="13"/>
      <c r="T53" s="7"/>
      <c r="Y53" s="24" t="s">
        <v>314</v>
      </c>
      <c r="Z53" s="24" t="s">
        <v>443</v>
      </c>
      <c r="AF53" s="22"/>
    </row>
    <row r="54" spans="1:37" x14ac:dyDescent="0.2">
      <c r="A54" s="7"/>
      <c r="B54" s="7"/>
      <c r="F54" s="7"/>
      <c r="G54" s="13"/>
      <c r="K54" s="7"/>
      <c r="L54" s="7"/>
      <c r="O54" s="7"/>
      <c r="P54" s="14"/>
      <c r="Q54" s="13"/>
      <c r="T54" s="7"/>
      <c r="Y54" s="24" t="s">
        <v>315</v>
      </c>
      <c r="Z54" s="24" t="s">
        <v>444</v>
      </c>
      <c r="AF54" s="22"/>
    </row>
    <row r="55" spans="1:37" x14ac:dyDescent="0.2">
      <c r="A55" s="7"/>
      <c r="B55" s="7"/>
      <c r="F55" s="7"/>
      <c r="G55" s="13"/>
      <c r="K55" s="7"/>
      <c r="L55" s="7"/>
      <c r="O55" s="7"/>
      <c r="P55" s="7"/>
      <c r="Q55" s="13"/>
      <c r="T55" s="7"/>
      <c r="Y55" s="24" t="s">
        <v>316</v>
      </c>
      <c r="Z55" s="24" t="s">
        <v>445</v>
      </c>
      <c r="AF55" s="22"/>
    </row>
    <row r="56" spans="1:37" x14ac:dyDescent="0.2">
      <c r="A56" s="7"/>
      <c r="B56" s="7"/>
      <c r="F56" s="7"/>
      <c r="G56" s="13"/>
      <c r="K56" s="7"/>
      <c r="L56" s="7"/>
      <c r="O56" s="7"/>
      <c r="P56" s="7"/>
      <c r="Q56" s="13"/>
      <c r="T56" s="7"/>
      <c r="Y56" s="24" t="s">
        <v>317</v>
      </c>
      <c r="Z56" s="24" t="s">
        <v>446</v>
      </c>
      <c r="AF56" s="22"/>
    </row>
    <row r="57" spans="1:37" x14ac:dyDescent="0.2">
      <c r="A57" s="7"/>
      <c r="B57" s="7"/>
      <c r="F57" s="7"/>
      <c r="G57" s="13"/>
      <c r="K57" s="7"/>
      <c r="L57" s="7"/>
      <c r="O57" s="7"/>
      <c r="P57" s="7"/>
      <c r="Q57" s="13"/>
      <c r="T57" s="7"/>
      <c r="Y57" s="24" t="s">
        <v>318</v>
      </c>
      <c r="Z57" s="24" t="s">
        <v>447</v>
      </c>
      <c r="AF57" s="22"/>
    </row>
    <row r="58" spans="1:37" x14ac:dyDescent="0.2">
      <c r="A58" s="7"/>
      <c r="B58" s="7"/>
      <c r="F58" s="7"/>
      <c r="G58" s="13"/>
      <c r="K58" s="7"/>
      <c r="L58" s="7"/>
      <c r="O58" s="7"/>
      <c r="P58" s="7"/>
      <c r="Q58" s="13"/>
      <c r="T58" s="7"/>
      <c r="Y58" s="24" t="s">
        <v>319</v>
      </c>
      <c r="Z58" s="24" t="s">
        <v>448</v>
      </c>
      <c r="AF58" s="22"/>
    </row>
    <row r="59" spans="1:37" x14ac:dyDescent="0.2">
      <c r="A59" s="7"/>
      <c r="B59" s="7"/>
      <c r="F59" s="7"/>
      <c r="G59" s="13"/>
      <c r="K59" s="7"/>
      <c r="L59" s="7"/>
      <c r="O59" s="7"/>
      <c r="P59" s="7"/>
      <c r="Q59" s="13"/>
      <c r="T59" s="7"/>
      <c r="Y59" s="24" t="s">
        <v>320</v>
      </c>
      <c r="Z59" s="24" t="s">
        <v>449</v>
      </c>
      <c r="AF59" s="22"/>
    </row>
    <row r="60" spans="1:37" x14ac:dyDescent="0.2">
      <c r="A60" s="7"/>
      <c r="B60" s="7"/>
      <c r="F60" s="7"/>
      <c r="G60" s="13"/>
      <c r="K60" s="7"/>
      <c r="L60" s="7"/>
      <c r="O60" s="7"/>
      <c r="P60" s="7"/>
      <c r="Q60" s="13"/>
      <c r="T60" s="7"/>
      <c r="Y60" s="24" t="s">
        <v>321</v>
      </c>
      <c r="Z60" s="24" t="s">
        <v>450</v>
      </c>
      <c r="AF60" s="22"/>
    </row>
    <row r="61" spans="1:37" x14ac:dyDescent="0.2">
      <c r="A61" s="7"/>
      <c r="B61" s="7"/>
      <c r="F61" s="7"/>
      <c r="G61" s="13"/>
      <c r="K61" s="7"/>
      <c r="L61" s="7"/>
      <c r="O61" s="7"/>
      <c r="P61" s="7"/>
      <c r="Q61" s="13"/>
      <c r="T61" s="7"/>
      <c r="Y61" s="24" t="s">
        <v>322</v>
      </c>
      <c r="Z61" s="24" t="s">
        <v>451</v>
      </c>
      <c r="AF61" s="22"/>
    </row>
    <row r="62" spans="1:37" x14ac:dyDescent="0.2">
      <c r="A62" s="7"/>
      <c r="B62" s="7"/>
      <c r="F62" s="7"/>
      <c r="G62" s="13"/>
      <c r="K62" s="7"/>
      <c r="L62" s="7"/>
      <c r="O62" s="7"/>
      <c r="P62" s="7"/>
      <c r="Q62" s="13"/>
      <c r="T62" s="7"/>
      <c r="Y62" s="24" t="s">
        <v>323</v>
      </c>
      <c r="Z62" s="24" t="s">
        <v>452</v>
      </c>
      <c r="AF62" s="22"/>
    </row>
    <row r="63" spans="1:37" x14ac:dyDescent="0.2">
      <c r="A63" s="7"/>
      <c r="B63" s="7"/>
      <c r="F63" s="7"/>
      <c r="G63" s="13"/>
      <c r="K63" s="7"/>
      <c r="L63" s="7"/>
      <c r="O63" s="7"/>
      <c r="P63" s="7"/>
      <c r="Q63" s="13"/>
      <c r="T63" s="7"/>
      <c r="Y63" s="24" t="s">
        <v>324</v>
      </c>
      <c r="Z63" s="24" t="s">
        <v>453</v>
      </c>
      <c r="AF63" s="22"/>
    </row>
    <row r="64" spans="1:37" x14ac:dyDescent="0.2">
      <c r="A64" s="7"/>
      <c r="B64" s="7"/>
      <c r="F64" s="7"/>
      <c r="G64" s="13"/>
      <c r="K64" s="7"/>
      <c r="L64" s="7"/>
      <c r="O64" s="7"/>
      <c r="P64" s="7"/>
      <c r="Q64" s="13"/>
      <c r="T64" s="7"/>
      <c r="Y64" s="24" t="s">
        <v>325</v>
      </c>
      <c r="Z64" s="24" t="s">
        <v>454</v>
      </c>
      <c r="AF64" s="22"/>
    </row>
    <row r="65" spans="1:32" x14ac:dyDescent="0.2">
      <c r="A65" s="7"/>
      <c r="B65" s="7"/>
      <c r="F65" s="7"/>
      <c r="G65" s="13"/>
      <c r="K65" s="7"/>
      <c r="L65" s="7"/>
      <c r="O65" s="7"/>
      <c r="P65" s="7"/>
      <c r="Q65" s="13"/>
      <c r="T65" s="7"/>
      <c r="Y65" s="24" t="s">
        <v>326</v>
      </c>
      <c r="Z65" s="24" t="s">
        <v>455</v>
      </c>
      <c r="AF65" s="22"/>
    </row>
    <row r="66" spans="1:32" x14ac:dyDescent="0.2">
      <c r="A66" s="7"/>
      <c r="B66" s="7"/>
      <c r="F66" s="7"/>
      <c r="G66" s="13"/>
      <c r="K66" s="7"/>
      <c r="L66" s="7"/>
      <c r="O66" s="7"/>
      <c r="P66" s="7"/>
      <c r="Q66" s="13"/>
      <c r="T66" s="7"/>
      <c r="Y66" s="24" t="s">
        <v>63</v>
      </c>
      <c r="Z66" s="24" t="s">
        <v>456</v>
      </c>
      <c r="AF66" s="22"/>
    </row>
    <row r="67" spans="1:32" x14ac:dyDescent="0.2">
      <c r="A67" s="7"/>
      <c r="B67" s="7"/>
      <c r="F67" s="7"/>
      <c r="G67" s="13"/>
      <c r="K67" s="7"/>
      <c r="L67" s="7"/>
      <c r="O67" s="7"/>
      <c r="P67" s="7"/>
      <c r="Q67" s="13"/>
      <c r="T67" s="7"/>
      <c r="Y67" s="24" t="s">
        <v>327</v>
      </c>
      <c r="Z67" s="24" t="s">
        <v>457</v>
      </c>
      <c r="AF67" s="22"/>
    </row>
    <row r="68" spans="1:32" x14ac:dyDescent="0.2">
      <c r="A68" s="7"/>
      <c r="B68" s="7"/>
      <c r="F68" s="7"/>
      <c r="G68" s="13"/>
      <c r="K68" s="7"/>
      <c r="L68" s="7"/>
      <c r="O68" s="7"/>
      <c r="P68" s="7"/>
      <c r="Q68" s="13"/>
      <c r="T68" s="7"/>
      <c r="Y68" s="24" t="s">
        <v>328</v>
      </c>
      <c r="Z68" s="24" t="s">
        <v>458</v>
      </c>
      <c r="AF68" s="22"/>
    </row>
    <row r="69" spans="1:32" x14ac:dyDescent="0.2">
      <c r="A69" s="7"/>
      <c r="B69" s="7"/>
      <c r="F69" s="7"/>
      <c r="G69" s="13"/>
      <c r="K69" s="7"/>
      <c r="L69" s="7"/>
      <c r="O69" s="7"/>
      <c r="P69" s="7"/>
      <c r="Q69" s="13"/>
      <c r="T69" s="7"/>
      <c r="Y69" s="24" t="s">
        <v>329</v>
      </c>
      <c r="Z69" s="24" t="s">
        <v>459</v>
      </c>
      <c r="AF69" s="22"/>
    </row>
    <row r="70" spans="1:32" x14ac:dyDescent="0.2">
      <c r="A70" s="7"/>
      <c r="B70" s="7"/>
      <c r="Y70" s="24" t="s">
        <v>330</v>
      </c>
      <c r="Z70" s="24" t="s">
        <v>460</v>
      </c>
    </row>
    <row r="71" spans="1:32" x14ac:dyDescent="0.2">
      <c r="Y71" s="24" t="s">
        <v>331</v>
      </c>
      <c r="Z71" s="24" t="s">
        <v>461</v>
      </c>
    </row>
    <row r="72" spans="1:32" x14ac:dyDescent="0.2">
      <c r="Y72" s="24" t="s">
        <v>332</v>
      </c>
      <c r="Z72" s="24" t="s">
        <v>462</v>
      </c>
    </row>
    <row r="73" spans="1:32" x14ac:dyDescent="0.2">
      <c r="Y73" s="24" t="s">
        <v>333</v>
      </c>
      <c r="Z73" s="24" t="s">
        <v>463</v>
      </c>
    </row>
    <row r="74" spans="1:32" x14ac:dyDescent="0.2">
      <c r="Y74" s="24" t="s">
        <v>334</v>
      </c>
      <c r="Z74" s="24" t="s">
        <v>464</v>
      </c>
    </row>
    <row r="75" spans="1:32" x14ac:dyDescent="0.2">
      <c r="Y75" s="24" t="s">
        <v>335</v>
      </c>
      <c r="Z75" s="24" t="s">
        <v>465</v>
      </c>
    </row>
    <row r="76" spans="1:32" x14ac:dyDescent="0.2">
      <c r="Y76" s="24" t="s">
        <v>336</v>
      </c>
      <c r="Z76" s="24" t="s">
        <v>466</v>
      </c>
    </row>
    <row r="77" spans="1:32" x14ac:dyDescent="0.2">
      <c r="Y77" s="24" t="s">
        <v>337</v>
      </c>
      <c r="Z77" s="24" t="s">
        <v>467</v>
      </c>
    </row>
    <row r="78" spans="1:32" x14ac:dyDescent="0.2">
      <c r="Y78" s="24" t="s">
        <v>338</v>
      </c>
      <c r="Z78" s="24" t="s">
        <v>468</v>
      </c>
    </row>
    <row r="79" spans="1:32" x14ac:dyDescent="0.2">
      <c r="Y79" s="24" t="s">
        <v>339</v>
      </c>
      <c r="Z79" s="24" t="s">
        <v>469</v>
      </c>
    </row>
    <row r="80" spans="1:32" x14ac:dyDescent="0.2">
      <c r="Y80" s="24" t="s">
        <v>340</v>
      </c>
      <c r="Z80" s="24" t="s">
        <v>470</v>
      </c>
    </row>
    <row r="81" spans="25:26" x14ac:dyDescent="0.2">
      <c r="Y81" s="24" t="s">
        <v>341</v>
      </c>
      <c r="Z81" s="24" t="s">
        <v>471</v>
      </c>
    </row>
    <row r="82" spans="25:26" x14ac:dyDescent="0.2">
      <c r="Y82" s="24" t="s">
        <v>342</v>
      </c>
      <c r="Z82" s="24" t="s">
        <v>472</v>
      </c>
    </row>
    <row r="83" spans="25:26" x14ac:dyDescent="0.2">
      <c r="Y83" s="24" t="s">
        <v>343</v>
      </c>
      <c r="Z83" s="24" t="s">
        <v>473</v>
      </c>
    </row>
    <row r="84" spans="25:26" x14ac:dyDescent="0.2">
      <c r="Y84" s="24" t="s">
        <v>344</v>
      </c>
      <c r="Z84" s="24" t="s">
        <v>474</v>
      </c>
    </row>
    <row r="85" spans="25:26" x14ac:dyDescent="0.2">
      <c r="Y85" s="24" t="s">
        <v>345</v>
      </c>
      <c r="Z85" s="24" t="s">
        <v>475</v>
      </c>
    </row>
    <row r="86" spans="25:26" x14ac:dyDescent="0.2">
      <c r="Y86" s="24" t="s">
        <v>346</v>
      </c>
      <c r="Z86" s="24" t="s">
        <v>476</v>
      </c>
    </row>
    <row r="87" spans="25:26" x14ac:dyDescent="0.2">
      <c r="Y87" s="24" t="s">
        <v>347</v>
      </c>
      <c r="Z87" s="24" t="s">
        <v>477</v>
      </c>
    </row>
    <row r="88" spans="25:26" x14ac:dyDescent="0.2">
      <c r="Y88" s="24" t="s">
        <v>348</v>
      </c>
      <c r="Z88" s="24" t="s">
        <v>478</v>
      </c>
    </row>
    <row r="89" spans="25:26" x14ac:dyDescent="0.2">
      <c r="Y89" s="24" t="s">
        <v>349</v>
      </c>
      <c r="Z89" s="24" t="s">
        <v>479</v>
      </c>
    </row>
    <row r="90" spans="25:26" x14ac:dyDescent="0.2">
      <c r="Y90" s="24" t="s">
        <v>350</v>
      </c>
      <c r="Z90" s="24" t="s">
        <v>480</v>
      </c>
    </row>
    <row r="91" spans="25:26" x14ac:dyDescent="0.2">
      <c r="Y91" s="24" t="s">
        <v>351</v>
      </c>
      <c r="Z91" s="24" t="s">
        <v>481</v>
      </c>
    </row>
    <row r="92" spans="25:26" x14ac:dyDescent="0.2">
      <c r="Y92" s="24" t="s">
        <v>352</v>
      </c>
      <c r="Z92" s="24" t="s">
        <v>482</v>
      </c>
    </row>
    <row r="93" spans="25:26" x14ac:dyDescent="0.2">
      <c r="Y93" s="24" t="s">
        <v>353</v>
      </c>
      <c r="Z93" s="24" t="s">
        <v>483</v>
      </c>
    </row>
    <row r="94" spans="25:26" x14ac:dyDescent="0.2">
      <c r="Y94" s="24" t="s">
        <v>354</v>
      </c>
      <c r="Z94" s="24" t="s">
        <v>484</v>
      </c>
    </row>
    <row r="95" spans="25:26" x14ac:dyDescent="0.2">
      <c r="Y95" s="24" t="s">
        <v>355</v>
      </c>
      <c r="Z95" s="24" t="s">
        <v>485</v>
      </c>
    </row>
    <row r="96" spans="25:26" x14ac:dyDescent="0.2">
      <c r="Y96" s="24" t="s">
        <v>257</v>
      </c>
      <c r="Z96" s="24" t="s">
        <v>486</v>
      </c>
    </row>
    <row r="97" spans="25:26" x14ac:dyDescent="0.2">
      <c r="Y97" s="24" t="s">
        <v>356</v>
      </c>
      <c r="Z97" s="24" t="s">
        <v>487</v>
      </c>
    </row>
    <row r="98" spans="25:26" x14ac:dyDescent="0.2">
      <c r="Y98" s="24" t="s">
        <v>357</v>
      </c>
      <c r="Z98" s="24" t="s">
        <v>488</v>
      </c>
    </row>
    <row r="99" spans="25:26" x14ac:dyDescent="0.2">
      <c r="Y99" s="24" t="s">
        <v>387</v>
      </c>
      <c r="Z99" s="24"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2021-08-31T13:36:36Z</dcterms:created>
  <dcterms:modified xsi:type="dcterms:W3CDTF">2021-09-13T13:15:41Z</dcterms:modified>
</cp:coreProperties>
</file>