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行政事業レビューシート!$BF$1:$BF$114</definedName>
    <definedName name="_xlnm.Print_Area" localSheetId="0">行政事業レビューシート!$A$1:$AX$114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6" i="3" l="1"/>
  <c r="I96" i="3"/>
  <c r="AY72" i="3" l="1"/>
  <c r="AY73" i="3" s="1"/>
  <c r="AY74" i="3" s="1"/>
  <c r="AY67" i="3"/>
  <c r="AY70" i="3" s="1"/>
  <c r="AY62" i="3"/>
  <c r="AY65" i="3" s="1"/>
  <c r="AY61" i="3"/>
  <c r="AY58" i="3"/>
  <c r="AY59" i="3" s="1"/>
  <c r="AY54" i="3"/>
  <c r="AY57" i="3" s="1"/>
  <c r="AY52" i="3"/>
  <c r="AY53" i="3" s="1"/>
  <c r="AY39" i="3"/>
  <c r="AY40" i="3" s="1"/>
  <c r="AY32" i="3"/>
  <c r="AY34" i="3" s="1"/>
  <c r="AY56" i="3" l="1"/>
  <c r="AY45" i="3"/>
  <c r="AY64" i="3"/>
  <c r="AY69" i="3"/>
  <c r="AY66" i="3"/>
  <c r="AY63" i="3"/>
  <c r="AY68" i="3"/>
  <c r="AY55" i="3"/>
  <c r="AY71" i="3"/>
  <c r="AY37" i="3"/>
  <c r="AY38" i="3"/>
  <c r="AY44" i="3"/>
  <c r="AY33" i="3"/>
  <c r="AY35" i="3"/>
  <c r="AY42" i="3"/>
  <c r="AY36" i="3"/>
  <c r="AY43" i="3"/>
  <c r="AY60" i="3"/>
  <c r="AY41" i="3"/>
  <c r="AW109" i="3"/>
  <c r="AT109" i="3"/>
  <c r="AQ109" i="3"/>
  <c r="AL109" i="3"/>
  <c r="AI109" i="3"/>
  <c r="AF109" i="3"/>
  <c r="Z109" i="3"/>
  <c r="W109" i="3"/>
  <c r="T109" i="3"/>
  <c r="N109" i="3"/>
  <c r="K109" i="3"/>
  <c r="H109" i="3"/>
  <c r="AW108" i="3"/>
  <c r="AT108" i="3"/>
  <c r="AQ108" i="3"/>
  <c r="AL108" i="3"/>
  <c r="AI108" i="3"/>
  <c r="AF108" i="3"/>
  <c r="Z108" i="3"/>
  <c r="W108" i="3"/>
  <c r="T108" i="3"/>
  <c r="N108" i="3"/>
  <c r="K108" i="3"/>
  <c r="H108" i="3"/>
  <c r="AV2" i="3" l="1"/>
  <c r="C12" i="4" l="1"/>
  <c r="W24" i="3" l="1"/>
  <c r="C23" i="4" l="1"/>
  <c r="C24" i="4"/>
  <c r="W21" i="3" l="1"/>
  <c r="AD21" i="3"/>
  <c r="P21" i="3"/>
  <c r="W18" i="3" l="1"/>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18" i="3"/>
  <c r="P20" i="3" s="1"/>
</calcChain>
</file>

<file path=xl/sharedStrings.xml><?xml version="1.0" encoding="utf-8"?>
<sst xmlns="http://schemas.openxmlformats.org/spreadsheetml/2006/main" count="871" uniqueCount="581">
  <si>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</si>
  <si>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</si>
  <si>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</si>
  <si>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</si>
  <si>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</si>
  <si>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</si>
  <si>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</si>
  <si>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</si>
  <si>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</si>
  <si>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</si>
  <si>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</si>
  <si>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</si>
  <si>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</si>
  <si>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</si>
  <si>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</si>
  <si>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</si>
  <si>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</si>
  <si>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</si>
  <si>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</si>
  <si>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</si>
  <si>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</si>
  <si>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</si>
  <si>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</si>
  <si>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</si>
  <si>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</si>
  <si>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</si>
  <si>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</si>
  <si>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</si>
  <si>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</si>
  <si>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</si>
  <si>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</si>
  <si>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</si>
  <si>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</si>
  <si>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</si>
  <si>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</si>
  <si>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</si>
  <si>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</si>
  <si>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</si>
  <si>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</si>
  <si>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</si>
  <si>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</si>
  <si>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</si>
  <si>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</si>
  <si>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</si>
  <si>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</si>
  <si>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</si>
  <si>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</si>
  <si>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</si>
  <si>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</si>
  <si>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</si>
  <si>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</si>
  <si>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</si>
  <si>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</si>
  <si>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</si>
  <si>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</si>
  <si>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</si>
  <si>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</si>
  <si>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</si>
  <si>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</si>
  <si>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</si>
  <si>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</si>
  <si>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</si>
  <si>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</si>
  <si>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</si>
  <si>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</si>
  <si>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</si>
  <si>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</si>
  <si>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</si>
  <si>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</si>
  <si>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</si>
  <si>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</si>
  <si>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</si>
  <si>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</si>
  <si>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</si>
  <si>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</si>
  <si>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</si>
  <si>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</si>
  <si>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</si>
  <si>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</si>
  <si>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</si>
  <si>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</si>
  <si>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</si>
  <si>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</si>
  <si>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</si>
  <si>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</si>
  <si>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</si>
  <si>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</si>
  <si>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</si>
  <si>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</si>
  <si>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</si>
  <si>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</si>
  <si>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</si>
  <si>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</si>
  <si>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</si>
  <si>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</si>
  <si>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</si>
  <si>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</si>
  <si>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</si>
  <si>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</si>
  <si>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</si>
  <si>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</si>
  <si>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</si>
  <si>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</si>
  <si>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</si>
  <si>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</si>
  <si>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</si>
  <si>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</si>
  <si>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</si>
  <si>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</si>
  <si>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</si>
  <si>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</si>
  <si>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</si>
  <si>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</si>
  <si>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</si>
  <si>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</si>
  <si>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</si>
  <si>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</si>
  <si>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</si>
  <si>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</si>
  <si>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</si>
  <si>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</si>
  <si>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</si>
  <si>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</si>
  <si>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</si>
  <si>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</si>
  <si>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</si>
  <si>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</si>
  <si>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</si>
  <si>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</si>
  <si>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</si>
  <si>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</si>
  <si>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</si>
  <si>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</si>
  <si>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</si>
  <si>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</si>
  <si>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</si>
  <si>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</si>
  <si>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</si>
  <si>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</si>
  <si>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</si>
  <si>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</si>
  <si>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</si>
  <si>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</si>
  <si>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</si>
  <si>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</si>
  <si>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</si>
  <si>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</si>
  <si>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</si>
  <si>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</si>
  <si>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</si>
  <si>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</si>
  <si>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</si>
  <si>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</si>
  <si>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</si>
  <si>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</si>
  <si>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</si>
  <si>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</si>
  <si>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</si>
  <si>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</si>
  <si>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</si>
  <si>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</si>
  <si>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</si>
  <si>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</si>
  <si>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</si>
  <si>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</si>
  <si>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</si>
  <si>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</si>
  <si>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</si>
  <si>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</si>
  <si>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</si>
  <si>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</si>
  <si>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</si>
  <si>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</si>
  <si>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</si>
  <si>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</si>
  <si>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</si>
  <si>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</si>
  <si>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</si>
  <si>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</si>
  <si>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</si>
  <si>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</si>
  <si>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</si>
  <si>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</si>
  <si>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</si>
  <si>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</si>
  <si>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</si>
  <si>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</si>
  <si>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</si>
  <si>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</si>
  <si>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</si>
  <si>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</si>
  <si>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</si>
  <si>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</si>
  <si>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</si>
  <si>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</si>
  <si>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</si>
  <si>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</si>
  <si>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</si>
  <si>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</si>
  <si>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</si>
  <si>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</si>
  <si>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</si>
  <si>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</si>
  <si>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</si>
  <si>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</si>
  <si>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</si>
  <si>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</si>
  <si>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</si>
  <si>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</si>
  <si>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</si>
  <si>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</si>
  <si>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</si>
  <si>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</si>
  <si>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</si>
  <si>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</si>
  <si>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</si>
  <si>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</si>
  <si>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</si>
  <si>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</si>
  <si>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</si>
  <si>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</si>
  <si>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</si>
  <si>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</si>
  <si>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</si>
  <si>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</si>
  <si>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</si>
  <si>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</si>
  <si>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</si>
  <si>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</si>
  <si>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</si>
  <si>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</si>
  <si>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</si>
  <si>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</si>
  <si>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</si>
  <si>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</si>
  <si>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</si>
  <si>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</si>
  <si>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</si>
  <si>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</si>
  <si>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</si>
  <si>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</si>
  <si>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</si>
  <si>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</si>
  <si>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</si>
  <si>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</si>
  <si>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</si>
  <si>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</si>
  <si>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</si>
  <si>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</si>
  <si>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</si>
  <si>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</si>
  <si>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</si>
  <si>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</si>
  <si>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</si>
  <si>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</si>
  <si>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</si>
  <si>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</si>
  <si>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</si>
  <si>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</si>
  <si>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</si>
  <si>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</si>
  <si>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</si>
  <si>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</si>
  <si>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</si>
  <si>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</si>
  <si>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</si>
  <si>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</si>
  <si>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</si>
  <si>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</si>
  <si>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</si>
  <si>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</si>
  <si>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</si>
  <si>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</si>
  <si>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</si>
  <si>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</si>
  <si>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</si>
  <si>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</si>
  <si>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</si>
  <si>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</si>
  <si>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</si>
  <si>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</si>
  <si>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</si>
  <si>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</si>
  <si>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</si>
  <si>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</si>
  <si>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</si>
  <si>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</si>
  <si>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</si>
  <si>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</si>
  <si>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</si>
  <si>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</si>
  <si>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</si>
  <si>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</si>
  <si>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</si>
  <si>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</si>
  <si>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</si>
  <si>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</si>
  <si>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</si>
  <si>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</si>
  <si>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</si>
  <si>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</si>
  <si>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</si>
  <si>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</si>
  <si>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</si>
  <si>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</si>
  <si>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</si>
  <si>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</si>
  <si>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</si>
  <si>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</si>
  <si>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</si>
  <si>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</si>
  <si>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</si>
  <si>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</si>
  <si>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</si>
  <si>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</si>
  <si>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</si>
  <si>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</si>
  <si>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</si>
  <si>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</si>
  <si>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</si>
  <si>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</si>
  <si>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</si>
  <si>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</si>
  <si>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</si>
  <si>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</si>
  <si>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</si>
  <si>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</si>
  <si>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</si>
  <si>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</si>
  <si>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</si>
  <si>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</si>
  <si>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</si>
  <si>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</si>
  <si>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</si>
  <si>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</si>
  <si>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</si>
  <si>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</si>
  <si>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</si>
  <si>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</si>
  <si>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</si>
  <si>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</si>
  <si>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</si>
  <si>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</si>
  <si>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</si>
  <si>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</si>
  <si>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</si>
  <si>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</si>
  <si>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</si>
  <si>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</si>
  <si>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</si>
  <si>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</si>
  <si>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</si>
  <si>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</si>
  <si>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</si>
  <si>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</si>
  <si>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</si>
  <si>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</si>
  <si>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</si>
  <si>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</si>
  <si>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</si>
  <si>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</si>
  <si>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</si>
  <si>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</si>
  <si>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</si>
  <si>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</si>
  <si>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</si>
  <si>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</si>
  <si>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</si>
  <si>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</si>
  <si>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</si>
  <si>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</si>
  <si>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</si>
  <si>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</si>
  <si>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</si>
  <si>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</si>
  <si>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</si>
  <si>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</si>
  <si>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</si>
  <si>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</si>
  <si>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</si>
  <si>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</si>
  <si>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</si>
  <si>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</si>
  <si>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</si>
  <si>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</si>
  <si>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</si>
  <si>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</si>
  <si>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</si>
  <si>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</si>
  <si>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</si>
  <si>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</si>
  <si>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</si>
  <si>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</si>
  <si>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</si>
  <si>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</si>
  <si>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</si>
  <si>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</si>
  <si>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</si>
  <si>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</si>
  <si>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</si>
  <si>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</si>
  <si>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</si>
  <si>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</si>
  <si>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</si>
  <si>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</si>
  <si>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</si>
  <si>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</si>
  <si>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</si>
  <si>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</si>
  <si>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</si>
  <si>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</si>
  <si>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</si>
  <si>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</si>
  <si>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</si>
  <si>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</si>
  <si>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</si>
  <si>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</si>
  <si>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</si>
  <si>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</si>
  <si>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</si>
  <si>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</si>
  <si>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</si>
  <si>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</si>
  <si>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</si>
  <si>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</si>
  <si>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</si>
  <si>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</si>
  <si>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</si>
  <si>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</si>
  <si>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</si>
  <si>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</si>
  <si>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</si>
  <si>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</si>
  <si>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</si>
  <si>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</si>
  <si>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</si>
  <si>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</si>
  <si>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</si>
  <si>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</si>
  <si>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</si>
  <si>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</si>
  <si>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</si>
  <si>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</si>
  <si>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</si>
  <si>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</si>
  <si>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</si>
  <si>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</si>
  <si>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</si>
  <si>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</si>
  <si>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</si>
  <si>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</si>
  <si>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</si>
  <si>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</si>
  <si>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</si>
  <si>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</si>
  <si>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</si>
  <si>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</si>
  <si>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</si>
  <si>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</si>
  <si>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</si>
  <si>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</si>
  <si>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</si>
  <si>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</si>
  <si>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</si>
  <si>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</si>
  <si>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</si>
  <si>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</si>
  <si>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</si>
  <si>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</si>
  <si>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</si>
  <si>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</si>
  <si>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</si>
  <si>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</si>
  <si>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</si>
  <si>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</si>
  <si>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</si>
  <si>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</si>
  <si>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</si>
  <si>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</si>
  <si>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</si>
  <si>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</si>
  <si>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</si>
  <si>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</si>
  <si>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</si>
  <si>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</si>
  <si>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</si>
  <si>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</si>
  <si>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</si>
  <si>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</si>
  <si>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</si>
  <si>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</si>
  <si>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</si>
  <si>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</si>
  <si>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</si>
  <si>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</si>
  <si>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</si>
  <si>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</si>
  <si>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</si>
  <si>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</si>
  <si>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</si>
  <si>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</si>
  <si>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</si>
  <si>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</si>
  <si>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</si>
  <si>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</si>
  <si>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</si>
  <si>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</si>
  <si>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</si>
  <si>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</si>
  <si>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</si>
  <si>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</si>
  <si>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</si>
  <si>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</si>
  <si>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</si>
  <si>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</si>
  <si>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</si>
  <si>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</si>
  <si>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</si>
  <si>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</si>
  <si>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</si>
  <si>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</si>
  <si>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</si>
  <si>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</si>
  <si>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</si>
  <si>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</si>
  <si>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</si>
  <si>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</si>
  <si>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</si>
  <si>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</si>
  <si>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</si>
  <si>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</si>
  <si>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</si>
  <si>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</si>
  <si>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</si>
  <si>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</si>
  <si>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</si>
  <si>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</si>
  <si>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</si>
  <si>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</si>
  <si>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</si>
  <si>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</si>
  <si>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</si>
  <si>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</si>
  <si>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</si>
  <si>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</si>
  <si>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</si>
  <si>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</si>
  <si>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</si>
  <si>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</si>
  <si>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</si>
  <si>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</si>
  <si>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</si>
  <si>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</si>
  <si>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官房</t>
  </si>
  <si>
    <t>情報通信技術（IT）総合戦略室</t>
    <phoneticPr fontId="5"/>
  </si>
  <si>
    <t>内閣官房副長官補</t>
    <rPh sb="0" eb="2">
      <t>ナイカク</t>
    </rPh>
    <rPh sb="2" eb="4">
      <t>カンボウ</t>
    </rPh>
    <rPh sb="4" eb="5">
      <t>フク</t>
    </rPh>
    <rPh sb="5" eb="7">
      <t>チョウカン</t>
    </rPh>
    <rPh sb="7" eb="8">
      <t>ホ</t>
    </rPh>
    <phoneticPr fontId="5"/>
  </si>
  <si>
    <t>-</t>
  </si>
  <si>
    <t>-</t>
    <phoneticPr fontId="5"/>
  </si>
  <si>
    <t>国土交通省行政情報基盤システム等の整備及び運用（情報通信技術調達等適正・効率化推進費）</t>
    <phoneticPr fontId="5"/>
  </si>
  <si>
    <t>‐</t>
  </si>
  <si>
    <t>-</t>
    <phoneticPr fontId="5"/>
  </si>
  <si>
    <t>機能集約の概要
（1）国土交通省ネットワーク（本省内ＬＡＮ及び地方支分部局等のＷＡＮ）の一元化、（2）ネットワーク周辺機器等の統合化、（3）地方支分部局等のＷＡＮ及びセキュリティ対策ソフトウェアライセンスの一括調達、電子メール、電子掲示板・スケジュール管理・施設予約等機能を提供するソフトウェア及び大容量ファイル転送システム等の整備及び運用の集約、大規模災害に備えた拠点の二重化、職員のユーザアカウント情報の管理の統合、Web会議等のコミュニケーション機能の集約、並びにインターネット接続機能の集約。</t>
    <rPh sb="5" eb="7">
      <t>ガイヨウ</t>
    </rPh>
    <rPh sb="213" eb="215">
      <t>カイギ</t>
    </rPh>
    <rPh sb="215" eb="216">
      <t>ナド</t>
    </rPh>
    <rPh sb="226" eb="228">
      <t>キノウ</t>
    </rPh>
    <rPh sb="229" eb="231">
      <t>シュウヤク</t>
    </rPh>
    <phoneticPr fontId="5"/>
  </si>
  <si>
    <t>本省及び地方支分部局等の業務遂行のために利用するシステムであるため、委ねることができない。</t>
    <rPh sb="10" eb="11">
      <t>ナド</t>
    </rPh>
    <rPh sb="12" eb="14">
      <t>ギョウム</t>
    </rPh>
    <rPh sb="14" eb="16">
      <t>スイコウ</t>
    </rPh>
    <rPh sb="20" eb="22">
      <t>リヨウ</t>
    </rPh>
    <rPh sb="34" eb="35">
      <t>ユダ</t>
    </rPh>
    <phoneticPr fontId="5"/>
  </si>
  <si>
    <t>府省内LANにおいて本省及び地方支分部局等の職員が共通して利用する情報通信機能を集約して提供するために整備されたシステムであり、集約により運用コストを圧縮しつつ、災害時の冗長性や情報セキュリティを確保することを目的としている。</t>
    <rPh sb="64" eb="66">
      <t>シュウヤク</t>
    </rPh>
    <rPh sb="69" eb="71">
      <t>ウンヨウ</t>
    </rPh>
    <rPh sb="75" eb="77">
      <t>アッシュク</t>
    </rPh>
    <phoneticPr fontId="5"/>
  </si>
  <si>
    <t>-</t>
    <phoneticPr fontId="5"/>
  </si>
  <si>
    <t>各機能を集約することにより運用コストを圧縮しつつ、災害時の冗長性や情報セキュリティを確保することを目的としているため、ニーズを反映していると考えられる。</t>
    <rPh sb="0" eb="1">
      <t>カク</t>
    </rPh>
    <rPh sb="13" eb="15">
      <t>ウンヨウ</t>
    </rPh>
    <rPh sb="63" eb="65">
      <t>ハンエイ</t>
    </rPh>
    <rPh sb="70" eb="71">
      <t>カンガ</t>
    </rPh>
    <phoneticPr fontId="5"/>
  </si>
  <si>
    <t>業務遂行に当たっては、災害時の冗長性や情報セキュリティを確保することは必須であるため必要不可欠である。</t>
    <rPh sb="0" eb="2">
      <t>ギョウム</t>
    </rPh>
    <rPh sb="2" eb="4">
      <t>スイコウ</t>
    </rPh>
    <rPh sb="5" eb="6">
      <t>ア</t>
    </rPh>
    <rPh sb="11" eb="13">
      <t>サイガイ</t>
    </rPh>
    <rPh sb="13" eb="14">
      <t>ジ</t>
    </rPh>
    <rPh sb="15" eb="18">
      <t>ジョウチョウセイ</t>
    </rPh>
    <rPh sb="19" eb="21">
      <t>ジョウホウ</t>
    </rPh>
    <rPh sb="28" eb="30">
      <t>カクホ</t>
    </rPh>
    <rPh sb="35" eb="37">
      <t>ヒッス</t>
    </rPh>
    <rPh sb="42" eb="44">
      <t>ヒツヨウ</t>
    </rPh>
    <rPh sb="44" eb="47">
      <t>フカケツ</t>
    </rPh>
    <phoneticPr fontId="5"/>
  </si>
  <si>
    <t>-</t>
    <phoneticPr fontId="5"/>
  </si>
  <si>
    <t>システムが利用可能な時間の比率を稼働率として規定し、予定稼働時間に対する稼働時間の達成度合いを評価する。</t>
    <phoneticPr fontId="5"/>
  </si>
  <si>
    <t>国土交通省行政情報基盤システムに係る運用状況報告書（年次）</t>
    <rPh sb="0" eb="2">
      <t>コクド</t>
    </rPh>
    <rPh sb="2" eb="5">
      <t>コウツウショウ</t>
    </rPh>
    <rPh sb="5" eb="7">
      <t>ギョウセイ</t>
    </rPh>
    <rPh sb="7" eb="9">
      <t>ジョウホウ</t>
    </rPh>
    <rPh sb="9" eb="11">
      <t>キバン</t>
    </rPh>
    <rPh sb="16" eb="17">
      <t>カカ</t>
    </rPh>
    <rPh sb="18" eb="20">
      <t>ウンヨウ</t>
    </rPh>
    <rPh sb="20" eb="22">
      <t>ジョウキョウ</t>
    </rPh>
    <rPh sb="22" eb="25">
      <t>ホウコクショ</t>
    </rPh>
    <rPh sb="26" eb="28">
      <t>ネンジ</t>
    </rPh>
    <phoneticPr fontId="5"/>
  </si>
  <si>
    <t>メール機能
稼働率99.9%以上
(年平均)</t>
    <rPh sb="3" eb="5">
      <t>キノウ</t>
    </rPh>
    <rPh sb="18" eb="21">
      <t>ネンヘイキン</t>
    </rPh>
    <phoneticPr fontId="5"/>
  </si>
  <si>
    <t>インターネット閲覧機能
稼働率99.9%以上
(年平均)</t>
    <rPh sb="7" eb="9">
      <t>エツラン</t>
    </rPh>
    <rPh sb="9" eb="11">
      <t>キノウ</t>
    </rPh>
    <rPh sb="12" eb="14">
      <t>カドウ</t>
    </rPh>
    <rPh sb="24" eb="27">
      <t>ネンヘイキン</t>
    </rPh>
    <phoneticPr fontId="5"/>
  </si>
  <si>
    <t>各セキュリティ機能
稼働率99.9%以上
(年平均)</t>
    <rPh sb="0" eb="1">
      <t>カク</t>
    </rPh>
    <rPh sb="7" eb="9">
      <t>キノウ</t>
    </rPh>
    <rPh sb="10" eb="12">
      <t>カドウ</t>
    </rPh>
    <rPh sb="22" eb="25">
      <t>ネンヘイキン</t>
    </rPh>
    <phoneticPr fontId="5"/>
  </si>
  <si>
    <t>-</t>
    <phoneticPr fontId="5"/>
  </si>
  <si>
    <t>内閣参事官　吉田　宏平
内閣参事官　奥田　直彦</t>
  </si>
  <si>
    <t>-</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</si>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</sst>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20" xfId="0" applyFont="1" applyFill="1" applyBorder="1" applyAlignment="1" applyProtection="1">
      <alignment horizontal="center" vertical="center" wrapText="1"/>
    </xf>
    <xf numFmtId="177"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0"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0" borderId="11"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92"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6"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6" borderId="63"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5" fillId="4" borderId="6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128392</xdr:colOff>
      <xdr:row>111</xdr:row>
      <xdr:rowOff>170504</xdr:rowOff>
    </xdr:from>
    <xdr:to>
      <xdr:col>35</xdr:col>
      <xdr:colOff>59983</xdr:colOff>
      <xdr:row>112</xdr:row>
      <xdr:rowOff>304307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2856" y="46598075"/>
          <a:ext cx="2380877" cy="4875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国土交通省</a:t>
          </a:r>
          <a:endParaRPr lang="ja-JP" altLang="ja-JP">
            <a:effectLst/>
          </a:endParaRPr>
        </a:p>
      </xdr:txBody>
    </xdr:sp>
    <xdr:clientData/>
  </xdr:twoCellAnchor>
  <xdr:twoCellAnchor>
    <xdr:from>
      <xdr:col>35</xdr:col>
      <xdr:colOff>44223</xdr:colOff>
      <xdr:row>112</xdr:row>
      <xdr:rowOff>43078</xdr:rowOff>
    </xdr:from>
    <xdr:to>
      <xdr:col>37</xdr:col>
      <xdr:colOff>174562</xdr:colOff>
      <xdr:row>112</xdr:row>
      <xdr:rowOff>43078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7187973" y="46824435"/>
          <a:ext cx="53855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194621</xdr:colOff>
      <xdr:row>111</xdr:row>
      <xdr:rowOff>172746</xdr:rowOff>
    </xdr:from>
    <xdr:to>
      <xdr:col>48</xdr:col>
      <xdr:colOff>104708</xdr:colOff>
      <xdr:row>112</xdr:row>
      <xdr:rowOff>306549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746585" y="46600317"/>
          <a:ext cx="2155266" cy="4875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17</xdr:col>
      <xdr:colOff>113368</xdr:colOff>
      <xdr:row>110</xdr:row>
      <xdr:rowOff>325947</xdr:rowOff>
    </xdr:from>
    <xdr:to>
      <xdr:col>22</xdr:col>
      <xdr:colOff>124112</xdr:colOff>
      <xdr:row>111</xdr:row>
      <xdr:rowOff>310434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583189" y="46399733"/>
          <a:ext cx="1031280" cy="338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8</xdr:col>
      <xdr:colOff>163287</xdr:colOff>
      <xdr:row>111</xdr:row>
      <xdr:rowOff>81644</xdr:rowOff>
    </xdr:from>
    <xdr:to>
      <xdr:col>16</xdr:col>
      <xdr:colOff>101662</xdr:colOff>
      <xdr:row>112</xdr:row>
      <xdr:rowOff>327139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96144" y="46509215"/>
          <a:ext cx="1571232" cy="59928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kumimoji="0" lang="en-US" altLang="ja-JP" sz="1100">
            <a:solidFill>
              <a:schemeClr val="tx1"/>
            </a:solidFill>
            <a:effectLst/>
          </a:endParaRPr>
        </a:p>
      </xdr:txBody>
    </xdr:sp>
    <xdr:clientData/>
  </xdr:twoCellAnchor>
  <xdr:twoCellAnchor>
    <xdr:from>
      <xdr:col>16</xdr:col>
      <xdr:colOff>108857</xdr:colOff>
      <xdr:row>112</xdr:row>
      <xdr:rowOff>40822</xdr:rowOff>
    </xdr:from>
    <xdr:to>
      <xdr:col>23</xdr:col>
      <xdr:colOff>81643</xdr:colOff>
      <xdr:row>112</xdr:row>
      <xdr:rowOff>40823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3374571" y="46822179"/>
          <a:ext cx="14015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4"/>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2" t="s">
        <v>0</v>
      </c>
      <c r="Y2" s="42"/>
      <c r="Z2" s="35"/>
      <c r="AA2" s="35"/>
      <c r="AB2" s="35"/>
      <c r="AC2" s="35"/>
      <c r="AD2" s="100">
        <v>2021</v>
      </c>
      <c r="AE2" s="100"/>
      <c r="AF2" s="100"/>
      <c r="AG2" s="100"/>
      <c r="AH2" s="100"/>
      <c r="AI2" s="53" t="s">
        <v>250</v>
      </c>
      <c r="AJ2" s="100" t="s">
        <v>553</v>
      </c>
      <c r="AK2" s="100"/>
      <c r="AL2" s="100"/>
      <c r="AM2" s="100"/>
      <c r="AN2" s="53" t="s">
        <v>250</v>
      </c>
      <c r="AO2" s="100" t="s">
        <v>516</v>
      </c>
      <c r="AP2" s="100"/>
      <c r="AQ2" s="100"/>
      <c r="AR2" s="54" t="s">
        <v>551</v>
      </c>
      <c r="AS2" s="101">
        <v>28</v>
      </c>
      <c r="AT2" s="101"/>
      <c r="AU2" s="101"/>
      <c r="AV2" s="53" t="str">
        <f>IF(AW2="","","-")</f>
        <v/>
      </c>
      <c r="AW2" s="193"/>
      <c r="AX2" s="193"/>
    </row>
    <row r="3" spans="1:50" ht="21" customHeight="1" thickBot="1" x14ac:dyDescent="0.25">
      <c r="A3" s="234" t="s">
        <v>544</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15" t="s">
        <v>53</v>
      </c>
      <c r="AJ3" s="236" t="s">
        <v>134</v>
      </c>
      <c r="AK3" s="236"/>
      <c r="AL3" s="236"/>
      <c r="AM3" s="236"/>
      <c r="AN3" s="236"/>
      <c r="AO3" s="236"/>
      <c r="AP3" s="236"/>
      <c r="AQ3" s="236"/>
      <c r="AR3" s="236"/>
      <c r="AS3" s="236"/>
      <c r="AT3" s="236"/>
      <c r="AU3" s="236"/>
      <c r="AV3" s="236"/>
      <c r="AW3" s="236"/>
      <c r="AX3" s="16" t="s">
        <v>54</v>
      </c>
    </row>
    <row r="4" spans="1:50" ht="24.75" customHeight="1" x14ac:dyDescent="0.2">
      <c r="A4" s="437" t="s">
        <v>21</v>
      </c>
      <c r="B4" s="438"/>
      <c r="C4" s="438"/>
      <c r="D4" s="438"/>
      <c r="E4" s="438"/>
      <c r="F4" s="438"/>
      <c r="G4" s="413" t="s">
        <v>558</v>
      </c>
      <c r="H4" s="414"/>
      <c r="I4" s="414"/>
      <c r="J4" s="414"/>
      <c r="K4" s="414"/>
      <c r="L4" s="414"/>
      <c r="M4" s="414"/>
      <c r="N4" s="414"/>
      <c r="O4" s="414"/>
      <c r="P4" s="414"/>
      <c r="Q4" s="414"/>
      <c r="R4" s="414"/>
      <c r="S4" s="414"/>
      <c r="T4" s="414"/>
      <c r="U4" s="414"/>
      <c r="V4" s="414"/>
      <c r="W4" s="414"/>
      <c r="X4" s="414"/>
      <c r="Y4" s="415" t="s">
        <v>1</v>
      </c>
      <c r="Z4" s="416"/>
      <c r="AA4" s="416"/>
      <c r="AB4" s="416"/>
      <c r="AC4" s="416"/>
      <c r="AD4" s="417"/>
      <c r="AE4" s="418" t="s">
        <v>555</v>
      </c>
      <c r="AF4" s="419"/>
      <c r="AG4" s="419"/>
      <c r="AH4" s="419"/>
      <c r="AI4" s="419"/>
      <c r="AJ4" s="419"/>
      <c r="AK4" s="419"/>
      <c r="AL4" s="419"/>
      <c r="AM4" s="419"/>
      <c r="AN4" s="419"/>
      <c r="AO4" s="419"/>
      <c r="AP4" s="420"/>
      <c r="AQ4" s="421" t="s">
        <v>2</v>
      </c>
      <c r="AR4" s="416"/>
      <c r="AS4" s="416"/>
      <c r="AT4" s="416"/>
      <c r="AU4" s="416"/>
      <c r="AV4" s="416"/>
      <c r="AW4" s="416"/>
      <c r="AX4" s="422"/>
    </row>
    <row r="5" spans="1:50" ht="30" customHeight="1" x14ac:dyDescent="0.2">
      <c r="A5" s="423" t="s">
        <v>56</v>
      </c>
      <c r="B5" s="424"/>
      <c r="C5" s="424"/>
      <c r="D5" s="424"/>
      <c r="E5" s="424"/>
      <c r="F5" s="425"/>
      <c r="G5" s="282" t="s">
        <v>353</v>
      </c>
      <c r="H5" s="283"/>
      <c r="I5" s="283"/>
      <c r="J5" s="283"/>
      <c r="K5" s="283"/>
      <c r="L5" s="283"/>
      <c r="M5" s="284" t="s">
        <v>55</v>
      </c>
      <c r="N5" s="285"/>
      <c r="O5" s="285"/>
      <c r="P5" s="285"/>
      <c r="Q5" s="285"/>
      <c r="R5" s="286"/>
      <c r="S5" s="287" t="s">
        <v>59</v>
      </c>
      <c r="T5" s="283"/>
      <c r="U5" s="283"/>
      <c r="V5" s="283"/>
      <c r="W5" s="283"/>
      <c r="X5" s="288"/>
      <c r="Y5" s="429" t="s">
        <v>3</v>
      </c>
      <c r="Z5" s="430"/>
      <c r="AA5" s="430"/>
      <c r="AB5" s="430"/>
      <c r="AC5" s="430"/>
      <c r="AD5" s="431"/>
      <c r="AE5" s="432" t="s">
        <v>554</v>
      </c>
      <c r="AF5" s="432"/>
      <c r="AG5" s="432"/>
      <c r="AH5" s="432"/>
      <c r="AI5" s="432"/>
      <c r="AJ5" s="432"/>
      <c r="AK5" s="432"/>
      <c r="AL5" s="432"/>
      <c r="AM5" s="432"/>
      <c r="AN5" s="432"/>
      <c r="AO5" s="432"/>
      <c r="AP5" s="433"/>
      <c r="AQ5" s="434" t="s">
        <v>574</v>
      </c>
      <c r="AR5" s="435"/>
      <c r="AS5" s="435"/>
      <c r="AT5" s="435"/>
      <c r="AU5" s="435"/>
      <c r="AV5" s="435"/>
      <c r="AW5" s="435"/>
      <c r="AX5" s="436"/>
    </row>
    <row r="6" spans="1:50" ht="39" customHeight="1" x14ac:dyDescent="0.2">
      <c r="A6" s="439" t="s">
        <v>4</v>
      </c>
      <c r="B6" s="440"/>
      <c r="C6" s="440"/>
      <c r="D6" s="440"/>
      <c r="E6" s="440"/>
      <c r="F6" s="440"/>
      <c r="G6" s="527" t="str">
        <f>入力規則等!F39</f>
        <v>一般会計</v>
      </c>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9"/>
    </row>
    <row r="7" spans="1:50" ht="49.5" customHeight="1" x14ac:dyDescent="0.2">
      <c r="A7" s="545" t="s">
        <v>18</v>
      </c>
      <c r="B7" s="546"/>
      <c r="C7" s="546"/>
      <c r="D7" s="546"/>
      <c r="E7" s="546"/>
      <c r="F7" s="547"/>
      <c r="G7" s="548" t="s">
        <v>560</v>
      </c>
      <c r="H7" s="549"/>
      <c r="I7" s="549"/>
      <c r="J7" s="549"/>
      <c r="K7" s="549"/>
      <c r="L7" s="549"/>
      <c r="M7" s="549"/>
      <c r="N7" s="549"/>
      <c r="O7" s="549"/>
      <c r="P7" s="549"/>
      <c r="Q7" s="549"/>
      <c r="R7" s="549"/>
      <c r="S7" s="549"/>
      <c r="T7" s="549"/>
      <c r="U7" s="549"/>
      <c r="V7" s="549"/>
      <c r="W7" s="549"/>
      <c r="X7" s="550"/>
      <c r="Y7" s="178" t="s">
        <v>242</v>
      </c>
      <c r="Z7" s="179"/>
      <c r="AA7" s="179"/>
      <c r="AB7" s="179"/>
      <c r="AC7" s="179"/>
      <c r="AD7" s="180"/>
      <c r="AE7" s="194" t="s">
        <v>564</v>
      </c>
      <c r="AF7" s="195"/>
      <c r="AG7" s="195"/>
      <c r="AH7" s="195"/>
      <c r="AI7" s="195"/>
      <c r="AJ7" s="195"/>
      <c r="AK7" s="195"/>
      <c r="AL7" s="195"/>
      <c r="AM7" s="195"/>
      <c r="AN7" s="195"/>
      <c r="AO7" s="195"/>
      <c r="AP7" s="195"/>
      <c r="AQ7" s="195"/>
      <c r="AR7" s="195"/>
      <c r="AS7" s="195"/>
      <c r="AT7" s="195"/>
      <c r="AU7" s="195"/>
      <c r="AV7" s="195"/>
      <c r="AW7" s="195"/>
      <c r="AX7" s="196"/>
    </row>
    <row r="8" spans="1:50" ht="53.25" customHeight="1" x14ac:dyDescent="0.2">
      <c r="A8" s="545" t="s">
        <v>180</v>
      </c>
      <c r="B8" s="546"/>
      <c r="C8" s="546"/>
      <c r="D8" s="546"/>
      <c r="E8" s="546"/>
      <c r="F8" s="547"/>
      <c r="G8" s="112" t="str">
        <f>入力規則等!A27</f>
        <v>ＩＴ戦略</v>
      </c>
      <c r="H8" s="113"/>
      <c r="I8" s="113"/>
      <c r="J8" s="113"/>
      <c r="K8" s="113"/>
      <c r="L8" s="113"/>
      <c r="M8" s="113"/>
      <c r="N8" s="113"/>
      <c r="O8" s="113"/>
      <c r="P8" s="113"/>
      <c r="Q8" s="113"/>
      <c r="R8" s="113"/>
      <c r="S8" s="113"/>
      <c r="T8" s="113"/>
      <c r="U8" s="113"/>
      <c r="V8" s="113"/>
      <c r="W8" s="113"/>
      <c r="X8" s="114"/>
      <c r="Y8" s="289" t="s">
        <v>181</v>
      </c>
      <c r="Z8" s="290"/>
      <c r="AA8" s="290"/>
      <c r="AB8" s="290"/>
      <c r="AC8" s="290"/>
      <c r="AD8" s="291"/>
      <c r="AE8" s="384" t="str">
        <f>入力規則等!K13</f>
        <v>その他の事項経費</v>
      </c>
      <c r="AF8" s="113"/>
      <c r="AG8" s="113"/>
      <c r="AH8" s="113"/>
      <c r="AI8" s="113"/>
      <c r="AJ8" s="113"/>
      <c r="AK8" s="113"/>
      <c r="AL8" s="113"/>
      <c r="AM8" s="113"/>
      <c r="AN8" s="113"/>
      <c r="AO8" s="113"/>
      <c r="AP8" s="113"/>
      <c r="AQ8" s="113"/>
      <c r="AR8" s="113"/>
      <c r="AS8" s="113"/>
      <c r="AT8" s="113"/>
      <c r="AU8" s="113"/>
      <c r="AV8" s="113"/>
      <c r="AW8" s="113"/>
      <c r="AX8" s="385"/>
    </row>
    <row r="9" spans="1:50" ht="58.5" customHeight="1" x14ac:dyDescent="0.2">
      <c r="A9" s="70" t="s">
        <v>19</v>
      </c>
      <c r="B9" s="71"/>
      <c r="C9" s="71"/>
      <c r="D9" s="71"/>
      <c r="E9" s="71"/>
      <c r="F9" s="71"/>
      <c r="G9" s="292" t="s">
        <v>563</v>
      </c>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4"/>
    </row>
    <row r="10" spans="1:50" ht="80.25" customHeight="1" x14ac:dyDescent="0.2">
      <c r="A10" s="386" t="s">
        <v>22</v>
      </c>
      <c r="B10" s="387"/>
      <c r="C10" s="387"/>
      <c r="D10" s="387"/>
      <c r="E10" s="387"/>
      <c r="F10" s="387"/>
      <c r="G10" s="364" t="s">
        <v>561</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42" customHeight="1" x14ac:dyDescent="0.2">
      <c r="A11" s="386" t="s">
        <v>5</v>
      </c>
      <c r="B11" s="387"/>
      <c r="C11" s="387"/>
      <c r="D11" s="387"/>
      <c r="E11" s="387"/>
      <c r="F11" s="449"/>
      <c r="G11" s="426" t="str">
        <f>入力規則等!P10</f>
        <v>委託・請負</v>
      </c>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8"/>
    </row>
    <row r="12" spans="1:50" ht="21" customHeight="1" x14ac:dyDescent="0.2">
      <c r="A12" s="64" t="s">
        <v>20</v>
      </c>
      <c r="B12" s="65"/>
      <c r="C12" s="65"/>
      <c r="D12" s="65"/>
      <c r="E12" s="65"/>
      <c r="F12" s="66"/>
      <c r="G12" s="370"/>
      <c r="H12" s="371"/>
      <c r="I12" s="371"/>
      <c r="J12" s="371"/>
      <c r="K12" s="371"/>
      <c r="L12" s="371"/>
      <c r="M12" s="371"/>
      <c r="N12" s="371"/>
      <c r="O12" s="371"/>
      <c r="P12" s="181" t="s">
        <v>243</v>
      </c>
      <c r="Q12" s="182"/>
      <c r="R12" s="182"/>
      <c r="S12" s="182"/>
      <c r="T12" s="182"/>
      <c r="U12" s="182"/>
      <c r="V12" s="183"/>
      <c r="W12" s="181" t="s">
        <v>255</v>
      </c>
      <c r="X12" s="182"/>
      <c r="Y12" s="182"/>
      <c r="Z12" s="182"/>
      <c r="AA12" s="182"/>
      <c r="AB12" s="182"/>
      <c r="AC12" s="183"/>
      <c r="AD12" s="181" t="s">
        <v>542</v>
      </c>
      <c r="AE12" s="182"/>
      <c r="AF12" s="182"/>
      <c r="AG12" s="182"/>
      <c r="AH12" s="182"/>
      <c r="AI12" s="182"/>
      <c r="AJ12" s="183"/>
      <c r="AK12" s="181" t="s">
        <v>545</v>
      </c>
      <c r="AL12" s="182"/>
      <c r="AM12" s="182"/>
      <c r="AN12" s="182"/>
      <c r="AO12" s="182"/>
      <c r="AP12" s="182"/>
      <c r="AQ12" s="183"/>
      <c r="AR12" s="181" t="s">
        <v>546</v>
      </c>
      <c r="AS12" s="182"/>
      <c r="AT12" s="182"/>
      <c r="AU12" s="182"/>
      <c r="AV12" s="182"/>
      <c r="AW12" s="182"/>
      <c r="AX12" s="388"/>
    </row>
    <row r="13" spans="1:50" ht="21" customHeight="1" x14ac:dyDescent="0.2">
      <c r="A13" s="67"/>
      <c r="B13" s="68"/>
      <c r="C13" s="68"/>
      <c r="D13" s="68"/>
      <c r="E13" s="68"/>
      <c r="F13" s="69"/>
      <c r="G13" s="389" t="s">
        <v>6</v>
      </c>
      <c r="H13" s="390"/>
      <c r="I13" s="374" t="s">
        <v>7</v>
      </c>
      <c r="J13" s="375"/>
      <c r="K13" s="375"/>
      <c r="L13" s="375"/>
      <c r="M13" s="375"/>
      <c r="N13" s="375"/>
      <c r="O13" s="376"/>
      <c r="P13" s="254" t="s">
        <v>250</v>
      </c>
      <c r="Q13" s="255"/>
      <c r="R13" s="255"/>
      <c r="S13" s="255"/>
      <c r="T13" s="255"/>
      <c r="U13" s="255"/>
      <c r="V13" s="256"/>
      <c r="W13" s="254" t="s">
        <v>250</v>
      </c>
      <c r="X13" s="255"/>
      <c r="Y13" s="255"/>
      <c r="Z13" s="255"/>
      <c r="AA13" s="255"/>
      <c r="AB13" s="255"/>
      <c r="AC13" s="256"/>
      <c r="AD13" s="254" t="s">
        <v>250</v>
      </c>
      <c r="AE13" s="255"/>
      <c r="AF13" s="255"/>
      <c r="AG13" s="255"/>
      <c r="AH13" s="255"/>
      <c r="AI13" s="255"/>
      <c r="AJ13" s="256"/>
      <c r="AK13" s="254" t="s">
        <v>250</v>
      </c>
      <c r="AL13" s="255"/>
      <c r="AM13" s="255"/>
      <c r="AN13" s="255"/>
      <c r="AO13" s="255"/>
      <c r="AP13" s="255"/>
      <c r="AQ13" s="256"/>
      <c r="AR13" s="381" t="s">
        <v>250</v>
      </c>
      <c r="AS13" s="382"/>
      <c r="AT13" s="382"/>
      <c r="AU13" s="382"/>
      <c r="AV13" s="382"/>
      <c r="AW13" s="382"/>
      <c r="AX13" s="383"/>
    </row>
    <row r="14" spans="1:50" ht="21" customHeight="1" x14ac:dyDescent="0.2">
      <c r="A14" s="67"/>
      <c r="B14" s="68"/>
      <c r="C14" s="68"/>
      <c r="D14" s="68"/>
      <c r="E14" s="68"/>
      <c r="F14" s="69"/>
      <c r="G14" s="391"/>
      <c r="H14" s="392"/>
      <c r="I14" s="295" t="s">
        <v>8</v>
      </c>
      <c r="J14" s="372"/>
      <c r="K14" s="372"/>
      <c r="L14" s="372"/>
      <c r="M14" s="372"/>
      <c r="N14" s="372"/>
      <c r="O14" s="373"/>
      <c r="P14" s="254" t="s">
        <v>250</v>
      </c>
      <c r="Q14" s="255"/>
      <c r="R14" s="255"/>
      <c r="S14" s="255"/>
      <c r="T14" s="255"/>
      <c r="U14" s="255"/>
      <c r="V14" s="256"/>
      <c r="W14" s="254" t="s">
        <v>250</v>
      </c>
      <c r="X14" s="255"/>
      <c r="Y14" s="255"/>
      <c r="Z14" s="255"/>
      <c r="AA14" s="255"/>
      <c r="AB14" s="255"/>
      <c r="AC14" s="256"/>
      <c r="AD14" s="254" t="s">
        <v>250</v>
      </c>
      <c r="AE14" s="255"/>
      <c r="AF14" s="255"/>
      <c r="AG14" s="255"/>
      <c r="AH14" s="255"/>
      <c r="AI14" s="255"/>
      <c r="AJ14" s="256"/>
      <c r="AK14" s="254" t="s">
        <v>250</v>
      </c>
      <c r="AL14" s="255"/>
      <c r="AM14" s="255"/>
      <c r="AN14" s="255"/>
      <c r="AO14" s="255"/>
      <c r="AP14" s="255"/>
      <c r="AQ14" s="256"/>
      <c r="AR14" s="377"/>
      <c r="AS14" s="377"/>
      <c r="AT14" s="377"/>
      <c r="AU14" s="377"/>
      <c r="AV14" s="377"/>
      <c r="AW14" s="377"/>
      <c r="AX14" s="378"/>
    </row>
    <row r="15" spans="1:50" ht="21" customHeight="1" x14ac:dyDescent="0.2">
      <c r="A15" s="67"/>
      <c r="B15" s="68"/>
      <c r="C15" s="68"/>
      <c r="D15" s="68"/>
      <c r="E15" s="68"/>
      <c r="F15" s="69"/>
      <c r="G15" s="391"/>
      <c r="H15" s="392"/>
      <c r="I15" s="295" t="s">
        <v>43</v>
      </c>
      <c r="J15" s="296"/>
      <c r="K15" s="296"/>
      <c r="L15" s="296"/>
      <c r="M15" s="296"/>
      <c r="N15" s="296"/>
      <c r="O15" s="297"/>
      <c r="P15" s="254" t="s">
        <v>250</v>
      </c>
      <c r="Q15" s="255"/>
      <c r="R15" s="255"/>
      <c r="S15" s="255"/>
      <c r="T15" s="255"/>
      <c r="U15" s="255"/>
      <c r="V15" s="256"/>
      <c r="W15" s="254" t="s">
        <v>250</v>
      </c>
      <c r="X15" s="255"/>
      <c r="Y15" s="255"/>
      <c r="Z15" s="255"/>
      <c r="AA15" s="255"/>
      <c r="AB15" s="255"/>
      <c r="AC15" s="256"/>
      <c r="AD15" s="254" t="s">
        <v>250</v>
      </c>
      <c r="AE15" s="255"/>
      <c r="AF15" s="255"/>
      <c r="AG15" s="255"/>
      <c r="AH15" s="255"/>
      <c r="AI15" s="255"/>
      <c r="AJ15" s="256"/>
      <c r="AK15" s="254" t="s">
        <v>250</v>
      </c>
      <c r="AL15" s="255"/>
      <c r="AM15" s="255"/>
      <c r="AN15" s="255"/>
      <c r="AO15" s="255"/>
      <c r="AP15" s="255"/>
      <c r="AQ15" s="256"/>
      <c r="AR15" s="341" t="s">
        <v>250</v>
      </c>
      <c r="AS15" s="342"/>
      <c r="AT15" s="342"/>
      <c r="AU15" s="342"/>
      <c r="AV15" s="342"/>
      <c r="AW15" s="342"/>
      <c r="AX15" s="343"/>
    </row>
    <row r="16" spans="1:50" ht="21" customHeight="1" x14ac:dyDescent="0.2">
      <c r="A16" s="67"/>
      <c r="B16" s="68"/>
      <c r="C16" s="68"/>
      <c r="D16" s="68"/>
      <c r="E16" s="68"/>
      <c r="F16" s="69"/>
      <c r="G16" s="391"/>
      <c r="H16" s="392"/>
      <c r="I16" s="295" t="s">
        <v>44</v>
      </c>
      <c r="J16" s="296"/>
      <c r="K16" s="296"/>
      <c r="L16" s="296"/>
      <c r="M16" s="296"/>
      <c r="N16" s="296"/>
      <c r="O16" s="297"/>
      <c r="P16" s="254" t="s">
        <v>250</v>
      </c>
      <c r="Q16" s="255"/>
      <c r="R16" s="255"/>
      <c r="S16" s="255"/>
      <c r="T16" s="255"/>
      <c r="U16" s="255"/>
      <c r="V16" s="256"/>
      <c r="W16" s="254" t="s">
        <v>250</v>
      </c>
      <c r="X16" s="255"/>
      <c r="Y16" s="255"/>
      <c r="Z16" s="255"/>
      <c r="AA16" s="255"/>
      <c r="AB16" s="255"/>
      <c r="AC16" s="256"/>
      <c r="AD16" s="254" t="s">
        <v>250</v>
      </c>
      <c r="AE16" s="255"/>
      <c r="AF16" s="255"/>
      <c r="AG16" s="255"/>
      <c r="AH16" s="255"/>
      <c r="AI16" s="255"/>
      <c r="AJ16" s="256"/>
      <c r="AK16" s="254" t="s">
        <v>250</v>
      </c>
      <c r="AL16" s="255"/>
      <c r="AM16" s="255"/>
      <c r="AN16" s="255"/>
      <c r="AO16" s="255"/>
      <c r="AP16" s="255"/>
      <c r="AQ16" s="256"/>
      <c r="AR16" s="367"/>
      <c r="AS16" s="368"/>
      <c r="AT16" s="368"/>
      <c r="AU16" s="368"/>
      <c r="AV16" s="368"/>
      <c r="AW16" s="368"/>
      <c r="AX16" s="369"/>
    </row>
    <row r="17" spans="1:51" ht="24.75" customHeight="1" x14ac:dyDescent="0.2">
      <c r="A17" s="67"/>
      <c r="B17" s="68"/>
      <c r="C17" s="68"/>
      <c r="D17" s="68"/>
      <c r="E17" s="68"/>
      <c r="F17" s="69"/>
      <c r="G17" s="391"/>
      <c r="H17" s="392"/>
      <c r="I17" s="295" t="s">
        <v>42</v>
      </c>
      <c r="J17" s="372"/>
      <c r="K17" s="372"/>
      <c r="L17" s="372"/>
      <c r="M17" s="372"/>
      <c r="N17" s="372"/>
      <c r="O17" s="373"/>
      <c r="P17" s="254" t="s">
        <v>250</v>
      </c>
      <c r="Q17" s="255"/>
      <c r="R17" s="255"/>
      <c r="S17" s="255"/>
      <c r="T17" s="255"/>
      <c r="U17" s="255"/>
      <c r="V17" s="256"/>
      <c r="W17" s="254" t="s">
        <v>250</v>
      </c>
      <c r="X17" s="255"/>
      <c r="Y17" s="255"/>
      <c r="Z17" s="255"/>
      <c r="AA17" s="255"/>
      <c r="AB17" s="255"/>
      <c r="AC17" s="256"/>
      <c r="AD17" s="254" t="s">
        <v>250</v>
      </c>
      <c r="AE17" s="255"/>
      <c r="AF17" s="255"/>
      <c r="AG17" s="255"/>
      <c r="AH17" s="255"/>
      <c r="AI17" s="255"/>
      <c r="AJ17" s="256"/>
      <c r="AK17" s="254" t="s">
        <v>250</v>
      </c>
      <c r="AL17" s="255"/>
      <c r="AM17" s="255"/>
      <c r="AN17" s="255"/>
      <c r="AO17" s="255"/>
      <c r="AP17" s="255"/>
      <c r="AQ17" s="256"/>
      <c r="AR17" s="379"/>
      <c r="AS17" s="379"/>
      <c r="AT17" s="379"/>
      <c r="AU17" s="379"/>
      <c r="AV17" s="379"/>
      <c r="AW17" s="379"/>
      <c r="AX17" s="380"/>
    </row>
    <row r="18" spans="1:51" ht="24.75" customHeight="1" x14ac:dyDescent="0.2">
      <c r="A18" s="67"/>
      <c r="B18" s="68"/>
      <c r="C18" s="68"/>
      <c r="D18" s="68"/>
      <c r="E18" s="68"/>
      <c r="F18" s="69"/>
      <c r="G18" s="393"/>
      <c r="H18" s="394"/>
      <c r="I18" s="446" t="s">
        <v>17</v>
      </c>
      <c r="J18" s="447"/>
      <c r="K18" s="447"/>
      <c r="L18" s="447"/>
      <c r="M18" s="447"/>
      <c r="N18" s="447"/>
      <c r="O18" s="448"/>
      <c r="P18" s="249">
        <f>SUM(P13:V17)</f>
        <v>0</v>
      </c>
      <c r="Q18" s="250"/>
      <c r="R18" s="250"/>
      <c r="S18" s="250"/>
      <c r="T18" s="250"/>
      <c r="U18" s="250"/>
      <c r="V18" s="251"/>
      <c r="W18" s="249">
        <f>SUM(W13:AC17)</f>
        <v>0</v>
      </c>
      <c r="X18" s="250"/>
      <c r="Y18" s="250"/>
      <c r="Z18" s="250"/>
      <c r="AA18" s="250"/>
      <c r="AB18" s="250"/>
      <c r="AC18" s="251"/>
      <c r="AD18" s="249">
        <f>SUM(AD13:AJ17)</f>
        <v>0</v>
      </c>
      <c r="AE18" s="250"/>
      <c r="AF18" s="250"/>
      <c r="AG18" s="250"/>
      <c r="AH18" s="250"/>
      <c r="AI18" s="250"/>
      <c r="AJ18" s="251"/>
      <c r="AK18" s="249">
        <f>SUM(AK13:AQ17)</f>
        <v>0</v>
      </c>
      <c r="AL18" s="250"/>
      <c r="AM18" s="250"/>
      <c r="AN18" s="250"/>
      <c r="AO18" s="250"/>
      <c r="AP18" s="250"/>
      <c r="AQ18" s="251"/>
      <c r="AR18" s="249">
        <f>SUM(AR13:AX17)</f>
        <v>0</v>
      </c>
      <c r="AS18" s="250"/>
      <c r="AT18" s="250"/>
      <c r="AU18" s="250"/>
      <c r="AV18" s="250"/>
      <c r="AW18" s="250"/>
      <c r="AX18" s="252"/>
    </row>
    <row r="19" spans="1:51" ht="24.75" customHeight="1" x14ac:dyDescent="0.2">
      <c r="A19" s="67"/>
      <c r="B19" s="68"/>
      <c r="C19" s="68"/>
      <c r="D19" s="68"/>
      <c r="E19" s="68"/>
      <c r="F19" s="69"/>
      <c r="G19" s="246" t="s">
        <v>9</v>
      </c>
      <c r="H19" s="247"/>
      <c r="I19" s="247"/>
      <c r="J19" s="247"/>
      <c r="K19" s="247"/>
      <c r="L19" s="247"/>
      <c r="M19" s="247"/>
      <c r="N19" s="247"/>
      <c r="O19" s="247"/>
      <c r="P19" s="254" t="s">
        <v>250</v>
      </c>
      <c r="Q19" s="255"/>
      <c r="R19" s="255"/>
      <c r="S19" s="255"/>
      <c r="T19" s="255"/>
      <c r="U19" s="255"/>
      <c r="V19" s="256"/>
      <c r="W19" s="254" t="s">
        <v>250</v>
      </c>
      <c r="X19" s="255"/>
      <c r="Y19" s="255"/>
      <c r="Z19" s="255"/>
      <c r="AA19" s="255"/>
      <c r="AB19" s="255"/>
      <c r="AC19" s="256"/>
      <c r="AD19" s="254" t="s">
        <v>250</v>
      </c>
      <c r="AE19" s="255"/>
      <c r="AF19" s="255"/>
      <c r="AG19" s="255"/>
      <c r="AH19" s="255"/>
      <c r="AI19" s="255"/>
      <c r="AJ19" s="256"/>
      <c r="AK19" s="248"/>
      <c r="AL19" s="248"/>
      <c r="AM19" s="248"/>
      <c r="AN19" s="248"/>
      <c r="AO19" s="248"/>
      <c r="AP19" s="248"/>
      <c r="AQ19" s="248"/>
      <c r="AR19" s="248"/>
      <c r="AS19" s="248"/>
      <c r="AT19" s="248"/>
      <c r="AU19" s="248"/>
      <c r="AV19" s="248"/>
      <c r="AW19" s="248"/>
      <c r="AX19" s="253"/>
    </row>
    <row r="20" spans="1:51" ht="24.75" customHeight="1" x14ac:dyDescent="0.2">
      <c r="A20" s="67"/>
      <c r="B20" s="68"/>
      <c r="C20" s="68"/>
      <c r="D20" s="68"/>
      <c r="E20" s="68"/>
      <c r="F20" s="69"/>
      <c r="G20" s="246" t="s">
        <v>10</v>
      </c>
      <c r="H20" s="247"/>
      <c r="I20" s="247"/>
      <c r="J20" s="247"/>
      <c r="K20" s="247"/>
      <c r="L20" s="247"/>
      <c r="M20" s="247"/>
      <c r="N20" s="247"/>
      <c r="O20" s="247"/>
      <c r="P20" s="257" t="str">
        <f>IF(P18=0, "-", SUM(P19)/P18)</f>
        <v>-</v>
      </c>
      <c r="Q20" s="257"/>
      <c r="R20" s="257"/>
      <c r="S20" s="257"/>
      <c r="T20" s="257"/>
      <c r="U20" s="257"/>
      <c r="V20" s="257"/>
      <c r="W20" s="257" t="str">
        <f t="shared" ref="W20" si="0">IF(W18=0, "-", SUM(W19)/W18)</f>
        <v>-</v>
      </c>
      <c r="X20" s="257"/>
      <c r="Y20" s="257"/>
      <c r="Z20" s="257"/>
      <c r="AA20" s="257"/>
      <c r="AB20" s="257"/>
      <c r="AC20" s="257"/>
      <c r="AD20" s="257" t="str">
        <f t="shared" ref="AD20" si="1">IF(AD18=0, "-", SUM(AD19)/AD18)</f>
        <v>-</v>
      </c>
      <c r="AE20" s="257"/>
      <c r="AF20" s="257"/>
      <c r="AG20" s="257"/>
      <c r="AH20" s="257"/>
      <c r="AI20" s="257"/>
      <c r="AJ20" s="257"/>
      <c r="AK20" s="248"/>
      <c r="AL20" s="248"/>
      <c r="AM20" s="248"/>
      <c r="AN20" s="248"/>
      <c r="AO20" s="248"/>
      <c r="AP20" s="248"/>
      <c r="AQ20" s="271"/>
      <c r="AR20" s="271"/>
      <c r="AS20" s="271"/>
      <c r="AT20" s="271"/>
      <c r="AU20" s="248"/>
      <c r="AV20" s="248"/>
      <c r="AW20" s="248"/>
      <c r="AX20" s="253"/>
    </row>
    <row r="21" spans="1:51" ht="25.5" customHeight="1" x14ac:dyDescent="0.2">
      <c r="A21" s="70"/>
      <c r="B21" s="71"/>
      <c r="C21" s="71"/>
      <c r="D21" s="71"/>
      <c r="E21" s="71"/>
      <c r="F21" s="72"/>
      <c r="G21" s="579" t="s">
        <v>219</v>
      </c>
      <c r="H21" s="580"/>
      <c r="I21" s="580"/>
      <c r="J21" s="580"/>
      <c r="K21" s="580"/>
      <c r="L21" s="580"/>
      <c r="M21" s="580"/>
      <c r="N21" s="580"/>
      <c r="O21" s="580"/>
      <c r="P21" s="257" t="e">
        <f>IF(P19=0, "-", SUM(P19)/SUM(P13,P14))</f>
        <v>#DIV/0!</v>
      </c>
      <c r="Q21" s="257"/>
      <c r="R21" s="257"/>
      <c r="S21" s="257"/>
      <c r="T21" s="257"/>
      <c r="U21" s="257"/>
      <c r="V21" s="257"/>
      <c r="W21" s="257" t="e">
        <f t="shared" ref="W21" si="2">IF(W19=0, "-", SUM(W19)/SUM(W13,W14))</f>
        <v>#DIV/0!</v>
      </c>
      <c r="X21" s="257"/>
      <c r="Y21" s="257"/>
      <c r="Z21" s="257"/>
      <c r="AA21" s="257"/>
      <c r="AB21" s="257"/>
      <c r="AC21" s="257"/>
      <c r="AD21" s="257" t="e">
        <f t="shared" ref="AD21" si="3">IF(AD19=0, "-", SUM(AD19)/SUM(AD13,AD14))</f>
        <v>#DIV/0!</v>
      </c>
      <c r="AE21" s="257"/>
      <c r="AF21" s="257"/>
      <c r="AG21" s="257"/>
      <c r="AH21" s="257"/>
      <c r="AI21" s="257"/>
      <c r="AJ21" s="257"/>
      <c r="AK21" s="248"/>
      <c r="AL21" s="248"/>
      <c r="AM21" s="248"/>
      <c r="AN21" s="248"/>
      <c r="AO21" s="248"/>
      <c r="AP21" s="248"/>
      <c r="AQ21" s="271"/>
      <c r="AR21" s="271"/>
      <c r="AS21" s="271"/>
      <c r="AT21" s="271"/>
      <c r="AU21" s="248"/>
      <c r="AV21" s="248"/>
      <c r="AW21" s="248"/>
      <c r="AX21" s="253"/>
    </row>
    <row r="22" spans="1:51" ht="18.75" customHeight="1" x14ac:dyDescent="0.2">
      <c r="A22" s="79" t="s">
        <v>549</v>
      </c>
      <c r="B22" s="80"/>
      <c r="C22" s="80"/>
      <c r="D22" s="80"/>
      <c r="E22" s="80"/>
      <c r="F22" s="81"/>
      <c r="G22" s="73" t="s">
        <v>209</v>
      </c>
      <c r="H22" s="74"/>
      <c r="I22" s="74"/>
      <c r="J22" s="74"/>
      <c r="K22" s="74"/>
      <c r="L22" s="74"/>
      <c r="M22" s="74"/>
      <c r="N22" s="74"/>
      <c r="O22" s="75"/>
      <c r="P22" s="88" t="s">
        <v>547</v>
      </c>
      <c r="Q22" s="74"/>
      <c r="R22" s="74"/>
      <c r="S22" s="74"/>
      <c r="T22" s="74"/>
      <c r="U22" s="74"/>
      <c r="V22" s="75"/>
      <c r="W22" s="88" t="s">
        <v>548</v>
      </c>
      <c r="X22" s="74"/>
      <c r="Y22" s="74"/>
      <c r="Z22" s="74"/>
      <c r="AA22" s="74"/>
      <c r="AB22" s="74"/>
      <c r="AC22" s="75"/>
      <c r="AD22" s="88" t="s">
        <v>208</v>
      </c>
      <c r="AE22" s="74"/>
      <c r="AF22" s="74"/>
      <c r="AG22" s="74"/>
      <c r="AH22" s="74"/>
      <c r="AI22" s="74"/>
      <c r="AJ22" s="74"/>
      <c r="AK22" s="74"/>
      <c r="AL22" s="74"/>
      <c r="AM22" s="74"/>
      <c r="AN22" s="74"/>
      <c r="AO22" s="74"/>
      <c r="AP22" s="74"/>
      <c r="AQ22" s="74"/>
      <c r="AR22" s="74"/>
      <c r="AS22" s="74"/>
      <c r="AT22" s="74"/>
      <c r="AU22" s="74"/>
      <c r="AV22" s="74"/>
      <c r="AW22" s="74"/>
      <c r="AX22" s="89"/>
    </row>
    <row r="23" spans="1:51" ht="25.5" customHeight="1" x14ac:dyDescent="0.2">
      <c r="A23" s="82"/>
      <c r="B23" s="83"/>
      <c r="C23" s="83"/>
      <c r="D23" s="83"/>
      <c r="E23" s="83"/>
      <c r="F23" s="84"/>
      <c r="G23" s="76" t="s">
        <v>250</v>
      </c>
      <c r="H23" s="77"/>
      <c r="I23" s="77"/>
      <c r="J23" s="77"/>
      <c r="K23" s="77"/>
      <c r="L23" s="77"/>
      <c r="M23" s="77"/>
      <c r="N23" s="77"/>
      <c r="O23" s="78"/>
      <c r="P23" s="97" t="s">
        <v>250</v>
      </c>
      <c r="Q23" s="98"/>
      <c r="R23" s="98"/>
      <c r="S23" s="98"/>
      <c r="T23" s="98"/>
      <c r="U23" s="98"/>
      <c r="V23" s="99"/>
      <c r="W23" s="97" t="s">
        <v>250</v>
      </c>
      <c r="X23" s="98"/>
      <c r="Y23" s="98"/>
      <c r="Z23" s="98"/>
      <c r="AA23" s="98"/>
      <c r="AB23" s="98"/>
      <c r="AC23" s="99"/>
      <c r="AD23" s="90"/>
      <c r="AE23" s="91"/>
      <c r="AF23" s="91"/>
      <c r="AG23" s="91"/>
      <c r="AH23" s="91"/>
      <c r="AI23" s="91"/>
      <c r="AJ23" s="91"/>
      <c r="AK23" s="91"/>
      <c r="AL23" s="91"/>
      <c r="AM23" s="91"/>
      <c r="AN23" s="91"/>
      <c r="AO23" s="91"/>
      <c r="AP23" s="91"/>
      <c r="AQ23" s="91"/>
      <c r="AR23" s="91"/>
      <c r="AS23" s="91"/>
      <c r="AT23" s="91"/>
      <c r="AU23" s="91"/>
      <c r="AV23" s="91"/>
      <c r="AW23" s="91"/>
      <c r="AX23" s="92"/>
    </row>
    <row r="24" spans="1:51" ht="25.5" customHeight="1" thickBot="1" x14ac:dyDescent="0.25">
      <c r="A24" s="85"/>
      <c r="B24" s="86"/>
      <c r="C24" s="86"/>
      <c r="D24" s="86"/>
      <c r="E24" s="86"/>
      <c r="F24" s="87"/>
      <c r="G24" s="109" t="s">
        <v>210</v>
      </c>
      <c r="H24" s="110"/>
      <c r="I24" s="110"/>
      <c r="J24" s="110"/>
      <c r="K24" s="110"/>
      <c r="L24" s="110"/>
      <c r="M24" s="110"/>
      <c r="N24" s="110"/>
      <c r="O24" s="111"/>
      <c r="P24" s="102" t="str">
        <f>AK13</f>
        <v>-</v>
      </c>
      <c r="Q24" s="103"/>
      <c r="R24" s="103"/>
      <c r="S24" s="103"/>
      <c r="T24" s="103"/>
      <c r="U24" s="103"/>
      <c r="V24" s="104"/>
      <c r="W24" s="102" t="str">
        <f>AR13</f>
        <v>-</v>
      </c>
      <c r="X24" s="103"/>
      <c r="Y24" s="103"/>
      <c r="Z24" s="103"/>
      <c r="AA24" s="103"/>
      <c r="AB24" s="103"/>
      <c r="AC24" s="104"/>
      <c r="AD24" s="93"/>
      <c r="AE24" s="93"/>
      <c r="AF24" s="93"/>
      <c r="AG24" s="93"/>
      <c r="AH24" s="93"/>
      <c r="AI24" s="93"/>
      <c r="AJ24" s="93"/>
      <c r="AK24" s="93"/>
      <c r="AL24" s="93"/>
      <c r="AM24" s="93"/>
      <c r="AN24" s="93"/>
      <c r="AO24" s="93"/>
      <c r="AP24" s="93"/>
      <c r="AQ24" s="93"/>
      <c r="AR24" s="93"/>
      <c r="AS24" s="93"/>
      <c r="AT24" s="93"/>
      <c r="AU24" s="93"/>
      <c r="AV24" s="93"/>
      <c r="AW24" s="93"/>
      <c r="AX24" s="94"/>
    </row>
    <row r="25" spans="1:51" ht="18.75" customHeight="1" x14ac:dyDescent="0.2">
      <c r="A25" s="308" t="s">
        <v>216</v>
      </c>
      <c r="B25" s="309"/>
      <c r="C25" s="309"/>
      <c r="D25" s="309"/>
      <c r="E25" s="309"/>
      <c r="F25" s="310"/>
      <c r="G25" s="595" t="s">
        <v>133</v>
      </c>
      <c r="H25" s="205"/>
      <c r="I25" s="205"/>
      <c r="J25" s="205"/>
      <c r="K25" s="205"/>
      <c r="L25" s="205"/>
      <c r="M25" s="205"/>
      <c r="N25" s="205"/>
      <c r="O25" s="305"/>
      <c r="P25" s="304" t="s">
        <v>51</v>
      </c>
      <c r="Q25" s="205"/>
      <c r="R25" s="205"/>
      <c r="S25" s="205"/>
      <c r="T25" s="205"/>
      <c r="U25" s="205"/>
      <c r="V25" s="205"/>
      <c r="W25" s="205"/>
      <c r="X25" s="305"/>
      <c r="Y25" s="298"/>
      <c r="Z25" s="299"/>
      <c r="AA25" s="300"/>
      <c r="AB25" s="197" t="s">
        <v>11</v>
      </c>
      <c r="AC25" s="198"/>
      <c r="AD25" s="199"/>
      <c r="AE25" s="197" t="s">
        <v>243</v>
      </c>
      <c r="AF25" s="198"/>
      <c r="AG25" s="198"/>
      <c r="AH25" s="199"/>
      <c r="AI25" s="203" t="s">
        <v>255</v>
      </c>
      <c r="AJ25" s="203"/>
      <c r="AK25" s="203"/>
      <c r="AL25" s="197"/>
      <c r="AM25" s="203" t="s">
        <v>352</v>
      </c>
      <c r="AN25" s="203"/>
      <c r="AO25" s="203"/>
      <c r="AP25" s="197"/>
      <c r="AQ25" s="592" t="s">
        <v>162</v>
      </c>
      <c r="AR25" s="593"/>
      <c r="AS25" s="593"/>
      <c r="AT25" s="594"/>
      <c r="AU25" s="205" t="s">
        <v>123</v>
      </c>
      <c r="AV25" s="205"/>
      <c r="AW25" s="205"/>
      <c r="AX25" s="206"/>
    </row>
    <row r="26" spans="1:51" ht="18.75" customHeight="1" x14ac:dyDescent="0.2">
      <c r="A26" s="311"/>
      <c r="B26" s="312"/>
      <c r="C26" s="312"/>
      <c r="D26" s="312"/>
      <c r="E26" s="312"/>
      <c r="F26" s="313"/>
      <c r="G26" s="452"/>
      <c r="H26" s="184"/>
      <c r="I26" s="184"/>
      <c r="J26" s="184"/>
      <c r="K26" s="184"/>
      <c r="L26" s="184"/>
      <c r="M26" s="184"/>
      <c r="N26" s="184"/>
      <c r="O26" s="307"/>
      <c r="P26" s="306"/>
      <c r="Q26" s="184"/>
      <c r="R26" s="184"/>
      <c r="S26" s="184"/>
      <c r="T26" s="184"/>
      <c r="U26" s="184"/>
      <c r="V26" s="184"/>
      <c r="W26" s="184"/>
      <c r="X26" s="307"/>
      <c r="Y26" s="301"/>
      <c r="Z26" s="302"/>
      <c r="AA26" s="303"/>
      <c r="AB26" s="200"/>
      <c r="AC26" s="201"/>
      <c r="AD26" s="202"/>
      <c r="AE26" s="200"/>
      <c r="AF26" s="201"/>
      <c r="AG26" s="201"/>
      <c r="AH26" s="202"/>
      <c r="AI26" s="204"/>
      <c r="AJ26" s="204"/>
      <c r="AK26" s="204"/>
      <c r="AL26" s="200"/>
      <c r="AM26" s="204"/>
      <c r="AN26" s="204"/>
      <c r="AO26" s="204"/>
      <c r="AP26" s="200"/>
      <c r="AQ26" s="149">
        <v>3</v>
      </c>
      <c r="AR26" s="148"/>
      <c r="AS26" s="134" t="s">
        <v>163</v>
      </c>
      <c r="AT26" s="135"/>
      <c r="AU26" s="186" t="s">
        <v>557</v>
      </c>
      <c r="AV26" s="186"/>
      <c r="AW26" s="184" t="s">
        <v>160</v>
      </c>
      <c r="AX26" s="185"/>
    </row>
    <row r="27" spans="1:51" ht="23.25" customHeight="1" x14ac:dyDescent="0.2">
      <c r="A27" s="314"/>
      <c r="B27" s="312"/>
      <c r="C27" s="312"/>
      <c r="D27" s="312"/>
      <c r="E27" s="312"/>
      <c r="F27" s="313"/>
      <c r="G27" s="258" t="s">
        <v>570</v>
      </c>
      <c r="H27" s="259"/>
      <c r="I27" s="259"/>
      <c r="J27" s="259"/>
      <c r="K27" s="259"/>
      <c r="L27" s="259"/>
      <c r="M27" s="259"/>
      <c r="N27" s="259"/>
      <c r="O27" s="260"/>
      <c r="P27" s="617" t="s">
        <v>568</v>
      </c>
      <c r="Q27" s="617"/>
      <c r="R27" s="617"/>
      <c r="S27" s="617"/>
      <c r="T27" s="617"/>
      <c r="U27" s="617"/>
      <c r="V27" s="617"/>
      <c r="W27" s="617"/>
      <c r="X27" s="618"/>
      <c r="Y27" s="267" t="s">
        <v>12</v>
      </c>
      <c r="Z27" s="268"/>
      <c r="AA27" s="269"/>
      <c r="AB27" s="270" t="s">
        <v>557</v>
      </c>
      <c r="AC27" s="270"/>
      <c r="AD27" s="270"/>
      <c r="AE27" s="175" t="s">
        <v>557</v>
      </c>
      <c r="AF27" s="176"/>
      <c r="AG27" s="176"/>
      <c r="AH27" s="176"/>
      <c r="AI27" s="175" t="s">
        <v>557</v>
      </c>
      <c r="AJ27" s="176"/>
      <c r="AK27" s="176"/>
      <c r="AL27" s="176"/>
      <c r="AM27" s="175" t="s">
        <v>557</v>
      </c>
      <c r="AN27" s="176"/>
      <c r="AO27" s="176"/>
      <c r="AP27" s="176"/>
      <c r="AQ27" s="122" t="s">
        <v>557</v>
      </c>
      <c r="AR27" s="123"/>
      <c r="AS27" s="123"/>
      <c r="AT27" s="124"/>
      <c r="AU27" s="176" t="s">
        <v>557</v>
      </c>
      <c r="AV27" s="176"/>
      <c r="AW27" s="176"/>
      <c r="AX27" s="177"/>
    </row>
    <row r="28" spans="1:51" ht="23.25" customHeight="1" x14ac:dyDescent="0.2">
      <c r="A28" s="315"/>
      <c r="B28" s="316"/>
      <c r="C28" s="316"/>
      <c r="D28" s="316"/>
      <c r="E28" s="316"/>
      <c r="F28" s="317"/>
      <c r="G28" s="261"/>
      <c r="H28" s="262"/>
      <c r="I28" s="262"/>
      <c r="J28" s="262"/>
      <c r="K28" s="262"/>
      <c r="L28" s="262"/>
      <c r="M28" s="262"/>
      <c r="N28" s="262"/>
      <c r="O28" s="263"/>
      <c r="P28" s="619"/>
      <c r="Q28" s="619"/>
      <c r="R28" s="619"/>
      <c r="S28" s="619"/>
      <c r="T28" s="619"/>
      <c r="U28" s="619"/>
      <c r="V28" s="619"/>
      <c r="W28" s="619"/>
      <c r="X28" s="620"/>
      <c r="Y28" s="181" t="s">
        <v>46</v>
      </c>
      <c r="Z28" s="182"/>
      <c r="AA28" s="183"/>
      <c r="AB28" s="318" t="s">
        <v>557</v>
      </c>
      <c r="AC28" s="318"/>
      <c r="AD28" s="318"/>
      <c r="AE28" s="175" t="s">
        <v>557</v>
      </c>
      <c r="AF28" s="176"/>
      <c r="AG28" s="176"/>
      <c r="AH28" s="176"/>
      <c r="AI28" s="175" t="s">
        <v>557</v>
      </c>
      <c r="AJ28" s="176"/>
      <c r="AK28" s="176"/>
      <c r="AL28" s="176"/>
      <c r="AM28" s="175" t="s">
        <v>557</v>
      </c>
      <c r="AN28" s="176"/>
      <c r="AO28" s="176"/>
      <c r="AP28" s="176"/>
      <c r="AQ28" s="122">
        <v>99.9</v>
      </c>
      <c r="AR28" s="123"/>
      <c r="AS28" s="123"/>
      <c r="AT28" s="124"/>
      <c r="AU28" s="176" t="s">
        <v>557</v>
      </c>
      <c r="AV28" s="176"/>
      <c r="AW28" s="176"/>
      <c r="AX28" s="177"/>
    </row>
    <row r="29" spans="1:51" ht="23.25" customHeight="1" x14ac:dyDescent="0.2">
      <c r="A29" s="314"/>
      <c r="B29" s="312"/>
      <c r="C29" s="312"/>
      <c r="D29" s="312"/>
      <c r="E29" s="312"/>
      <c r="F29" s="313"/>
      <c r="G29" s="264"/>
      <c r="H29" s="265"/>
      <c r="I29" s="265"/>
      <c r="J29" s="265"/>
      <c r="K29" s="265"/>
      <c r="L29" s="265"/>
      <c r="M29" s="265"/>
      <c r="N29" s="265"/>
      <c r="O29" s="266"/>
      <c r="P29" s="621"/>
      <c r="Q29" s="621"/>
      <c r="R29" s="621"/>
      <c r="S29" s="621"/>
      <c r="T29" s="621"/>
      <c r="U29" s="621"/>
      <c r="V29" s="621"/>
      <c r="W29" s="621"/>
      <c r="X29" s="622"/>
      <c r="Y29" s="181" t="s">
        <v>13</v>
      </c>
      <c r="Z29" s="182"/>
      <c r="AA29" s="183"/>
      <c r="AB29" s="454" t="s">
        <v>161</v>
      </c>
      <c r="AC29" s="454"/>
      <c r="AD29" s="454"/>
      <c r="AE29" s="175" t="s">
        <v>557</v>
      </c>
      <c r="AF29" s="176"/>
      <c r="AG29" s="176"/>
      <c r="AH29" s="176"/>
      <c r="AI29" s="175" t="s">
        <v>557</v>
      </c>
      <c r="AJ29" s="176"/>
      <c r="AK29" s="176"/>
      <c r="AL29" s="176"/>
      <c r="AM29" s="175" t="s">
        <v>557</v>
      </c>
      <c r="AN29" s="176"/>
      <c r="AO29" s="176"/>
      <c r="AP29" s="176"/>
      <c r="AQ29" s="122" t="s">
        <v>557</v>
      </c>
      <c r="AR29" s="123"/>
      <c r="AS29" s="123"/>
      <c r="AT29" s="124"/>
      <c r="AU29" s="176" t="s">
        <v>557</v>
      </c>
      <c r="AV29" s="176"/>
      <c r="AW29" s="176"/>
      <c r="AX29" s="177"/>
    </row>
    <row r="30" spans="1:51" ht="23.25" customHeight="1" x14ac:dyDescent="0.2">
      <c r="A30" s="611" t="s">
        <v>235</v>
      </c>
      <c r="B30" s="612"/>
      <c r="C30" s="612"/>
      <c r="D30" s="612"/>
      <c r="E30" s="612"/>
      <c r="F30" s="613"/>
      <c r="G30" s="568" t="s">
        <v>569</v>
      </c>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70"/>
    </row>
    <row r="31" spans="1:51" ht="23.25" customHeight="1" x14ac:dyDescent="0.2">
      <c r="A31" s="614"/>
      <c r="B31" s="615"/>
      <c r="C31" s="615"/>
      <c r="D31" s="615"/>
      <c r="E31" s="615"/>
      <c r="F31" s="616"/>
      <c r="G31" s="571"/>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3"/>
      <c r="AF31" s="573"/>
      <c r="AG31" s="573"/>
      <c r="AH31" s="573"/>
      <c r="AI31" s="573"/>
      <c r="AJ31" s="573"/>
      <c r="AK31" s="573"/>
      <c r="AL31" s="573"/>
      <c r="AM31" s="573"/>
      <c r="AN31" s="573"/>
      <c r="AO31" s="573"/>
      <c r="AP31" s="573"/>
      <c r="AQ31" s="572"/>
      <c r="AR31" s="572"/>
      <c r="AS31" s="572"/>
      <c r="AT31" s="572"/>
      <c r="AU31" s="572"/>
      <c r="AV31" s="572"/>
      <c r="AW31" s="572"/>
      <c r="AX31" s="574"/>
    </row>
    <row r="32" spans="1:51" ht="18.75" customHeight="1" x14ac:dyDescent="0.2">
      <c r="A32" s="488" t="s">
        <v>216</v>
      </c>
      <c r="B32" s="489"/>
      <c r="C32" s="489"/>
      <c r="D32" s="489"/>
      <c r="E32" s="489"/>
      <c r="F32" s="490"/>
      <c r="G32" s="450" t="s">
        <v>133</v>
      </c>
      <c r="H32" s="191"/>
      <c r="I32" s="191"/>
      <c r="J32" s="191"/>
      <c r="K32" s="191"/>
      <c r="L32" s="191"/>
      <c r="M32" s="191"/>
      <c r="N32" s="191"/>
      <c r="O32" s="451"/>
      <c r="P32" s="455" t="s">
        <v>51</v>
      </c>
      <c r="Q32" s="191"/>
      <c r="R32" s="191"/>
      <c r="S32" s="191"/>
      <c r="T32" s="191"/>
      <c r="U32" s="191"/>
      <c r="V32" s="191"/>
      <c r="W32" s="191"/>
      <c r="X32" s="451"/>
      <c r="Y32" s="504"/>
      <c r="Z32" s="505"/>
      <c r="AA32" s="506"/>
      <c r="AB32" s="589" t="s">
        <v>11</v>
      </c>
      <c r="AC32" s="590"/>
      <c r="AD32" s="591"/>
      <c r="AE32" s="187" t="s">
        <v>243</v>
      </c>
      <c r="AF32" s="187"/>
      <c r="AG32" s="187"/>
      <c r="AH32" s="187"/>
      <c r="AI32" s="187" t="s">
        <v>255</v>
      </c>
      <c r="AJ32" s="187"/>
      <c r="AK32" s="187"/>
      <c r="AL32" s="187"/>
      <c r="AM32" s="187" t="s">
        <v>352</v>
      </c>
      <c r="AN32" s="187"/>
      <c r="AO32" s="187"/>
      <c r="AP32" s="187"/>
      <c r="AQ32" s="188" t="s">
        <v>162</v>
      </c>
      <c r="AR32" s="189"/>
      <c r="AS32" s="189"/>
      <c r="AT32" s="190"/>
      <c r="AU32" s="191" t="s">
        <v>123</v>
      </c>
      <c r="AV32" s="191"/>
      <c r="AW32" s="191"/>
      <c r="AX32" s="192"/>
      <c r="AY32">
        <f>COUNTA($G$34)</f>
        <v>1</v>
      </c>
    </row>
    <row r="33" spans="1:51" ht="18.75" customHeight="1" x14ac:dyDescent="0.2">
      <c r="A33" s="311"/>
      <c r="B33" s="312"/>
      <c r="C33" s="312"/>
      <c r="D33" s="312"/>
      <c r="E33" s="312"/>
      <c r="F33" s="313"/>
      <c r="G33" s="452"/>
      <c r="H33" s="184"/>
      <c r="I33" s="184"/>
      <c r="J33" s="184"/>
      <c r="K33" s="184"/>
      <c r="L33" s="184"/>
      <c r="M33" s="184"/>
      <c r="N33" s="184"/>
      <c r="O33" s="307"/>
      <c r="P33" s="306"/>
      <c r="Q33" s="184"/>
      <c r="R33" s="184"/>
      <c r="S33" s="184"/>
      <c r="T33" s="184"/>
      <c r="U33" s="184"/>
      <c r="V33" s="184"/>
      <c r="W33" s="184"/>
      <c r="X33" s="307"/>
      <c r="Y33" s="301"/>
      <c r="Z33" s="302"/>
      <c r="AA33" s="303"/>
      <c r="AB33" s="200"/>
      <c r="AC33" s="201"/>
      <c r="AD33" s="202"/>
      <c r="AE33" s="187"/>
      <c r="AF33" s="187"/>
      <c r="AG33" s="187"/>
      <c r="AH33" s="187"/>
      <c r="AI33" s="187"/>
      <c r="AJ33" s="187"/>
      <c r="AK33" s="187"/>
      <c r="AL33" s="187"/>
      <c r="AM33" s="187"/>
      <c r="AN33" s="187"/>
      <c r="AO33" s="187"/>
      <c r="AP33" s="187"/>
      <c r="AQ33" s="149">
        <v>3</v>
      </c>
      <c r="AR33" s="148"/>
      <c r="AS33" s="134" t="s">
        <v>163</v>
      </c>
      <c r="AT33" s="135"/>
      <c r="AU33" s="186" t="s">
        <v>567</v>
      </c>
      <c r="AV33" s="186"/>
      <c r="AW33" s="184" t="s">
        <v>160</v>
      </c>
      <c r="AX33" s="185"/>
      <c r="AY33">
        <f>$AY$32</f>
        <v>1</v>
      </c>
    </row>
    <row r="34" spans="1:51" ht="23.25" customHeight="1" x14ac:dyDescent="0.2">
      <c r="A34" s="314"/>
      <c r="B34" s="312"/>
      <c r="C34" s="312"/>
      <c r="D34" s="312"/>
      <c r="E34" s="312"/>
      <c r="F34" s="313"/>
      <c r="G34" s="623" t="s">
        <v>571</v>
      </c>
      <c r="H34" s="624"/>
      <c r="I34" s="624"/>
      <c r="J34" s="624"/>
      <c r="K34" s="624"/>
      <c r="L34" s="624"/>
      <c r="M34" s="624"/>
      <c r="N34" s="624"/>
      <c r="O34" s="625"/>
      <c r="P34" s="617" t="s">
        <v>568</v>
      </c>
      <c r="Q34" s="617"/>
      <c r="R34" s="617"/>
      <c r="S34" s="617"/>
      <c r="T34" s="617"/>
      <c r="U34" s="617"/>
      <c r="V34" s="617"/>
      <c r="W34" s="617"/>
      <c r="X34" s="618"/>
      <c r="Y34" s="267" t="s">
        <v>12</v>
      </c>
      <c r="Z34" s="268"/>
      <c r="AA34" s="269"/>
      <c r="AB34" s="270" t="s">
        <v>567</v>
      </c>
      <c r="AC34" s="270"/>
      <c r="AD34" s="270"/>
      <c r="AE34" s="175" t="s">
        <v>567</v>
      </c>
      <c r="AF34" s="176"/>
      <c r="AG34" s="176"/>
      <c r="AH34" s="176"/>
      <c r="AI34" s="175" t="s">
        <v>567</v>
      </c>
      <c r="AJ34" s="176"/>
      <c r="AK34" s="176"/>
      <c r="AL34" s="176"/>
      <c r="AM34" s="175" t="s">
        <v>567</v>
      </c>
      <c r="AN34" s="176"/>
      <c r="AO34" s="176"/>
      <c r="AP34" s="176"/>
      <c r="AQ34" s="122" t="s">
        <v>567</v>
      </c>
      <c r="AR34" s="123"/>
      <c r="AS34" s="123"/>
      <c r="AT34" s="124"/>
      <c r="AU34" s="176" t="s">
        <v>567</v>
      </c>
      <c r="AV34" s="176"/>
      <c r="AW34" s="176"/>
      <c r="AX34" s="177"/>
      <c r="AY34">
        <f t="shared" ref="AY34:AY38" si="4">$AY$32</f>
        <v>1</v>
      </c>
    </row>
    <row r="35" spans="1:51" ht="23.25" customHeight="1" x14ac:dyDescent="0.2">
      <c r="A35" s="315"/>
      <c r="B35" s="316"/>
      <c r="C35" s="316"/>
      <c r="D35" s="316"/>
      <c r="E35" s="316"/>
      <c r="F35" s="317"/>
      <c r="G35" s="626"/>
      <c r="H35" s="627"/>
      <c r="I35" s="627"/>
      <c r="J35" s="627"/>
      <c r="K35" s="627"/>
      <c r="L35" s="627"/>
      <c r="M35" s="627"/>
      <c r="N35" s="627"/>
      <c r="O35" s="628"/>
      <c r="P35" s="619"/>
      <c r="Q35" s="619"/>
      <c r="R35" s="619"/>
      <c r="S35" s="619"/>
      <c r="T35" s="619"/>
      <c r="U35" s="619"/>
      <c r="V35" s="619"/>
      <c r="W35" s="619"/>
      <c r="X35" s="620"/>
      <c r="Y35" s="181" t="s">
        <v>46</v>
      </c>
      <c r="Z35" s="182"/>
      <c r="AA35" s="183"/>
      <c r="AB35" s="318" t="s">
        <v>567</v>
      </c>
      <c r="AC35" s="318"/>
      <c r="AD35" s="318"/>
      <c r="AE35" s="175" t="s">
        <v>567</v>
      </c>
      <c r="AF35" s="176"/>
      <c r="AG35" s="176"/>
      <c r="AH35" s="176"/>
      <c r="AI35" s="175" t="s">
        <v>567</v>
      </c>
      <c r="AJ35" s="176"/>
      <c r="AK35" s="176"/>
      <c r="AL35" s="176"/>
      <c r="AM35" s="175" t="s">
        <v>567</v>
      </c>
      <c r="AN35" s="176"/>
      <c r="AO35" s="176"/>
      <c r="AP35" s="176"/>
      <c r="AQ35" s="122">
        <v>99.9</v>
      </c>
      <c r="AR35" s="123"/>
      <c r="AS35" s="123"/>
      <c r="AT35" s="124"/>
      <c r="AU35" s="176" t="s">
        <v>567</v>
      </c>
      <c r="AV35" s="176"/>
      <c r="AW35" s="176"/>
      <c r="AX35" s="177"/>
      <c r="AY35">
        <f t="shared" si="4"/>
        <v>1</v>
      </c>
    </row>
    <row r="36" spans="1:51" ht="23.25" customHeight="1" x14ac:dyDescent="0.2">
      <c r="A36" s="491"/>
      <c r="B36" s="492"/>
      <c r="C36" s="492"/>
      <c r="D36" s="492"/>
      <c r="E36" s="492"/>
      <c r="F36" s="493"/>
      <c r="G36" s="629"/>
      <c r="H36" s="630"/>
      <c r="I36" s="630"/>
      <c r="J36" s="630"/>
      <c r="K36" s="630"/>
      <c r="L36" s="630"/>
      <c r="M36" s="630"/>
      <c r="N36" s="630"/>
      <c r="O36" s="631"/>
      <c r="P36" s="621"/>
      <c r="Q36" s="621"/>
      <c r="R36" s="621"/>
      <c r="S36" s="621"/>
      <c r="T36" s="621"/>
      <c r="U36" s="621"/>
      <c r="V36" s="621"/>
      <c r="W36" s="621"/>
      <c r="X36" s="622"/>
      <c r="Y36" s="181" t="s">
        <v>13</v>
      </c>
      <c r="Z36" s="182"/>
      <c r="AA36" s="183"/>
      <c r="AB36" s="454" t="s">
        <v>161</v>
      </c>
      <c r="AC36" s="454"/>
      <c r="AD36" s="454"/>
      <c r="AE36" s="175" t="s">
        <v>567</v>
      </c>
      <c r="AF36" s="176"/>
      <c r="AG36" s="176"/>
      <c r="AH36" s="176"/>
      <c r="AI36" s="175" t="s">
        <v>567</v>
      </c>
      <c r="AJ36" s="176"/>
      <c r="AK36" s="176"/>
      <c r="AL36" s="176"/>
      <c r="AM36" s="175" t="s">
        <v>567</v>
      </c>
      <c r="AN36" s="176"/>
      <c r="AO36" s="176"/>
      <c r="AP36" s="176"/>
      <c r="AQ36" s="122" t="s">
        <v>567</v>
      </c>
      <c r="AR36" s="123"/>
      <c r="AS36" s="123"/>
      <c r="AT36" s="124"/>
      <c r="AU36" s="176" t="s">
        <v>567</v>
      </c>
      <c r="AV36" s="176"/>
      <c r="AW36" s="176"/>
      <c r="AX36" s="177"/>
      <c r="AY36">
        <f t="shared" si="4"/>
        <v>1</v>
      </c>
    </row>
    <row r="37" spans="1:51" ht="23.25" customHeight="1" x14ac:dyDescent="0.2">
      <c r="A37" s="611" t="s">
        <v>235</v>
      </c>
      <c r="B37" s="612"/>
      <c r="C37" s="612"/>
      <c r="D37" s="612"/>
      <c r="E37" s="612"/>
      <c r="F37" s="613"/>
      <c r="G37" s="568" t="s">
        <v>569</v>
      </c>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70"/>
      <c r="AY37">
        <f t="shared" si="4"/>
        <v>1</v>
      </c>
    </row>
    <row r="38" spans="1:51" ht="23.25" customHeight="1" x14ac:dyDescent="0.2">
      <c r="A38" s="614"/>
      <c r="B38" s="615"/>
      <c r="C38" s="615"/>
      <c r="D38" s="615"/>
      <c r="E38" s="615"/>
      <c r="F38" s="616"/>
      <c r="G38" s="571"/>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3"/>
      <c r="AF38" s="573"/>
      <c r="AG38" s="573"/>
      <c r="AH38" s="573"/>
      <c r="AI38" s="573"/>
      <c r="AJ38" s="573"/>
      <c r="AK38" s="573"/>
      <c r="AL38" s="573"/>
      <c r="AM38" s="573"/>
      <c r="AN38" s="573"/>
      <c r="AO38" s="573"/>
      <c r="AP38" s="573"/>
      <c r="AQ38" s="572"/>
      <c r="AR38" s="572"/>
      <c r="AS38" s="572"/>
      <c r="AT38" s="572"/>
      <c r="AU38" s="572"/>
      <c r="AV38" s="572"/>
      <c r="AW38" s="572"/>
      <c r="AX38" s="574"/>
      <c r="AY38">
        <f t="shared" si="4"/>
        <v>1</v>
      </c>
    </row>
    <row r="39" spans="1:51" ht="18.75" customHeight="1" x14ac:dyDescent="0.2">
      <c r="A39" s="488" t="s">
        <v>216</v>
      </c>
      <c r="B39" s="489"/>
      <c r="C39" s="489"/>
      <c r="D39" s="489"/>
      <c r="E39" s="489"/>
      <c r="F39" s="490"/>
      <c r="G39" s="450" t="s">
        <v>133</v>
      </c>
      <c r="H39" s="191"/>
      <c r="I39" s="191"/>
      <c r="J39" s="191"/>
      <c r="K39" s="191"/>
      <c r="L39" s="191"/>
      <c r="M39" s="191"/>
      <c r="N39" s="191"/>
      <c r="O39" s="451"/>
      <c r="P39" s="455" t="s">
        <v>51</v>
      </c>
      <c r="Q39" s="191"/>
      <c r="R39" s="191"/>
      <c r="S39" s="191"/>
      <c r="T39" s="191"/>
      <c r="U39" s="191"/>
      <c r="V39" s="191"/>
      <c r="W39" s="191"/>
      <c r="X39" s="451"/>
      <c r="Y39" s="504"/>
      <c r="Z39" s="505"/>
      <c r="AA39" s="506"/>
      <c r="AB39" s="589" t="s">
        <v>11</v>
      </c>
      <c r="AC39" s="590"/>
      <c r="AD39" s="591"/>
      <c r="AE39" s="187" t="s">
        <v>243</v>
      </c>
      <c r="AF39" s="187"/>
      <c r="AG39" s="187"/>
      <c r="AH39" s="187"/>
      <c r="AI39" s="187" t="s">
        <v>255</v>
      </c>
      <c r="AJ39" s="187"/>
      <c r="AK39" s="187"/>
      <c r="AL39" s="187"/>
      <c r="AM39" s="187" t="s">
        <v>352</v>
      </c>
      <c r="AN39" s="187"/>
      <c r="AO39" s="187"/>
      <c r="AP39" s="187"/>
      <c r="AQ39" s="188" t="s">
        <v>162</v>
      </c>
      <c r="AR39" s="189"/>
      <c r="AS39" s="189"/>
      <c r="AT39" s="190"/>
      <c r="AU39" s="191" t="s">
        <v>123</v>
      </c>
      <c r="AV39" s="191"/>
      <c r="AW39" s="191"/>
      <c r="AX39" s="192"/>
      <c r="AY39">
        <f>COUNTA($G$41)</f>
        <v>1</v>
      </c>
    </row>
    <row r="40" spans="1:51" ht="18.75" customHeight="1" x14ac:dyDescent="0.2">
      <c r="A40" s="311"/>
      <c r="B40" s="312"/>
      <c r="C40" s="312"/>
      <c r="D40" s="312"/>
      <c r="E40" s="312"/>
      <c r="F40" s="313"/>
      <c r="G40" s="452"/>
      <c r="H40" s="184"/>
      <c r="I40" s="184"/>
      <c r="J40" s="184"/>
      <c r="K40" s="184"/>
      <c r="L40" s="184"/>
      <c r="M40" s="184"/>
      <c r="N40" s="184"/>
      <c r="O40" s="307"/>
      <c r="P40" s="306"/>
      <c r="Q40" s="184"/>
      <c r="R40" s="184"/>
      <c r="S40" s="184"/>
      <c r="T40" s="184"/>
      <c r="U40" s="184"/>
      <c r="V40" s="184"/>
      <c r="W40" s="184"/>
      <c r="X40" s="307"/>
      <c r="Y40" s="301"/>
      <c r="Z40" s="302"/>
      <c r="AA40" s="303"/>
      <c r="AB40" s="200"/>
      <c r="AC40" s="201"/>
      <c r="AD40" s="202"/>
      <c r="AE40" s="187"/>
      <c r="AF40" s="187"/>
      <c r="AG40" s="187"/>
      <c r="AH40" s="187"/>
      <c r="AI40" s="187"/>
      <c r="AJ40" s="187"/>
      <c r="AK40" s="187"/>
      <c r="AL40" s="187"/>
      <c r="AM40" s="187"/>
      <c r="AN40" s="187"/>
      <c r="AO40" s="187"/>
      <c r="AP40" s="187"/>
      <c r="AQ40" s="149">
        <v>3</v>
      </c>
      <c r="AR40" s="148"/>
      <c r="AS40" s="134" t="s">
        <v>163</v>
      </c>
      <c r="AT40" s="135"/>
      <c r="AU40" s="186" t="s">
        <v>567</v>
      </c>
      <c r="AV40" s="186"/>
      <c r="AW40" s="184" t="s">
        <v>160</v>
      </c>
      <c r="AX40" s="185"/>
      <c r="AY40">
        <f>$AY$39</f>
        <v>1</v>
      </c>
    </row>
    <row r="41" spans="1:51" ht="23.25" customHeight="1" x14ac:dyDescent="0.2">
      <c r="A41" s="314"/>
      <c r="B41" s="312"/>
      <c r="C41" s="312"/>
      <c r="D41" s="312"/>
      <c r="E41" s="312"/>
      <c r="F41" s="313"/>
      <c r="G41" s="258" t="s">
        <v>572</v>
      </c>
      <c r="H41" s="259"/>
      <c r="I41" s="259"/>
      <c r="J41" s="259"/>
      <c r="K41" s="259"/>
      <c r="L41" s="259"/>
      <c r="M41" s="259"/>
      <c r="N41" s="259"/>
      <c r="O41" s="260"/>
      <c r="P41" s="617" t="s">
        <v>568</v>
      </c>
      <c r="Q41" s="617"/>
      <c r="R41" s="617"/>
      <c r="S41" s="617"/>
      <c r="T41" s="617"/>
      <c r="U41" s="617"/>
      <c r="V41" s="617"/>
      <c r="W41" s="617"/>
      <c r="X41" s="618"/>
      <c r="Y41" s="267" t="s">
        <v>12</v>
      </c>
      <c r="Z41" s="268"/>
      <c r="AA41" s="269"/>
      <c r="AB41" s="270" t="s">
        <v>567</v>
      </c>
      <c r="AC41" s="270"/>
      <c r="AD41" s="270"/>
      <c r="AE41" s="210" t="s">
        <v>567</v>
      </c>
      <c r="AF41" s="210"/>
      <c r="AG41" s="210"/>
      <c r="AH41" s="210"/>
      <c r="AI41" s="210" t="s">
        <v>567</v>
      </c>
      <c r="AJ41" s="210"/>
      <c r="AK41" s="210"/>
      <c r="AL41" s="210"/>
      <c r="AM41" s="210" t="s">
        <v>567</v>
      </c>
      <c r="AN41" s="210"/>
      <c r="AO41" s="210"/>
      <c r="AP41" s="210"/>
      <c r="AQ41" s="122" t="s">
        <v>567</v>
      </c>
      <c r="AR41" s="123"/>
      <c r="AS41" s="123"/>
      <c r="AT41" s="124"/>
      <c r="AU41" s="176" t="s">
        <v>567</v>
      </c>
      <c r="AV41" s="176"/>
      <c r="AW41" s="176"/>
      <c r="AX41" s="177"/>
      <c r="AY41">
        <f t="shared" ref="AY41:AY45" si="5">$AY$39</f>
        <v>1</v>
      </c>
    </row>
    <row r="42" spans="1:51" ht="23.25" customHeight="1" x14ac:dyDescent="0.2">
      <c r="A42" s="315"/>
      <c r="B42" s="316"/>
      <c r="C42" s="316"/>
      <c r="D42" s="316"/>
      <c r="E42" s="316"/>
      <c r="F42" s="317"/>
      <c r="G42" s="261"/>
      <c r="H42" s="262"/>
      <c r="I42" s="262"/>
      <c r="J42" s="262"/>
      <c r="K42" s="262"/>
      <c r="L42" s="262"/>
      <c r="M42" s="262"/>
      <c r="N42" s="262"/>
      <c r="O42" s="263"/>
      <c r="P42" s="619"/>
      <c r="Q42" s="619"/>
      <c r="R42" s="619"/>
      <c r="S42" s="619"/>
      <c r="T42" s="619"/>
      <c r="U42" s="619"/>
      <c r="V42" s="619"/>
      <c r="W42" s="619"/>
      <c r="X42" s="620"/>
      <c r="Y42" s="181" t="s">
        <v>46</v>
      </c>
      <c r="Z42" s="182"/>
      <c r="AA42" s="183"/>
      <c r="AB42" s="318" t="s">
        <v>567</v>
      </c>
      <c r="AC42" s="318"/>
      <c r="AD42" s="318"/>
      <c r="AE42" s="175" t="s">
        <v>567</v>
      </c>
      <c r="AF42" s="176"/>
      <c r="AG42" s="176"/>
      <c r="AH42" s="176"/>
      <c r="AI42" s="175" t="s">
        <v>567</v>
      </c>
      <c r="AJ42" s="176"/>
      <c r="AK42" s="176"/>
      <c r="AL42" s="176"/>
      <c r="AM42" s="175" t="s">
        <v>567</v>
      </c>
      <c r="AN42" s="176"/>
      <c r="AO42" s="176"/>
      <c r="AP42" s="176"/>
      <c r="AQ42" s="122">
        <v>99.9</v>
      </c>
      <c r="AR42" s="123"/>
      <c r="AS42" s="123"/>
      <c r="AT42" s="124"/>
      <c r="AU42" s="176" t="s">
        <v>567</v>
      </c>
      <c r="AV42" s="176"/>
      <c r="AW42" s="176"/>
      <c r="AX42" s="177"/>
      <c r="AY42">
        <f t="shared" si="5"/>
        <v>1</v>
      </c>
    </row>
    <row r="43" spans="1:51" ht="23.25" customHeight="1" x14ac:dyDescent="0.2">
      <c r="A43" s="491"/>
      <c r="B43" s="492"/>
      <c r="C43" s="492"/>
      <c r="D43" s="492"/>
      <c r="E43" s="492"/>
      <c r="F43" s="493"/>
      <c r="G43" s="264"/>
      <c r="H43" s="265"/>
      <c r="I43" s="265"/>
      <c r="J43" s="265"/>
      <c r="K43" s="265"/>
      <c r="L43" s="265"/>
      <c r="M43" s="265"/>
      <c r="N43" s="265"/>
      <c r="O43" s="266"/>
      <c r="P43" s="621"/>
      <c r="Q43" s="621"/>
      <c r="R43" s="621"/>
      <c r="S43" s="621"/>
      <c r="T43" s="621"/>
      <c r="U43" s="621"/>
      <c r="V43" s="621"/>
      <c r="W43" s="621"/>
      <c r="X43" s="622"/>
      <c r="Y43" s="181" t="s">
        <v>13</v>
      </c>
      <c r="Z43" s="182"/>
      <c r="AA43" s="183"/>
      <c r="AB43" s="454" t="s">
        <v>161</v>
      </c>
      <c r="AC43" s="454"/>
      <c r="AD43" s="454"/>
      <c r="AE43" s="175" t="s">
        <v>567</v>
      </c>
      <c r="AF43" s="176"/>
      <c r="AG43" s="176"/>
      <c r="AH43" s="176"/>
      <c r="AI43" s="175" t="s">
        <v>567</v>
      </c>
      <c r="AJ43" s="176"/>
      <c r="AK43" s="176"/>
      <c r="AL43" s="176"/>
      <c r="AM43" s="175" t="s">
        <v>567</v>
      </c>
      <c r="AN43" s="176"/>
      <c r="AO43" s="176"/>
      <c r="AP43" s="176"/>
      <c r="AQ43" s="122" t="s">
        <v>567</v>
      </c>
      <c r="AR43" s="123"/>
      <c r="AS43" s="123"/>
      <c r="AT43" s="124"/>
      <c r="AU43" s="176" t="s">
        <v>567</v>
      </c>
      <c r="AV43" s="176"/>
      <c r="AW43" s="176"/>
      <c r="AX43" s="177"/>
      <c r="AY43">
        <f t="shared" si="5"/>
        <v>1</v>
      </c>
    </row>
    <row r="44" spans="1:51" ht="23.25" customHeight="1" x14ac:dyDescent="0.2">
      <c r="A44" s="611" t="s">
        <v>235</v>
      </c>
      <c r="B44" s="612"/>
      <c r="C44" s="612"/>
      <c r="D44" s="612"/>
      <c r="E44" s="612"/>
      <c r="F44" s="613"/>
      <c r="G44" s="623" t="s">
        <v>569</v>
      </c>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32"/>
      <c r="AY44">
        <f t="shared" si="5"/>
        <v>1</v>
      </c>
    </row>
    <row r="45" spans="1:51" ht="23.25" customHeight="1" thickBot="1" x14ac:dyDescent="0.25">
      <c r="A45" s="641"/>
      <c r="B45" s="642"/>
      <c r="C45" s="642"/>
      <c r="D45" s="642"/>
      <c r="E45" s="642"/>
      <c r="F45" s="643"/>
      <c r="G45" s="644"/>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6"/>
      <c r="AY45">
        <f t="shared" si="5"/>
        <v>1</v>
      </c>
    </row>
    <row r="46" spans="1:51" ht="31.5" customHeight="1" x14ac:dyDescent="0.2">
      <c r="A46" s="551" t="s">
        <v>217</v>
      </c>
      <c r="B46" s="552"/>
      <c r="C46" s="552"/>
      <c r="D46" s="552"/>
      <c r="E46" s="552"/>
      <c r="F46" s="553"/>
      <c r="G46" s="560" t="s">
        <v>52</v>
      </c>
      <c r="H46" s="560"/>
      <c r="I46" s="560"/>
      <c r="J46" s="560"/>
      <c r="K46" s="560"/>
      <c r="L46" s="560"/>
      <c r="M46" s="560"/>
      <c r="N46" s="560"/>
      <c r="O46" s="560"/>
      <c r="P46" s="560"/>
      <c r="Q46" s="560"/>
      <c r="R46" s="560"/>
      <c r="S46" s="560"/>
      <c r="T46" s="560"/>
      <c r="U46" s="560"/>
      <c r="V46" s="560"/>
      <c r="W46" s="560"/>
      <c r="X46" s="561"/>
      <c r="Y46" s="298"/>
      <c r="Z46" s="299"/>
      <c r="AA46" s="300"/>
      <c r="AB46" s="544" t="s">
        <v>11</v>
      </c>
      <c r="AC46" s="544"/>
      <c r="AD46" s="544"/>
      <c r="AE46" s="562" t="s">
        <v>243</v>
      </c>
      <c r="AF46" s="563"/>
      <c r="AG46" s="563"/>
      <c r="AH46" s="564"/>
      <c r="AI46" s="562" t="s">
        <v>255</v>
      </c>
      <c r="AJ46" s="563"/>
      <c r="AK46" s="563"/>
      <c r="AL46" s="564"/>
      <c r="AM46" s="562" t="s">
        <v>352</v>
      </c>
      <c r="AN46" s="563"/>
      <c r="AO46" s="563"/>
      <c r="AP46" s="564"/>
      <c r="AQ46" s="581" t="s">
        <v>260</v>
      </c>
      <c r="AR46" s="582"/>
      <c r="AS46" s="582"/>
      <c r="AT46" s="583"/>
      <c r="AU46" s="581" t="s">
        <v>385</v>
      </c>
      <c r="AV46" s="582"/>
      <c r="AW46" s="582"/>
      <c r="AX46" s="584"/>
    </row>
    <row r="47" spans="1:51" ht="30" customHeight="1" x14ac:dyDescent="0.2">
      <c r="A47" s="554"/>
      <c r="B47" s="555"/>
      <c r="C47" s="555"/>
      <c r="D47" s="555"/>
      <c r="E47" s="555"/>
      <c r="F47" s="556"/>
      <c r="G47" s="152" t="s">
        <v>250</v>
      </c>
      <c r="H47" s="152"/>
      <c r="I47" s="152"/>
      <c r="J47" s="152"/>
      <c r="K47" s="152"/>
      <c r="L47" s="152"/>
      <c r="M47" s="152"/>
      <c r="N47" s="152"/>
      <c r="O47" s="152"/>
      <c r="P47" s="152"/>
      <c r="Q47" s="152"/>
      <c r="R47" s="152"/>
      <c r="S47" s="152"/>
      <c r="T47" s="152"/>
      <c r="U47" s="152"/>
      <c r="V47" s="152"/>
      <c r="W47" s="152"/>
      <c r="X47" s="153"/>
      <c r="Y47" s="588" t="s">
        <v>47</v>
      </c>
      <c r="Z47" s="430"/>
      <c r="AA47" s="431"/>
      <c r="AB47" s="270" t="s">
        <v>567</v>
      </c>
      <c r="AC47" s="270"/>
      <c r="AD47" s="270"/>
      <c r="AE47" s="210" t="s">
        <v>567</v>
      </c>
      <c r="AF47" s="210"/>
      <c r="AG47" s="210"/>
      <c r="AH47" s="210"/>
      <c r="AI47" s="210" t="s">
        <v>567</v>
      </c>
      <c r="AJ47" s="210"/>
      <c r="AK47" s="210"/>
      <c r="AL47" s="210"/>
      <c r="AM47" s="210" t="s">
        <v>567</v>
      </c>
      <c r="AN47" s="210"/>
      <c r="AO47" s="210"/>
      <c r="AP47" s="210"/>
      <c r="AQ47" s="210" t="s">
        <v>567</v>
      </c>
      <c r="AR47" s="210"/>
      <c r="AS47" s="210"/>
      <c r="AT47" s="210"/>
      <c r="AU47" s="175" t="s">
        <v>567</v>
      </c>
      <c r="AV47" s="176"/>
      <c r="AW47" s="176"/>
      <c r="AX47" s="177"/>
    </row>
    <row r="48" spans="1:51" ht="30" customHeight="1" x14ac:dyDescent="0.2">
      <c r="A48" s="557"/>
      <c r="B48" s="558"/>
      <c r="C48" s="558"/>
      <c r="D48" s="558"/>
      <c r="E48" s="558"/>
      <c r="F48" s="559"/>
      <c r="G48" s="158"/>
      <c r="H48" s="158"/>
      <c r="I48" s="158"/>
      <c r="J48" s="158"/>
      <c r="K48" s="158"/>
      <c r="L48" s="158"/>
      <c r="M48" s="158"/>
      <c r="N48" s="158"/>
      <c r="O48" s="158"/>
      <c r="P48" s="158"/>
      <c r="Q48" s="158"/>
      <c r="R48" s="158"/>
      <c r="S48" s="158"/>
      <c r="T48" s="158"/>
      <c r="U48" s="158"/>
      <c r="V48" s="158"/>
      <c r="W48" s="158"/>
      <c r="X48" s="159"/>
      <c r="Y48" s="538" t="s">
        <v>48</v>
      </c>
      <c r="Z48" s="539"/>
      <c r="AA48" s="540"/>
      <c r="AB48" s="270" t="s">
        <v>567</v>
      </c>
      <c r="AC48" s="270"/>
      <c r="AD48" s="270"/>
      <c r="AE48" s="210" t="s">
        <v>567</v>
      </c>
      <c r="AF48" s="210"/>
      <c r="AG48" s="210"/>
      <c r="AH48" s="210"/>
      <c r="AI48" s="210" t="s">
        <v>567</v>
      </c>
      <c r="AJ48" s="210"/>
      <c r="AK48" s="210"/>
      <c r="AL48" s="210"/>
      <c r="AM48" s="210" t="s">
        <v>567</v>
      </c>
      <c r="AN48" s="210"/>
      <c r="AO48" s="210"/>
      <c r="AP48" s="210"/>
      <c r="AQ48" s="210" t="s">
        <v>573</v>
      </c>
      <c r="AR48" s="210"/>
      <c r="AS48" s="210"/>
      <c r="AT48" s="210"/>
      <c r="AU48" s="585" t="s">
        <v>573</v>
      </c>
      <c r="AV48" s="586"/>
      <c r="AW48" s="586"/>
      <c r="AX48" s="587"/>
    </row>
    <row r="49" spans="1:51" ht="23.25" customHeight="1" x14ac:dyDescent="0.2">
      <c r="A49" s="530" t="s">
        <v>15</v>
      </c>
      <c r="B49" s="531"/>
      <c r="C49" s="531"/>
      <c r="D49" s="531"/>
      <c r="E49" s="531"/>
      <c r="F49" s="532"/>
      <c r="G49" s="182" t="s">
        <v>16</v>
      </c>
      <c r="H49" s="182"/>
      <c r="I49" s="182"/>
      <c r="J49" s="182"/>
      <c r="K49" s="182"/>
      <c r="L49" s="182"/>
      <c r="M49" s="182"/>
      <c r="N49" s="182"/>
      <c r="O49" s="182"/>
      <c r="P49" s="182"/>
      <c r="Q49" s="182"/>
      <c r="R49" s="182"/>
      <c r="S49" s="182"/>
      <c r="T49" s="182"/>
      <c r="U49" s="182"/>
      <c r="V49" s="182"/>
      <c r="W49" s="182"/>
      <c r="X49" s="183"/>
      <c r="Y49" s="512"/>
      <c r="Z49" s="513"/>
      <c r="AA49" s="514"/>
      <c r="AB49" s="181" t="s">
        <v>11</v>
      </c>
      <c r="AC49" s="182"/>
      <c r="AD49" s="183"/>
      <c r="AE49" s="187" t="s">
        <v>243</v>
      </c>
      <c r="AF49" s="187"/>
      <c r="AG49" s="187"/>
      <c r="AH49" s="187"/>
      <c r="AI49" s="187" t="s">
        <v>255</v>
      </c>
      <c r="AJ49" s="187"/>
      <c r="AK49" s="187"/>
      <c r="AL49" s="187"/>
      <c r="AM49" s="187" t="s">
        <v>352</v>
      </c>
      <c r="AN49" s="187"/>
      <c r="AO49" s="187"/>
      <c r="AP49" s="187"/>
      <c r="AQ49" s="509" t="s">
        <v>386</v>
      </c>
      <c r="AR49" s="510"/>
      <c r="AS49" s="510"/>
      <c r="AT49" s="510"/>
      <c r="AU49" s="510"/>
      <c r="AV49" s="510"/>
      <c r="AW49" s="510"/>
      <c r="AX49" s="511"/>
    </row>
    <row r="50" spans="1:51" ht="23.25" customHeight="1" x14ac:dyDescent="0.2">
      <c r="A50" s="533"/>
      <c r="B50" s="534"/>
      <c r="C50" s="534"/>
      <c r="D50" s="534"/>
      <c r="E50" s="534"/>
      <c r="F50" s="535"/>
      <c r="G50" s="515" t="s">
        <v>383</v>
      </c>
      <c r="H50" s="515"/>
      <c r="I50" s="515"/>
      <c r="J50" s="515"/>
      <c r="K50" s="515"/>
      <c r="L50" s="515"/>
      <c r="M50" s="515"/>
      <c r="N50" s="515"/>
      <c r="O50" s="515"/>
      <c r="P50" s="515"/>
      <c r="Q50" s="515"/>
      <c r="R50" s="515"/>
      <c r="S50" s="515"/>
      <c r="T50" s="515"/>
      <c r="U50" s="515"/>
      <c r="V50" s="515"/>
      <c r="W50" s="515"/>
      <c r="X50" s="515"/>
      <c r="Y50" s="517" t="s">
        <v>15</v>
      </c>
      <c r="Z50" s="518"/>
      <c r="AA50" s="519"/>
      <c r="AB50" s="524"/>
      <c r="AC50" s="525"/>
      <c r="AD50" s="526"/>
      <c r="AE50" s="210"/>
      <c r="AF50" s="210"/>
      <c r="AG50" s="210"/>
      <c r="AH50" s="210"/>
      <c r="AI50" s="210"/>
      <c r="AJ50" s="210"/>
      <c r="AK50" s="210"/>
      <c r="AL50" s="210"/>
      <c r="AM50" s="210"/>
      <c r="AN50" s="210"/>
      <c r="AO50" s="210"/>
      <c r="AP50" s="210"/>
      <c r="AQ50" s="175"/>
      <c r="AR50" s="176"/>
      <c r="AS50" s="176"/>
      <c r="AT50" s="176"/>
      <c r="AU50" s="176"/>
      <c r="AV50" s="176"/>
      <c r="AW50" s="176"/>
      <c r="AX50" s="177"/>
    </row>
    <row r="51" spans="1:51" ht="46.5" customHeight="1" thickBot="1" x14ac:dyDescent="0.25">
      <c r="A51" s="536"/>
      <c r="B51" s="179"/>
      <c r="C51" s="179"/>
      <c r="D51" s="179"/>
      <c r="E51" s="179"/>
      <c r="F51" s="537"/>
      <c r="G51" s="516"/>
      <c r="H51" s="516"/>
      <c r="I51" s="516"/>
      <c r="J51" s="516"/>
      <c r="K51" s="516"/>
      <c r="L51" s="516"/>
      <c r="M51" s="516"/>
      <c r="N51" s="516"/>
      <c r="O51" s="516"/>
      <c r="P51" s="516"/>
      <c r="Q51" s="516"/>
      <c r="R51" s="516"/>
      <c r="S51" s="516"/>
      <c r="T51" s="516"/>
      <c r="U51" s="516"/>
      <c r="V51" s="516"/>
      <c r="W51" s="516"/>
      <c r="X51" s="516"/>
      <c r="Y51" s="267" t="s">
        <v>41</v>
      </c>
      <c r="Z51" s="539"/>
      <c r="AA51" s="540"/>
      <c r="AB51" s="541" t="s">
        <v>222</v>
      </c>
      <c r="AC51" s="542"/>
      <c r="AD51" s="543"/>
      <c r="AE51" s="507"/>
      <c r="AF51" s="507"/>
      <c r="AG51" s="507"/>
      <c r="AH51" s="507"/>
      <c r="AI51" s="507"/>
      <c r="AJ51" s="507"/>
      <c r="AK51" s="507"/>
      <c r="AL51" s="507"/>
      <c r="AM51" s="507"/>
      <c r="AN51" s="507"/>
      <c r="AO51" s="507"/>
      <c r="AP51" s="507"/>
      <c r="AQ51" s="507"/>
      <c r="AR51" s="507"/>
      <c r="AS51" s="507"/>
      <c r="AT51" s="507"/>
      <c r="AU51" s="507"/>
      <c r="AV51" s="507"/>
      <c r="AW51" s="507"/>
      <c r="AX51" s="508"/>
    </row>
    <row r="52" spans="1:51" ht="45" customHeight="1" x14ac:dyDescent="0.2">
      <c r="A52" s="598" t="s">
        <v>249</v>
      </c>
      <c r="B52" s="597"/>
      <c r="C52" s="596" t="s">
        <v>164</v>
      </c>
      <c r="D52" s="597"/>
      <c r="E52" s="168" t="s">
        <v>186</v>
      </c>
      <c r="F52" s="169"/>
      <c r="G52" s="170" t="s">
        <v>557</v>
      </c>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2"/>
      <c r="AY52">
        <f>COUNTA($G$52)</f>
        <v>1</v>
      </c>
    </row>
    <row r="53" spans="1:51" ht="45" customHeight="1" x14ac:dyDescent="0.2">
      <c r="A53" s="599"/>
      <c r="B53" s="108"/>
      <c r="C53" s="107"/>
      <c r="D53" s="108"/>
      <c r="E53" s="164" t="s">
        <v>185</v>
      </c>
      <c r="F53" s="165"/>
      <c r="G53" s="157" t="s">
        <v>557</v>
      </c>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7"/>
      <c r="AY53">
        <f>$AY$52</f>
        <v>1</v>
      </c>
    </row>
    <row r="54" spans="1:51" ht="18.75" customHeight="1" x14ac:dyDescent="0.2">
      <c r="A54" s="599"/>
      <c r="B54" s="108"/>
      <c r="C54" s="107"/>
      <c r="D54" s="108"/>
      <c r="E54" s="105" t="s">
        <v>165</v>
      </c>
      <c r="F54" s="173"/>
      <c r="G54" s="228" t="s">
        <v>173</v>
      </c>
      <c r="H54" s="189"/>
      <c r="I54" s="189"/>
      <c r="J54" s="189"/>
      <c r="K54" s="189"/>
      <c r="L54" s="189"/>
      <c r="M54" s="189"/>
      <c r="N54" s="189"/>
      <c r="O54" s="189"/>
      <c r="P54" s="189"/>
      <c r="Q54" s="189"/>
      <c r="R54" s="189"/>
      <c r="S54" s="189"/>
      <c r="T54" s="189"/>
      <c r="U54" s="189"/>
      <c r="V54" s="189"/>
      <c r="W54" s="189"/>
      <c r="X54" s="190"/>
      <c r="Y54" s="231"/>
      <c r="Z54" s="232"/>
      <c r="AA54" s="233"/>
      <c r="AB54" s="188" t="s">
        <v>11</v>
      </c>
      <c r="AC54" s="189"/>
      <c r="AD54" s="190"/>
      <c r="AE54" s="139" t="s">
        <v>243</v>
      </c>
      <c r="AF54" s="131"/>
      <c r="AG54" s="131"/>
      <c r="AH54" s="132"/>
      <c r="AI54" s="139" t="s">
        <v>255</v>
      </c>
      <c r="AJ54" s="131"/>
      <c r="AK54" s="131"/>
      <c r="AL54" s="132"/>
      <c r="AM54" s="139" t="s">
        <v>542</v>
      </c>
      <c r="AN54" s="131"/>
      <c r="AO54" s="131"/>
      <c r="AP54" s="132"/>
      <c r="AQ54" s="188" t="s">
        <v>162</v>
      </c>
      <c r="AR54" s="189"/>
      <c r="AS54" s="189"/>
      <c r="AT54" s="190"/>
      <c r="AU54" s="211" t="s">
        <v>175</v>
      </c>
      <c r="AV54" s="211"/>
      <c r="AW54" s="211"/>
      <c r="AX54" s="212"/>
      <c r="AY54">
        <f>COUNTA($G$56)</f>
        <v>1</v>
      </c>
    </row>
    <row r="55" spans="1:51" ht="18.75" customHeight="1" x14ac:dyDescent="0.2">
      <c r="A55" s="599"/>
      <c r="B55" s="108"/>
      <c r="C55" s="107"/>
      <c r="D55" s="108"/>
      <c r="E55" s="107"/>
      <c r="F55" s="174"/>
      <c r="G55" s="133"/>
      <c r="H55" s="134"/>
      <c r="I55" s="134"/>
      <c r="J55" s="134"/>
      <c r="K55" s="134"/>
      <c r="L55" s="134"/>
      <c r="M55" s="134"/>
      <c r="N55" s="134"/>
      <c r="O55" s="134"/>
      <c r="P55" s="134"/>
      <c r="Q55" s="134"/>
      <c r="R55" s="134"/>
      <c r="S55" s="134"/>
      <c r="T55" s="134"/>
      <c r="U55" s="134"/>
      <c r="V55" s="134"/>
      <c r="W55" s="134"/>
      <c r="X55" s="135"/>
      <c r="Y55" s="136"/>
      <c r="Z55" s="137"/>
      <c r="AA55" s="138"/>
      <c r="AB55" s="140"/>
      <c r="AC55" s="134"/>
      <c r="AD55" s="135"/>
      <c r="AE55" s="140"/>
      <c r="AF55" s="134"/>
      <c r="AG55" s="134"/>
      <c r="AH55" s="135"/>
      <c r="AI55" s="140"/>
      <c r="AJ55" s="134"/>
      <c r="AK55" s="134"/>
      <c r="AL55" s="135"/>
      <c r="AM55" s="140"/>
      <c r="AN55" s="134"/>
      <c r="AO55" s="134"/>
      <c r="AP55" s="135"/>
      <c r="AQ55" s="227" t="s">
        <v>557</v>
      </c>
      <c r="AR55" s="186"/>
      <c r="AS55" s="134" t="s">
        <v>163</v>
      </c>
      <c r="AT55" s="135"/>
      <c r="AU55" s="148" t="s">
        <v>557</v>
      </c>
      <c r="AV55" s="148"/>
      <c r="AW55" s="134" t="s">
        <v>160</v>
      </c>
      <c r="AX55" s="150"/>
      <c r="AY55">
        <f>$AY$54</f>
        <v>1</v>
      </c>
    </row>
    <row r="56" spans="1:51" ht="39.75" customHeight="1" x14ac:dyDescent="0.2">
      <c r="A56" s="599"/>
      <c r="B56" s="108"/>
      <c r="C56" s="107"/>
      <c r="D56" s="108"/>
      <c r="E56" s="107"/>
      <c r="F56" s="174"/>
      <c r="G56" s="151" t="s">
        <v>557</v>
      </c>
      <c r="H56" s="152"/>
      <c r="I56" s="152"/>
      <c r="J56" s="152"/>
      <c r="K56" s="152"/>
      <c r="L56" s="152"/>
      <c r="M56" s="152"/>
      <c r="N56" s="152"/>
      <c r="O56" s="152"/>
      <c r="P56" s="152"/>
      <c r="Q56" s="152"/>
      <c r="R56" s="152"/>
      <c r="S56" s="152"/>
      <c r="T56" s="152"/>
      <c r="U56" s="152"/>
      <c r="V56" s="152"/>
      <c r="W56" s="152"/>
      <c r="X56" s="153"/>
      <c r="Y56" s="160" t="s">
        <v>174</v>
      </c>
      <c r="Z56" s="161"/>
      <c r="AA56" s="162"/>
      <c r="AB56" s="230" t="s">
        <v>557</v>
      </c>
      <c r="AC56" s="121"/>
      <c r="AD56" s="121"/>
      <c r="AE56" s="229" t="s">
        <v>557</v>
      </c>
      <c r="AF56" s="123"/>
      <c r="AG56" s="123"/>
      <c r="AH56" s="123"/>
      <c r="AI56" s="229" t="s">
        <v>557</v>
      </c>
      <c r="AJ56" s="123"/>
      <c r="AK56" s="123"/>
      <c r="AL56" s="123"/>
      <c r="AM56" s="229" t="s">
        <v>557</v>
      </c>
      <c r="AN56" s="123"/>
      <c r="AO56" s="123"/>
      <c r="AP56" s="123"/>
      <c r="AQ56" s="229" t="s">
        <v>557</v>
      </c>
      <c r="AR56" s="123"/>
      <c r="AS56" s="123"/>
      <c r="AT56" s="123"/>
      <c r="AU56" s="229" t="s">
        <v>557</v>
      </c>
      <c r="AV56" s="123"/>
      <c r="AW56" s="123"/>
      <c r="AX56" s="125"/>
      <c r="AY56">
        <f t="shared" ref="AY56:AY57" si="6">$AY$54</f>
        <v>1</v>
      </c>
    </row>
    <row r="57" spans="1:51" ht="39.75" customHeight="1" x14ac:dyDescent="0.2">
      <c r="A57" s="599"/>
      <c r="B57" s="108"/>
      <c r="C57" s="107"/>
      <c r="D57" s="108"/>
      <c r="E57" s="107"/>
      <c r="F57" s="174"/>
      <c r="G57" s="157"/>
      <c r="H57" s="158"/>
      <c r="I57" s="158"/>
      <c r="J57" s="158"/>
      <c r="K57" s="158"/>
      <c r="L57" s="158"/>
      <c r="M57" s="158"/>
      <c r="N57" s="158"/>
      <c r="O57" s="158"/>
      <c r="P57" s="158"/>
      <c r="Q57" s="158"/>
      <c r="R57" s="158"/>
      <c r="S57" s="158"/>
      <c r="T57" s="158"/>
      <c r="U57" s="158"/>
      <c r="V57" s="158"/>
      <c r="W57" s="158"/>
      <c r="X57" s="159"/>
      <c r="Y57" s="126" t="s">
        <v>46</v>
      </c>
      <c r="Z57" s="95"/>
      <c r="AA57" s="96"/>
      <c r="AB57" s="453" t="s">
        <v>557</v>
      </c>
      <c r="AC57" s="163"/>
      <c r="AD57" s="163"/>
      <c r="AE57" s="229" t="s">
        <v>557</v>
      </c>
      <c r="AF57" s="123"/>
      <c r="AG57" s="123"/>
      <c r="AH57" s="123"/>
      <c r="AI57" s="229" t="s">
        <v>557</v>
      </c>
      <c r="AJ57" s="123"/>
      <c r="AK57" s="123"/>
      <c r="AL57" s="123"/>
      <c r="AM57" s="229" t="s">
        <v>557</v>
      </c>
      <c r="AN57" s="123"/>
      <c r="AO57" s="123"/>
      <c r="AP57" s="123"/>
      <c r="AQ57" s="229" t="s">
        <v>557</v>
      </c>
      <c r="AR57" s="123"/>
      <c r="AS57" s="123"/>
      <c r="AT57" s="123"/>
      <c r="AU57" s="229" t="s">
        <v>557</v>
      </c>
      <c r="AV57" s="123"/>
      <c r="AW57" s="123"/>
      <c r="AX57" s="125"/>
      <c r="AY57">
        <f t="shared" si="6"/>
        <v>1</v>
      </c>
    </row>
    <row r="58" spans="1:51" ht="23.25" customHeight="1" x14ac:dyDescent="0.2">
      <c r="A58" s="599"/>
      <c r="B58" s="108"/>
      <c r="C58" s="107"/>
      <c r="D58" s="108"/>
      <c r="E58" s="221" t="s">
        <v>187</v>
      </c>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22"/>
      <c r="AY58">
        <f>COUNTA($E$59)</f>
        <v>1</v>
      </c>
    </row>
    <row r="59" spans="1:51" ht="24.75" customHeight="1" x14ac:dyDescent="0.2">
      <c r="A59" s="599"/>
      <c r="B59" s="108"/>
      <c r="C59" s="107"/>
      <c r="D59" s="108"/>
      <c r="E59" s="223" t="s">
        <v>557</v>
      </c>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224"/>
      <c r="AY59">
        <f>$AY$58</f>
        <v>1</v>
      </c>
    </row>
    <row r="60" spans="1:51" ht="24.75" customHeight="1" x14ac:dyDescent="0.2">
      <c r="A60" s="599"/>
      <c r="B60" s="108"/>
      <c r="C60" s="107"/>
      <c r="D60" s="108"/>
      <c r="E60" s="22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226"/>
      <c r="AY60">
        <f>$AY$58</f>
        <v>1</v>
      </c>
    </row>
    <row r="61" spans="1:51" ht="34.5" customHeight="1" x14ac:dyDescent="0.2">
      <c r="A61" s="599"/>
      <c r="B61" s="108"/>
      <c r="C61" s="105" t="s">
        <v>515</v>
      </c>
      <c r="D61" s="106"/>
      <c r="E61" s="164" t="s">
        <v>245</v>
      </c>
      <c r="F61" s="213"/>
      <c r="G61" s="214" t="s">
        <v>176</v>
      </c>
      <c r="H61" s="215"/>
      <c r="I61" s="215"/>
      <c r="J61" s="216" t="s">
        <v>556</v>
      </c>
      <c r="K61" s="217"/>
      <c r="L61" s="217"/>
      <c r="M61" s="217"/>
      <c r="N61" s="217"/>
      <c r="O61" s="217"/>
      <c r="P61" s="217"/>
      <c r="Q61" s="217"/>
      <c r="R61" s="217"/>
      <c r="S61" s="217"/>
      <c r="T61" s="218"/>
      <c r="U61" s="219" t="s">
        <v>557</v>
      </c>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20"/>
      <c r="AY61" s="49" t="str">
        <f>IF(SUBSTITUTE($J$61,"-","")="","0","1")</f>
        <v>0</v>
      </c>
    </row>
    <row r="62" spans="1:51" ht="18.75" customHeight="1" x14ac:dyDescent="0.2">
      <c r="A62" s="599"/>
      <c r="B62" s="108"/>
      <c r="C62" s="107"/>
      <c r="D62" s="108"/>
      <c r="E62" s="128" t="s">
        <v>169</v>
      </c>
      <c r="F62" s="129"/>
      <c r="G62" s="130" t="s">
        <v>166</v>
      </c>
      <c r="H62" s="131"/>
      <c r="I62" s="131"/>
      <c r="J62" s="131"/>
      <c r="K62" s="131"/>
      <c r="L62" s="131"/>
      <c r="M62" s="131"/>
      <c r="N62" s="131"/>
      <c r="O62" s="131"/>
      <c r="P62" s="131"/>
      <c r="Q62" s="131"/>
      <c r="R62" s="131"/>
      <c r="S62" s="131"/>
      <c r="T62" s="131"/>
      <c r="U62" s="131"/>
      <c r="V62" s="131"/>
      <c r="W62" s="131"/>
      <c r="X62" s="132"/>
      <c r="Y62" s="136"/>
      <c r="Z62" s="137"/>
      <c r="AA62" s="138"/>
      <c r="AB62" s="139" t="s">
        <v>11</v>
      </c>
      <c r="AC62" s="131"/>
      <c r="AD62" s="132"/>
      <c r="AE62" s="141" t="s">
        <v>168</v>
      </c>
      <c r="AF62" s="142"/>
      <c r="AG62" s="142"/>
      <c r="AH62" s="143"/>
      <c r="AI62" s="144" t="s">
        <v>387</v>
      </c>
      <c r="AJ62" s="144"/>
      <c r="AK62" s="144"/>
      <c r="AL62" s="139"/>
      <c r="AM62" s="144" t="s">
        <v>388</v>
      </c>
      <c r="AN62" s="144"/>
      <c r="AO62" s="144"/>
      <c r="AP62" s="139"/>
      <c r="AQ62" s="139" t="s">
        <v>162</v>
      </c>
      <c r="AR62" s="131"/>
      <c r="AS62" s="131"/>
      <c r="AT62" s="132"/>
      <c r="AU62" s="146" t="s">
        <v>123</v>
      </c>
      <c r="AV62" s="146"/>
      <c r="AW62" s="146"/>
      <c r="AX62" s="147"/>
      <c r="AY62">
        <f>COUNTA($G$64)</f>
        <v>1</v>
      </c>
    </row>
    <row r="63" spans="1:51" ht="18.75" customHeight="1" x14ac:dyDescent="0.2">
      <c r="A63" s="599"/>
      <c r="B63" s="108"/>
      <c r="C63" s="107"/>
      <c r="D63" s="108"/>
      <c r="E63" s="128"/>
      <c r="F63" s="129"/>
      <c r="G63" s="133"/>
      <c r="H63" s="134"/>
      <c r="I63" s="134"/>
      <c r="J63" s="134"/>
      <c r="K63" s="134"/>
      <c r="L63" s="134"/>
      <c r="M63" s="134"/>
      <c r="N63" s="134"/>
      <c r="O63" s="134"/>
      <c r="P63" s="134"/>
      <c r="Q63" s="134"/>
      <c r="R63" s="134"/>
      <c r="S63" s="134"/>
      <c r="T63" s="134"/>
      <c r="U63" s="134"/>
      <c r="V63" s="134"/>
      <c r="W63" s="134"/>
      <c r="X63" s="135"/>
      <c r="Y63" s="136"/>
      <c r="Z63" s="137"/>
      <c r="AA63" s="138"/>
      <c r="AB63" s="140"/>
      <c r="AC63" s="134"/>
      <c r="AD63" s="135"/>
      <c r="AE63" s="148" t="s">
        <v>557</v>
      </c>
      <c r="AF63" s="148"/>
      <c r="AG63" s="134" t="s">
        <v>163</v>
      </c>
      <c r="AH63" s="135"/>
      <c r="AI63" s="145"/>
      <c r="AJ63" s="145"/>
      <c r="AK63" s="145"/>
      <c r="AL63" s="140"/>
      <c r="AM63" s="145"/>
      <c r="AN63" s="145"/>
      <c r="AO63" s="145"/>
      <c r="AP63" s="140"/>
      <c r="AQ63" s="149" t="s">
        <v>557</v>
      </c>
      <c r="AR63" s="148"/>
      <c r="AS63" s="134" t="s">
        <v>163</v>
      </c>
      <c r="AT63" s="135"/>
      <c r="AU63" s="148" t="s">
        <v>557</v>
      </c>
      <c r="AV63" s="148"/>
      <c r="AW63" s="134" t="s">
        <v>160</v>
      </c>
      <c r="AX63" s="150"/>
      <c r="AY63">
        <f>$AY$62</f>
        <v>1</v>
      </c>
    </row>
    <row r="64" spans="1:51" ht="23.25" customHeight="1" x14ac:dyDescent="0.2">
      <c r="A64" s="599"/>
      <c r="B64" s="108"/>
      <c r="C64" s="107"/>
      <c r="D64" s="108"/>
      <c r="E64" s="128"/>
      <c r="F64" s="129"/>
      <c r="G64" s="151" t="s">
        <v>557</v>
      </c>
      <c r="H64" s="152"/>
      <c r="I64" s="152"/>
      <c r="J64" s="152"/>
      <c r="K64" s="152"/>
      <c r="L64" s="152"/>
      <c r="M64" s="152"/>
      <c r="N64" s="152"/>
      <c r="O64" s="152"/>
      <c r="P64" s="152"/>
      <c r="Q64" s="152"/>
      <c r="R64" s="152"/>
      <c r="S64" s="152"/>
      <c r="T64" s="152"/>
      <c r="U64" s="152"/>
      <c r="V64" s="152"/>
      <c r="W64" s="152"/>
      <c r="X64" s="153"/>
      <c r="Y64" s="160" t="s">
        <v>12</v>
      </c>
      <c r="Z64" s="161"/>
      <c r="AA64" s="162"/>
      <c r="AB64" s="163" t="s">
        <v>557</v>
      </c>
      <c r="AC64" s="163"/>
      <c r="AD64" s="163"/>
      <c r="AE64" s="122" t="s">
        <v>557</v>
      </c>
      <c r="AF64" s="123"/>
      <c r="AG64" s="123"/>
      <c r="AH64" s="123"/>
      <c r="AI64" s="122" t="s">
        <v>557</v>
      </c>
      <c r="AJ64" s="123"/>
      <c r="AK64" s="123"/>
      <c r="AL64" s="123"/>
      <c r="AM64" s="122" t="s">
        <v>557</v>
      </c>
      <c r="AN64" s="123"/>
      <c r="AO64" s="123"/>
      <c r="AP64" s="124"/>
      <c r="AQ64" s="122" t="s">
        <v>557</v>
      </c>
      <c r="AR64" s="123"/>
      <c r="AS64" s="123"/>
      <c r="AT64" s="124"/>
      <c r="AU64" s="123" t="s">
        <v>557</v>
      </c>
      <c r="AV64" s="123"/>
      <c r="AW64" s="123"/>
      <c r="AX64" s="125"/>
      <c r="AY64">
        <f t="shared" ref="AY64:AY66" si="7">$AY$62</f>
        <v>1</v>
      </c>
    </row>
    <row r="65" spans="1:51" ht="23.25" customHeight="1" x14ac:dyDescent="0.2">
      <c r="A65" s="599"/>
      <c r="B65" s="108"/>
      <c r="C65" s="107"/>
      <c r="D65" s="108"/>
      <c r="E65" s="128"/>
      <c r="F65" s="129"/>
      <c r="G65" s="154"/>
      <c r="H65" s="155"/>
      <c r="I65" s="155"/>
      <c r="J65" s="155"/>
      <c r="K65" s="155"/>
      <c r="L65" s="155"/>
      <c r="M65" s="155"/>
      <c r="N65" s="155"/>
      <c r="O65" s="155"/>
      <c r="P65" s="155"/>
      <c r="Q65" s="155"/>
      <c r="R65" s="155"/>
      <c r="S65" s="155"/>
      <c r="T65" s="155"/>
      <c r="U65" s="155"/>
      <c r="V65" s="155"/>
      <c r="W65" s="155"/>
      <c r="X65" s="156"/>
      <c r="Y65" s="126" t="s">
        <v>46</v>
      </c>
      <c r="Z65" s="95"/>
      <c r="AA65" s="96"/>
      <c r="AB65" s="121" t="s">
        <v>557</v>
      </c>
      <c r="AC65" s="121"/>
      <c r="AD65" s="121"/>
      <c r="AE65" s="122" t="s">
        <v>557</v>
      </c>
      <c r="AF65" s="123"/>
      <c r="AG65" s="123"/>
      <c r="AH65" s="124"/>
      <c r="AI65" s="122" t="s">
        <v>557</v>
      </c>
      <c r="AJ65" s="123"/>
      <c r="AK65" s="123"/>
      <c r="AL65" s="123"/>
      <c r="AM65" s="122" t="s">
        <v>557</v>
      </c>
      <c r="AN65" s="123"/>
      <c r="AO65" s="123"/>
      <c r="AP65" s="124"/>
      <c r="AQ65" s="122" t="s">
        <v>557</v>
      </c>
      <c r="AR65" s="123"/>
      <c r="AS65" s="123"/>
      <c r="AT65" s="124"/>
      <c r="AU65" s="123" t="s">
        <v>557</v>
      </c>
      <c r="AV65" s="123"/>
      <c r="AW65" s="123"/>
      <c r="AX65" s="125"/>
      <c r="AY65">
        <f t="shared" si="7"/>
        <v>1</v>
      </c>
    </row>
    <row r="66" spans="1:51" ht="23.25" customHeight="1" x14ac:dyDescent="0.2">
      <c r="A66" s="599"/>
      <c r="B66" s="108"/>
      <c r="C66" s="107"/>
      <c r="D66" s="108"/>
      <c r="E66" s="128"/>
      <c r="F66" s="129"/>
      <c r="G66" s="157"/>
      <c r="H66" s="158"/>
      <c r="I66" s="158"/>
      <c r="J66" s="158"/>
      <c r="K66" s="158"/>
      <c r="L66" s="158"/>
      <c r="M66" s="158"/>
      <c r="N66" s="158"/>
      <c r="O66" s="158"/>
      <c r="P66" s="158"/>
      <c r="Q66" s="158"/>
      <c r="R66" s="158"/>
      <c r="S66" s="158"/>
      <c r="T66" s="158"/>
      <c r="U66" s="158"/>
      <c r="V66" s="158"/>
      <c r="W66" s="158"/>
      <c r="X66" s="159"/>
      <c r="Y66" s="126" t="s">
        <v>13</v>
      </c>
      <c r="Z66" s="95"/>
      <c r="AA66" s="96"/>
      <c r="AB66" s="127" t="s">
        <v>161</v>
      </c>
      <c r="AC66" s="127"/>
      <c r="AD66" s="127"/>
      <c r="AE66" s="122" t="s">
        <v>557</v>
      </c>
      <c r="AF66" s="123"/>
      <c r="AG66" s="123"/>
      <c r="AH66" s="124"/>
      <c r="AI66" s="122" t="s">
        <v>557</v>
      </c>
      <c r="AJ66" s="123"/>
      <c r="AK66" s="123"/>
      <c r="AL66" s="123"/>
      <c r="AM66" s="122" t="s">
        <v>557</v>
      </c>
      <c r="AN66" s="123"/>
      <c r="AO66" s="123"/>
      <c r="AP66" s="124"/>
      <c r="AQ66" s="122" t="s">
        <v>557</v>
      </c>
      <c r="AR66" s="123"/>
      <c r="AS66" s="123"/>
      <c r="AT66" s="124"/>
      <c r="AU66" s="123" t="s">
        <v>557</v>
      </c>
      <c r="AV66" s="123"/>
      <c r="AW66" s="123"/>
      <c r="AX66" s="125"/>
      <c r="AY66">
        <f t="shared" si="7"/>
        <v>1</v>
      </c>
    </row>
    <row r="67" spans="1:51" ht="18.75" customHeight="1" x14ac:dyDescent="0.2">
      <c r="A67" s="599"/>
      <c r="B67" s="108"/>
      <c r="C67" s="107"/>
      <c r="D67" s="108"/>
      <c r="E67" s="128" t="s">
        <v>170</v>
      </c>
      <c r="F67" s="129"/>
      <c r="G67" s="130" t="s">
        <v>167</v>
      </c>
      <c r="H67" s="131"/>
      <c r="I67" s="131"/>
      <c r="J67" s="131"/>
      <c r="K67" s="131"/>
      <c r="L67" s="131"/>
      <c r="M67" s="131"/>
      <c r="N67" s="131"/>
      <c r="O67" s="131"/>
      <c r="P67" s="131"/>
      <c r="Q67" s="131"/>
      <c r="R67" s="131"/>
      <c r="S67" s="131"/>
      <c r="T67" s="131"/>
      <c r="U67" s="131"/>
      <c r="V67" s="131"/>
      <c r="W67" s="131"/>
      <c r="X67" s="132"/>
      <c r="Y67" s="136"/>
      <c r="Z67" s="137"/>
      <c r="AA67" s="138"/>
      <c r="AB67" s="139" t="s">
        <v>11</v>
      </c>
      <c r="AC67" s="131"/>
      <c r="AD67" s="132"/>
      <c r="AE67" s="141" t="s">
        <v>168</v>
      </c>
      <c r="AF67" s="142"/>
      <c r="AG67" s="142"/>
      <c r="AH67" s="143"/>
      <c r="AI67" s="144" t="s">
        <v>387</v>
      </c>
      <c r="AJ67" s="144"/>
      <c r="AK67" s="144"/>
      <c r="AL67" s="139"/>
      <c r="AM67" s="144" t="s">
        <v>388</v>
      </c>
      <c r="AN67" s="144"/>
      <c r="AO67" s="144"/>
      <c r="AP67" s="139"/>
      <c r="AQ67" s="139" t="s">
        <v>162</v>
      </c>
      <c r="AR67" s="131"/>
      <c r="AS67" s="131"/>
      <c r="AT67" s="132"/>
      <c r="AU67" s="146" t="s">
        <v>123</v>
      </c>
      <c r="AV67" s="146"/>
      <c r="AW67" s="146"/>
      <c r="AX67" s="147"/>
      <c r="AY67">
        <f>COUNTA($G$69)</f>
        <v>1</v>
      </c>
    </row>
    <row r="68" spans="1:51" ht="18.75" customHeight="1" x14ac:dyDescent="0.2">
      <c r="A68" s="599"/>
      <c r="B68" s="108"/>
      <c r="C68" s="107"/>
      <c r="D68" s="108"/>
      <c r="E68" s="128"/>
      <c r="F68" s="129"/>
      <c r="G68" s="133"/>
      <c r="H68" s="134"/>
      <c r="I68" s="134"/>
      <c r="J68" s="134"/>
      <c r="K68" s="134"/>
      <c r="L68" s="134"/>
      <c r="M68" s="134"/>
      <c r="N68" s="134"/>
      <c r="O68" s="134"/>
      <c r="P68" s="134"/>
      <c r="Q68" s="134"/>
      <c r="R68" s="134"/>
      <c r="S68" s="134"/>
      <c r="T68" s="134"/>
      <c r="U68" s="134"/>
      <c r="V68" s="134"/>
      <c r="W68" s="134"/>
      <c r="X68" s="135"/>
      <c r="Y68" s="136"/>
      <c r="Z68" s="137"/>
      <c r="AA68" s="138"/>
      <c r="AB68" s="140"/>
      <c r="AC68" s="134"/>
      <c r="AD68" s="135"/>
      <c r="AE68" s="148" t="s">
        <v>557</v>
      </c>
      <c r="AF68" s="148"/>
      <c r="AG68" s="134" t="s">
        <v>163</v>
      </c>
      <c r="AH68" s="135"/>
      <c r="AI68" s="145"/>
      <c r="AJ68" s="145"/>
      <c r="AK68" s="145"/>
      <c r="AL68" s="140"/>
      <c r="AM68" s="145"/>
      <c r="AN68" s="145"/>
      <c r="AO68" s="145"/>
      <c r="AP68" s="140"/>
      <c r="AQ68" s="149" t="s">
        <v>557</v>
      </c>
      <c r="AR68" s="148"/>
      <c r="AS68" s="134" t="s">
        <v>163</v>
      </c>
      <c r="AT68" s="135"/>
      <c r="AU68" s="148" t="s">
        <v>557</v>
      </c>
      <c r="AV68" s="148"/>
      <c r="AW68" s="134" t="s">
        <v>160</v>
      </c>
      <c r="AX68" s="150"/>
      <c r="AY68">
        <f>$AY$67</f>
        <v>1</v>
      </c>
    </row>
    <row r="69" spans="1:51" ht="23.25" customHeight="1" x14ac:dyDescent="0.2">
      <c r="A69" s="599"/>
      <c r="B69" s="108"/>
      <c r="C69" s="107"/>
      <c r="D69" s="108"/>
      <c r="E69" s="128"/>
      <c r="F69" s="129"/>
      <c r="G69" s="151" t="s">
        <v>557</v>
      </c>
      <c r="H69" s="152"/>
      <c r="I69" s="152"/>
      <c r="J69" s="152"/>
      <c r="K69" s="152"/>
      <c r="L69" s="152"/>
      <c r="M69" s="152"/>
      <c r="N69" s="152"/>
      <c r="O69" s="152"/>
      <c r="P69" s="152"/>
      <c r="Q69" s="152"/>
      <c r="R69" s="152"/>
      <c r="S69" s="152"/>
      <c r="T69" s="152"/>
      <c r="U69" s="152"/>
      <c r="V69" s="152"/>
      <c r="W69" s="152"/>
      <c r="X69" s="153"/>
      <c r="Y69" s="160" t="s">
        <v>12</v>
      </c>
      <c r="Z69" s="161"/>
      <c r="AA69" s="162"/>
      <c r="AB69" s="163" t="s">
        <v>557</v>
      </c>
      <c r="AC69" s="163"/>
      <c r="AD69" s="163"/>
      <c r="AE69" s="122" t="s">
        <v>557</v>
      </c>
      <c r="AF69" s="123"/>
      <c r="AG69" s="123"/>
      <c r="AH69" s="123"/>
      <c r="AI69" s="122" t="s">
        <v>557</v>
      </c>
      <c r="AJ69" s="123"/>
      <c r="AK69" s="123"/>
      <c r="AL69" s="123"/>
      <c r="AM69" s="122" t="s">
        <v>557</v>
      </c>
      <c r="AN69" s="123"/>
      <c r="AO69" s="123"/>
      <c r="AP69" s="124"/>
      <c r="AQ69" s="122" t="s">
        <v>557</v>
      </c>
      <c r="AR69" s="123"/>
      <c r="AS69" s="123"/>
      <c r="AT69" s="124"/>
      <c r="AU69" s="123" t="s">
        <v>557</v>
      </c>
      <c r="AV69" s="123"/>
      <c r="AW69" s="123"/>
      <c r="AX69" s="125"/>
      <c r="AY69">
        <f t="shared" ref="AY69:AY71" si="8">$AY$67</f>
        <v>1</v>
      </c>
    </row>
    <row r="70" spans="1:51" ht="23.25" customHeight="1" x14ac:dyDescent="0.2">
      <c r="A70" s="599"/>
      <c r="B70" s="108"/>
      <c r="C70" s="107"/>
      <c r="D70" s="108"/>
      <c r="E70" s="128"/>
      <c r="F70" s="129"/>
      <c r="G70" s="154"/>
      <c r="H70" s="155"/>
      <c r="I70" s="155"/>
      <c r="J70" s="155"/>
      <c r="K70" s="155"/>
      <c r="L70" s="155"/>
      <c r="M70" s="155"/>
      <c r="N70" s="155"/>
      <c r="O70" s="155"/>
      <c r="P70" s="155"/>
      <c r="Q70" s="155"/>
      <c r="R70" s="155"/>
      <c r="S70" s="155"/>
      <c r="T70" s="155"/>
      <c r="U70" s="155"/>
      <c r="V70" s="155"/>
      <c r="W70" s="155"/>
      <c r="X70" s="156"/>
      <c r="Y70" s="126" t="s">
        <v>46</v>
      </c>
      <c r="Z70" s="95"/>
      <c r="AA70" s="96"/>
      <c r="AB70" s="121" t="s">
        <v>557</v>
      </c>
      <c r="AC70" s="121"/>
      <c r="AD70" s="121"/>
      <c r="AE70" s="122" t="s">
        <v>557</v>
      </c>
      <c r="AF70" s="123"/>
      <c r="AG70" s="123"/>
      <c r="AH70" s="124"/>
      <c r="AI70" s="122" t="s">
        <v>557</v>
      </c>
      <c r="AJ70" s="123"/>
      <c r="AK70" s="123"/>
      <c r="AL70" s="123"/>
      <c r="AM70" s="122" t="s">
        <v>557</v>
      </c>
      <c r="AN70" s="123"/>
      <c r="AO70" s="123"/>
      <c r="AP70" s="124"/>
      <c r="AQ70" s="122" t="s">
        <v>557</v>
      </c>
      <c r="AR70" s="123"/>
      <c r="AS70" s="123"/>
      <c r="AT70" s="124"/>
      <c r="AU70" s="123" t="s">
        <v>557</v>
      </c>
      <c r="AV70" s="123"/>
      <c r="AW70" s="123"/>
      <c r="AX70" s="125"/>
      <c r="AY70">
        <f t="shared" si="8"/>
        <v>1</v>
      </c>
    </row>
    <row r="71" spans="1:51" ht="23.25" customHeight="1" x14ac:dyDescent="0.2">
      <c r="A71" s="599"/>
      <c r="B71" s="108"/>
      <c r="C71" s="107"/>
      <c r="D71" s="108"/>
      <c r="E71" s="128"/>
      <c r="F71" s="129"/>
      <c r="G71" s="157"/>
      <c r="H71" s="158"/>
      <c r="I71" s="158"/>
      <c r="J71" s="158"/>
      <c r="K71" s="158"/>
      <c r="L71" s="158"/>
      <c r="M71" s="158"/>
      <c r="N71" s="158"/>
      <c r="O71" s="158"/>
      <c r="P71" s="158"/>
      <c r="Q71" s="158"/>
      <c r="R71" s="158"/>
      <c r="S71" s="158"/>
      <c r="T71" s="158"/>
      <c r="U71" s="158"/>
      <c r="V71" s="158"/>
      <c r="W71" s="158"/>
      <c r="X71" s="159"/>
      <c r="Y71" s="126" t="s">
        <v>13</v>
      </c>
      <c r="Z71" s="95"/>
      <c r="AA71" s="96"/>
      <c r="AB71" s="127" t="s">
        <v>14</v>
      </c>
      <c r="AC71" s="127"/>
      <c r="AD71" s="127"/>
      <c r="AE71" s="122" t="s">
        <v>557</v>
      </c>
      <c r="AF71" s="123"/>
      <c r="AG71" s="123"/>
      <c r="AH71" s="124"/>
      <c r="AI71" s="122" t="s">
        <v>557</v>
      </c>
      <c r="AJ71" s="123"/>
      <c r="AK71" s="123"/>
      <c r="AL71" s="123"/>
      <c r="AM71" s="122" t="s">
        <v>557</v>
      </c>
      <c r="AN71" s="123"/>
      <c r="AO71" s="123"/>
      <c r="AP71" s="124"/>
      <c r="AQ71" s="122" t="s">
        <v>557</v>
      </c>
      <c r="AR71" s="123"/>
      <c r="AS71" s="123"/>
      <c r="AT71" s="124"/>
      <c r="AU71" s="123" t="s">
        <v>557</v>
      </c>
      <c r="AV71" s="123"/>
      <c r="AW71" s="123"/>
      <c r="AX71" s="125"/>
      <c r="AY71">
        <f t="shared" si="8"/>
        <v>1</v>
      </c>
    </row>
    <row r="72" spans="1:51" ht="23.85" customHeight="1" x14ac:dyDescent="0.2">
      <c r="A72" s="599"/>
      <c r="B72" s="108"/>
      <c r="C72" s="107"/>
      <c r="D72" s="108"/>
      <c r="E72" s="221" t="s">
        <v>251</v>
      </c>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22"/>
      <c r="AY72">
        <f>COUNTA($E$73)</f>
        <v>1</v>
      </c>
    </row>
    <row r="73" spans="1:51" ht="24.75" customHeight="1" x14ac:dyDescent="0.2">
      <c r="A73" s="599"/>
      <c r="B73" s="108"/>
      <c r="C73" s="107"/>
      <c r="D73" s="108"/>
      <c r="E73" s="223" t="s">
        <v>250</v>
      </c>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224"/>
      <c r="AY73">
        <f>$AY$72</f>
        <v>1</v>
      </c>
    </row>
    <row r="74" spans="1:51" ht="24.75" customHeight="1" thickBot="1" x14ac:dyDescent="0.25">
      <c r="A74" s="599"/>
      <c r="B74" s="108"/>
      <c r="C74" s="107"/>
      <c r="D74" s="108"/>
      <c r="E74" s="459"/>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460"/>
      <c r="AY74">
        <f>$AY$73</f>
        <v>1</v>
      </c>
    </row>
    <row r="75" spans="1:51" ht="27" customHeight="1" x14ac:dyDescent="0.2">
      <c r="A75" s="207" t="s">
        <v>39</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9"/>
    </row>
    <row r="76" spans="1:51" ht="27" customHeight="1" x14ac:dyDescent="0.2">
      <c r="A76" s="2"/>
      <c r="B76" s="3"/>
      <c r="C76" s="577" t="s">
        <v>24</v>
      </c>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578"/>
      <c r="AD76" s="273" t="s">
        <v>28</v>
      </c>
      <c r="AE76" s="273"/>
      <c r="AF76" s="273"/>
      <c r="AG76" s="272" t="s">
        <v>23</v>
      </c>
      <c r="AH76" s="273"/>
      <c r="AI76" s="273"/>
      <c r="AJ76" s="273"/>
      <c r="AK76" s="273"/>
      <c r="AL76" s="273"/>
      <c r="AM76" s="273"/>
      <c r="AN76" s="273"/>
      <c r="AO76" s="273"/>
      <c r="AP76" s="273"/>
      <c r="AQ76" s="273"/>
      <c r="AR76" s="273"/>
      <c r="AS76" s="273"/>
      <c r="AT76" s="273"/>
      <c r="AU76" s="273"/>
      <c r="AV76" s="273"/>
      <c r="AW76" s="273"/>
      <c r="AX76" s="274"/>
    </row>
    <row r="77" spans="1:51" ht="41.25" customHeight="1" x14ac:dyDescent="0.2">
      <c r="A77" s="240" t="s">
        <v>128</v>
      </c>
      <c r="B77" s="241"/>
      <c r="C77" s="441" t="s">
        <v>129</v>
      </c>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3"/>
      <c r="AD77" s="575" t="s">
        <v>552</v>
      </c>
      <c r="AE77" s="576"/>
      <c r="AF77" s="576"/>
      <c r="AG77" s="633" t="s">
        <v>565</v>
      </c>
      <c r="AH77" s="634"/>
      <c r="AI77" s="634"/>
      <c r="AJ77" s="634"/>
      <c r="AK77" s="634"/>
      <c r="AL77" s="634"/>
      <c r="AM77" s="634"/>
      <c r="AN77" s="634"/>
      <c r="AO77" s="634"/>
      <c r="AP77" s="634"/>
      <c r="AQ77" s="634"/>
      <c r="AR77" s="634"/>
      <c r="AS77" s="634"/>
      <c r="AT77" s="634"/>
      <c r="AU77" s="634"/>
      <c r="AV77" s="634"/>
      <c r="AW77" s="634"/>
      <c r="AX77" s="635"/>
    </row>
    <row r="78" spans="1:51" ht="30" customHeight="1" x14ac:dyDescent="0.2">
      <c r="A78" s="242"/>
      <c r="B78" s="243"/>
      <c r="C78" s="355" t="s">
        <v>29</v>
      </c>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45"/>
      <c r="AD78" s="118" t="s">
        <v>552</v>
      </c>
      <c r="AE78" s="119"/>
      <c r="AF78" s="119"/>
      <c r="AG78" s="636" t="s">
        <v>562</v>
      </c>
      <c r="AH78" s="637"/>
      <c r="AI78" s="637"/>
      <c r="AJ78" s="637"/>
      <c r="AK78" s="637"/>
      <c r="AL78" s="637"/>
      <c r="AM78" s="637"/>
      <c r="AN78" s="637"/>
      <c r="AO78" s="637"/>
      <c r="AP78" s="637"/>
      <c r="AQ78" s="637"/>
      <c r="AR78" s="637"/>
      <c r="AS78" s="637"/>
      <c r="AT78" s="637"/>
      <c r="AU78" s="637"/>
      <c r="AV78" s="637"/>
      <c r="AW78" s="637"/>
      <c r="AX78" s="638"/>
    </row>
    <row r="79" spans="1:51" ht="30" customHeight="1" x14ac:dyDescent="0.2">
      <c r="A79" s="244"/>
      <c r="B79" s="245"/>
      <c r="C79" s="357" t="s">
        <v>130</v>
      </c>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9"/>
      <c r="AD79" s="277" t="s">
        <v>552</v>
      </c>
      <c r="AE79" s="278"/>
      <c r="AF79" s="278"/>
      <c r="AG79" s="639" t="s">
        <v>566</v>
      </c>
      <c r="AH79" s="619"/>
      <c r="AI79" s="619"/>
      <c r="AJ79" s="619"/>
      <c r="AK79" s="619"/>
      <c r="AL79" s="619"/>
      <c r="AM79" s="619"/>
      <c r="AN79" s="619"/>
      <c r="AO79" s="619"/>
      <c r="AP79" s="619"/>
      <c r="AQ79" s="619"/>
      <c r="AR79" s="619"/>
      <c r="AS79" s="619"/>
      <c r="AT79" s="619"/>
      <c r="AU79" s="619"/>
      <c r="AV79" s="619"/>
      <c r="AW79" s="619"/>
      <c r="AX79" s="640"/>
    </row>
    <row r="80" spans="1:51" ht="27" customHeight="1" x14ac:dyDescent="0.2">
      <c r="A80" s="334" t="s">
        <v>31</v>
      </c>
      <c r="B80" s="472"/>
      <c r="C80" s="360" t="s">
        <v>33</v>
      </c>
      <c r="D80" s="361"/>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3"/>
      <c r="AD80" s="444" t="s">
        <v>559</v>
      </c>
      <c r="AE80" s="445"/>
      <c r="AF80" s="445"/>
      <c r="AG80" s="223" t="s">
        <v>575</v>
      </c>
      <c r="AH80" s="152"/>
      <c r="AI80" s="152"/>
      <c r="AJ80" s="152"/>
      <c r="AK80" s="152"/>
      <c r="AL80" s="152"/>
      <c r="AM80" s="152"/>
      <c r="AN80" s="152"/>
      <c r="AO80" s="152"/>
      <c r="AP80" s="152"/>
      <c r="AQ80" s="152"/>
      <c r="AR80" s="152"/>
      <c r="AS80" s="152"/>
      <c r="AT80" s="152"/>
      <c r="AU80" s="152"/>
      <c r="AV80" s="152"/>
      <c r="AW80" s="152"/>
      <c r="AX80" s="224"/>
    </row>
    <row r="81" spans="1:50" ht="35.25" customHeight="1" x14ac:dyDescent="0.2">
      <c r="A81" s="473"/>
      <c r="B81" s="474"/>
      <c r="C81" s="327"/>
      <c r="D81" s="328"/>
      <c r="E81" s="398" t="s">
        <v>236</v>
      </c>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400"/>
      <c r="AD81" s="118"/>
      <c r="AE81" s="119"/>
      <c r="AF81" s="120"/>
      <c r="AG81" s="225"/>
      <c r="AH81" s="155"/>
      <c r="AI81" s="155"/>
      <c r="AJ81" s="155"/>
      <c r="AK81" s="155"/>
      <c r="AL81" s="155"/>
      <c r="AM81" s="155"/>
      <c r="AN81" s="155"/>
      <c r="AO81" s="155"/>
      <c r="AP81" s="155"/>
      <c r="AQ81" s="155"/>
      <c r="AR81" s="155"/>
      <c r="AS81" s="155"/>
      <c r="AT81" s="155"/>
      <c r="AU81" s="155"/>
      <c r="AV81" s="155"/>
      <c r="AW81" s="155"/>
      <c r="AX81" s="226"/>
    </row>
    <row r="82" spans="1:50" ht="26.25" customHeight="1" x14ac:dyDescent="0.2">
      <c r="A82" s="473"/>
      <c r="B82" s="474"/>
      <c r="C82" s="329"/>
      <c r="D82" s="330"/>
      <c r="E82" s="401" t="s">
        <v>203</v>
      </c>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3"/>
      <c r="AD82" s="275"/>
      <c r="AE82" s="276"/>
      <c r="AF82" s="276"/>
      <c r="AG82" s="225"/>
      <c r="AH82" s="155"/>
      <c r="AI82" s="155"/>
      <c r="AJ82" s="155"/>
      <c r="AK82" s="155"/>
      <c r="AL82" s="155"/>
      <c r="AM82" s="155"/>
      <c r="AN82" s="155"/>
      <c r="AO82" s="155"/>
      <c r="AP82" s="155"/>
      <c r="AQ82" s="155"/>
      <c r="AR82" s="155"/>
      <c r="AS82" s="155"/>
      <c r="AT82" s="155"/>
      <c r="AU82" s="155"/>
      <c r="AV82" s="155"/>
      <c r="AW82" s="155"/>
      <c r="AX82" s="226"/>
    </row>
    <row r="83" spans="1:50" ht="26.25" customHeight="1" x14ac:dyDescent="0.2">
      <c r="A83" s="473"/>
      <c r="B83" s="475"/>
      <c r="C83" s="353" t="s">
        <v>34</v>
      </c>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22" t="s">
        <v>559</v>
      </c>
      <c r="AE83" s="323"/>
      <c r="AF83" s="323"/>
      <c r="AG83" s="237" t="s">
        <v>575</v>
      </c>
      <c r="AH83" s="238"/>
      <c r="AI83" s="238"/>
      <c r="AJ83" s="238"/>
      <c r="AK83" s="238"/>
      <c r="AL83" s="238"/>
      <c r="AM83" s="238"/>
      <c r="AN83" s="238"/>
      <c r="AO83" s="238"/>
      <c r="AP83" s="238"/>
      <c r="AQ83" s="238"/>
      <c r="AR83" s="238"/>
      <c r="AS83" s="238"/>
      <c r="AT83" s="238"/>
      <c r="AU83" s="238"/>
      <c r="AV83" s="238"/>
      <c r="AW83" s="238"/>
      <c r="AX83" s="239"/>
    </row>
    <row r="84" spans="1:50" ht="26.25" customHeight="1" x14ac:dyDescent="0.2">
      <c r="A84" s="473"/>
      <c r="B84" s="475"/>
      <c r="C84" s="344" t="s">
        <v>131</v>
      </c>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118" t="s">
        <v>559</v>
      </c>
      <c r="AE84" s="119"/>
      <c r="AF84" s="119"/>
      <c r="AG84" s="319" t="s">
        <v>575</v>
      </c>
      <c r="AH84" s="320"/>
      <c r="AI84" s="320"/>
      <c r="AJ84" s="320"/>
      <c r="AK84" s="320"/>
      <c r="AL84" s="320"/>
      <c r="AM84" s="320"/>
      <c r="AN84" s="320"/>
      <c r="AO84" s="320"/>
      <c r="AP84" s="320"/>
      <c r="AQ84" s="320"/>
      <c r="AR84" s="320"/>
      <c r="AS84" s="320"/>
      <c r="AT84" s="320"/>
      <c r="AU84" s="320"/>
      <c r="AV84" s="320"/>
      <c r="AW84" s="320"/>
      <c r="AX84" s="321"/>
    </row>
    <row r="85" spans="1:50" ht="26.25" customHeight="1" x14ac:dyDescent="0.2">
      <c r="A85" s="473"/>
      <c r="B85" s="475"/>
      <c r="C85" s="344" t="s">
        <v>30</v>
      </c>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118" t="s">
        <v>559</v>
      </c>
      <c r="AE85" s="119"/>
      <c r="AF85" s="119"/>
      <c r="AG85" s="319" t="s">
        <v>575</v>
      </c>
      <c r="AH85" s="320"/>
      <c r="AI85" s="320"/>
      <c r="AJ85" s="320"/>
      <c r="AK85" s="320"/>
      <c r="AL85" s="320"/>
      <c r="AM85" s="320"/>
      <c r="AN85" s="320"/>
      <c r="AO85" s="320"/>
      <c r="AP85" s="320"/>
      <c r="AQ85" s="320"/>
      <c r="AR85" s="320"/>
      <c r="AS85" s="320"/>
      <c r="AT85" s="320"/>
      <c r="AU85" s="320"/>
      <c r="AV85" s="320"/>
      <c r="AW85" s="320"/>
      <c r="AX85" s="321"/>
    </row>
    <row r="86" spans="1:50" ht="26.25" customHeight="1" x14ac:dyDescent="0.2">
      <c r="A86" s="473"/>
      <c r="B86" s="475"/>
      <c r="C86" s="344" t="s">
        <v>35</v>
      </c>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6"/>
      <c r="AD86" s="118" t="s">
        <v>559</v>
      </c>
      <c r="AE86" s="119"/>
      <c r="AF86" s="119"/>
      <c r="AG86" s="319" t="s">
        <v>575</v>
      </c>
      <c r="AH86" s="320"/>
      <c r="AI86" s="320"/>
      <c r="AJ86" s="320"/>
      <c r="AK86" s="320"/>
      <c r="AL86" s="320"/>
      <c r="AM86" s="320"/>
      <c r="AN86" s="320"/>
      <c r="AO86" s="320"/>
      <c r="AP86" s="320"/>
      <c r="AQ86" s="320"/>
      <c r="AR86" s="320"/>
      <c r="AS86" s="320"/>
      <c r="AT86" s="320"/>
      <c r="AU86" s="320"/>
      <c r="AV86" s="320"/>
      <c r="AW86" s="320"/>
      <c r="AX86" s="321"/>
    </row>
    <row r="87" spans="1:50" ht="26.25" customHeight="1" x14ac:dyDescent="0.2">
      <c r="A87" s="473"/>
      <c r="B87" s="475"/>
      <c r="C87" s="344" t="s">
        <v>214</v>
      </c>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6"/>
      <c r="AD87" s="277" t="s">
        <v>559</v>
      </c>
      <c r="AE87" s="278"/>
      <c r="AF87" s="278"/>
      <c r="AG87" s="350" t="s">
        <v>575</v>
      </c>
      <c r="AH87" s="351"/>
      <c r="AI87" s="351"/>
      <c r="AJ87" s="351"/>
      <c r="AK87" s="351"/>
      <c r="AL87" s="351"/>
      <c r="AM87" s="351"/>
      <c r="AN87" s="351"/>
      <c r="AO87" s="351"/>
      <c r="AP87" s="351"/>
      <c r="AQ87" s="351"/>
      <c r="AR87" s="351"/>
      <c r="AS87" s="351"/>
      <c r="AT87" s="351"/>
      <c r="AU87" s="351"/>
      <c r="AV87" s="351"/>
      <c r="AW87" s="351"/>
      <c r="AX87" s="352"/>
    </row>
    <row r="88" spans="1:50" ht="26.25" customHeight="1" x14ac:dyDescent="0.2">
      <c r="A88" s="473"/>
      <c r="B88" s="475"/>
      <c r="C88" s="115" t="s">
        <v>215</v>
      </c>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7"/>
      <c r="AD88" s="118" t="s">
        <v>559</v>
      </c>
      <c r="AE88" s="119"/>
      <c r="AF88" s="120"/>
      <c r="AG88" s="319" t="s">
        <v>575</v>
      </c>
      <c r="AH88" s="320"/>
      <c r="AI88" s="320"/>
      <c r="AJ88" s="320"/>
      <c r="AK88" s="320"/>
      <c r="AL88" s="320"/>
      <c r="AM88" s="320"/>
      <c r="AN88" s="320"/>
      <c r="AO88" s="320"/>
      <c r="AP88" s="320"/>
      <c r="AQ88" s="320"/>
      <c r="AR88" s="320"/>
      <c r="AS88" s="320"/>
      <c r="AT88" s="320"/>
      <c r="AU88" s="320"/>
      <c r="AV88" s="320"/>
      <c r="AW88" s="320"/>
      <c r="AX88" s="321"/>
    </row>
    <row r="89" spans="1:50" ht="26.25" customHeight="1" x14ac:dyDescent="0.2">
      <c r="A89" s="476"/>
      <c r="B89" s="477"/>
      <c r="C89" s="478" t="s">
        <v>204</v>
      </c>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80"/>
      <c r="AD89" s="347" t="s">
        <v>559</v>
      </c>
      <c r="AE89" s="348"/>
      <c r="AF89" s="349"/>
      <c r="AG89" s="404" t="s">
        <v>575</v>
      </c>
      <c r="AH89" s="405"/>
      <c r="AI89" s="405"/>
      <c r="AJ89" s="405"/>
      <c r="AK89" s="405"/>
      <c r="AL89" s="405"/>
      <c r="AM89" s="405"/>
      <c r="AN89" s="405"/>
      <c r="AO89" s="405"/>
      <c r="AP89" s="405"/>
      <c r="AQ89" s="405"/>
      <c r="AR89" s="405"/>
      <c r="AS89" s="405"/>
      <c r="AT89" s="405"/>
      <c r="AU89" s="405"/>
      <c r="AV89" s="405"/>
      <c r="AW89" s="405"/>
      <c r="AX89" s="406"/>
    </row>
    <row r="90" spans="1:50" ht="27" customHeight="1" x14ac:dyDescent="0.2">
      <c r="A90" s="334" t="s">
        <v>32</v>
      </c>
      <c r="B90" s="520"/>
      <c r="C90" s="521" t="s">
        <v>205</v>
      </c>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3"/>
      <c r="AD90" s="322" t="s">
        <v>559</v>
      </c>
      <c r="AE90" s="323"/>
      <c r="AF90" s="484"/>
      <c r="AG90" s="237" t="s">
        <v>575</v>
      </c>
      <c r="AH90" s="238"/>
      <c r="AI90" s="238"/>
      <c r="AJ90" s="238"/>
      <c r="AK90" s="238"/>
      <c r="AL90" s="238"/>
      <c r="AM90" s="238"/>
      <c r="AN90" s="238"/>
      <c r="AO90" s="238"/>
      <c r="AP90" s="238"/>
      <c r="AQ90" s="238"/>
      <c r="AR90" s="238"/>
      <c r="AS90" s="238"/>
      <c r="AT90" s="238"/>
      <c r="AU90" s="238"/>
      <c r="AV90" s="238"/>
      <c r="AW90" s="238"/>
      <c r="AX90" s="239"/>
    </row>
    <row r="91" spans="1:50" ht="35.25" customHeight="1" x14ac:dyDescent="0.2">
      <c r="A91" s="473"/>
      <c r="B91" s="475"/>
      <c r="C91" s="461" t="s">
        <v>37</v>
      </c>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3"/>
      <c r="AD91" s="466" t="s">
        <v>559</v>
      </c>
      <c r="AE91" s="467"/>
      <c r="AF91" s="467"/>
      <c r="AG91" s="319" t="s">
        <v>575</v>
      </c>
      <c r="AH91" s="320"/>
      <c r="AI91" s="320"/>
      <c r="AJ91" s="320"/>
      <c r="AK91" s="320"/>
      <c r="AL91" s="320"/>
      <c r="AM91" s="320"/>
      <c r="AN91" s="320"/>
      <c r="AO91" s="320"/>
      <c r="AP91" s="320"/>
      <c r="AQ91" s="320"/>
      <c r="AR91" s="320"/>
      <c r="AS91" s="320"/>
      <c r="AT91" s="320"/>
      <c r="AU91" s="320"/>
      <c r="AV91" s="320"/>
      <c r="AW91" s="320"/>
      <c r="AX91" s="321"/>
    </row>
    <row r="92" spans="1:50" ht="27" customHeight="1" x14ac:dyDescent="0.2">
      <c r="A92" s="473"/>
      <c r="B92" s="475"/>
      <c r="C92" s="344" t="s">
        <v>171</v>
      </c>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118" t="s">
        <v>559</v>
      </c>
      <c r="AE92" s="119"/>
      <c r="AF92" s="119"/>
      <c r="AG92" s="319" t="s">
        <v>575</v>
      </c>
      <c r="AH92" s="320"/>
      <c r="AI92" s="320"/>
      <c r="AJ92" s="320"/>
      <c r="AK92" s="320"/>
      <c r="AL92" s="320"/>
      <c r="AM92" s="320"/>
      <c r="AN92" s="320"/>
      <c r="AO92" s="320"/>
      <c r="AP92" s="320"/>
      <c r="AQ92" s="320"/>
      <c r="AR92" s="320"/>
      <c r="AS92" s="320"/>
      <c r="AT92" s="320"/>
      <c r="AU92" s="320"/>
      <c r="AV92" s="320"/>
      <c r="AW92" s="320"/>
      <c r="AX92" s="321"/>
    </row>
    <row r="93" spans="1:50" ht="27" customHeight="1" x14ac:dyDescent="0.2">
      <c r="A93" s="476"/>
      <c r="B93" s="477"/>
      <c r="C93" s="344" t="s">
        <v>36</v>
      </c>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118" t="s">
        <v>559</v>
      </c>
      <c r="AE93" s="119"/>
      <c r="AF93" s="119"/>
      <c r="AG93" s="459" t="s">
        <v>575</v>
      </c>
      <c r="AH93" s="158"/>
      <c r="AI93" s="158"/>
      <c r="AJ93" s="158"/>
      <c r="AK93" s="158"/>
      <c r="AL93" s="158"/>
      <c r="AM93" s="158"/>
      <c r="AN93" s="158"/>
      <c r="AO93" s="158"/>
      <c r="AP93" s="158"/>
      <c r="AQ93" s="158"/>
      <c r="AR93" s="158"/>
      <c r="AS93" s="158"/>
      <c r="AT93" s="158"/>
      <c r="AU93" s="158"/>
      <c r="AV93" s="158"/>
      <c r="AW93" s="158"/>
      <c r="AX93" s="460"/>
    </row>
    <row r="94" spans="1:50" ht="41.25" customHeight="1" x14ac:dyDescent="0.2">
      <c r="A94" s="494" t="s">
        <v>50</v>
      </c>
      <c r="B94" s="495"/>
      <c r="C94" s="464" t="s">
        <v>132</v>
      </c>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362"/>
      <c r="AD94" s="322" t="s">
        <v>559</v>
      </c>
      <c r="AE94" s="323"/>
      <c r="AF94" s="323"/>
      <c r="AG94" s="223" t="s">
        <v>575</v>
      </c>
      <c r="AH94" s="152"/>
      <c r="AI94" s="152"/>
      <c r="AJ94" s="152"/>
      <c r="AK94" s="152"/>
      <c r="AL94" s="152"/>
      <c r="AM94" s="152"/>
      <c r="AN94" s="152"/>
      <c r="AO94" s="152"/>
      <c r="AP94" s="152"/>
      <c r="AQ94" s="152"/>
      <c r="AR94" s="152"/>
      <c r="AS94" s="152"/>
      <c r="AT94" s="152"/>
      <c r="AU94" s="152"/>
      <c r="AV94" s="152"/>
      <c r="AW94" s="152"/>
      <c r="AX94" s="224"/>
    </row>
    <row r="95" spans="1:50" ht="19.649999999999999" customHeight="1" x14ac:dyDescent="0.2">
      <c r="A95" s="496"/>
      <c r="B95" s="497"/>
      <c r="C95" s="609" t="s">
        <v>211</v>
      </c>
      <c r="D95" s="607"/>
      <c r="E95" s="607"/>
      <c r="F95" s="610"/>
      <c r="G95" s="606" t="s">
        <v>212</v>
      </c>
      <c r="H95" s="607"/>
      <c r="I95" s="607"/>
      <c r="J95" s="607"/>
      <c r="K95" s="607"/>
      <c r="L95" s="607"/>
      <c r="M95" s="607"/>
      <c r="N95" s="606" t="s">
        <v>213</v>
      </c>
      <c r="O95" s="607"/>
      <c r="P95" s="607"/>
      <c r="Q95" s="607"/>
      <c r="R95" s="607"/>
      <c r="S95" s="607"/>
      <c r="T95" s="607"/>
      <c r="U95" s="607"/>
      <c r="V95" s="607"/>
      <c r="W95" s="607"/>
      <c r="X95" s="607"/>
      <c r="Y95" s="607"/>
      <c r="Z95" s="607"/>
      <c r="AA95" s="607"/>
      <c r="AB95" s="607"/>
      <c r="AC95" s="607"/>
      <c r="AD95" s="607"/>
      <c r="AE95" s="607"/>
      <c r="AF95" s="608"/>
      <c r="AG95" s="225"/>
      <c r="AH95" s="155"/>
      <c r="AI95" s="155"/>
      <c r="AJ95" s="155"/>
      <c r="AK95" s="155"/>
      <c r="AL95" s="155"/>
      <c r="AM95" s="155"/>
      <c r="AN95" s="155"/>
      <c r="AO95" s="155"/>
      <c r="AP95" s="155"/>
      <c r="AQ95" s="155"/>
      <c r="AR95" s="155"/>
      <c r="AS95" s="155"/>
      <c r="AT95" s="155"/>
      <c r="AU95" s="155"/>
      <c r="AV95" s="155"/>
      <c r="AW95" s="155"/>
      <c r="AX95" s="226"/>
    </row>
    <row r="96" spans="1:50" ht="24.75" customHeight="1" x14ac:dyDescent="0.2">
      <c r="A96" s="498"/>
      <c r="B96" s="499"/>
      <c r="C96" s="565"/>
      <c r="D96" s="566"/>
      <c r="E96" s="566"/>
      <c r="F96" s="567"/>
      <c r="G96" s="603"/>
      <c r="H96" s="604"/>
      <c r="I96" s="37" t="str">
        <f t="shared" ref="I96" si="9">IF(OR(G96="　", G96=""), "", "-")</f>
        <v/>
      </c>
      <c r="J96" s="605"/>
      <c r="K96" s="605"/>
      <c r="L96" s="37" t="str">
        <f t="shared" ref="L96" si="10">IF(M96="","","-")</f>
        <v/>
      </c>
      <c r="M96" s="38"/>
      <c r="N96" s="600"/>
      <c r="O96" s="601"/>
      <c r="P96" s="601"/>
      <c r="Q96" s="601"/>
      <c r="R96" s="601"/>
      <c r="S96" s="601"/>
      <c r="T96" s="601"/>
      <c r="U96" s="601"/>
      <c r="V96" s="601"/>
      <c r="W96" s="601"/>
      <c r="X96" s="601"/>
      <c r="Y96" s="601"/>
      <c r="Z96" s="601"/>
      <c r="AA96" s="601"/>
      <c r="AB96" s="601"/>
      <c r="AC96" s="601"/>
      <c r="AD96" s="601"/>
      <c r="AE96" s="601"/>
      <c r="AF96" s="602"/>
      <c r="AG96" s="459"/>
      <c r="AH96" s="158"/>
      <c r="AI96" s="158"/>
      <c r="AJ96" s="158"/>
      <c r="AK96" s="158"/>
      <c r="AL96" s="158"/>
      <c r="AM96" s="158"/>
      <c r="AN96" s="158"/>
      <c r="AO96" s="158"/>
      <c r="AP96" s="158"/>
      <c r="AQ96" s="158"/>
      <c r="AR96" s="158"/>
      <c r="AS96" s="158"/>
      <c r="AT96" s="158"/>
      <c r="AU96" s="158"/>
      <c r="AV96" s="158"/>
      <c r="AW96" s="158"/>
      <c r="AX96" s="460"/>
    </row>
    <row r="97" spans="1:52" ht="67.5" customHeight="1" x14ac:dyDescent="0.2">
      <c r="A97" s="334" t="s">
        <v>40</v>
      </c>
      <c r="B97" s="335"/>
      <c r="C97" s="279" t="s">
        <v>45</v>
      </c>
      <c r="D97" s="280"/>
      <c r="E97" s="280"/>
      <c r="F97" s="281"/>
      <c r="G97" s="502" t="s">
        <v>580</v>
      </c>
      <c r="H97" s="502"/>
      <c r="I97" s="502"/>
      <c r="J97" s="502"/>
      <c r="K97" s="502"/>
      <c r="L97" s="502"/>
      <c r="M97" s="502"/>
      <c r="N97" s="502"/>
      <c r="O97" s="502"/>
      <c r="P97" s="502"/>
      <c r="Q97" s="502"/>
      <c r="R97" s="502"/>
      <c r="S97" s="502"/>
      <c r="T97" s="502"/>
      <c r="U97" s="502"/>
      <c r="V97" s="502"/>
      <c r="W97" s="502"/>
      <c r="X97" s="502"/>
      <c r="Y97" s="502"/>
      <c r="Z97" s="502"/>
      <c r="AA97" s="502"/>
      <c r="AB97" s="502"/>
      <c r="AC97" s="502"/>
      <c r="AD97" s="502"/>
      <c r="AE97" s="502"/>
      <c r="AF97" s="502"/>
      <c r="AG97" s="502"/>
      <c r="AH97" s="502"/>
      <c r="AI97" s="502"/>
      <c r="AJ97" s="502"/>
      <c r="AK97" s="502"/>
      <c r="AL97" s="502"/>
      <c r="AM97" s="502"/>
      <c r="AN97" s="502"/>
      <c r="AO97" s="502"/>
      <c r="AP97" s="502"/>
      <c r="AQ97" s="502"/>
      <c r="AR97" s="502"/>
      <c r="AS97" s="502"/>
      <c r="AT97" s="502"/>
      <c r="AU97" s="502"/>
      <c r="AV97" s="502"/>
      <c r="AW97" s="502"/>
      <c r="AX97" s="503"/>
    </row>
    <row r="98" spans="1:52" ht="67.5" customHeight="1" thickBot="1" x14ac:dyDescent="0.25">
      <c r="A98" s="336"/>
      <c r="B98" s="337"/>
      <c r="C98" s="410" t="s">
        <v>49</v>
      </c>
      <c r="D98" s="411"/>
      <c r="E98" s="411"/>
      <c r="F98" s="412"/>
      <c r="G98" s="500" t="s">
        <v>580</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501"/>
    </row>
    <row r="99" spans="1:52" ht="24" customHeight="1" x14ac:dyDescent="0.2">
      <c r="A99" s="407" t="s">
        <v>25</v>
      </c>
      <c r="B99" s="408"/>
      <c r="C99" s="408"/>
      <c r="D99" s="408"/>
      <c r="E99" s="408"/>
      <c r="F99" s="408"/>
      <c r="G99" s="408"/>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9"/>
    </row>
    <row r="100" spans="1:52" ht="48" customHeight="1" thickBot="1" x14ac:dyDescent="0.25">
      <c r="A100" s="468" t="s">
        <v>578</v>
      </c>
      <c r="B100" s="396"/>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7"/>
    </row>
    <row r="101" spans="1:52" ht="24.75" customHeight="1" x14ac:dyDescent="0.2">
      <c r="A101" s="338" t="s">
        <v>26</v>
      </c>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40"/>
    </row>
    <row r="102" spans="1:52" ht="67.5" customHeight="1" thickBot="1" x14ac:dyDescent="0.25">
      <c r="A102" s="331" t="s">
        <v>577</v>
      </c>
      <c r="B102" s="332"/>
      <c r="C102" s="332"/>
      <c r="D102" s="332"/>
      <c r="E102" s="333"/>
      <c r="F102" s="395" t="s">
        <v>576</v>
      </c>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2" ht="24.75" customHeight="1" x14ac:dyDescent="0.2">
      <c r="A103" s="338" t="s">
        <v>38</v>
      </c>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c r="AX103" s="340"/>
    </row>
    <row r="104" spans="1:52" ht="66" customHeight="1" thickBot="1" x14ac:dyDescent="0.25">
      <c r="A104" s="331" t="s">
        <v>237</v>
      </c>
      <c r="B104" s="332"/>
      <c r="C104" s="332"/>
      <c r="D104" s="332"/>
      <c r="E104" s="333"/>
      <c r="F104" s="469" t="s">
        <v>579</v>
      </c>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1"/>
    </row>
    <row r="105" spans="1:52" ht="24.75" customHeight="1" x14ac:dyDescent="0.2">
      <c r="A105" s="485" t="s">
        <v>27</v>
      </c>
      <c r="B105" s="486"/>
      <c r="C105" s="486"/>
      <c r="D105" s="486"/>
      <c r="E105" s="486"/>
      <c r="F105" s="486"/>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7"/>
    </row>
    <row r="106" spans="1:52" ht="34.200000000000003" customHeight="1" thickBot="1" x14ac:dyDescent="0.25">
      <c r="A106" s="324"/>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6"/>
    </row>
    <row r="107" spans="1:52" ht="24.75" customHeight="1" x14ac:dyDescent="0.2">
      <c r="A107" s="481" t="s">
        <v>218</v>
      </c>
      <c r="B107" s="482"/>
      <c r="C107" s="482"/>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2"/>
      <c r="AF107" s="482"/>
      <c r="AG107" s="482"/>
      <c r="AH107" s="482"/>
      <c r="AI107" s="482"/>
      <c r="AJ107" s="482"/>
      <c r="AK107" s="482"/>
      <c r="AL107" s="482"/>
      <c r="AM107" s="482"/>
      <c r="AN107" s="482"/>
      <c r="AO107" s="482"/>
      <c r="AP107" s="482"/>
      <c r="AQ107" s="482"/>
      <c r="AR107" s="482"/>
      <c r="AS107" s="482"/>
      <c r="AT107" s="482"/>
      <c r="AU107" s="482"/>
      <c r="AV107" s="482"/>
      <c r="AW107" s="482"/>
      <c r="AX107" s="483"/>
      <c r="AZ107" s="4"/>
    </row>
    <row r="108" spans="1:52" ht="24.75" customHeight="1" x14ac:dyDescent="0.2">
      <c r="A108" s="63" t="s">
        <v>389</v>
      </c>
      <c r="B108" s="63"/>
      <c r="C108" s="63"/>
      <c r="D108" s="63"/>
      <c r="E108" s="60"/>
      <c r="F108" s="61"/>
      <c r="G108" s="61"/>
      <c r="H108" s="55" t="str">
        <f>IF(E108="","","-")</f>
        <v/>
      </c>
      <c r="I108" s="61"/>
      <c r="J108" s="61"/>
      <c r="K108" s="55" t="str">
        <f>IF(I108="","","-")</f>
        <v/>
      </c>
      <c r="L108" s="62"/>
      <c r="M108" s="62"/>
      <c r="N108" s="55" t="str">
        <f>IF(O108="","","-")</f>
        <v/>
      </c>
      <c r="O108" s="58"/>
      <c r="P108" s="59"/>
      <c r="Q108" s="60"/>
      <c r="R108" s="61"/>
      <c r="S108" s="61"/>
      <c r="T108" s="55" t="str">
        <f>IF(Q108="","","-")</f>
        <v/>
      </c>
      <c r="U108" s="61"/>
      <c r="V108" s="61"/>
      <c r="W108" s="55" t="str">
        <f>IF(U108="","","-")</f>
        <v/>
      </c>
      <c r="X108" s="62"/>
      <c r="Y108" s="62"/>
      <c r="Z108" s="55" t="str">
        <f>IF(AA108="","","-")</f>
        <v/>
      </c>
      <c r="AA108" s="58"/>
      <c r="AB108" s="59"/>
      <c r="AC108" s="60"/>
      <c r="AD108" s="61"/>
      <c r="AE108" s="61"/>
      <c r="AF108" s="55" t="str">
        <f>IF(AC108="","","-")</f>
        <v/>
      </c>
      <c r="AG108" s="61"/>
      <c r="AH108" s="61"/>
      <c r="AI108" s="55" t="str">
        <f>IF(AG108="","","-")</f>
        <v/>
      </c>
      <c r="AJ108" s="62"/>
      <c r="AK108" s="62"/>
      <c r="AL108" s="55" t="str">
        <f>IF(AM108="","","-")</f>
        <v/>
      </c>
      <c r="AM108" s="58"/>
      <c r="AN108" s="59"/>
      <c r="AO108" s="60"/>
      <c r="AP108" s="61"/>
      <c r="AQ108" s="55" t="str">
        <f>IF(AO108="","","-")</f>
        <v/>
      </c>
      <c r="AR108" s="61"/>
      <c r="AS108" s="61"/>
      <c r="AT108" s="55" t="str">
        <f>IF(AR108="","","-")</f>
        <v/>
      </c>
      <c r="AU108" s="62"/>
      <c r="AV108" s="62"/>
      <c r="AW108" s="55" t="str">
        <f>IF(AX108="","","-")</f>
        <v/>
      </c>
      <c r="AX108" s="57"/>
    </row>
    <row r="109" spans="1:52" ht="24.75" customHeight="1" x14ac:dyDescent="0.2">
      <c r="A109" s="63" t="s">
        <v>352</v>
      </c>
      <c r="B109" s="63"/>
      <c r="C109" s="63"/>
      <c r="D109" s="63"/>
      <c r="E109" s="60"/>
      <c r="F109" s="61"/>
      <c r="G109" s="61"/>
      <c r="H109" s="55" t="str">
        <f>IF(E109="","","-")</f>
        <v/>
      </c>
      <c r="I109" s="61"/>
      <c r="J109" s="61"/>
      <c r="K109" s="55" t="str">
        <f>IF(I109="","","-")</f>
        <v/>
      </c>
      <c r="L109" s="62"/>
      <c r="M109" s="62"/>
      <c r="N109" s="55" t="str">
        <f>IF(O109="","","-")</f>
        <v/>
      </c>
      <c r="O109" s="58"/>
      <c r="P109" s="59"/>
      <c r="Q109" s="60"/>
      <c r="R109" s="61"/>
      <c r="S109" s="61"/>
      <c r="T109" s="55" t="str">
        <f>IF(Q109="","","-")</f>
        <v/>
      </c>
      <c r="U109" s="61"/>
      <c r="V109" s="61"/>
      <c r="W109" s="55" t="str">
        <f>IF(U109="","","-")</f>
        <v/>
      </c>
      <c r="X109" s="62"/>
      <c r="Y109" s="62"/>
      <c r="Z109" s="55" t="str">
        <f>IF(AA109="","","-")</f>
        <v/>
      </c>
      <c r="AA109" s="58"/>
      <c r="AB109" s="59"/>
      <c r="AC109" s="60"/>
      <c r="AD109" s="61"/>
      <c r="AE109" s="61"/>
      <c r="AF109" s="55" t="str">
        <f>IF(AC109="","","-")</f>
        <v/>
      </c>
      <c r="AG109" s="61"/>
      <c r="AH109" s="61"/>
      <c r="AI109" s="55" t="str">
        <f>IF(AG109="","","-")</f>
        <v/>
      </c>
      <c r="AJ109" s="62"/>
      <c r="AK109" s="62"/>
      <c r="AL109" s="55" t="str">
        <f>IF(AM109="","","-")</f>
        <v/>
      </c>
      <c r="AM109" s="58"/>
      <c r="AN109" s="59"/>
      <c r="AO109" s="60"/>
      <c r="AP109" s="61"/>
      <c r="AQ109" s="55" t="str">
        <f>IF(AO109="","","-")</f>
        <v/>
      </c>
      <c r="AR109" s="61"/>
      <c r="AS109" s="61"/>
      <c r="AT109" s="55" t="str">
        <f>IF(AR109="","","-")</f>
        <v/>
      </c>
      <c r="AU109" s="62"/>
      <c r="AV109" s="62"/>
      <c r="AW109" s="55" t="str">
        <f>IF(AX109="","","-")</f>
        <v/>
      </c>
      <c r="AX109" s="57"/>
    </row>
    <row r="110" spans="1:52" ht="28.35" customHeight="1" x14ac:dyDescent="0.2">
      <c r="A110" s="67" t="s">
        <v>238</v>
      </c>
      <c r="B110" s="68"/>
      <c r="C110" s="68"/>
      <c r="D110" s="68"/>
      <c r="E110" s="68"/>
      <c r="F110" s="69"/>
      <c r="G110" s="41" t="s">
        <v>550</v>
      </c>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2" ht="28.35" customHeight="1" x14ac:dyDescent="0.2">
      <c r="A111" s="67"/>
      <c r="B111" s="68"/>
      <c r="C111" s="68"/>
      <c r="D111" s="68"/>
      <c r="E111" s="68"/>
      <c r="F111" s="69"/>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2" ht="28.35" customHeight="1" x14ac:dyDescent="0.2">
      <c r="A112" s="67"/>
      <c r="B112" s="68"/>
      <c r="C112" s="68"/>
      <c r="D112" s="68"/>
      <c r="E112" s="68"/>
      <c r="F112" s="69"/>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7.75" customHeight="1" x14ac:dyDescent="0.2">
      <c r="A113" s="67"/>
      <c r="B113" s="68"/>
      <c r="C113" s="68"/>
      <c r="D113" s="68"/>
      <c r="E113" s="68"/>
      <c r="F113" s="69"/>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4.75" customHeight="1" thickBot="1" x14ac:dyDescent="0.25">
      <c r="A114" s="456"/>
      <c r="B114" s="457"/>
      <c r="C114" s="457"/>
      <c r="D114" s="457"/>
      <c r="E114" s="457"/>
      <c r="F114" s="45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sheetData>
  <sheetProtection formatRows="0"/>
  <dataConsolidate/>
  <mergeCells count="505">
    <mergeCell ref="G95:M95"/>
    <mergeCell ref="N95:AF95"/>
    <mergeCell ref="C95:F95"/>
    <mergeCell ref="N96:AF96"/>
    <mergeCell ref="G96:H96"/>
    <mergeCell ref="J96:K96"/>
    <mergeCell ref="G25:O26"/>
    <mergeCell ref="AM39:AP40"/>
    <mergeCell ref="AQ39:AT39"/>
    <mergeCell ref="AB39:AD40"/>
    <mergeCell ref="AQ28:AT28"/>
    <mergeCell ref="AQ27:AT27"/>
    <mergeCell ref="AG88:AX88"/>
    <mergeCell ref="C52:D60"/>
    <mergeCell ref="A52:B74"/>
    <mergeCell ref="A37:F38"/>
    <mergeCell ref="G37:AX38"/>
    <mergeCell ref="A44:F45"/>
    <mergeCell ref="G44:AX45"/>
    <mergeCell ref="W21:AC21"/>
    <mergeCell ref="AD21:AJ21"/>
    <mergeCell ref="AQ46:AT46"/>
    <mergeCell ref="AU46:AX46"/>
    <mergeCell ref="AQ47:AT47"/>
    <mergeCell ref="AQ48:AT48"/>
    <mergeCell ref="AU47:AX47"/>
    <mergeCell ref="AU48:AX48"/>
    <mergeCell ref="AI46:AL46"/>
    <mergeCell ref="AM46:AP46"/>
    <mergeCell ref="Y47:AA47"/>
    <mergeCell ref="AB35:AD35"/>
    <mergeCell ref="P32:X33"/>
    <mergeCell ref="Y32:AA33"/>
    <mergeCell ref="AB32:AD33"/>
    <mergeCell ref="AQ25:AT25"/>
    <mergeCell ref="C96:F96"/>
    <mergeCell ref="AD86:AF86"/>
    <mergeCell ref="AG85:AX85"/>
    <mergeCell ref="AK21:AQ21"/>
    <mergeCell ref="AR21:AX21"/>
    <mergeCell ref="A30:F31"/>
    <mergeCell ref="G30:AX31"/>
    <mergeCell ref="E73:AX74"/>
    <mergeCell ref="AG78:AX78"/>
    <mergeCell ref="AD77:AF77"/>
    <mergeCell ref="Y62:AA63"/>
    <mergeCell ref="AD76:AF76"/>
    <mergeCell ref="C76:AC76"/>
    <mergeCell ref="AG77:AX77"/>
    <mergeCell ref="AU57:AX57"/>
    <mergeCell ref="AU62:AX62"/>
    <mergeCell ref="AM57:AP57"/>
    <mergeCell ref="AQ57:AT57"/>
    <mergeCell ref="C92:AC92"/>
    <mergeCell ref="G6:AX6"/>
    <mergeCell ref="AQ66:AT66"/>
    <mergeCell ref="AU64:AX64"/>
    <mergeCell ref="Y65:AA65"/>
    <mergeCell ref="G39:O40"/>
    <mergeCell ref="AQ62:AT62"/>
    <mergeCell ref="A49:F51"/>
    <mergeCell ref="G49:X49"/>
    <mergeCell ref="Y48:AA48"/>
    <mergeCell ref="AB47:AD47"/>
    <mergeCell ref="Y51:AA51"/>
    <mergeCell ref="AB51:AD51"/>
    <mergeCell ref="AB46:AD46"/>
    <mergeCell ref="A7:F7"/>
    <mergeCell ref="G7:X7"/>
    <mergeCell ref="A8:F8"/>
    <mergeCell ref="A46:F48"/>
    <mergeCell ref="G46:X46"/>
    <mergeCell ref="AE47:AH47"/>
    <mergeCell ref="AI47:AL47"/>
    <mergeCell ref="AM47:AP47"/>
    <mergeCell ref="AE46:AH46"/>
    <mergeCell ref="G21:O21"/>
    <mergeCell ref="P21:V21"/>
    <mergeCell ref="AB50:AD50"/>
    <mergeCell ref="AB43:AD43"/>
    <mergeCell ref="AE62:AH62"/>
    <mergeCell ref="G47:X48"/>
    <mergeCell ref="AI62:AL63"/>
    <mergeCell ref="AM62:AP63"/>
    <mergeCell ref="G41:O43"/>
    <mergeCell ref="AM50:AP50"/>
    <mergeCell ref="AM43:AP43"/>
    <mergeCell ref="AI43:AL43"/>
    <mergeCell ref="AE48:AH48"/>
    <mergeCell ref="AI48:AL48"/>
    <mergeCell ref="AM48:AP48"/>
    <mergeCell ref="Y46:AA46"/>
    <mergeCell ref="AE51:AH51"/>
    <mergeCell ref="AI49:AL49"/>
    <mergeCell ref="AM51:AP51"/>
    <mergeCell ref="AE49:AH49"/>
    <mergeCell ref="AE57:AH57"/>
    <mergeCell ref="AI57:AL57"/>
    <mergeCell ref="G97:AX97"/>
    <mergeCell ref="Y36:AA36"/>
    <mergeCell ref="AB36:AD36"/>
    <mergeCell ref="Y39:AA40"/>
    <mergeCell ref="AD84:AF84"/>
    <mergeCell ref="AQ63:AR63"/>
    <mergeCell ref="AB48:AD48"/>
    <mergeCell ref="AI51:AL51"/>
    <mergeCell ref="AQ51:AX51"/>
    <mergeCell ref="AQ49:AX49"/>
    <mergeCell ref="AE50:AH50"/>
    <mergeCell ref="AI50:AL50"/>
    <mergeCell ref="AD94:AF94"/>
    <mergeCell ref="AG93:AX93"/>
    <mergeCell ref="C87:AC87"/>
    <mergeCell ref="A32:F36"/>
    <mergeCell ref="AB65:AD65"/>
    <mergeCell ref="Y49:AA49"/>
    <mergeCell ref="AB49:AD49"/>
    <mergeCell ref="G50:X51"/>
    <mergeCell ref="Y50:AA50"/>
    <mergeCell ref="A90:B93"/>
    <mergeCell ref="C90:AC90"/>
    <mergeCell ref="AM49:AP49"/>
    <mergeCell ref="A110:F114"/>
    <mergeCell ref="AG94:AX96"/>
    <mergeCell ref="C91:AC91"/>
    <mergeCell ref="AG91:AX91"/>
    <mergeCell ref="C94:AC94"/>
    <mergeCell ref="AD92:AF92"/>
    <mergeCell ref="AE65:AH65"/>
    <mergeCell ref="AD91:AF91"/>
    <mergeCell ref="AB41:AD41"/>
    <mergeCell ref="A100:AX100"/>
    <mergeCell ref="F104:AX104"/>
    <mergeCell ref="A80:B89"/>
    <mergeCell ref="C89:AC89"/>
    <mergeCell ref="A107:AX107"/>
    <mergeCell ref="AD93:AF93"/>
    <mergeCell ref="AG80:AX82"/>
    <mergeCell ref="C85:AC85"/>
    <mergeCell ref="AD90:AF90"/>
    <mergeCell ref="A105:AX105"/>
    <mergeCell ref="Y41:AA41"/>
    <mergeCell ref="A39:F43"/>
    <mergeCell ref="AU40:AV40"/>
    <mergeCell ref="A94:B96"/>
    <mergeCell ref="AD87:AF87"/>
    <mergeCell ref="G27:O29"/>
    <mergeCell ref="A11:F11"/>
    <mergeCell ref="AD81:AF81"/>
    <mergeCell ref="A104:E104"/>
    <mergeCell ref="G32:O33"/>
    <mergeCell ref="AS63:AT63"/>
    <mergeCell ref="AM56:AP56"/>
    <mergeCell ref="AQ56:AT56"/>
    <mergeCell ref="Y57:AA57"/>
    <mergeCell ref="AB57:AD57"/>
    <mergeCell ref="AM66:AP66"/>
    <mergeCell ref="P12:V12"/>
    <mergeCell ref="E72:AX72"/>
    <mergeCell ref="AB29:AD29"/>
    <mergeCell ref="AI54:AL55"/>
    <mergeCell ref="AM54:AP55"/>
    <mergeCell ref="AD85:AF85"/>
    <mergeCell ref="C93:AC93"/>
    <mergeCell ref="P27:X29"/>
    <mergeCell ref="Y42:AA42"/>
    <mergeCell ref="P39:X40"/>
    <mergeCell ref="AI39:AL40"/>
    <mergeCell ref="P41:X43"/>
    <mergeCell ref="G98:AX98"/>
    <mergeCell ref="G4:X4"/>
    <mergeCell ref="Y4:AD4"/>
    <mergeCell ref="AE4:AP4"/>
    <mergeCell ref="AQ4:AX4"/>
    <mergeCell ref="A5:F5"/>
    <mergeCell ref="C84:AC84"/>
    <mergeCell ref="G11:AX11"/>
    <mergeCell ref="Y5:AD5"/>
    <mergeCell ref="AE5:AP5"/>
    <mergeCell ref="AQ5:AX5"/>
    <mergeCell ref="A4:F4"/>
    <mergeCell ref="A6:F6"/>
    <mergeCell ref="AK12:AQ12"/>
    <mergeCell ref="W14:AC14"/>
    <mergeCell ref="AG79:AX79"/>
    <mergeCell ref="AG84:AX84"/>
    <mergeCell ref="AI64:AL64"/>
    <mergeCell ref="AM64:AP64"/>
    <mergeCell ref="C77:AC77"/>
    <mergeCell ref="I16:O16"/>
    <mergeCell ref="P16:V16"/>
    <mergeCell ref="AD80:AF80"/>
    <mergeCell ref="I18:O18"/>
    <mergeCell ref="AD12:AJ12"/>
    <mergeCell ref="AE8:AX8"/>
    <mergeCell ref="W16:AC16"/>
    <mergeCell ref="A10:F10"/>
    <mergeCell ref="AB42:AD42"/>
    <mergeCell ref="AR12:AX12"/>
    <mergeCell ref="G13:H18"/>
    <mergeCell ref="E62:F66"/>
    <mergeCell ref="AI66:AL66"/>
    <mergeCell ref="F102:AX102"/>
    <mergeCell ref="E81:AC81"/>
    <mergeCell ref="E82:AC82"/>
    <mergeCell ref="Y64:AA64"/>
    <mergeCell ref="AG89:AX89"/>
    <mergeCell ref="A101:AX101"/>
    <mergeCell ref="AG90:AX90"/>
    <mergeCell ref="AI65:AL65"/>
    <mergeCell ref="AM65:AP65"/>
    <mergeCell ref="AD78:AF78"/>
    <mergeCell ref="AG86:AX86"/>
    <mergeCell ref="AB62:AD63"/>
    <mergeCell ref="A99:AX99"/>
    <mergeCell ref="C98:F98"/>
    <mergeCell ref="W12:AC12"/>
    <mergeCell ref="AR20:AX20"/>
    <mergeCell ref="AR16:AX16"/>
    <mergeCell ref="AK16:AQ16"/>
    <mergeCell ref="G12:O12"/>
    <mergeCell ref="P14:V14"/>
    <mergeCell ref="I14:O14"/>
    <mergeCell ref="I17:O17"/>
    <mergeCell ref="I13:O13"/>
    <mergeCell ref="AD13:AJ13"/>
    <mergeCell ref="AR14:AX14"/>
    <mergeCell ref="AK15:AQ15"/>
    <mergeCell ref="AD17:AJ17"/>
    <mergeCell ref="AK17:AQ17"/>
    <mergeCell ref="AR17:AX17"/>
    <mergeCell ref="AK13:AQ13"/>
    <mergeCell ref="AR13:AX13"/>
    <mergeCell ref="W13:AC13"/>
    <mergeCell ref="AG92:AX92"/>
    <mergeCell ref="AD83:AF83"/>
    <mergeCell ref="AD15:AJ15"/>
    <mergeCell ref="AE39:AH40"/>
    <mergeCell ref="P19:V19"/>
    <mergeCell ref="A106:AX106"/>
    <mergeCell ref="AE64:AH64"/>
    <mergeCell ref="C81:D82"/>
    <mergeCell ref="A102:E102"/>
    <mergeCell ref="A97:B98"/>
    <mergeCell ref="A103:AX103"/>
    <mergeCell ref="AR15:AX15"/>
    <mergeCell ref="AE63:AF63"/>
    <mergeCell ref="AU56:AX56"/>
    <mergeCell ref="AG63:AH63"/>
    <mergeCell ref="C86:AC86"/>
    <mergeCell ref="AD89:AF89"/>
    <mergeCell ref="AG87:AX87"/>
    <mergeCell ref="C83:AC83"/>
    <mergeCell ref="AW63:AX63"/>
    <mergeCell ref="AB64:AD64"/>
    <mergeCell ref="C78:AC78"/>
    <mergeCell ref="C79:AC79"/>
    <mergeCell ref="C80:AC80"/>
    <mergeCell ref="AG76:AX76"/>
    <mergeCell ref="AU65:AX65"/>
    <mergeCell ref="AU63:AV63"/>
    <mergeCell ref="AD82:AF82"/>
    <mergeCell ref="AD79:AF79"/>
    <mergeCell ref="C97:F97"/>
    <mergeCell ref="G5:L5"/>
    <mergeCell ref="M5:R5"/>
    <mergeCell ref="S5:X5"/>
    <mergeCell ref="Y8:AD8"/>
    <mergeCell ref="Y43:AA43"/>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3:AH3"/>
    <mergeCell ref="AJ3:AW3"/>
    <mergeCell ref="AG83:AX83"/>
    <mergeCell ref="A77:B7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U55:AV55"/>
    <mergeCell ref="G54:X55"/>
    <mergeCell ref="AI56:AL56"/>
    <mergeCell ref="AE54:AH55"/>
    <mergeCell ref="Y56:AA56"/>
    <mergeCell ref="AB56:AD56"/>
    <mergeCell ref="AE56:AH56"/>
    <mergeCell ref="Y54:AA55"/>
    <mergeCell ref="AB54:AD55"/>
    <mergeCell ref="G56:X57"/>
    <mergeCell ref="A75:AX75"/>
    <mergeCell ref="G62:X63"/>
    <mergeCell ref="G64:X66"/>
    <mergeCell ref="AU39:AX39"/>
    <mergeCell ref="AE42:AH42"/>
    <mergeCell ref="AI42:AL42"/>
    <mergeCell ref="AM42:AP42"/>
    <mergeCell ref="AQ42:AT42"/>
    <mergeCell ref="AU42:AX42"/>
    <mergeCell ref="AW40:AX40"/>
    <mergeCell ref="AS40:AT40"/>
    <mergeCell ref="AE41:AH41"/>
    <mergeCell ref="AI41:AL41"/>
    <mergeCell ref="AM41:AP41"/>
    <mergeCell ref="AQ41:AT41"/>
    <mergeCell ref="AU41:AX41"/>
    <mergeCell ref="AU43:AX43"/>
    <mergeCell ref="AQ43:AT43"/>
    <mergeCell ref="AE43:AH43"/>
    <mergeCell ref="AW55:AX55"/>
    <mergeCell ref="AS55:AT55"/>
    <mergeCell ref="AQ50:AX50"/>
    <mergeCell ref="AQ54:AT54"/>
    <mergeCell ref="AU54:AX54"/>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Y7:AD7"/>
    <mergeCell ref="Y29:AA29"/>
    <mergeCell ref="AE27:AH27"/>
    <mergeCell ref="AQ26:AR26"/>
    <mergeCell ref="AE28:AH28"/>
    <mergeCell ref="AS26:AT26"/>
    <mergeCell ref="AW26:AX26"/>
    <mergeCell ref="AU26:AV26"/>
    <mergeCell ref="AU33:AV33"/>
    <mergeCell ref="AW33:AX33"/>
    <mergeCell ref="AE32:AH33"/>
    <mergeCell ref="AI32:AL33"/>
    <mergeCell ref="AM32:AP33"/>
    <mergeCell ref="AQ32:AT32"/>
    <mergeCell ref="AU32:AX32"/>
    <mergeCell ref="AQ33:AR33"/>
    <mergeCell ref="AS33:AT33"/>
    <mergeCell ref="G10:AX10"/>
    <mergeCell ref="AD14:AJ14"/>
    <mergeCell ref="AK14:AQ14"/>
    <mergeCell ref="P13:V13"/>
    <mergeCell ref="P17:V17"/>
    <mergeCell ref="W17:AC17"/>
    <mergeCell ref="AD16:AJ16"/>
    <mergeCell ref="AE34:AH34"/>
    <mergeCell ref="AI34:AL34"/>
    <mergeCell ref="AM34:AP34"/>
    <mergeCell ref="AQ34:AT34"/>
    <mergeCell ref="AU34:AX34"/>
    <mergeCell ref="AE35:AH35"/>
    <mergeCell ref="AI35:AL35"/>
    <mergeCell ref="AQ35:AT35"/>
    <mergeCell ref="AQ40:AR40"/>
    <mergeCell ref="AE69:AH69"/>
    <mergeCell ref="AI69:AL69"/>
    <mergeCell ref="AM69:AP69"/>
    <mergeCell ref="AQ69:AT69"/>
    <mergeCell ref="AU69:AX69"/>
    <mergeCell ref="Y70:AA70"/>
    <mergeCell ref="E53:F53"/>
    <mergeCell ref="G53:AX53"/>
    <mergeCell ref="E52:F52"/>
    <mergeCell ref="G52:AX52"/>
    <mergeCell ref="E54:F57"/>
    <mergeCell ref="AQ65:AT65"/>
    <mergeCell ref="Y66:AA66"/>
    <mergeCell ref="AB66:AD66"/>
    <mergeCell ref="AE66:AH66"/>
    <mergeCell ref="E61:F61"/>
    <mergeCell ref="G61:I61"/>
    <mergeCell ref="J61:T61"/>
    <mergeCell ref="U61:AX61"/>
    <mergeCell ref="AQ64:AT64"/>
    <mergeCell ref="E58:AX58"/>
    <mergeCell ref="E59:AX60"/>
    <mergeCell ref="AU66:AX66"/>
    <mergeCell ref="AQ55:AR55"/>
    <mergeCell ref="AB71:AD71"/>
    <mergeCell ref="AE71:AH71"/>
    <mergeCell ref="AI71:AL71"/>
    <mergeCell ref="AM71:AP71"/>
    <mergeCell ref="AQ71:AT71"/>
    <mergeCell ref="AU71:AX71"/>
    <mergeCell ref="E67:F71"/>
    <mergeCell ref="G67:X68"/>
    <mergeCell ref="Y67:AA68"/>
    <mergeCell ref="AB67:AD68"/>
    <mergeCell ref="AE67:AH67"/>
    <mergeCell ref="AI67:AL68"/>
    <mergeCell ref="AM67:AP68"/>
    <mergeCell ref="AQ67:AT67"/>
    <mergeCell ref="AU67:AX67"/>
    <mergeCell ref="AE68:AF68"/>
    <mergeCell ref="AG68:AH68"/>
    <mergeCell ref="AQ68:AR68"/>
    <mergeCell ref="AS68:AT68"/>
    <mergeCell ref="AU68:AV68"/>
    <mergeCell ref="AW68:AX68"/>
    <mergeCell ref="G69:X71"/>
    <mergeCell ref="Y69:AA69"/>
    <mergeCell ref="AB69:AD69"/>
    <mergeCell ref="AO2:AQ2"/>
    <mergeCell ref="AS2:AU2"/>
    <mergeCell ref="P24:V24"/>
    <mergeCell ref="W24:AC24"/>
    <mergeCell ref="C61:D74"/>
    <mergeCell ref="P22:V22"/>
    <mergeCell ref="P23:V23"/>
    <mergeCell ref="G24:O24"/>
    <mergeCell ref="AD2:AH2"/>
    <mergeCell ref="AJ2:AM2"/>
    <mergeCell ref="G8:X8"/>
    <mergeCell ref="C88:AC88"/>
    <mergeCell ref="AD88:AF88"/>
    <mergeCell ref="AB70:AD70"/>
    <mergeCell ref="AE70:AH70"/>
    <mergeCell ref="AI70:AL70"/>
    <mergeCell ref="AM70:AP70"/>
    <mergeCell ref="AQ70:AT70"/>
    <mergeCell ref="W23:AC23"/>
    <mergeCell ref="AG109:AH109"/>
    <mergeCell ref="AJ109:AK109"/>
    <mergeCell ref="A109:D109"/>
    <mergeCell ref="E109:G109"/>
    <mergeCell ref="I109:J109"/>
    <mergeCell ref="L109:M109"/>
    <mergeCell ref="Q109:S109"/>
    <mergeCell ref="U109:V109"/>
    <mergeCell ref="X109:Y109"/>
    <mergeCell ref="AC109:AE109"/>
    <mergeCell ref="U108:V108"/>
    <mergeCell ref="X108:Y108"/>
    <mergeCell ref="AA108:AB108"/>
    <mergeCell ref="AC108:AE108"/>
    <mergeCell ref="AG108:AH108"/>
    <mergeCell ref="AJ108:AK108"/>
    <mergeCell ref="AU70:AX70"/>
    <mergeCell ref="Y71:AA71"/>
    <mergeCell ref="AR108:AS108"/>
    <mergeCell ref="A12:F21"/>
    <mergeCell ref="G22:O22"/>
    <mergeCell ref="G23:O23"/>
    <mergeCell ref="A22:F24"/>
    <mergeCell ref="AD22:AX22"/>
    <mergeCell ref="AD23:AX24"/>
    <mergeCell ref="W22:AC22"/>
    <mergeCell ref="AU108:AV108"/>
    <mergeCell ref="O109:P109"/>
    <mergeCell ref="AA109:AB109"/>
    <mergeCell ref="AM109:AN109"/>
    <mergeCell ref="AO109:AP109"/>
    <mergeCell ref="AR109:AS109"/>
    <mergeCell ref="AU109:AV109"/>
    <mergeCell ref="A108:D108"/>
    <mergeCell ref="E108:G108"/>
    <mergeCell ref="I108:J108"/>
    <mergeCell ref="L108:M108"/>
    <mergeCell ref="O108:P108"/>
    <mergeCell ref="Q108:S108"/>
    <mergeCell ref="AM108:AN108"/>
    <mergeCell ref="AO108:AP108"/>
  </mergeCells>
  <phoneticPr fontId="5"/>
  <conditionalFormatting sqref="AE27">
    <cfRule type="expression" dxfId="173" priority="14003">
      <formula>IF(RIGHT(TEXT(AE27,"0.#"),1)=".",FALSE,TRUE)</formula>
    </cfRule>
    <cfRule type="expression" dxfId="172" priority="14004">
      <formula>IF(RIGHT(TEXT(AE27,"0.#"),1)=".",TRUE,FALSE)</formula>
    </cfRule>
  </conditionalFormatting>
  <conditionalFormatting sqref="P18:AX18">
    <cfRule type="expression" dxfId="171" priority="13889">
      <formula>IF(RIGHT(TEXT(P18,"0.#"),1)=".",FALSE,TRUE)</formula>
    </cfRule>
    <cfRule type="expression" dxfId="170" priority="13890">
      <formula>IF(RIGHT(TEXT(P18,"0.#"),1)=".",TRUE,FALSE)</formula>
    </cfRule>
  </conditionalFormatting>
  <conditionalFormatting sqref="AR15:AX15 AR13:AX13">
    <cfRule type="expression" dxfId="169" priority="13711">
      <formula>IF(RIGHT(TEXT(AR13,"0.#"),1)=".",FALSE,TRUE)</formula>
    </cfRule>
    <cfRule type="expression" dxfId="168" priority="13712">
      <formula>IF(RIGHT(TEXT(AR13,"0.#"),1)=".",TRUE,FALSE)</formula>
    </cfRule>
  </conditionalFormatting>
  <conditionalFormatting sqref="AE47 AQ47">
    <cfRule type="expression" dxfId="167" priority="13701">
      <formula>IF(RIGHT(TEXT(AE47,"0.#"),1)=".",FALSE,TRUE)</formula>
    </cfRule>
    <cfRule type="expression" dxfId="166" priority="13702">
      <formula>IF(RIGHT(TEXT(AE47,"0.#"),1)=".",TRUE,FALSE)</formula>
    </cfRule>
  </conditionalFormatting>
  <conditionalFormatting sqref="AM29">
    <cfRule type="expression" dxfId="165" priority="13457">
      <formula>IF(RIGHT(TEXT(AM29,"0.#"),1)=".",FALSE,TRUE)</formula>
    </cfRule>
    <cfRule type="expression" dxfId="164" priority="13458">
      <formula>IF(RIGHT(TEXT(AM29,"0.#"),1)=".",TRUE,FALSE)</formula>
    </cfRule>
  </conditionalFormatting>
  <conditionalFormatting sqref="AE28">
    <cfRule type="expression" dxfId="163" priority="13471">
      <formula>IF(RIGHT(TEXT(AE28,"0.#"),1)=".",FALSE,TRUE)</formula>
    </cfRule>
    <cfRule type="expression" dxfId="162" priority="13472">
      <formula>IF(RIGHT(TEXT(AE28,"0.#"),1)=".",TRUE,FALSE)</formula>
    </cfRule>
  </conditionalFormatting>
  <conditionalFormatting sqref="AE29">
    <cfRule type="expression" dxfId="161" priority="13469">
      <formula>IF(RIGHT(TEXT(AE29,"0.#"),1)=".",FALSE,TRUE)</formula>
    </cfRule>
    <cfRule type="expression" dxfId="160" priority="13470">
      <formula>IF(RIGHT(TEXT(AE29,"0.#"),1)=".",TRUE,FALSE)</formula>
    </cfRule>
  </conditionalFormatting>
  <conditionalFormatting sqref="AI29">
    <cfRule type="expression" dxfId="159" priority="13467">
      <formula>IF(RIGHT(TEXT(AI29,"0.#"),1)=".",FALSE,TRUE)</formula>
    </cfRule>
    <cfRule type="expression" dxfId="158" priority="13468">
      <formula>IF(RIGHT(TEXT(AI29,"0.#"),1)=".",TRUE,FALSE)</formula>
    </cfRule>
  </conditionalFormatting>
  <conditionalFormatting sqref="AI28">
    <cfRule type="expression" dxfId="157" priority="13465">
      <formula>IF(RIGHT(TEXT(AI28,"0.#"),1)=".",FALSE,TRUE)</formula>
    </cfRule>
    <cfRule type="expression" dxfId="156" priority="13466">
      <formula>IF(RIGHT(TEXT(AI28,"0.#"),1)=".",TRUE,FALSE)</formula>
    </cfRule>
  </conditionalFormatting>
  <conditionalFormatting sqref="AI27">
    <cfRule type="expression" dxfId="155" priority="13463">
      <formula>IF(RIGHT(TEXT(AI27,"0.#"),1)=".",FALSE,TRUE)</formula>
    </cfRule>
    <cfRule type="expression" dxfId="154" priority="13464">
      <formula>IF(RIGHT(TEXT(AI27,"0.#"),1)=".",TRUE,FALSE)</formula>
    </cfRule>
  </conditionalFormatting>
  <conditionalFormatting sqref="AM27">
    <cfRule type="expression" dxfId="153" priority="13461">
      <formula>IF(RIGHT(TEXT(AM27,"0.#"),1)=".",FALSE,TRUE)</formula>
    </cfRule>
    <cfRule type="expression" dxfId="152" priority="13462">
      <formula>IF(RIGHT(TEXT(AM27,"0.#"),1)=".",TRUE,FALSE)</formula>
    </cfRule>
  </conditionalFormatting>
  <conditionalFormatting sqref="AM28">
    <cfRule type="expression" dxfId="151" priority="13459">
      <formula>IF(RIGHT(TEXT(AM28,"0.#"),1)=".",FALSE,TRUE)</formula>
    </cfRule>
    <cfRule type="expression" dxfId="150" priority="13460">
      <formula>IF(RIGHT(TEXT(AM28,"0.#"),1)=".",TRUE,FALSE)</formula>
    </cfRule>
  </conditionalFormatting>
  <conditionalFormatting sqref="AQ27:AQ29">
    <cfRule type="expression" dxfId="149" priority="13451">
      <formula>IF(RIGHT(TEXT(AQ27,"0.#"),1)=".",FALSE,TRUE)</formula>
    </cfRule>
    <cfRule type="expression" dxfId="148" priority="13452">
      <formula>IF(RIGHT(TEXT(AQ27,"0.#"),1)=".",TRUE,FALSE)</formula>
    </cfRule>
  </conditionalFormatting>
  <conditionalFormatting sqref="AU27:AU29">
    <cfRule type="expression" dxfId="147" priority="13449">
      <formula>IF(RIGHT(TEXT(AU27,"0.#"),1)=".",FALSE,TRUE)</formula>
    </cfRule>
    <cfRule type="expression" dxfId="146" priority="13450">
      <formula>IF(RIGHT(TEXT(AU27,"0.#"),1)=".",TRUE,FALSE)</formula>
    </cfRule>
  </conditionalFormatting>
  <conditionalFormatting sqref="AI47">
    <cfRule type="expression" dxfId="145" priority="13233">
      <formula>IF(RIGHT(TEXT(AI47,"0.#"),1)=".",FALSE,TRUE)</formula>
    </cfRule>
    <cfRule type="expression" dxfId="144" priority="13234">
      <formula>IF(RIGHT(TEXT(AI47,"0.#"),1)=".",TRUE,FALSE)</formula>
    </cfRule>
  </conditionalFormatting>
  <conditionalFormatting sqref="AM47">
    <cfRule type="expression" dxfId="143" priority="13231">
      <formula>IF(RIGHT(TEXT(AM47,"0.#"),1)=".",FALSE,TRUE)</formula>
    </cfRule>
    <cfRule type="expression" dxfId="142" priority="13232">
      <formula>IF(RIGHT(TEXT(AM47,"0.#"),1)=".",TRUE,FALSE)</formula>
    </cfRule>
  </conditionalFormatting>
  <conditionalFormatting sqref="AE48">
    <cfRule type="expression" dxfId="141" priority="13229">
      <formula>IF(RIGHT(TEXT(AE48,"0.#"),1)=".",FALSE,TRUE)</formula>
    </cfRule>
    <cfRule type="expression" dxfId="140" priority="13230">
      <formula>IF(RIGHT(TEXT(AE48,"0.#"),1)=".",TRUE,FALSE)</formula>
    </cfRule>
  </conditionalFormatting>
  <conditionalFormatting sqref="AI48">
    <cfRule type="expression" dxfId="139" priority="13227">
      <formula>IF(RIGHT(TEXT(AI48,"0.#"),1)=".",FALSE,TRUE)</formula>
    </cfRule>
    <cfRule type="expression" dxfId="138" priority="13228">
      <formula>IF(RIGHT(TEXT(AI48,"0.#"),1)=".",TRUE,FALSE)</formula>
    </cfRule>
  </conditionalFormatting>
  <conditionalFormatting sqref="AM48">
    <cfRule type="expression" dxfId="137" priority="13225">
      <formula>IF(RIGHT(TEXT(AM48,"0.#"),1)=".",FALSE,TRUE)</formula>
    </cfRule>
    <cfRule type="expression" dxfId="136" priority="13226">
      <formula>IF(RIGHT(TEXT(AM48,"0.#"),1)=".",TRUE,FALSE)</formula>
    </cfRule>
  </conditionalFormatting>
  <conditionalFormatting sqref="AQ48">
    <cfRule type="expression" dxfId="135" priority="13223">
      <formula>IF(RIGHT(TEXT(AQ48,"0.#"),1)=".",FALSE,TRUE)</formula>
    </cfRule>
    <cfRule type="expression" dxfId="134" priority="13224">
      <formula>IF(RIGHT(TEXT(AQ48,"0.#"),1)=".",TRUE,FALSE)</formula>
    </cfRule>
  </conditionalFormatting>
  <conditionalFormatting sqref="AE50 AQ50">
    <cfRule type="expression" dxfId="133" priority="13165">
      <formula>IF(RIGHT(TEXT(AE50,"0.#"),1)=".",FALSE,TRUE)</formula>
    </cfRule>
    <cfRule type="expression" dxfId="132" priority="13166">
      <formula>IF(RIGHT(TEXT(AE50,"0.#"),1)=".",TRUE,FALSE)</formula>
    </cfRule>
  </conditionalFormatting>
  <conditionalFormatting sqref="AI50">
    <cfRule type="expression" dxfId="131" priority="13163">
      <formula>IF(RIGHT(TEXT(AI50,"0.#"),1)=".",FALSE,TRUE)</formula>
    </cfRule>
    <cfRule type="expression" dxfId="130" priority="13164">
      <formula>IF(RIGHT(TEXT(AI50,"0.#"),1)=".",TRUE,FALSE)</formula>
    </cfRule>
  </conditionalFormatting>
  <conditionalFormatting sqref="AM50">
    <cfRule type="expression" dxfId="129" priority="13161">
      <formula>IF(RIGHT(TEXT(AM50,"0.#"),1)=".",FALSE,TRUE)</formula>
    </cfRule>
    <cfRule type="expression" dxfId="128" priority="13162">
      <formula>IF(RIGHT(TEXT(AM50,"0.#"),1)=".",TRUE,FALSE)</formula>
    </cfRule>
  </conditionalFormatting>
  <conditionalFormatting sqref="AE51 AM51">
    <cfRule type="expression" dxfId="127" priority="13159">
      <formula>IF(RIGHT(TEXT(AE51,"0.#"),1)=".",FALSE,TRUE)</formula>
    </cfRule>
    <cfRule type="expression" dxfId="126" priority="13160">
      <formula>IF(RIGHT(TEXT(AE51,"0.#"),1)=".",TRUE,FALSE)</formula>
    </cfRule>
  </conditionalFormatting>
  <conditionalFormatting sqref="AI51">
    <cfRule type="expression" dxfId="125" priority="13157">
      <formula>IF(RIGHT(TEXT(AI51,"0.#"),1)=".",FALSE,TRUE)</formula>
    </cfRule>
    <cfRule type="expression" dxfId="124" priority="13158">
      <formula>IF(RIGHT(TEXT(AI51,"0.#"),1)=".",TRUE,FALSE)</formula>
    </cfRule>
  </conditionalFormatting>
  <conditionalFormatting sqref="AQ51">
    <cfRule type="expression" dxfId="123" priority="13153">
      <formula>IF(RIGHT(TEXT(AQ51,"0.#"),1)=".",FALSE,TRUE)</formula>
    </cfRule>
    <cfRule type="expression" dxfId="122" priority="13154">
      <formula>IF(RIGHT(TEXT(AQ51,"0.#"),1)=".",TRUE,FALSE)</formula>
    </cfRule>
  </conditionalFormatting>
  <conditionalFormatting sqref="AE56:AE57 AI56:AI57 AM56:AM57 AQ56:AQ57 AU56:AU57">
    <cfRule type="expression" dxfId="121" priority="13065">
      <formula>IF(RIGHT(TEXT(AE56,"0.#"),1)=".",FALSE,TRUE)</formula>
    </cfRule>
    <cfRule type="expression" dxfId="120" priority="13066">
      <formula>IF(RIGHT(TEXT(AE56,"0.#"),1)=".",TRUE,FALSE)</formula>
    </cfRule>
  </conditionalFormatting>
  <conditionalFormatting sqref="AE64">
    <cfRule type="expression" dxfId="119" priority="13035">
      <formula>IF(RIGHT(TEXT(AE64,"0.#"),1)=".",FALSE,TRUE)</formula>
    </cfRule>
    <cfRule type="expression" dxfId="118" priority="13036">
      <formula>IF(RIGHT(TEXT(AE64,"0.#"),1)=".",TRUE,FALSE)</formula>
    </cfRule>
  </conditionalFormatting>
  <conditionalFormatting sqref="AM66">
    <cfRule type="expression" dxfId="117" priority="13019">
      <formula>IF(RIGHT(TEXT(AM66,"0.#"),1)=".",FALSE,TRUE)</formula>
    </cfRule>
    <cfRule type="expression" dxfId="116" priority="13020">
      <formula>IF(RIGHT(TEXT(AM66,"0.#"),1)=".",TRUE,FALSE)</formula>
    </cfRule>
  </conditionalFormatting>
  <conditionalFormatting sqref="AE65">
    <cfRule type="expression" dxfId="115" priority="13033">
      <formula>IF(RIGHT(TEXT(AE65,"0.#"),1)=".",FALSE,TRUE)</formula>
    </cfRule>
    <cfRule type="expression" dxfId="114" priority="13034">
      <formula>IF(RIGHT(TEXT(AE65,"0.#"),1)=".",TRUE,FALSE)</formula>
    </cfRule>
  </conditionalFormatting>
  <conditionalFormatting sqref="AE66">
    <cfRule type="expression" dxfId="113" priority="13031">
      <formula>IF(RIGHT(TEXT(AE66,"0.#"),1)=".",FALSE,TRUE)</formula>
    </cfRule>
    <cfRule type="expression" dxfId="112" priority="13032">
      <formula>IF(RIGHT(TEXT(AE66,"0.#"),1)=".",TRUE,FALSE)</formula>
    </cfRule>
  </conditionalFormatting>
  <conditionalFormatting sqref="AM64">
    <cfRule type="expression" dxfId="111" priority="13023">
      <formula>IF(RIGHT(TEXT(AM64,"0.#"),1)=".",FALSE,TRUE)</formula>
    </cfRule>
    <cfRule type="expression" dxfId="110" priority="13024">
      <formula>IF(RIGHT(TEXT(AM64,"0.#"),1)=".",TRUE,FALSE)</formula>
    </cfRule>
  </conditionalFormatting>
  <conditionalFormatting sqref="AM65">
    <cfRule type="expression" dxfId="109" priority="13021">
      <formula>IF(RIGHT(TEXT(AM65,"0.#"),1)=".",FALSE,TRUE)</formula>
    </cfRule>
    <cfRule type="expression" dxfId="108" priority="13022">
      <formula>IF(RIGHT(TEXT(AM65,"0.#"),1)=".",TRUE,FALSE)</formula>
    </cfRule>
  </conditionalFormatting>
  <conditionalFormatting sqref="AU64">
    <cfRule type="expression" dxfId="107" priority="13011">
      <formula>IF(RIGHT(TEXT(AU64,"0.#"),1)=".",FALSE,TRUE)</formula>
    </cfRule>
    <cfRule type="expression" dxfId="106" priority="13012">
      <formula>IF(RIGHT(TEXT(AU64,"0.#"),1)=".",TRUE,FALSE)</formula>
    </cfRule>
  </conditionalFormatting>
  <conditionalFormatting sqref="AU65">
    <cfRule type="expression" dxfId="105" priority="13009">
      <formula>IF(RIGHT(TEXT(AU65,"0.#"),1)=".",FALSE,TRUE)</formula>
    </cfRule>
    <cfRule type="expression" dxfId="104" priority="13010">
      <formula>IF(RIGHT(TEXT(AU65,"0.#"),1)=".",TRUE,FALSE)</formula>
    </cfRule>
  </conditionalFormatting>
  <conditionalFormatting sqref="AU66">
    <cfRule type="expression" dxfId="103" priority="13007">
      <formula>IF(RIGHT(TEXT(AU66,"0.#"),1)=".",FALSE,TRUE)</formula>
    </cfRule>
    <cfRule type="expression" dxfId="102" priority="13008">
      <formula>IF(RIGHT(TEXT(AU66,"0.#"),1)=".",TRUE,FALSE)</formula>
    </cfRule>
  </conditionalFormatting>
  <conditionalFormatting sqref="AI66">
    <cfRule type="expression" dxfId="101" priority="12941">
      <formula>IF(RIGHT(TEXT(AI66,"0.#"),1)=".",FALSE,TRUE)</formula>
    </cfRule>
    <cfRule type="expression" dxfId="100" priority="12942">
      <formula>IF(RIGHT(TEXT(AI66,"0.#"),1)=".",TRUE,FALSE)</formula>
    </cfRule>
  </conditionalFormatting>
  <conditionalFormatting sqref="AI64">
    <cfRule type="expression" dxfId="99" priority="12945">
      <formula>IF(RIGHT(TEXT(AI64,"0.#"),1)=".",FALSE,TRUE)</formula>
    </cfRule>
    <cfRule type="expression" dxfId="98" priority="12946">
      <formula>IF(RIGHT(TEXT(AI64,"0.#"),1)=".",TRUE,FALSE)</formula>
    </cfRule>
  </conditionalFormatting>
  <conditionalFormatting sqref="AI65">
    <cfRule type="expression" dxfId="97" priority="12943">
      <formula>IF(RIGHT(TEXT(AI65,"0.#"),1)=".",FALSE,TRUE)</formula>
    </cfRule>
    <cfRule type="expression" dxfId="96" priority="12944">
      <formula>IF(RIGHT(TEXT(AI65,"0.#"),1)=".",TRUE,FALSE)</formula>
    </cfRule>
  </conditionalFormatting>
  <conditionalFormatting sqref="AQ65">
    <cfRule type="expression" dxfId="95" priority="12927">
      <formula>IF(RIGHT(TEXT(AQ65,"0.#"),1)=".",FALSE,TRUE)</formula>
    </cfRule>
    <cfRule type="expression" dxfId="94" priority="12928">
      <formula>IF(RIGHT(TEXT(AQ65,"0.#"),1)=".",TRUE,FALSE)</formula>
    </cfRule>
  </conditionalFormatting>
  <conditionalFormatting sqref="AQ66">
    <cfRule type="expression" dxfId="93" priority="12913">
      <formula>IF(RIGHT(TEXT(AQ66,"0.#"),1)=".",FALSE,TRUE)</formula>
    </cfRule>
    <cfRule type="expression" dxfId="92" priority="12914">
      <formula>IF(RIGHT(TEXT(AQ66,"0.#"),1)=".",TRUE,FALSE)</formula>
    </cfRule>
  </conditionalFormatting>
  <conditionalFormatting sqref="AQ64">
    <cfRule type="expression" dxfId="91" priority="12911">
      <formula>IF(RIGHT(TEXT(AQ64,"0.#"),1)=".",FALSE,TRUE)</formula>
    </cfRule>
    <cfRule type="expression" dxfId="90" priority="12912">
      <formula>IF(RIGHT(TEXT(AQ64,"0.#"),1)=".",TRUE,FALSE)</formula>
    </cfRule>
  </conditionalFormatting>
  <conditionalFormatting sqref="AE71">
    <cfRule type="expression" dxfId="89" priority="1783">
      <formula>IF(RIGHT(TEXT(AE71,"0.#"),1)=".",FALSE,TRUE)</formula>
    </cfRule>
    <cfRule type="expression" dxfId="88" priority="1784">
      <formula>IF(RIGHT(TEXT(AE71,"0.#"),1)=".",TRUE,FALSE)</formula>
    </cfRule>
  </conditionalFormatting>
  <conditionalFormatting sqref="AE69">
    <cfRule type="expression" dxfId="87" priority="1787">
      <formula>IF(RIGHT(TEXT(AE69,"0.#"),1)=".",FALSE,TRUE)</formula>
    </cfRule>
    <cfRule type="expression" dxfId="86" priority="1788">
      <formula>IF(RIGHT(TEXT(AE69,"0.#"),1)=".",TRUE,FALSE)</formula>
    </cfRule>
  </conditionalFormatting>
  <conditionalFormatting sqref="AE70">
    <cfRule type="expression" dxfId="85" priority="1785">
      <formula>IF(RIGHT(TEXT(AE70,"0.#"),1)=".",FALSE,TRUE)</formula>
    </cfRule>
    <cfRule type="expression" dxfId="84" priority="1786">
      <formula>IF(RIGHT(TEXT(AE70,"0.#"),1)=".",TRUE,FALSE)</formula>
    </cfRule>
  </conditionalFormatting>
  <conditionalFormatting sqref="AM71">
    <cfRule type="expression" dxfId="83" priority="1777">
      <formula>IF(RIGHT(TEXT(AM71,"0.#"),1)=".",FALSE,TRUE)</formula>
    </cfRule>
    <cfRule type="expression" dxfId="82" priority="1778">
      <formula>IF(RIGHT(TEXT(AM71,"0.#"),1)=".",TRUE,FALSE)</formula>
    </cfRule>
  </conditionalFormatting>
  <conditionalFormatting sqref="AM69">
    <cfRule type="expression" dxfId="81" priority="1781">
      <formula>IF(RIGHT(TEXT(AM69,"0.#"),1)=".",FALSE,TRUE)</formula>
    </cfRule>
    <cfRule type="expression" dxfId="80" priority="1782">
      <formula>IF(RIGHT(TEXT(AM69,"0.#"),1)=".",TRUE,FALSE)</formula>
    </cfRule>
  </conditionalFormatting>
  <conditionalFormatting sqref="AM70">
    <cfRule type="expression" dxfId="79" priority="1779">
      <formula>IF(RIGHT(TEXT(AM70,"0.#"),1)=".",FALSE,TRUE)</formula>
    </cfRule>
    <cfRule type="expression" dxfId="78" priority="1780">
      <formula>IF(RIGHT(TEXT(AM70,"0.#"),1)=".",TRUE,FALSE)</formula>
    </cfRule>
  </conditionalFormatting>
  <conditionalFormatting sqref="AU71">
    <cfRule type="expression" dxfId="77" priority="1771">
      <formula>IF(RIGHT(TEXT(AU71,"0.#"),1)=".",FALSE,TRUE)</formula>
    </cfRule>
    <cfRule type="expression" dxfId="76" priority="1772">
      <formula>IF(RIGHT(TEXT(AU71,"0.#"),1)=".",TRUE,FALSE)</formula>
    </cfRule>
  </conditionalFormatting>
  <conditionalFormatting sqref="AU69">
    <cfRule type="expression" dxfId="75" priority="1775">
      <formula>IF(RIGHT(TEXT(AU69,"0.#"),1)=".",FALSE,TRUE)</formula>
    </cfRule>
    <cfRule type="expression" dxfId="74" priority="1776">
      <formula>IF(RIGHT(TEXT(AU69,"0.#"),1)=".",TRUE,FALSE)</formula>
    </cfRule>
  </conditionalFormatting>
  <conditionalFormatting sqref="AU70">
    <cfRule type="expression" dxfId="73" priority="1773">
      <formula>IF(RIGHT(TEXT(AU70,"0.#"),1)=".",FALSE,TRUE)</formula>
    </cfRule>
    <cfRule type="expression" dxfId="72" priority="1774">
      <formula>IF(RIGHT(TEXT(AU70,"0.#"),1)=".",TRUE,FALSE)</formula>
    </cfRule>
  </conditionalFormatting>
  <conditionalFormatting sqref="AI71">
    <cfRule type="expression" dxfId="71" priority="1765">
      <formula>IF(RIGHT(TEXT(AI71,"0.#"),1)=".",FALSE,TRUE)</formula>
    </cfRule>
    <cfRule type="expression" dxfId="70" priority="1766">
      <formula>IF(RIGHT(TEXT(AI71,"0.#"),1)=".",TRUE,FALSE)</formula>
    </cfRule>
  </conditionalFormatting>
  <conditionalFormatting sqref="AI69">
    <cfRule type="expression" dxfId="69" priority="1769">
      <formula>IF(RIGHT(TEXT(AI69,"0.#"),1)=".",FALSE,TRUE)</formula>
    </cfRule>
    <cfRule type="expression" dxfId="68" priority="1770">
      <formula>IF(RIGHT(TEXT(AI69,"0.#"),1)=".",TRUE,FALSE)</formula>
    </cfRule>
  </conditionalFormatting>
  <conditionalFormatting sqref="AI70">
    <cfRule type="expression" dxfId="67" priority="1767">
      <formula>IF(RIGHT(TEXT(AI70,"0.#"),1)=".",FALSE,TRUE)</formula>
    </cfRule>
    <cfRule type="expression" dxfId="66" priority="1768">
      <formula>IF(RIGHT(TEXT(AI70,"0.#"),1)=".",TRUE,FALSE)</formula>
    </cfRule>
  </conditionalFormatting>
  <conditionalFormatting sqref="AQ69">
    <cfRule type="expression" dxfId="65" priority="1759">
      <formula>IF(RIGHT(TEXT(AQ69,"0.#"),1)=".",FALSE,TRUE)</formula>
    </cfRule>
    <cfRule type="expression" dxfId="64" priority="1760">
      <formula>IF(RIGHT(TEXT(AQ69,"0.#"),1)=".",TRUE,FALSE)</formula>
    </cfRule>
  </conditionalFormatting>
  <conditionalFormatting sqref="AQ70">
    <cfRule type="expression" dxfId="63" priority="1763">
      <formula>IF(RIGHT(TEXT(AQ70,"0.#"),1)=".",FALSE,TRUE)</formula>
    </cfRule>
    <cfRule type="expression" dxfId="62" priority="1764">
      <formula>IF(RIGHT(TEXT(AQ70,"0.#"),1)=".",TRUE,FALSE)</formula>
    </cfRule>
  </conditionalFormatting>
  <conditionalFormatting sqref="AQ71">
    <cfRule type="expression" dxfId="61" priority="1761">
      <formula>IF(RIGHT(TEXT(AQ71,"0.#"),1)=".",FALSE,TRUE)</formula>
    </cfRule>
    <cfRule type="expression" dxfId="60" priority="1762">
      <formula>IF(RIGHT(TEXT(AQ71,"0.#"),1)=".",TRUE,FALSE)</formula>
    </cfRule>
  </conditionalFormatting>
  <conditionalFormatting sqref="AM42">
    <cfRule type="expression" dxfId="59" priority="1963">
      <formula>IF(RIGHT(TEXT(AM42,"0.#"),1)=".",FALSE,TRUE)</formula>
    </cfRule>
    <cfRule type="expression" dxfId="58" priority="1964">
      <formula>IF(RIGHT(TEXT(AM42,"0.#"),1)=".",TRUE,FALSE)</formula>
    </cfRule>
  </conditionalFormatting>
  <conditionalFormatting sqref="AI41">
    <cfRule type="expression" dxfId="57" priority="1967">
      <formula>IF(RIGHT(TEXT(AI41,"0.#"),1)=".",FALSE,TRUE)</formula>
    </cfRule>
    <cfRule type="expression" dxfId="56" priority="1968">
      <formula>IF(RIGHT(TEXT(AI41,"0.#"),1)=".",TRUE,FALSE)</formula>
    </cfRule>
  </conditionalFormatting>
  <conditionalFormatting sqref="AM41">
    <cfRule type="expression" dxfId="55" priority="1965">
      <formula>IF(RIGHT(TEXT(AM41,"0.#"),1)=".",FALSE,TRUE)</formula>
    </cfRule>
    <cfRule type="expression" dxfId="54" priority="1966">
      <formula>IF(RIGHT(TEXT(AM41,"0.#"),1)=".",TRUE,FALSE)</formula>
    </cfRule>
  </conditionalFormatting>
  <conditionalFormatting sqref="AU41:AU43">
    <cfRule type="expression" dxfId="53" priority="1957">
      <formula>IF(RIGHT(TEXT(AU41,"0.#"),1)=".",FALSE,TRUE)</formula>
    </cfRule>
    <cfRule type="expression" dxfId="52" priority="1958">
      <formula>IF(RIGHT(TEXT(AU41,"0.#"),1)=".",TRUE,FALSE)</formula>
    </cfRule>
  </conditionalFormatting>
  <conditionalFormatting sqref="AM43">
    <cfRule type="expression" dxfId="51" priority="1961">
      <formula>IF(RIGHT(TEXT(AM43,"0.#"),1)=".",FALSE,TRUE)</formula>
    </cfRule>
    <cfRule type="expression" dxfId="50" priority="1962">
      <formula>IF(RIGHT(TEXT(AM43,"0.#"),1)=".",TRUE,FALSE)</formula>
    </cfRule>
  </conditionalFormatting>
  <conditionalFormatting sqref="AQ41:AQ43">
    <cfRule type="expression" dxfId="49" priority="1959">
      <formula>IF(RIGHT(TEXT(AQ41,"0.#"),1)=".",FALSE,TRUE)</formula>
    </cfRule>
    <cfRule type="expression" dxfId="48" priority="1960">
      <formula>IF(RIGHT(TEXT(AQ41,"0.#"),1)=".",TRUE,FALSE)</formula>
    </cfRule>
  </conditionalFormatting>
  <conditionalFormatting sqref="AE34">
    <cfRule type="expression" dxfId="47" priority="1999">
      <formula>IF(RIGHT(TEXT(AE34,"0.#"),1)=".",FALSE,TRUE)</formula>
    </cfRule>
    <cfRule type="expression" dxfId="46" priority="2000">
      <formula>IF(RIGHT(TEXT(AE34,"0.#"),1)=".",TRUE,FALSE)</formula>
    </cfRule>
  </conditionalFormatting>
  <conditionalFormatting sqref="AM36">
    <cfRule type="expression" dxfId="45" priority="1983">
      <formula>IF(RIGHT(TEXT(AM36,"0.#"),1)=".",FALSE,TRUE)</formula>
    </cfRule>
    <cfRule type="expression" dxfId="44" priority="1984">
      <formula>IF(RIGHT(TEXT(AM36,"0.#"),1)=".",TRUE,FALSE)</formula>
    </cfRule>
  </conditionalFormatting>
  <conditionalFormatting sqref="AE35">
    <cfRule type="expression" dxfId="43" priority="1997">
      <formula>IF(RIGHT(TEXT(AE35,"0.#"),1)=".",FALSE,TRUE)</formula>
    </cfRule>
    <cfRule type="expression" dxfId="42" priority="1998">
      <formula>IF(RIGHT(TEXT(AE35,"0.#"),1)=".",TRUE,FALSE)</formula>
    </cfRule>
  </conditionalFormatting>
  <conditionalFormatting sqref="AE36">
    <cfRule type="expression" dxfId="41" priority="1995">
      <formula>IF(RIGHT(TEXT(AE36,"0.#"),1)=".",FALSE,TRUE)</formula>
    </cfRule>
    <cfRule type="expression" dxfId="40" priority="1996">
      <formula>IF(RIGHT(TEXT(AE36,"0.#"),1)=".",TRUE,FALSE)</formula>
    </cfRule>
  </conditionalFormatting>
  <conditionalFormatting sqref="AI36">
    <cfRule type="expression" dxfId="39" priority="1993">
      <formula>IF(RIGHT(TEXT(AI36,"0.#"),1)=".",FALSE,TRUE)</formula>
    </cfRule>
    <cfRule type="expression" dxfId="38" priority="1994">
      <formula>IF(RIGHT(TEXT(AI36,"0.#"),1)=".",TRUE,FALSE)</formula>
    </cfRule>
  </conditionalFormatting>
  <conditionalFormatting sqref="AI35">
    <cfRule type="expression" dxfId="37" priority="1991">
      <formula>IF(RIGHT(TEXT(AI35,"0.#"),1)=".",FALSE,TRUE)</formula>
    </cfRule>
    <cfRule type="expression" dxfId="36" priority="1992">
      <formula>IF(RIGHT(TEXT(AI35,"0.#"),1)=".",TRUE,FALSE)</formula>
    </cfRule>
  </conditionalFormatting>
  <conditionalFormatting sqref="AI34">
    <cfRule type="expression" dxfId="35" priority="1989">
      <formula>IF(RIGHT(TEXT(AI34,"0.#"),1)=".",FALSE,TRUE)</formula>
    </cfRule>
    <cfRule type="expression" dxfId="34" priority="1990">
      <formula>IF(RIGHT(TEXT(AI34,"0.#"),1)=".",TRUE,FALSE)</formula>
    </cfRule>
  </conditionalFormatting>
  <conditionalFormatting sqref="AM34">
    <cfRule type="expression" dxfId="33" priority="1987">
      <formula>IF(RIGHT(TEXT(AM34,"0.#"),1)=".",FALSE,TRUE)</formula>
    </cfRule>
    <cfRule type="expression" dxfId="32" priority="1988">
      <formula>IF(RIGHT(TEXT(AM34,"0.#"),1)=".",TRUE,FALSE)</formula>
    </cfRule>
  </conditionalFormatting>
  <conditionalFormatting sqref="AM35">
    <cfRule type="expression" dxfId="31" priority="1985">
      <formula>IF(RIGHT(TEXT(AM35,"0.#"),1)=".",FALSE,TRUE)</formula>
    </cfRule>
    <cfRule type="expression" dxfId="30" priority="1986">
      <formula>IF(RIGHT(TEXT(AM35,"0.#"),1)=".",TRUE,FALSE)</formula>
    </cfRule>
  </conditionalFormatting>
  <conditionalFormatting sqref="AQ34:AQ36">
    <cfRule type="expression" dxfId="29" priority="1981">
      <formula>IF(RIGHT(TEXT(AQ34,"0.#"),1)=".",FALSE,TRUE)</formula>
    </cfRule>
    <cfRule type="expression" dxfId="28" priority="1982">
      <formula>IF(RIGHT(TEXT(AQ34,"0.#"),1)=".",TRUE,FALSE)</formula>
    </cfRule>
  </conditionalFormatting>
  <conditionalFormatting sqref="AU34:AU36">
    <cfRule type="expression" dxfId="27" priority="1979">
      <formula>IF(RIGHT(TEXT(AU34,"0.#"),1)=".",FALSE,TRUE)</formula>
    </cfRule>
    <cfRule type="expression" dxfId="26" priority="1980">
      <formula>IF(RIGHT(TEXT(AU34,"0.#"),1)=".",TRUE,FALSE)</formula>
    </cfRule>
  </conditionalFormatting>
  <conditionalFormatting sqref="AE41">
    <cfRule type="expression" dxfId="25" priority="1977">
      <formula>IF(RIGHT(TEXT(AE41,"0.#"),1)=".",FALSE,TRUE)</formula>
    </cfRule>
    <cfRule type="expression" dxfId="24" priority="1978">
      <formula>IF(RIGHT(TEXT(AE41,"0.#"),1)=".",TRUE,FALSE)</formula>
    </cfRule>
  </conditionalFormatting>
  <conditionalFormatting sqref="AE42">
    <cfRule type="expression" dxfId="23" priority="1975">
      <formula>IF(RIGHT(TEXT(AE42,"0.#"),1)=".",FALSE,TRUE)</formula>
    </cfRule>
    <cfRule type="expression" dxfId="22" priority="1976">
      <formula>IF(RIGHT(TEXT(AE42,"0.#"),1)=".",TRUE,FALSE)</formula>
    </cfRule>
  </conditionalFormatting>
  <conditionalFormatting sqref="AE43">
    <cfRule type="expression" dxfId="21" priority="1973">
      <formula>IF(RIGHT(TEXT(AE43,"0.#"),1)=".",FALSE,TRUE)</formula>
    </cfRule>
    <cfRule type="expression" dxfId="20" priority="1974">
      <formula>IF(RIGHT(TEXT(AE43,"0.#"),1)=".",TRUE,FALSE)</formula>
    </cfRule>
  </conditionalFormatting>
  <conditionalFormatting sqref="AI43">
    <cfRule type="expression" dxfId="19" priority="1971">
      <formula>IF(RIGHT(TEXT(AI43,"0.#"),1)=".",FALSE,TRUE)</formula>
    </cfRule>
    <cfRule type="expression" dxfId="18" priority="1972">
      <formula>IF(RIGHT(TEXT(AI43,"0.#"),1)=".",TRUE,FALSE)</formula>
    </cfRule>
  </conditionalFormatting>
  <conditionalFormatting sqref="AI42">
    <cfRule type="expression" dxfId="17" priority="1969">
      <formula>IF(RIGHT(TEXT(AI42,"0.#"),1)=".",FALSE,TRUE)</formula>
    </cfRule>
    <cfRule type="expression" dxfId="16" priority="1970">
      <formula>IF(RIGHT(TEXT(AI42,"0.#"),1)=".",TRUE,FALSE)</formula>
    </cfRule>
  </conditionalFormatting>
  <conditionalFormatting sqref="AU47">
    <cfRule type="expression" dxfId="15" priority="467">
      <formula>IF(RIGHT(TEXT(AU47,"0.#"),1)=".",FALSE,TRUE)</formula>
    </cfRule>
    <cfRule type="expression" dxfId="14" priority="468">
      <formula>IF(RIGHT(TEXT(AU47,"0.#"),1)=".",TRUE,FALSE)</formula>
    </cfRule>
  </conditionalFormatting>
  <conditionalFormatting sqref="AU48">
    <cfRule type="expression" dxfId="13" priority="465">
      <formula>IF(RIGHT(TEXT(AU48,"0.#"),1)=".",FALSE,TRUE)</formula>
    </cfRule>
    <cfRule type="expression" dxfId="12" priority="466">
      <formula>IF(RIGHT(TEXT(AU48,"0.#"),1)=".",TRUE,FALSE)</formula>
    </cfRule>
  </conditionalFormatting>
  <conditionalFormatting sqref="P24:AC24">
    <cfRule type="expression" dxfId="11" priority="11">
      <formula>IF(RIGHT(TEXT(P24,"0.#"),1)=".",FALSE,TRUE)</formula>
    </cfRule>
    <cfRule type="expression" dxfId="10" priority="12">
      <formula>IF(RIGHT(TEXT(P24,"0.#"),1)=".",TRUE,FALSE)</formula>
    </cfRule>
  </conditionalFormatting>
  <conditionalFormatting sqref="P14:AQ14">
    <cfRule type="expression" dxfId="9" priority="9">
      <formula>IF(RIGHT(TEXT(P14,"0.#"),1)=".",FALSE,TRUE)</formula>
    </cfRule>
    <cfRule type="expression" dxfId="8" priority="10">
      <formula>IF(RIGHT(TEXT(P14,"0.#"),1)=".",TRUE,FALSE)</formula>
    </cfRule>
  </conditionalFormatting>
  <conditionalFormatting sqref="P15:AQ17 P13:AQ13">
    <cfRule type="expression" dxfId="7" priority="7">
      <formula>IF(RIGHT(TEXT(P13,"0.#"),1)=".",FALSE,TRUE)</formula>
    </cfRule>
    <cfRule type="expression" dxfId="6" priority="8">
      <formula>IF(RIGHT(TEXT(P13,"0.#"),1)=".",TRUE,FALSE)</formula>
    </cfRule>
  </conditionalFormatting>
  <conditionalFormatting sqref="P19:AJ19">
    <cfRule type="expression" dxfId="5" priority="5">
      <formula>IF(RIGHT(TEXT(P19,"0.#"),1)=".",FALSE,TRUE)</formula>
    </cfRule>
    <cfRule type="expression" dxfId="4" priority="6">
      <formula>IF(RIGHT(TEXT(P19,"0.#"),1)=".",TRUE,FALSE)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5">
    <dataValidation type="custom" imeMode="disabled" allowBlank="1" showInputMessage="1" showErrorMessage="1" sqref="AY23 AY55:AY57 P13:AX13 AR15:AX15 P14:AQ18 AR18:AX18 P19:AJ19 AQ26:AR26 AU26:AX26 AE27:AX29 AQ33:AR33 AU33:AX33 AE34:AX36 AQ40:AR40 AU40:AX40 AE41:AX43 AE47:AX48 AE50:AX50 AQ55:AR55 AU55:AX55 AE56:AX57 AY60 AY62 AE63:AF63 AQ63:AR63 AU63:AX63 AE64:AX66 AY67 AE68:AF68 AQ68:AR68 AU68:AX68 AE69:AX71 P23:AC24 J96:K96">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sqref="A104:E104">
      <formula1>T所見を踏まえた改善点</formula1>
    </dataValidation>
    <dataValidation type="whole" imeMode="disabled" allowBlank="1" showInputMessage="1" showErrorMessage="1" sqref="AW2:AX2 M96">
      <formula1>0</formula1>
      <formula2>99</formula2>
    </dataValidation>
    <dataValidation type="list" allowBlank="1" showInputMessage="1" showErrorMessage="1" sqref="A102:E10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8:M109 X108:Y109 AJ108:AK109 AU108:AV109">
      <formula1>0</formula1>
      <formula2>9999</formula2>
    </dataValidation>
    <dataValidation type="whole" allowBlank="1" showInputMessage="1" showErrorMessage="1" sqref="O108:P109 AA108:AB109 AM108:AN109 AX108:AX109">
      <formula1>0</formula1>
      <formula2>99</formula2>
    </dataValidation>
    <dataValidation type="list" allowBlank="1" showInputMessage="1" showErrorMessage="1" sqref="G96:H96">
      <formula1>T事業番号</formula1>
    </dataValidation>
    <dataValidation imeMode="disabled" allowBlank="1" showInputMessage="1" showErrorMessage="1" sqref="L96"/>
    <dataValidation type="list" allowBlank="1" showInputMessage="1" showErrorMessage="1" sqref="C96:F96">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AO109 E108:G109 Q108:S109 AC108:AE109 AO108:AP108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J61:T61</xm:sqref>
        </x14:dataValidation>
        <x14:dataValidation type="list" allowBlank="1" showInputMessage="1" showErrorMessage="1">
          <x14:formula1>
            <xm:f>入力規則等!$U$37:$U$39</xm:f>
          </x14:formula1>
          <xm:sqref>I108:J108 U108:V108 AG108:AH108 AR108:AS108</xm:sqref>
        </x14:dataValidation>
        <x14:dataValidation type="list" allowBlank="1" showInputMessage="1" showErrorMessage="1">
          <x14:formula1>
            <xm:f>入力規則等!$U$7:$U$9</xm:f>
          </x14:formula1>
          <xm:sqref>I109:J109 U109:V109 AG109:AH109 AR109:AS109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154</v>
      </c>
      <c r="W1" s="21" t="s">
        <v>153</v>
      </c>
      <c r="Y1" s="21" t="s">
        <v>70</v>
      </c>
      <c r="Z1" s="21" t="s">
        <v>390</v>
      </c>
      <c r="AA1" s="21" t="s">
        <v>71</v>
      </c>
      <c r="AB1" s="21" t="s">
        <v>391</v>
      </c>
      <c r="AC1" s="21" t="s">
        <v>26</v>
      </c>
      <c r="AD1" s="20"/>
      <c r="AE1" s="21" t="s">
        <v>38</v>
      </c>
      <c r="AF1" s="22"/>
      <c r="AG1" s="33" t="s">
        <v>172</v>
      </c>
      <c r="AI1" s="33" t="s">
        <v>178</v>
      </c>
      <c r="AK1" s="33" t="s">
        <v>182</v>
      </c>
      <c r="AM1" s="40"/>
      <c r="AN1" s="40"/>
      <c r="AP1" s="20" t="s">
        <v>220</v>
      </c>
    </row>
    <row r="2" spans="1:42" ht="13.5" customHeight="1" x14ac:dyDescent="0.2">
      <c r="A2" s="8" t="s">
        <v>74</v>
      </c>
      <c r="B2" s="9"/>
      <c r="C2" s="7" t="str">
        <f>IF(B2="","",A2)</f>
        <v/>
      </c>
      <c r="D2" s="7" t="str">
        <f>IF(C2="","",IF(D1&lt;&gt;"",CONCATENATE(D1,"、",C2),C2))</f>
        <v/>
      </c>
      <c r="F2" s="6" t="s">
        <v>61</v>
      </c>
      <c r="G2" s="11" t="s">
        <v>552</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6">
        <v>20</v>
      </c>
      <c r="W2" s="24" t="s">
        <v>159</v>
      </c>
      <c r="Y2" s="24" t="s">
        <v>57</v>
      </c>
      <c r="Z2" s="24" t="s">
        <v>57</v>
      </c>
      <c r="AA2" s="50" t="s">
        <v>254</v>
      </c>
      <c r="AB2" s="50" t="s">
        <v>485</v>
      </c>
      <c r="AC2" s="51" t="s">
        <v>124</v>
      </c>
      <c r="AD2" s="20"/>
      <c r="AE2" s="26" t="s">
        <v>155</v>
      </c>
      <c r="AF2" s="22"/>
      <c r="AG2" s="34" t="s">
        <v>227</v>
      </c>
      <c r="AI2" s="33" t="s">
        <v>250</v>
      </c>
      <c r="AK2" s="33" t="s">
        <v>183</v>
      </c>
      <c r="AM2" s="40"/>
      <c r="AN2" s="40"/>
      <c r="AP2" s="34" t="s">
        <v>227</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552</v>
      </c>
      <c r="R3" s="7" t="str">
        <f t="shared" ref="R3:R8" si="3">IF(Q3="","",P3)</f>
        <v>委託・請負</v>
      </c>
      <c r="S3" s="7" t="str">
        <f t="shared" ref="S3:S8" si="4">IF(R3="",S2,IF(S2&lt;&gt;"",CONCATENATE(S2,"、",R3),R3))</f>
        <v>委託・請負</v>
      </c>
      <c r="T3" s="7"/>
      <c r="U3" s="24" t="s">
        <v>516</v>
      </c>
      <c r="W3" s="24" t="s">
        <v>134</v>
      </c>
      <c r="Y3" s="24" t="s">
        <v>58</v>
      </c>
      <c r="Z3" s="24" t="s">
        <v>392</v>
      </c>
      <c r="AA3" s="50" t="s">
        <v>354</v>
      </c>
      <c r="AB3" s="50" t="s">
        <v>486</v>
      </c>
      <c r="AC3" s="51" t="s">
        <v>125</v>
      </c>
      <c r="AD3" s="20"/>
      <c r="AE3" s="26" t="s">
        <v>156</v>
      </c>
      <c r="AF3" s="22"/>
      <c r="AG3" s="34" t="s">
        <v>228</v>
      </c>
      <c r="AI3" s="33" t="s">
        <v>177</v>
      </c>
      <c r="AK3" s="33" t="str">
        <f>CHAR(CODE(AK2)+1)</f>
        <v>B</v>
      </c>
      <c r="AM3" s="40"/>
      <c r="AN3" s="40"/>
      <c r="AP3" s="34" t="s">
        <v>228</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517</v>
      </c>
      <c r="W4" s="24" t="s">
        <v>135</v>
      </c>
      <c r="Y4" s="24" t="s">
        <v>261</v>
      </c>
      <c r="Z4" s="24" t="s">
        <v>393</v>
      </c>
      <c r="AA4" s="50" t="s">
        <v>355</v>
      </c>
      <c r="AB4" s="50" t="s">
        <v>487</v>
      </c>
      <c r="AC4" s="50" t="s">
        <v>126</v>
      </c>
      <c r="AD4" s="20"/>
      <c r="AE4" s="26" t="s">
        <v>157</v>
      </c>
      <c r="AF4" s="22"/>
      <c r="AG4" s="34" t="s">
        <v>229</v>
      </c>
      <c r="AI4" s="33" t="s">
        <v>179</v>
      </c>
      <c r="AK4" s="33" t="str">
        <f t="shared" ref="AK4:AK49" si="7">CHAR(CODE(AK3)+1)</f>
        <v>C</v>
      </c>
      <c r="AM4" s="40"/>
      <c r="AN4" s="40"/>
      <c r="AP4" s="34" t="s">
        <v>229</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541</v>
      </c>
      <c r="Y5" s="24" t="s">
        <v>262</v>
      </c>
      <c r="Z5" s="24" t="s">
        <v>394</v>
      </c>
      <c r="AA5" s="50" t="s">
        <v>356</v>
      </c>
      <c r="AB5" s="50" t="s">
        <v>488</v>
      </c>
      <c r="AC5" s="50" t="s">
        <v>158</v>
      </c>
      <c r="AD5" s="23"/>
      <c r="AE5" s="26" t="s">
        <v>239</v>
      </c>
      <c r="AF5" s="22"/>
      <c r="AG5" s="34" t="s">
        <v>230</v>
      </c>
      <c r="AI5" s="33" t="s">
        <v>258</v>
      </c>
      <c r="AK5" s="33" t="str">
        <f t="shared" si="7"/>
        <v>D</v>
      </c>
      <c r="AP5" s="34" t="s">
        <v>230</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240</v>
      </c>
      <c r="W6" s="24" t="s">
        <v>136</v>
      </c>
      <c r="Y6" s="24" t="s">
        <v>263</v>
      </c>
      <c r="Z6" s="24" t="s">
        <v>395</v>
      </c>
      <c r="AA6" s="50" t="s">
        <v>357</v>
      </c>
      <c r="AB6" s="50" t="s">
        <v>489</v>
      </c>
      <c r="AC6" s="50" t="s">
        <v>127</v>
      </c>
      <c r="AD6" s="23"/>
      <c r="AE6" s="26" t="s">
        <v>237</v>
      </c>
      <c r="AF6" s="22"/>
      <c r="AG6" s="34" t="s">
        <v>231</v>
      </c>
      <c r="AI6" s="33" t="s">
        <v>259</v>
      </c>
      <c r="AK6" s="33" t="str">
        <f>CHAR(CODE(AK5)+1)</f>
        <v>E</v>
      </c>
      <c r="AP6" s="34" t="s">
        <v>231</v>
      </c>
    </row>
    <row r="7" spans="1:42" ht="13.5" customHeight="1" x14ac:dyDescent="0.2">
      <c r="A7" s="8" t="s">
        <v>79</v>
      </c>
      <c r="B7" s="9"/>
      <c r="C7" s="7" t="str">
        <f t="shared" si="0"/>
        <v/>
      </c>
      <c r="D7" s="7" t="str">
        <f t="shared" si="8"/>
        <v/>
      </c>
      <c r="F7" s="12" t="s">
        <v>188</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264</v>
      </c>
      <c r="Z7" s="24" t="s">
        <v>396</v>
      </c>
      <c r="AA7" s="50" t="s">
        <v>358</v>
      </c>
      <c r="AB7" s="50" t="s">
        <v>490</v>
      </c>
      <c r="AC7" s="23"/>
      <c r="AD7" s="23"/>
      <c r="AE7" s="24" t="s">
        <v>127</v>
      </c>
      <c r="AF7" s="22"/>
      <c r="AG7" s="34" t="s">
        <v>232</v>
      </c>
      <c r="AH7" s="43"/>
      <c r="AI7" s="34" t="s">
        <v>246</v>
      </c>
      <c r="AK7" s="33" t="str">
        <f>CHAR(CODE(AK6)+1)</f>
        <v>F</v>
      </c>
      <c r="AP7" s="34" t="s">
        <v>232</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256</v>
      </c>
      <c r="W8" s="24" t="s">
        <v>138</v>
      </c>
      <c r="Y8" s="24" t="s">
        <v>265</v>
      </c>
      <c r="Z8" s="24" t="s">
        <v>397</v>
      </c>
      <c r="AA8" s="50" t="s">
        <v>359</v>
      </c>
      <c r="AB8" s="50" t="s">
        <v>491</v>
      </c>
      <c r="AC8" s="23"/>
      <c r="AD8" s="23"/>
      <c r="AE8" s="23"/>
      <c r="AF8" s="22"/>
      <c r="AG8" s="34" t="s">
        <v>233</v>
      </c>
      <c r="AI8" s="33" t="s">
        <v>247</v>
      </c>
      <c r="AK8" s="33" t="str">
        <f t="shared" si="7"/>
        <v>G</v>
      </c>
      <c r="AP8" s="34" t="s">
        <v>233</v>
      </c>
    </row>
    <row r="9" spans="1:42" ht="13.5" customHeight="1" x14ac:dyDescent="0.2">
      <c r="A9" s="8" t="s">
        <v>81</v>
      </c>
      <c r="B9" s="9"/>
      <c r="C9" s="7" t="str">
        <f t="shared" si="0"/>
        <v/>
      </c>
      <c r="D9" s="7" t="str">
        <f t="shared" si="8"/>
        <v/>
      </c>
      <c r="F9" s="12" t="s">
        <v>189</v>
      </c>
      <c r="G9" s="11"/>
      <c r="H9" s="7" t="str">
        <f t="shared" si="1"/>
        <v/>
      </c>
      <c r="I9" s="7" t="str">
        <f t="shared" si="5"/>
        <v>一般会計</v>
      </c>
      <c r="K9" s="8" t="s">
        <v>99</v>
      </c>
      <c r="L9" s="9"/>
      <c r="M9" s="7" t="str">
        <f t="shared" si="2"/>
        <v/>
      </c>
      <c r="N9" s="7" t="str">
        <f t="shared" si="6"/>
        <v/>
      </c>
      <c r="O9" s="7"/>
      <c r="P9" s="7"/>
      <c r="Q9" s="13"/>
      <c r="T9" s="7"/>
      <c r="U9" s="24" t="s">
        <v>257</v>
      </c>
      <c r="W9" s="24" t="s">
        <v>139</v>
      </c>
      <c r="Y9" s="24" t="s">
        <v>266</v>
      </c>
      <c r="Z9" s="24" t="s">
        <v>398</v>
      </c>
      <c r="AA9" s="50" t="s">
        <v>360</v>
      </c>
      <c r="AB9" s="50" t="s">
        <v>492</v>
      </c>
      <c r="AC9" s="23"/>
      <c r="AD9" s="23"/>
      <c r="AE9" s="23"/>
      <c r="AF9" s="22"/>
      <c r="AG9" s="34" t="s">
        <v>234</v>
      </c>
      <c r="AI9" s="39"/>
      <c r="AK9" s="33" t="str">
        <f t="shared" si="7"/>
        <v>H</v>
      </c>
      <c r="AP9" s="34" t="s">
        <v>234</v>
      </c>
    </row>
    <row r="10" spans="1:42" ht="13.5" customHeight="1" x14ac:dyDescent="0.2">
      <c r="A10" s="8" t="s">
        <v>206</v>
      </c>
      <c r="B10" s="9"/>
      <c r="C10" s="7" t="str">
        <f t="shared" si="0"/>
        <v/>
      </c>
      <c r="D10" s="7" t="str">
        <f t="shared" si="8"/>
        <v/>
      </c>
      <c r="F10" s="12" t="s">
        <v>106</v>
      </c>
      <c r="G10" s="11"/>
      <c r="H10" s="7" t="str">
        <f t="shared" si="1"/>
        <v/>
      </c>
      <c r="I10" s="7" t="str">
        <f t="shared" si="5"/>
        <v>一般会計</v>
      </c>
      <c r="K10" s="8" t="s">
        <v>207</v>
      </c>
      <c r="L10" s="9"/>
      <c r="M10" s="7" t="str">
        <f t="shared" si="2"/>
        <v/>
      </c>
      <c r="N10" s="7" t="str">
        <f t="shared" si="6"/>
        <v/>
      </c>
      <c r="O10" s="7"/>
      <c r="P10" s="7" t="str">
        <f>S8</f>
        <v>委託・請負</v>
      </c>
      <c r="Q10" s="13"/>
      <c r="T10" s="7"/>
      <c r="W10" s="24" t="s">
        <v>140</v>
      </c>
      <c r="Y10" s="24" t="s">
        <v>267</v>
      </c>
      <c r="Z10" s="24" t="s">
        <v>399</v>
      </c>
      <c r="AA10" s="50" t="s">
        <v>361</v>
      </c>
      <c r="AB10" s="50" t="s">
        <v>493</v>
      </c>
      <c r="AC10" s="23"/>
      <c r="AD10" s="23"/>
      <c r="AE10" s="23"/>
      <c r="AF10" s="22"/>
      <c r="AG10" s="34" t="s">
        <v>223</v>
      </c>
      <c r="AK10" s="33" t="str">
        <f t="shared" si="7"/>
        <v>I</v>
      </c>
      <c r="AP10" s="33" t="s">
        <v>221</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552</v>
      </c>
      <c r="M11" s="7" t="str">
        <f t="shared" si="2"/>
        <v>その他の事項経費</v>
      </c>
      <c r="N11" s="7" t="str">
        <f t="shared" si="6"/>
        <v>その他の事項経費</v>
      </c>
      <c r="O11" s="7"/>
      <c r="P11" s="7"/>
      <c r="Q11" s="13"/>
      <c r="T11" s="7"/>
      <c r="W11" s="24" t="s">
        <v>141</v>
      </c>
      <c r="Y11" s="24" t="s">
        <v>268</v>
      </c>
      <c r="Z11" s="24" t="s">
        <v>400</v>
      </c>
      <c r="AA11" s="50" t="s">
        <v>362</v>
      </c>
      <c r="AB11" s="50" t="s">
        <v>494</v>
      </c>
      <c r="AC11" s="23"/>
      <c r="AD11" s="23"/>
      <c r="AE11" s="23"/>
      <c r="AF11" s="22"/>
      <c r="AG11" s="33" t="s">
        <v>226</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518</v>
      </c>
      <c r="W12" s="24" t="s">
        <v>142</v>
      </c>
      <c r="Y12" s="24" t="s">
        <v>269</v>
      </c>
      <c r="Z12" s="24" t="s">
        <v>401</v>
      </c>
      <c r="AA12" s="50" t="s">
        <v>363</v>
      </c>
      <c r="AB12" s="50" t="s">
        <v>495</v>
      </c>
      <c r="AC12" s="23"/>
      <c r="AD12" s="23"/>
      <c r="AE12" s="23"/>
      <c r="AF12" s="22"/>
      <c r="AG12" s="33" t="s">
        <v>224</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159</v>
      </c>
      <c r="W13" s="24" t="s">
        <v>143</v>
      </c>
      <c r="Y13" s="24" t="s">
        <v>270</v>
      </c>
      <c r="Z13" s="24" t="s">
        <v>402</v>
      </c>
      <c r="AA13" s="50" t="s">
        <v>364</v>
      </c>
      <c r="AB13" s="50" t="s">
        <v>496</v>
      </c>
      <c r="AC13" s="23"/>
      <c r="AD13" s="23"/>
      <c r="AE13" s="23"/>
      <c r="AF13" s="22"/>
      <c r="AG13" s="33" t="s">
        <v>225</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519</v>
      </c>
      <c r="W14" s="24" t="s">
        <v>144</v>
      </c>
      <c r="Y14" s="24" t="s">
        <v>271</v>
      </c>
      <c r="Z14" s="24" t="s">
        <v>403</v>
      </c>
      <c r="AA14" s="50" t="s">
        <v>365</v>
      </c>
      <c r="AB14" s="50" t="s">
        <v>497</v>
      </c>
      <c r="AC14" s="23"/>
      <c r="AD14" s="23"/>
      <c r="AE14" s="23"/>
      <c r="AF14" s="22"/>
      <c r="AG14" s="39"/>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520</v>
      </c>
      <c r="W15" s="24" t="s">
        <v>145</v>
      </c>
      <c r="Y15" s="24" t="s">
        <v>272</v>
      </c>
      <c r="Z15" s="24" t="s">
        <v>404</v>
      </c>
      <c r="AA15" s="50" t="s">
        <v>366</v>
      </c>
      <c r="AB15" s="50" t="s">
        <v>498</v>
      </c>
      <c r="AC15" s="23"/>
      <c r="AD15" s="23"/>
      <c r="AE15" s="23"/>
      <c r="AF15" s="22"/>
      <c r="AG15" s="40"/>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521</v>
      </c>
      <c r="W16" s="24" t="s">
        <v>146</v>
      </c>
      <c r="Y16" s="24" t="s">
        <v>273</v>
      </c>
      <c r="Z16" s="24" t="s">
        <v>405</v>
      </c>
      <c r="AA16" s="50" t="s">
        <v>367</v>
      </c>
      <c r="AB16" s="50" t="s">
        <v>499</v>
      </c>
      <c r="AC16" s="23"/>
      <c r="AD16" s="23"/>
      <c r="AE16" s="23"/>
      <c r="AF16" s="22"/>
      <c r="AG16" s="40"/>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522</v>
      </c>
      <c r="W17" s="24" t="s">
        <v>147</v>
      </c>
      <c r="Y17" s="24" t="s">
        <v>274</v>
      </c>
      <c r="Z17" s="24" t="s">
        <v>406</v>
      </c>
      <c r="AA17" s="50" t="s">
        <v>368</v>
      </c>
      <c r="AB17" s="50" t="s">
        <v>500</v>
      </c>
      <c r="AC17" s="23"/>
      <c r="AD17" s="23"/>
      <c r="AE17" s="23"/>
      <c r="AF17" s="22"/>
      <c r="AG17" s="40"/>
      <c r="AK17" s="33" t="str">
        <f t="shared" si="7"/>
        <v>P</v>
      </c>
    </row>
    <row r="18" spans="1:37" ht="13.5" customHeight="1" x14ac:dyDescent="0.2">
      <c r="A18" s="8" t="s">
        <v>89</v>
      </c>
      <c r="B18" s="9" t="s">
        <v>552</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523</v>
      </c>
      <c r="W18" s="24" t="s">
        <v>148</v>
      </c>
      <c r="Y18" s="24" t="s">
        <v>275</v>
      </c>
      <c r="Z18" s="24" t="s">
        <v>407</v>
      </c>
      <c r="AA18" s="50" t="s">
        <v>369</v>
      </c>
      <c r="AB18" s="50" t="s">
        <v>501</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524</v>
      </c>
      <c r="W19" s="24" t="s">
        <v>149</v>
      </c>
      <c r="Y19" s="24" t="s">
        <v>276</v>
      </c>
      <c r="Z19" s="24" t="s">
        <v>408</v>
      </c>
      <c r="AA19" s="50" t="s">
        <v>370</v>
      </c>
      <c r="AB19" s="50" t="s">
        <v>502</v>
      </c>
      <c r="AC19" s="23"/>
      <c r="AD19" s="23"/>
      <c r="AE19" s="23"/>
      <c r="AF19" s="22"/>
      <c r="AK19" s="33" t="str">
        <f t="shared" si="7"/>
        <v>R</v>
      </c>
    </row>
    <row r="20" spans="1:37" ht="13.5" customHeight="1" x14ac:dyDescent="0.2">
      <c r="A20" s="8" t="s">
        <v>199</v>
      </c>
      <c r="B20" s="9"/>
      <c r="C20" s="7" t="str">
        <f t="shared" si="9"/>
        <v/>
      </c>
      <c r="D20" s="7" t="str">
        <f t="shared" si="8"/>
        <v>ＩＴ戦略</v>
      </c>
      <c r="F20" s="12" t="s">
        <v>198</v>
      </c>
      <c r="G20" s="11"/>
      <c r="H20" s="7" t="str">
        <f t="shared" si="1"/>
        <v/>
      </c>
      <c r="I20" s="7" t="str">
        <f t="shared" si="5"/>
        <v>一般会計</v>
      </c>
      <c r="K20" s="7"/>
      <c r="L20" s="7"/>
      <c r="O20" s="7"/>
      <c r="P20" s="7"/>
      <c r="Q20" s="13"/>
      <c r="T20" s="7"/>
      <c r="U20" s="24" t="s">
        <v>525</v>
      </c>
      <c r="W20" s="24" t="s">
        <v>150</v>
      </c>
      <c r="Y20" s="24" t="s">
        <v>277</v>
      </c>
      <c r="Z20" s="24" t="s">
        <v>409</v>
      </c>
      <c r="AA20" s="50" t="s">
        <v>371</v>
      </c>
      <c r="AB20" s="50" t="s">
        <v>503</v>
      </c>
      <c r="AC20" s="23"/>
      <c r="AD20" s="23"/>
      <c r="AE20" s="23"/>
      <c r="AF20" s="22"/>
      <c r="AK20" s="33" t="str">
        <f t="shared" si="7"/>
        <v>S</v>
      </c>
    </row>
    <row r="21" spans="1:37" ht="13.5" customHeight="1" x14ac:dyDescent="0.2">
      <c r="A21" s="8" t="s">
        <v>200</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526</v>
      </c>
      <c r="W21" s="24" t="s">
        <v>151</v>
      </c>
      <c r="Y21" s="24" t="s">
        <v>278</v>
      </c>
      <c r="Z21" s="24" t="s">
        <v>410</v>
      </c>
      <c r="AA21" s="50" t="s">
        <v>372</v>
      </c>
      <c r="AB21" s="50" t="s">
        <v>504</v>
      </c>
      <c r="AC21" s="23"/>
      <c r="AD21" s="23"/>
      <c r="AE21" s="23"/>
      <c r="AF21" s="22"/>
      <c r="AK21" s="33" t="str">
        <f t="shared" si="7"/>
        <v>T</v>
      </c>
    </row>
    <row r="22" spans="1:37" ht="13.5" customHeight="1" x14ac:dyDescent="0.2">
      <c r="A22" s="8" t="s">
        <v>201</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527</v>
      </c>
      <c r="W22" s="24" t="s">
        <v>152</v>
      </c>
      <c r="Y22" s="24" t="s">
        <v>279</v>
      </c>
      <c r="Z22" s="24" t="s">
        <v>411</v>
      </c>
      <c r="AA22" s="50" t="s">
        <v>373</v>
      </c>
      <c r="AB22" s="50" t="s">
        <v>505</v>
      </c>
      <c r="AC22" s="23"/>
      <c r="AD22" s="23"/>
      <c r="AE22" s="23"/>
      <c r="AF22" s="22"/>
      <c r="AK22" s="33" t="str">
        <f t="shared" si="7"/>
        <v>U</v>
      </c>
    </row>
    <row r="23" spans="1:37" ht="13.5" customHeight="1" x14ac:dyDescent="0.2">
      <c r="A23" s="8" t="s">
        <v>202</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528</v>
      </c>
      <c r="W23" s="24" t="s">
        <v>543</v>
      </c>
      <c r="Y23" s="24" t="s">
        <v>280</v>
      </c>
      <c r="Z23" s="24" t="s">
        <v>412</v>
      </c>
      <c r="AA23" s="50" t="s">
        <v>374</v>
      </c>
      <c r="AB23" s="50" t="s">
        <v>506</v>
      </c>
      <c r="AC23" s="23"/>
      <c r="AD23" s="23"/>
      <c r="AE23" s="23"/>
      <c r="AF23" s="22"/>
      <c r="AK23" s="33" t="str">
        <f t="shared" si="7"/>
        <v>V</v>
      </c>
    </row>
    <row r="24" spans="1:37" ht="13.5" customHeight="1" x14ac:dyDescent="0.2">
      <c r="A24" s="46" t="s">
        <v>248</v>
      </c>
      <c r="B24" s="9"/>
      <c r="C24" s="7" t="str">
        <f t="shared" si="9"/>
        <v/>
      </c>
      <c r="D24" s="7" t="str">
        <f>IF(C24="",D23,IF(D23&lt;&gt;"",CONCATENATE(D23,"、",C24),C24))</f>
        <v>ＩＴ戦略</v>
      </c>
      <c r="F24" s="12" t="s">
        <v>252</v>
      </c>
      <c r="G24" s="11"/>
      <c r="H24" s="7" t="str">
        <f t="shared" si="1"/>
        <v/>
      </c>
      <c r="I24" s="7" t="str">
        <f t="shared" si="5"/>
        <v>一般会計</v>
      </c>
      <c r="K24" s="7"/>
      <c r="L24" s="7"/>
      <c r="O24" s="7"/>
      <c r="P24" s="7"/>
      <c r="Q24" s="13"/>
      <c r="T24" s="7"/>
      <c r="U24" s="24" t="s">
        <v>529</v>
      </c>
      <c r="Y24" s="24" t="s">
        <v>281</v>
      </c>
      <c r="Z24" s="24" t="s">
        <v>413</v>
      </c>
      <c r="AA24" s="50" t="s">
        <v>375</v>
      </c>
      <c r="AB24" s="50" t="s">
        <v>507</v>
      </c>
      <c r="AC24" s="23"/>
      <c r="AD24" s="23"/>
      <c r="AE24" s="23"/>
      <c r="AF24" s="22"/>
      <c r="AK24" s="33" t="str">
        <f>CHAR(CODE(AK23)+1)</f>
        <v>W</v>
      </c>
    </row>
    <row r="25" spans="1:37" ht="13.5" customHeight="1" x14ac:dyDescent="0.2">
      <c r="A25" s="48"/>
      <c r="B25" s="47"/>
      <c r="F25" s="12" t="s">
        <v>119</v>
      </c>
      <c r="G25" s="11"/>
      <c r="H25" s="7" t="str">
        <f t="shared" si="1"/>
        <v/>
      </c>
      <c r="I25" s="7" t="str">
        <f t="shared" si="5"/>
        <v>一般会計</v>
      </c>
      <c r="K25" s="7"/>
      <c r="L25" s="7"/>
      <c r="O25" s="7"/>
      <c r="P25" s="7"/>
      <c r="Q25" s="13"/>
      <c r="T25" s="7"/>
      <c r="U25" s="24" t="s">
        <v>530</v>
      </c>
      <c r="Y25" s="24" t="s">
        <v>282</v>
      </c>
      <c r="Z25" s="24" t="s">
        <v>414</v>
      </c>
      <c r="AA25" s="50" t="s">
        <v>376</v>
      </c>
      <c r="AB25" s="50" t="s">
        <v>508</v>
      </c>
      <c r="AC25" s="23"/>
      <c r="AD25" s="23"/>
      <c r="AE25" s="23"/>
      <c r="AF25" s="22"/>
      <c r="AK25" s="33" t="str">
        <f t="shared" si="7"/>
        <v>X</v>
      </c>
    </row>
    <row r="26" spans="1:37" ht="13.5" customHeight="1" x14ac:dyDescent="0.2">
      <c r="A26" s="45"/>
      <c r="B26" s="44"/>
      <c r="F26" s="12" t="s">
        <v>120</v>
      </c>
      <c r="G26" s="11"/>
      <c r="H26" s="7" t="str">
        <f t="shared" si="1"/>
        <v/>
      </c>
      <c r="I26" s="7" t="str">
        <f t="shared" si="5"/>
        <v>一般会計</v>
      </c>
      <c r="K26" s="7"/>
      <c r="L26" s="7"/>
      <c r="O26" s="7"/>
      <c r="P26" s="7"/>
      <c r="Q26" s="13"/>
      <c r="T26" s="7"/>
      <c r="U26" s="24" t="s">
        <v>531</v>
      </c>
      <c r="Y26" s="24" t="s">
        <v>283</v>
      </c>
      <c r="Z26" s="24" t="s">
        <v>415</v>
      </c>
      <c r="AA26" s="50" t="s">
        <v>377</v>
      </c>
      <c r="AB26" s="50" t="s">
        <v>509</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532</v>
      </c>
      <c r="Y27" s="24" t="s">
        <v>284</v>
      </c>
      <c r="Z27" s="24" t="s">
        <v>416</v>
      </c>
      <c r="AA27" s="50" t="s">
        <v>378</v>
      </c>
      <c r="AB27" s="50" t="s">
        <v>510</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533</v>
      </c>
      <c r="Y28" s="24" t="s">
        <v>285</v>
      </c>
      <c r="Z28" s="24" t="s">
        <v>417</v>
      </c>
      <c r="AA28" s="50" t="s">
        <v>379</v>
      </c>
      <c r="AB28" s="50" t="s">
        <v>511</v>
      </c>
      <c r="AC28" s="23"/>
      <c r="AD28" s="23"/>
      <c r="AE28" s="23"/>
      <c r="AF28" s="22"/>
      <c r="AK28" s="33" t="s">
        <v>184</v>
      </c>
    </row>
    <row r="29" spans="1:37" ht="13.5" customHeight="1" x14ac:dyDescent="0.2">
      <c r="A29" s="7"/>
      <c r="B29" s="7"/>
      <c r="F29" s="12" t="s">
        <v>190</v>
      </c>
      <c r="G29" s="11"/>
      <c r="H29" s="7" t="str">
        <f t="shared" si="1"/>
        <v/>
      </c>
      <c r="I29" s="7" t="str">
        <f t="shared" si="5"/>
        <v>一般会計</v>
      </c>
      <c r="K29" s="7"/>
      <c r="L29" s="7"/>
      <c r="O29" s="7"/>
      <c r="P29" s="7"/>
      <c r="Q29" s="13"/>
      <c r="T29" s="7"/>
      <c r="U29" s="24" t="s">
        <v>534</v>
      </c>
      <c r="Y29" s="24" t="s">
        <v>286</v>
      </c>
      <c r="Z29" s="24" t="s">
        <v>418</v>
      </c>
      <c r="AA29" s="50" t="s">
        <v>380</v>
      </c>
      <c r="AB29" s="50" t="s">
        <v>512</v>
      </c>
      <c r="AC29" s="23"/>
      <c r="AD29" s="23"/>
      <c r="AE29" s="23"/>
      <c r="AF29" s="22"/>
      <c r="AK29" s="33" t="str">
        <f t="shared" si="7"/>
        <v>b</v>
      </c>
    </row>
    <row r="30" spans="1:37" ht="13.5" customHeight="1" x14ac:dyDescent="0.2">
      <c r="A30" s="7"/>
      <c r="B30" s="7"/>
      <c r="F30" s="12" t="s">
        <v>191</v>
      </c>
      <c r="G30" s="11"/>
      <c r="H30" s="7" t="str">
        <f t="shared" si="1"/>
        <v/>
      </c>
      <c r="I30" s="7" t="str">
        <f t="shared" si="5"/>
        <v>一般会計</v>
      </c>
      <c r="K30" s="7"/>
      <c r="L30" s="7"/>
      <c r="O30" s="7"/>
      <c r="P30" s="7"/>
      <c r="Q30" s="13"/>
      <c r="T30" s="7"/>
      <c r="U30" s="24" t="s">
        <v>535</v>
      </c>
      <c r="Y30" s="24" t="s">
        <v>287</v>
      </c>
      <c r="Z30" s="24" t="s">
        <v>419</v>
      </c>
      <c r="AA30" s="50" t="s">
        <v>381</v>
      </c>
      <c r="AB30" s="50" t="s">
        <v>513</v>
      </c>
      <c r="AC30" s="23"/>
      <c r="AD30" s="23"/>
      <c r="AE30" s="23"/>
      <c r="AF30" s="22"/>
      <c r="AK30" s="33" t="str">
        <f t="shared" si="7"/>
        <v>c</v>
      </c>
    </row>
    <row r="31" spans="1:37" ht="13.5" customHeight="1" x14ac:dyDescent="0.2">
      <c r="A31" s="7"/>
      <c r="B31" s="7"/>
      <c r="F31" s="12" t="s">
        <v>192</v>
      </c>
      <c r="G31" s="11"/>
      <c r="H31" s="7" t="str">
        <f t="shared" si="1"/>
        <v/>
      </c>
      <c r="I31" s="7" t="str">
        <f t="shared" si="5"/>
        <v>一般会計</v>
      </c>
      <c r="K31" s="7"/>
      <c r="L31" s="7"/>
      <c r="O31" s="7"/>
      <c r="P31" s="7"/>
      <c r="Q31" s="13"/>
      <c r="T31" s="7"/>
      <c r="U31" s="24" t="s">
        <v>536</v>
      </c>
      <c r="Y31" s="24" t="s">
        <v>288</v>
      </c>
      <c r="Z31" s="24" t="s">
        <v>420</v>
      </c>
      <c r="AA31" s="50" t="s">
        <v>382</v>
      </c>
      <c r="AB31" s="50" t="s">
        <v>514</v>
      </c>
      <c r="AC31" s="23"/>
      <c r="AD31" s="23"/>
      <c r="AE31" s="23"/>
      <c r="AF31" s="22"/>
      <c r="AK31" s="33" t="str">
        <f t="shared" si="7"/>
        <v>d</v>
      </c>
    </row>
    <row r="32" spans="1:37" ht="13.5" customHeight="1" x14ac:dyDescent="0.2">
      <c r="A32" s="7"/>
      <c r="B32" s="7"/>
      <c r="F32" s="12" t="s">
        <v>193</v>
      </c>
      <c r="G32" s="11"/>
      <c r="H32" s="7" t="str">
        <f t="shared" si="1"/>
        <v/>
      </c>
      <c r="I32" s="7" t="str">
        <f t="shared" si="5"/>
        <v>一般会計</v>
      </c>
      <c r="K32" s="7"/>
      <c r="L32" s="7"/>
      <c r="O32" s="7"/>
      <c r="P32" s="7"/>
      <c r="Q32" s="13"/>
      <c r="T32" s="7"/>
      <c r="U32" s="24" t="s">
        <v>537</v>
      </c>
      <c r="Y32" s="24" t="s">
        <v>289</v>
      </c>
      <c r="Z32" s="24" t="s">
        <v>421</v>
      </c>
      <c r="AA32" s="50" t="s">
        <v>59</v>
      </c>
      <c r="AB32" s="50" t="s">
        <v>59</v>
      </c>
      <c r="AC32" s="23"/>
      <c r="AD32" s="23"/>
      <c r="AE32" s="23"/>
      <c r="AF32" s="22"/>
      <c r="AK32" s="33" t="str">
        <f t="shared" si="7"/>
        <v>e</v>
      </c>
    </row>
    <row r="33" spans="1:37" ht="13.5" customHeight="1" x14ac:dyDescent="0.2">
      <c r="A33" s="7"/>
      <c r="B33" s="7"/>
      <c r="F33" s="12" t="s">
        <v>194</v>
      </c>
      <c r="G33" s="11"/>
      <c r="H33" s="7" t="str">
        <f t="shared" si="1"/>
        <v/>
      </c>
      <c r="I33" s="7" t="str">
        <f t="shared" si="5"/>
        <v>一般会計</v>
      </c>
      <c r="K33" s="7"/>
      <c r="L33" s="7"/>
      <c r="O33" s="7"/>
      <c r="P33" s="7"/>
      <c r="Q33" s="13"/>
      <c r="T33" s="7"/>
      <c r="U33" s="24" t="s">
        <v>538</v>
      </c>
      <c r="Y33" s="24" t="s">
        <v>290</v>
      </c>
      <c r="Z33" s="24" t="s">
        <v>422</v>
      </c>
      <c r="AA33" s="36"/>
      <c r="AB33" s="23"/>
      <c r="AC33" s="23"/>
      <c r="AD33" s="23"/>
      <c r="AE33" s="23"/>
      <c r="AF33" s="22"/>
      <c r="AK33" s="33" t="str">
        <f t="shared" si="7"/>
        <v>f</v>
      </c>
    </row>
    <row r="34" spans="1:37" ht="13.5" customHeight="1" x14ac:dyDescent="0.2">
      <c r="A34" s="7"/>
      <c r="B34" s="7"/>
      <c r="F34" s="12" t="s">
        <v>195</v>
      </c>
      <c r="G34" s="11"/>
      <c r="H34" s="7" t="str">
        <f t="shared" si="1"/>
        <v/>
      </c>
      <c r="I34" s="7" t="str">
        <f t="shared" si="5"/>
        <v>一般会計</v>
      </c>
      <c r="K34" s="7"/>
      <c r="L34" s="7"/>
      <c r="O34" s="7"/>
      <c r="P34" s="7"/>
      <c r="Q34" s="13"/>
      <c r="T34" s="7"/>
      <c r="U34" s="24" t="s">
        <v>539</v>
      </c>
      <c r="Y34" s="24" t="s">
        <v>291</v>
      </c>
      <c r="Z34" s="24" t="s">
        <v>423</v>
      </c>
      <c r="AB34" s="23"/>
      <c r="AC34" s="23"/>
      <c r="AD34" s="23"/>
      <c r="AE34" s="23"/>
      <c r="AF34" s="22"/>
      <c r="AK34" s="33" t="str">
        <f t="shared" si="7"/>
        <v>g</v>
      </c>
    </row>
    <row r="35" spans="1:37" ht="13.5" customHeight="1" x14ac:dyDescent="0.2">
      <c r="A35" s="7"/>
      <c r="B35" s="7"/>
      <c r="F35" s="12" t="s">
        <v>196</v>
      </c>
      <c r="G35" s="11"/>
      <c r="H35" s="7" t="str">
        <f t="shared" si="1"/>
        <v/>
      </c>
      <c r="I35" s="7" t="str">
        <f t="shared" si="5"/>
        <v>一般会計</v>
      </c>
      <c r="K35" s="7"/>
      <c r="L35" s="7"/>
      <c r="O35" s="7"/>
      <c r="P35" s="7"/>
      <c r="Q35" s="13"/>
      <c r="T35" s="7"/>
      <c r="Y35" s="24" t="s">
        <v>292</v>
      </c>
      <c r="Z35" s="24" t="s">
        <v>424</v>
      </c>
      <c r="AC35" s="23"/>
      <c r="AF35" s="22"/>
      <c r="AK35" s="33" t="str">
        <f t="shared" si="7"/>
        <v>h</v>
      </c>
    </row>
    <row r="36" spans="1:37" ht="13.5" customHeight="1" x14ac:dyDescent="0.2">
      <c r="A36" s="7"/>
      <c r="B36" s="7"/>
      <c r="F36" s="12" t="s">
        <v>197</v>
      </c>
      <c r="G36" s="11"/>
      <c r="H36" s="7" t="str">
        <f t="shared" si="1"/>
        <v/>
      </c>
      <c r="I36" s="7" t="str">
        <f t="shared" si="5"/>
        <v>一般会計</v>
      </c>
      <c r="K36" s="7"/>
      <c r="L36" s="7"/>
      <c r="O36" s="7"/>
      <c r="P36" s="7"/>
      <c r="Q36" s="13"/>
      <c r="T36" s="7"/>
      <c r="U36" s="24" t="s">
        <v>540</v>
      </c>
      <c r="Y36" s="24" t="s">
        <v>293</v>
      </c>
      <c r="Z36" s="24" t="s">
        <v>425</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294</v>
      </c>
      <c r="Z37" s="24" t="s">
        <v>426</v>
      </c>
      <c r="AF37" s="22"/>
      <c r="AK37" s="33" t="str">
        <f t="shared" si="7"/>
        <v>j</v>
      </c>
    </row>
    <row r="38" spans="1:37" x14ac:dyDescent="0.2">
      <c r="A38" s="7"/>
      <c r="B38" s="7"/>
      <c r="F38" s="7"/>
      <c r="G38" s="13"/>
      <c r="K38" s="7"/>
      <c r="L38" s="7"/>
      <c r="O38" s="7"/>
      <c r="P38" s="7"/>
      <c r="Q38" s="13"/>
      <c r="T38" s="7"/>
      <c r="U38" s="24" t="s">
        <v>241</v>
      </c>
      <c r="Y38" s="24" t="s">
        <v>295</v>
      </c>
      <c r="Z38" s="24" t="s">
        <v>427</v>
      </c>
      <c r="AF38" s="22"/>
      <c r="AK38" s="33" t="str">
        <f t="shared" si="7"/>
        <v>k</v>
      </c>
    </row>
    <row r="39" spans="1:37" x14ac:dyDescent="0.2">
      <c r="A39" s="7"/>
      <c r="B39" s="7"/>
      <c r="F39" s="7" t="str">
        <f>I37</f>
        <v>一般会計</v>
      </c>
      <c r="G39" s="13"/>
      <c r="K39" s="7"/>
      <c r="L39" s="7"/>
      <c r="O39" s="7"/>
      <c r="P39" s="7"/>
      <c r="Q39" s="13"/>
      <c r="T39" s="7"/>
      <c r="U39" s="24" t="s">
        <v>244</v>
      </c>
      <c r="Y39" s="24" t="s">
        <v>296</v>
      </c>
      <c r="Z39" s="24" t="s">
        <v>428</v>
      </c>
      <c r="AF39" s="22"/>
      <c r="AK39" s="33" t="str">
        <f t="shared" si="7"/>
        <v>l</v>
      </c>
    </row>
    <row r="40" spans="1:37" x14ac:dyDescent="0.2">
      <c r="A40" s="7"/>
      <c r="B40" s="7"/>
      <c r="F40" s="7"/>
      <c r="G40" s="13"/>
      <c r="K40" s="7"/>
      <c r="L40" s="7"/>
      <c r="O40" s="7"/>
      <c r="P40" s="7"/>
      <c r="Q40" s="13"/>
      <c r="T40" s="7"/>
      <c r="Y40" s="24" t="s">
        <v>297</v>
      </c>
      <c r="Z40" s="24" t="s">
        <v>429</v>
      </c>
      <c r="AF40" s="22"/>
      <c r="AK40" s="33" t="str">
        <f t="shared" si="7"/>
        <v>m</v>
      </c>
    </row>
    <row r="41" spans="1:37" x14ac:dyDescent="0.2">
      <c r="A41" s="7"/>
      <c r="B41" s="7"/>
      <c r="F41" s="7"/>
      <c r="G41" s="13"/>
      <c r="K41" s="7"/>
      <c r="L41" s="7"/>
      <c r="O41" s="7"/>
      <c r="P41" s="7"/>
      <c r="Q41" s="13"/>
      <c r="T41" s="7"/>
      <c r="Y41" s="24" t="s">
        <v>298</v>
      </c>
      <c r="Z41" s="24" t="s">
        <v>430</v>
      </c>
      <c r="AF41" s="22"/>
      <c r="AK41" s="33" t="str">
        <f t="shared" si="7"/>
        <v>n</v>
      </c>
    </row>
    <row r="42" spans="1:37" x14ac:dyDescent="0.2">
      <c r="A42" s="7"/>
      <c r="B42" s="7"/>
      <c r="F42" s="7"/>
      <c r="G42" s="13"/>
      <c r="K42" s="7"/>
      <c r="L42" s="7"/>
      <c r="O42" s="7"/>
      <c r="P42" s="7"/>
      <c r="Q42" s="13"/>
      <c r="T42" s="7"/>
      <c r="Y42" s="24" t="s">
        <v>299</v>
      </c>
      <c r="Z42" s="24" t="s">
        <v>431</v>
      </c>
      <c r="AF42" s="22"/>
      <c r="AK42" s="33" t="str">
        <f t="shared" si="7"/>
        <v>o</v>
      </c>
    </row>
    <row r="43" spans="1:37" x14ac:dyDescent="0.2">
      <c r="A43" s="7"/>
      <c r="B43" s="7"/>
      <c r="F43" s="7"/>
      <c r="G43" s="13"/>
      <c r="K43" s="7"/>
      <c r="L43" s="7"/>
      <c r="O43" s="7"/>
      <c r="P43" s="7"/>
      <c r="Q43" s="13"/>
      <c r="T43" s="7"/>
      <c r="Y43" s="24" t="s">
        <v>300</v>
      </c>
      <c r="Z43" s="24" t="s">
        <v>432</v>
      </c>
      <c r="AF43" s="22"/>
      <c r="AK43" s="33" t="str">
        <f t="shared" si="7"/>
        <v>p</v>
      </c>
    </row>
    <row r="44" spans="1:37" x14ac:dyDescent="0.2">
      <c r="A44" s="7"/>
      <c r="B44" s="7"/>
      <c r="F44" s="7"/>
      <c r="G44" s="13"/>
      <c r="K44" s="7"/>
      <c r="L44" s="7"/>
      <c r="O44" s="7"/>
      <c r="P44" s="7"/>
      <c r="Q44" s="13"/>
      <c r="T44" s="7"/>
      <c r="Y44" s="24" t="s">
        <v>301</v>
      </c>
      <c r="Z44" s="24" t="s">
        <v>433</v>
      </c>
      <c r="AF44" s="22"/>
      <c r="AK44" s="33" t="str">
        <f t="shared" si="7"/>
        <v>q</v>
      </c>
    </row>
    <row r="45" spans="1:37" x14ac:dyDescent="0.2">
      <c r="A45" s="7"/>
      <c r="B45" s="7"/>
      <c r="F45" s="7"/>
      <c r="G45" s="13"/>
      <c r="K45" s="7"/>
      <c r="L45" s="7"/>
      <c r="O45" s="7"/>
      <c r="P45" s="7"/>
      <c r="Q45" s="13"/>
      <c r="T45" s="7"/>
      <c r="Y45" s="24" t="s">
        <v>302</v>
      </c>
      <c r="Z45" s="24" t="s">
        <v>434</v>
      </c>
      <c r="AF45" s="22"/>
      <c r="AK45" s="33" t="str">
        <f t="shared" si="7"/>
        <v>r</v>
      </c>
    </row>
    <row r="46" spans="1:37" x14ac:dyDescent="0.2">
      <c r="A46" s="7"/>
      <c r="B46" s="7"/>
      <c r="F46" s="7"/>
      <c r="G46" s="13"/>
      <c r="K46" s="7"/>
      <c r="L46" s="7"/>
      <c r="O46" s="7"/>
      <c r="P46" s="7"/>
      <c r="Q46" s="13"/>
      <c r="T46" s="7"/>
      <c r="Y46" s="24" t="s">
        <v>303</v>
      </c>
      <c r="Z46" s="24" t="s">
        <v>435</v>
      </c>
      <c r="AF46" s="22"/>
      <c r="AK46" s="33" t="str">
        <f t="shared" si="7"/>
        <v>s</v>
      </c>
    </row>
    <row r="47" spans="1:37" x14ac:dyDescent="0.2">
      <c r="A47" s="7"/>
      <c r="B47" s="7"/>
      <c r="F47" s="7"/>
      <c r="G47" s="13"/>
      <c r="K47" s="7"/>
      <c r="L47" s="7"/>
      <c r="O47" s="7"/>
      <c r="P47" s="7"/>
      <c r="Q47" s="13"/>
      <c r="T47" s="7"/>
      <c r="Y47" s="24" t="s">
        <v>304</v>
      </c>
      <c r="Z47" s="24" t="s">
        <v>436</v>
      </c>
      <c r="AF47" s="22"/>
      <c r="AK47" s="33" t="str">
        <f t="shared" si="7"/>
        <v>t</v>
      </c>
    </row>
    <row r="48" spans="1:37" x14ac:dyDescent="0.2">
      <c r="A48" s="7"/>
      <c r="B48" s="7"/>
      <c r="F48" s="7"/>
      <c r="G48" s="13"/>
      <c r="K48" s="7"/>
      <c r="L48" s="7"/>
      <c r="O48" s="7"/>
      <c r="P48" s="7"/>
      <c r="Q48" s="13"/>
      <c r="T48" s="7"/>
      <c r="Y48" s="24" t="s">
        <v>305</v>
      </c>
      <c r="Z48" s="24" t="s">
        <v>437</v>
      </c>
      <c r="AF48" s="22"/>
      <c r="AK48" s="33" t="str">
        <f t="shared" si="7"/>
        <v>u</v>
      </c>
    </row>
    <row r="49" spans="1:37" x14ac:dyDescent="0.2">
      <c r="A49" s="7"/>
      <c r="B49" s="7"/>
      <c r="F49" s="7"/>
      <c r="G49" s="13"/>
      <c r="K49" s="7"/>
      <c r="L49" s="7"/>
      <c r="O49" s="7"/>
      <c r="P49" s="7"/>
      <c r="Q49" s="13"/>
      <c r="T49" s="7"/>
      <c r="Y49" s="24" t="s">
        <v>306</v>
      </c>
      <c r="Z49" s="24" t="s">
        <v>438</v>
      </c>
      <c r="AF49" s="22"/>
      <c r="AK49" s="33" t="str">
        <f t="shared" si="7"/>
        <v>v</v>
      </c>
    </row>
    <row r="50" spans="1:37" x14ac:dyDescent="0.2">
      <c r="A50" s="7"/>
      <c r="B50" s="7"/>
      <c r="F50" s="7"/>
      <c r="G50" s="13"/>
      <c r="K50" s="7"/>
      <c r="L50" s="7"/>
      <c r="O50" s="7"/>
      <c r="P50" s="7"/>
      <c r="Q50" s="13"/>
      <c r="T50" s="7"/>
      <c r="Y50" s="24" t="s">
        <v>307</v>
      </c>
      <c r="Z50" s="24" t="s">
        <v>439</v>
      </c>
      <c r="AF50" s="22"/>
    </row>
    <row r="51" spans="1:37" x14ac:dyDescent="0.2">
      <c r="A51" s="7"/>
      <c r="B51" s="7"/>
      <c r="F51" s="7"/>
      <c r="G51" s="13"/>
      <c r="K51" s="7"/>
      <c r="L51" s="7"/>
      <c r="O51" s="7"/>
      <c r="P51" s="7"/>
      <c r="Q51" s="13"/>
      <c r="T51" s="7"/>
      <c r="Y51" s="24" t="s">
        <v>308</v>
      </c>
      <c r="Z51" s="24" t="s">
        <v>440</v>
      </c>
      <c r="AF51" s="22"/>
    </row>
    <row r="52" spans="1:37" x14ac:dyDescent="0.2">
      <c r="A52" s="7"/>
      <c r="B52" s="7"/>
      <c r="F52" s="7"/>
      <c r="G52" s="13"/>
      <c r="K52" s="7"/>
      <c r="L52" s="7"/>
      <c r="O52" s="7"/>
      <c r="P52" s="7"/>
      <c r="Q52" s="13"/>
      <c r="T52" s="7"/>
      <c r="Y52" s="24" t="s">
        <v>309</v>
      </c>
      <c r="Z52" s="24" t="s">
        <v>441</v>
      </c>
      <c r="AF52" s="22"/>
    </row>
    <row r="53" spans="1:37" x14ac:dyDescent="0.2">
      <c r="A53" s="7"/>
      <c r="B53" s="7"/>
      <c r="F53" s="7"/>
      <c r="G53" s="13"/>
      <c r="K53" s="7"/>
      <c r="L53" s="7"/>
      <c r="O53" s="7"/>
      <c r="P53" s="7"/>
      <c r="Q53" s="13"/>
      <c r="T53" s="7"/>
      <c r="Y53" s="24" t="s">
        <v>310</v>
      </c>
      <c r="Z53" s="24" t="s">
        <v>442</v>
      </c>
      <c r="AF53" s="22"/>
    </row>
    <row r="54" spans="1:37" x14ac:dyDescent="0.2">
      <c r="A54" s="7"/>
      <c r="B54" s="7"/>
      <c r="F54" s="7"/>
      <c r="G54" s="13"/>
      <c r="K54" s="7"/>
      <c r="L54" s="7"/>
      <c r="O54" s="7"/>
      <c r="P54" s="14"/>
      <c r="Q54" s="13"/>
      <c r="T54" s="7"/>
      <c r="Y54" s="24" t="s">
        <v>311</v>
      </c>
      <c r="Z54" s="24" t="s">
        <v>443</v>
      </c>
      <c r="AF54" s="22"/>
    </row>
    <row r="55" spans="1:37" x14ac:dyDescent="0.2">
      <c r="A55" s="7"/>
      <c r="B55" s="7"/>
      <c r="F55" s="7"/>
      <c r="G55" s="13"/>
      <c r="K55" s="7"/>
      <c r="L55" s="7"/>
      <c r="O55" s="7"/>
      <c r="P55" s="7"/>
      <c r="Q55" s="13"/>
      <c r="T55" s="7"/>
      <c r="Y55" s="24" t="s">
        <v>312</v>
      </c>
      <c r="Z55" s="24" t="s">
        <v>444</v>
      </c>
      <c r="AF55" s="22"/>
    </row>
    <row r="56" spans="1:37" x14ac:dyDescent="0.2">
      <c r="A56" s="7"/>
      <c r="B56" s="7"/>
      <c r="F56" s="7"/>
      <c r="G56" s="13"/>
      <c r="K56" s="7"/>
      <c r="L56" s="7"/>
      <c r="O56" s="7"/>
      <c r="P56" s="7"/>
      <c r="Q56" s="13"/>
      <c r="T56" s="7"/>
      <c r="Y56" s="24" t="s">
        <v>313</v>
      </c>
      <c r="Z56" s="24" t="s">
        <v>445</v>
      </c>
      <c r="AF56" s="22"/>
    </row>
    <row r="57" spans="1:37" x14ac:dyDescent="0.2">
      <c r="A57" s="7"/>
      <c r="B57" s="7"/>
      <c r="F57" s="7"/>
      <c r="G57" s="13"/>
      <c r="K57" s="7"/>
      <c r="L57" s="7"/>
      <c r="O57" s="7"/>
      <c r="P57" s="7"/>
      <c r="Q57" s="13"/>
      <c r="T57" s="7"/>
      <c r="Y57" s="24" t="s">
        <v>314</v>
      </c>
      <c r="Z57" s="24" t="s">
        <v>446</v>
      </c>
      <c r="AF57" s="22"/>
    </row>
    <row r="58" spans="1:37" x14ac:dyDescent="0.2">
      <c r="A58" s="7"/>
      <c r="B58" s="7"/>
      <c r="F58" s="7"/>
      <c r="G58" s="13"/>
      <c r="K58" s="7"/>
      <c r="L58" s="7"/>
      <c r="O58" s="7"/>
      <c r="P58" s="7"/>
      <c r="Q58" s="13"/>
      <c r="T58" s="7"/>
      <c r="Y58" s="24" t="s">
        <v>315</v>
      </c>
      <c r="Z58" s="24" t="s">
        <v>447</v>
      </c>
      <c r="AF58" s="22"/>
    </row>
    <row r="59" spans="1:37" x14ac:dyDescent="0.2">
      <c r="A59" s="7"/>
      <c r="B59" s="7"/>
      <c r="F59" s="7"/>
      <c r="G59" s="13"/>
      <c r="K59" s="7"/>
      <c r="L59" s="7"/>
      <c r="O59" s="7"/>
      <c r="P59" s="7"/>
      <c r="Q59" s="13"/>
      <c r="T59" s="7"/>
      <c r="Y59" s="24" t="s">
        <v>316</v>
      </c>
      <c r="Z59" s="24" t="s">
        <v>448</v>
      </c>
      <c r="AF59" s="22"/>
    </row>
    <row r="60" spans="1:37" x14ac:dyDescent="0.2">
      <c r="A60" s="7"/>
      <c r="B60" s="7"/>
      <c r="F60" s="7"/>
      <c r="G60" s="13"/>
      <c r="K60" s="7"/>
      <c r="L60" s="7"/>
      <c r="O60" s="7"/>
      <c r="P60" s="7"/>
      <c r="Q60" s="13"/>
      <c r="T60" s="7"/>
      <c r="Y60" s="24" t="s">
        <v>317</v>
      </c>
      <c r="Z60" s="24" t="s">
        <v>449</v>
      </c>
      <c r="AF60" s="22"/>
    </row>
    <row r="61" spans="1:37" x14ac:dyDescent="0.2">
      <c r="A61" s="7"/>
      <c r="B61" s="7"/>
      <c r="F61" s="7"/>
      <c r="G61" s="13"/>
      <c r="K61" s="7"/>
      <c r="L61" s="7"/>
      <c r="O61" s="7"/>
      <c r="P61" s="7"/>
      <c r="Q61" s="13"/>
      <c r="T61" s="7"/>
      <c r="Y61" s="24" t="s">
        <v>318</v>
      </c>
      <c r="Z61" s="24" t="s">
        <v>450</v>
      </c>
      <c r="AF61" s="22"/>
    </row>
    <row r="62" spans="1:37" x14ac:dyDescent="0.2">
      <c r="A62" s="7"/>
      <c r="B62" s="7"/>
      <c r="F62" s="7"/>
      <c r="G62" s="13"/>
      <c r="K62" s="7"/>
      <c r="L62" s="7"/>
      <c r="O62" s="7"/>
      <c r="P62" s="7"/>
      <c r="Q62" s="13"/>
      <c r="T62" s="7"/>
      <c r="Y62" s="24" t="s">
        <v>319</v>
      </c>
      <c r="Z62" s="24" t="s">
        <v>451</v>
      </c>
      <c r="AF62" s="22"/>
    </row>
    <row r="63" spans="1:37" x14ac:dyDescent="0.2">
      <c r="A63" s="7"/>
      <c r="B63" s="7"/>
      <c r="F63" s="7"/>
      <c r="G63" s="13"/>
      <c r="K63" s="7"/>
      <c r="L63" s="7"/>
      <c r="O63" s="7"/>
      <c r="P63" s="7"/>
      <c r="Q63" s="13"/>
      <c r="T63" s="7"/>
      <c r="Y63" s="24" t="s">
        <v>320</v>
      </c>
      <c r="Z63" s="24" t="s">
        <v>452</v>
      </c>
      <c r="AF63" s="22"/>
    </row>
    <row r="64" spans="1:37" x14ac:dyDescent="0.2">
      <c r="A64" s="7"/>
      <c r="B64" s="7"/>
      <c r="F64" s="7"/>
      <c r="G64" s="13"/>
      <c r="K64" s="7"/>
      <c r="L64" s="7"/>
      <c r="O64" s="7"/>
      <c r="P64" s="7"/>
      <c r="Q64" s="13"/>
      <c r="T64" s="7"/>
      <c r="Y64" s="24" t="s">
        <v>321</v>
      </c>
      <c r="Z64" s="24" t="s">
        <v>453</v>
      </c>
      <c r="AF64" s="22"/>
    </row>
    <row r="65" spans="1:32" x14ac:dyDescent="0.2">
      <c r="A65" s="7"/>
      <c r="B65" s="7"/>
      <c r="F65" s="7"/>
      <c r="G65" s="13"/>
      <c r="K65" s="7"/>
      <c r="L65" s="7"/>
      <c r="O65" s="7"/>
      <c r="P65" s="7"/>
      <c r="Q65" s="13"/>
      <c r="T65" s="7"/>
      <c r="Y65" s="24" t="s">
        <v>322</v>
      </c>
      <c r="Z65" s="24" t="s">
        <v>454</v>
      </c>
      <c r="AF65" s="22"/>
    </row>
    <row r="66" spans="1:32" x14ac:dyDescent="0.2">
      <c r="A66" s="7"/>
      <c r="B66" s="7"/>
      <c r="F66" s="7"/>
      <c r="G66" s="13"/>
      <c r="K66" s="7"/>
      <c r="L66" s="7"/>
      <c r="O66" s="7"/>
      <c r="P66" s="7"/>
      <c r="Q66" s="13"/>
      <c r="T66" s="7"/>
      <c r="Y66" s="24" t="s">
        <v>60</v>
      </c>
      <c r="Z66" s="24" t="s">
        <v>455</v>
      </c>
      <c r="AF66" s="22"/>
    </row>
    <row r="67" spans="1:32" x14ac:dyDescent="0.2">
      <c r="A67" s="7"/>
      <c r="B67" s="7"/>
      <c r="F67" s="7"/>
      <c r="G67" s="13"/>
      <c r="K67" s="7"/>
      <c r="L67" s="7"/>
      <c r="O67" s="7"/>
      <c r="P67" s="7"/>
      <c r="Q67" s="13"/>
      <c r="T67" s="7"/>
      <c r="Y67" s="24" t="s">
        <v>323</v>
      </c>
      <c r="Z67" s="24" t="s">
        <v>456</v>
      </c>
      <c r="AF67" s="22"/>
    </row>
    <row r="68" spans="1:32" x14ac:dyDescent="0.2">
      <c r="A68" s="7"/>
      <c r="B68" s="7"/>
      <c r="F68" s="7"/>
      <c r="G68" s="13"/>
      <c r="K68" s="7"/>
      <c r="L68" s="7"/>
      <c r="O68" s="7"/>
      <c r="P68" s="7"/>
      <c r="Q68" s="13"/>
      <c r="T68" s="7"/>
      <c r="Y68" s="24" t="s">
        <v>324</v>
      </c>
      <c r="Z68" s="24" t="s">
        <v>457</v>
      </c>
      <c r="AF68" s="22"/>
    </row>
    <row r="69" spans="1:32" x14ac:dyDescent="0.2">
      <c r="A69" s="7"/>
      <c r="B69" s="7"/>
      <c r="F69" s="7"/>
      <c r="G69" s="13"/>
      <c r="K69" s="7"/>
      <c r="L69" s="7"/>
      <c r="O69" s="7"/>
      <c r="P69" s="7"/>
      <c r="Q69" s="13"/>
      <c r="T69" s="7"/>
      <c r="Y69" s="24" t="s">
        <v>325</v>
      </c>
      <c r="Z69" s="24" t="s">
        <v>458</v>
      </c>
      <c r="AF69" s="22"/>
    </row>
    <row r="70" spans="1:32" x14ac:dyDescent="0.2">
      <c r="A70" s="7"/>
      <c r="B70" s="7"/>
      <c r="Y70" s="24" t="s">
        <v>326</v>
      </c>
      <c r="Z70" s="24" t="s">
        <v>459</v>
      </c>
    </row>
    <row r="71" spans="1:32" x14ac:dyDescent="0.2">
      <c r="Y71" s="24" t="s">
        <v>327</v>
      </c>
      <c r="Z71" s="24" t="s">
        <v>460</v>
      </c>
    </row>
    <row r="72" spans="1:32" x14ac:dyDescent="0.2">
      <c r="Y72" s="24" t="s">
        <v>328</v>
      </c>
      <c r="Z72" s="24" t="s">
        <v>461</v>
      </c>
    </row>
    <row r="73" spans="1:32" x14ac:dyDescent="0.2">
      <c r="Y73" s="24" t="s">
        <v>329</v>
      </c>
      <c r="Z73" s="24" t="s">
        <v>462</v>
      </c>
    </row>
    <row r="74" spans="1:32" x14ac:dyDescent="0.2">
      <c r="Y74" s="24" t="s">
        <v>330</v>
      </c>
      <c r="Z74" s="24" t="s">
        <v>463</v>
      </c>
    </row>
    <row r="75" spans="1:32" x14ac:dyDescent="0.2">
      <c r="Y75" s="24" t="s">
        <v>331</v>
      </c>
      <c r="Z75" s="24" t="s">
        <v>464</v>
      </c>
    </row>
    <row r="76" spans="1:32" x14ac:dyDescent="0.2">
      <c r="Y76" s="24" t="s">
        <v>332</v>
      </c>
      <c r="Z76" s="24" t="s">
        <v>465</v>
      </c>
    </row>
    <row r="77" spans="1:32" x14ac:dyDescent="0.2">
      <c r="Y77" s="24" t="s">
        <v>333</v>
      </c>
      <c r="Z77" s="24" t="s">
        <v>466</v>
      </c>
    </row>
    <row r="78" spans="1:32" x14ac:dyDescent="0.2">
      <c r="Y78" s="24" t="s">
        <v>334</v>
      </c>
      <c r="Z78" s="24" t="s">
        <v>467</v>
      </c>
    </row>
    <row r="79" spans="1:32" x14ac:dyDescent="0.2">
      <c r="Y79" s="24" t="s">
        <v>335</v>
      </c>
      <c r="Z79" s="24" t="s">
        <v>468</v>
      </c>
    </row>
    <row r="80" spans="1:32" x14ac:dyDescent="0.2">
      <c r="Y80" s="24" t="s">
        <v>336</v>
      </c>
      <c r="Z80" s="24" t="s">
        <v>469</v>
      </c>
    </row>
    <row r="81" spans="25:26" x14ac:dyDescent="0.2">
      <c r="Y81" s="24" t="s">
        <v>337</v>
      </c>
      <c r="Z81" s="24" t="s">
        <v>470</v>
      </c>
    </row>
    <row r="82" spans="25:26" x14ac:dyDescent="0.2">
      <c r="Y82" s="24" t="s">
        <v>338</v>
      </c>
      <c r="Z82" s="24" t="s">
        <v>471</v>
      </c>
    </row>
    <row r="83" spans="25:26" x14ac:dyDescent="0.2">
      <c r="Y83" s="24" t="s">
        <v>339</v>
      </c>
      <c r="Z83" s="24" t="s">
        <v>472</v>
      </c>
    </row>
    <row r="84" spans="25:26" x14ac:dyDescent="0.2">
      <c r="Y84" s="24" t="s">
        <v>340</v>
      </c>
      <c r="Z84" s="24" t="s">
        <v>473</v>
      </c>
    </row>
    <row r="85" spans="25:26" x14ac:dyDescent="0.2">
      <c r="Y85" s="24" t="s">
        <v>341</v>
      </c>
      <c r="Z85" s="24" t="s">
        <v>474</v>
      </c>
    </row>
    <row r="86" spans="25:26" x14ac:dyDescent="0.2">
      <c r="Y86" s="24" t="s">
        <v>342</v>
      </c>
      <c r="Z86" s="24" t="s">
        <v>475</v>
      </c>
    </row>
    <row r="87" spans="25:26" x14ac:dyDescent="0.2">
      <c r="Y87" s="24" t="s">
        <v>343</v>
      </c>
      <c r="Z87" s="24" t="s">
        <v>476</v>
      </c>
    </row>
    <row r="88" spans="25:26" x14ac:dyDescent="0.2">
      <c r="Y88" s="24" t="s">
        <v>344</v>
      </c>
      <c r="Z88" s="24" t="s">
        <v>477</v>
      </c>
    </row>
    <row r="89" spans="25:26" x14ac:dyDescent="0.2">
      <c r="Y89" s="24" t="s">
        <v>345</v>
      </c>
      <c r="Z89" s="24" t="s">
        <v>478</v>
      </c>
    </row>
    <row r="90" spans="25:26" x14ac:dyDescent="0.2">
      <c r="Y90" s="24" t="s">
        <v>346</v>
      </c>
      <c r="Z90" s="24" t="s">
        <v>479</v>
      </c>
    </row>
    <row r="91" spans="25:26" x14ac:dyDescent="0.2">
      <c r="Y91" s="24" t="s">
        <v>347</v>
      </c>
      <c r="Z91" s="24" t="s">
        <v>480</v>
      </c>
    </row>
    <row r="92" spans="25:26" x14ac:dyDescent="0.2">
      <c r="Y92" s="24" t="s">
        <v>348</v>
      </c>
      <c r="Z92" s="24" t="s">
        <v>481</v>
      </c>
    </row>
    <row r="93" spans="25:26" x14ac:dyDescent="0.2">
      <c r="Y93" s="24" t="s">
        <v>349</v>
      </c>
      <c r="Z93" s="24" t="s">
        <v>482</v>
      </c>
    </row>
    <row r="94" spans="25:26" x14ac:dyDescent="0.2">
      <c r="Y94" s="24" t="s">
        <v>350</v>
      </c>
      <c r="Z94" s="24" t="s">
        <v>483</v>
      </c>
    </row>
    <row r="95" spans="25:26" x14ac:dyDescent="0.2">
      <c r="Y95" s="24" t="s">
        <v>351</v>
      </c>
      <c r="Z95" s="24" t="s">
        <v>484</v>
      </c>
    </row>
    <row r="96" spans="25:26" x14ac:dyDescent="0.2">
      <c r="Y96" s="24" t="s">
        <v>253</v>
      </c>
      <c r="Z96" s="24" t="s">
        <v>485</v>
      </c>
    </row>
    <row r="97" spans="25:26" x14ac:dyDescent="0.2">
      <c r="Y97" s="24" t="s">
        <v>352</v>
      </c>
      <c r="Z97" s="24" t="s">
        <v>486</v>
      </c>
    </row>
    <row r="98" spans="25:26" x14ac:dyDescent="0.2">
      <c r="Y98" s="24" t="s">
        <v>353</v>
      </c>
      <c r="Z98" s="24" t="s">
        <v>487</v>
      </c>
    </row>
    <row r="99" spans="25:26" x14ac:dyDescent="0.2">
      <c r="Y99" s="24" t="s">
        <v>384</v>
      </c>
      <c r="Z99" s="24"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2021-08-31T13:29:05Z</dcterms:created>
  <dcterms:modified xsi:type="dcterms:W3CDTF">2021-09-13T12:32:51Z</dcterms:modified>
</cp:coreProperties>
</file>