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 name="別紙1" sheetId="5" r:id="rId3"/>
  </sheets>
  <definedNames>
    <definedName name="_xlnm._FilterDatabase" localSheetId="0" hidden="1">行政事業レビューシート!$BF$1:$BF$159</definedName>
    <definedName name="_xlnm._FilterDatabase" localSheetId="2" hidden="1">別紙1!$BF$1:$BF$15</definedName>
    <definedName name="_xlnm.Print_Area" localSheetId="0">行政事業レビューシート!$A$1:$AY$159</definedName>
    <definedName name="_xlnm.Print_Area" localSheetId="2">別紙1!$A$1:$AX$15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L128" i="3" l="1"/>
  <c r="I128" i="3"/>
  <c r="AY104" i="3" l="1"/>
  <c r="AY106" i="3" s="1"/>
  <c r="AY99" i="3"/>
  <c r="AY100" i="3" s="1"/>
  <c r="AY94" i="3"/>
  <c r="AY97" i="3" s="1"/>
  <c r="AY93" i="3"/>
  <c r="AY90" i="3"/>
  <c r="AY91" i="3" s="1"/>
  <c r="AY83" i="3"/>
  <c r="AY87" i="3" s="1"/>
  <c r="AY79" i="3"/>
  <c r="AY82" i="3" s="1"/>
  <c r="AY77" i="3"/>
  <c r="AY78" i="3" s="1"/>
  <c r="AY70" i="3"/>
  <c r="AY64" i="3"/>
  <c r="AY66" i="3" s="1"/>
  <c r="AY57" i="3"/>
  <c r="AY62" i="3" s="1"/>
  <c r="AY50" i="3"/>
  <c r="AY56" i="3" s="1"/>
  <c r="AY43" i="3"/>
  <c r="AY44" i="3" s="1"/>
  <c r="AY36" i="3"/>
  <c r="AY38" i="3" s="1"/>
  <c r="AY102" i="3" l="1"/>
  <c r="AY81" i="3"/>
  <c r="AY49" i="3"/>
  <c r="AY89" i="3"/>
  <c r="AY96" i="3"/>
  <c r="AY61" i="3"/>
  <c r="AY63" i="3"/>
  <c r="AY98" i="3"/>
  <c r="AY95" i="3"/>
  <c r="AY101" i="3"/>
  <c r="AY103" i="3"/>
  <c r="AY80" i="3"/>
  <c r="AY88" i="3"/>
  <c r="AY51" i="3"/>
  <c r="AY105" i="3"/>
  <c r="AY41" i="3"/>
  <c r="AY53" i="3"/>
  <c r="AY52" i="3"/>
  <c r="AY42" i="3"/>
  <c r="AY54" i="3"/>
  <c r="AY55" i="3"/>
  <c r="AY68" i="3"/>
  <c r="AY48" i="3"/>
  <c r="AY69" i="3"/>
  <c r="AY37" i="3"/>
  <c r="AY58" i="3"/>
  <c r="AY39" i="3"/>
  <c r="AY46" i="3"/>
  <c r="AY59" i="3"/>
  <c r="AY65" i="3"/>
  <c r="AY86" i="3"/>
  <c r="AY84" i="3"/>
  <c r="AY40" i="3"/>
  <c r="AY47" i="3"/>
  <c r="AY60" i="3"/>
  <c r="AY67" i="3"/>
  <c r="AY85" i="3"/>
  <c r="AY92" i="3"/>
  <c r="AY45" i="3"/>
  <c r="AW150" i="3"/>
  <c r="AT150" i="3"/>
  <c r="AQ150" i="3"/>
  <c r="AL150" i="3"/>
  <c r="AI150" i="3"/>
  <c r="AF150" i="3"/>
  <c r="Z150" i="3"/>
  <c r="W150" i="3"/>
  <c r="T150" i="3"/>
  <c r="N150" i="3"/>
  <c r="K150" i="3"/>
  <c r="H150" i="3"/>
  <c r="AW149" i="3"/>
  <c r="AT149" i="3"/>
  <c r="AQ149" i="3"/>
  <c r="AL149" i="3"/>
  <c r="AI149" i="3"/>
  <c r="AF149" i="3"/>
  <c r="Z149" i="3"/>
  <c r="W149" i="3"/>
  <c r="T149" i="3"/>
  <c r="N149" i="3"/>
  <c r="K149" i="3"/>
  <c r="H149" i="3"/>
  <c r="AV2" i="3" l="1"/>
  <c r="AY9" i="5" l="1"/>
  <c r="AY11" i="5" s="1"/>
  <c r="AY2" i="5"/>
  <c r="AY3" i="5" s="1"/>
  <c r="AY14" i="5" l="1"/>
  <c r="AY6" i="5"/>
  <c r="AY13" i="5"/>
  <c r="AY8" i="5"/>
  <c r="AY5" i="5"/>
  <c r="AY10" i="5"/>
  <c r="AY12" i="5"/>
  <c r="AY4" i="5"/>
  <c r="AY15" i="5"/>
  <c r="AY7" i="5"/>
  <c r="C12" i="4" l="1"/>
  <c r="W28"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<sst xmlns="http://schemas.openxmlformats.org/spreadsheetml/2006/main" count="1119" uniqueCount="647">
  <si>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</si>
  <si>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</si>
  <si>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</si>
  <si>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</si>
  <si>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</si>
  <si>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</si>
  <si>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</si>
  <si>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</si>
  <si>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</si>
  <si>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</si>
  <si>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</si>
  <si>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</si>
  <si>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</si>
  <si>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</si>
  <si>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</si>
  <si>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</si>
  <si>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</si>
  <si>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</si>
  <si>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</si>
  <si>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</si>
  <si>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</si>
  <si>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</si>
  <si>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</si>
  <si>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</si>
  <si>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</si>
  <si>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</si>
  <si>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</si>
  <si>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</si>
  <si>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</si>
  <si>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</si>
  <si>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</si>
  <si>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</si>
  <si>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</si>
  <si>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</si>
  <si>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</si>
  <si>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</si>
  <si>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</si>
  <si>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</si>
  <si>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</si>
  <si>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</si>
  <si>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</si>
  <si>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</si>
  <si>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</si>
  <si>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</si>
  <si>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</si>
  <si>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</si>
  <si>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</si>
  <si>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</si>
  <si>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</si>
  <si>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</si>
  <si>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</si>
  <si>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</si>
  <si>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</si>
  <si>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</si>
  <si>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</si>
  <si>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</si>
  <si>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</si>
  <si>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</si>
  <si>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</si>
  <si>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</si>
  <si>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</si>
  <si>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</si>
  <si>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</si>
  <si>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</si>
  <si>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</si>
  <si>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</si>
  <si>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</si>
  <si>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</si>
  <si>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</si>
  <si>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</si>
  <si>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</si>
  <si>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</si>
  <si>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</si>
  <si>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</si>
  <si>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</si>
  <si>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</si>
  <si>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</si>
  <si>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</si>
  <si>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</si>
  <si>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</si>
  <si>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</si>
  <si>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</si>
  <si>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</si>
  <si>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</si>
  <si>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</si>
  <si>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</si>
  <si>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</si>
  <si>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</si>
  <si>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</si>
  <si>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</si>
  <si>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</si>
  <si>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</si>
  <si>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</si>
  <si>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</si>
  <si>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</si>
  <si>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</si>
  <si>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</si>
  <si>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</si>
  <si>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</si>
  <si>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</si>
  <si>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</si>
  <si>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</si>
  <si>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</si>
  <si>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</si>
  <si>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</si>
  <si>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</si>
  <si>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</si>
  <si>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</si>
  <si>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</si>
  <si>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</si>
  <si>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</si>
  <si>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</si>
  <si>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</si>
  <si>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</si>
  <si>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</si>
  <si>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</si>
  <si>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</si>
  <si>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</si>
  <si>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</si>
  <si>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</si>
  <si>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</si>
  <si>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</si>
  <si>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</si>
  <si>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</si>
  <si>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</si>
  <si>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</si>
  <si>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</si>
  <si>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</si>
  <si>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</si>
  <si>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</si>
  <si>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</si>
  <si>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</si>
  <si>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</si>
  <si>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</si>
  <si>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</si>
  <si>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</si>
  <si>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</si>
  <si>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</si>
  <si>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</si>
  <si>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</si>
  <si>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</si>
  <si>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</si>
  <si>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</si>
  <si>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</si>
  <si>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</si>
  <si>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</si>
  <si>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</si>
  <si>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</si>
  <si>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</si>
  <si>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</si>
  <si>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</si>
  <si>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</si>
  <si>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</si>
  <si>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</si>
  <si>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</si>
  <si>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</si>
  <si>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</si>
  <si>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</si>
  <si>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</si>
  <si>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</si>
  <si>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</si>
  <si>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</si>
  <si>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</si>
  <si>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</si>
  <si>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</si>
  <si>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</si>
  <si>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</si>
  <si>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</si>
  <si>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</si>
  <si>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</si>
  <si>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</si>
  <si>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</si>
  <si>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</si>
  <si>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</si>
  <si>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</si>
  <si>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</si>
  <si>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</si>
  <si>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</si>
  <si>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</si>
  <si>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</si>
  <si>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</si>
  <si>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</si>
  <si>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</si>
  <si>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</si>
  <si>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</si>
  <si>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</si>
  <si>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</si>
  <si>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</si>
  <si>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</si>
  <si>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</si>
  <si>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</si>
  <si>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</si>
  <si>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</si>
  <si>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</si>
  <si>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</si>
  <si>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</si>
  <si>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</si>
  <si>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</si>
  <si>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</si>
  <si>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</si>
  <si>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</si>
  <si>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</si>
  <si>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</si>
  <si>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</si>
  <si>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</si>
  <si>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</si>
  <si>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</si>
  <si>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</si>
  <si>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</si>
  <si>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</si>
  <si>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</si>
  <si>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</si>
  <si>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</si>
  <si>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</si>
  <si>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</si>
  <si>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</si>
  <si>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</si>
  <si>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</si>
  <si>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</si>
  <si>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</si>
  <si>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</si>
  <si>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</si>
  <si>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</si>
  <si>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</si>
  <si>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</si>
  <si>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</si>
  <si>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</si>
  <si>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</si>
  <si>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</si>
  <si>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</si>
  <si>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</si>
  <si>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</si>
  <si>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</si>
  <si>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</si>
  <si>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</si>
  <si>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</si>
  <si>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</si>
  <si>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</si>
  <si>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</si>
  <si>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</si>
  <si>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</si>
  <si>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</si>
  <si>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</si>
  <si>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</si>
  <si>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</si>
  <si>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</si>
  <si>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</si>
  <si>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</si>
  <si>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</si>
  <si>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</si>
  <si>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</si>
  <si>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</si>
  <si>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</si>
  <si>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</si>
  <si>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</si>
  <si>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</si>
  <si>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</si>
  <si>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</si>
  <si>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</si>
  <si>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</si>
  <si>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</si>
  <si>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</si>
  <si>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</si>
  <si>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</si>
  <si>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</si>
  <si>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</si>
  <si>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</si>
  <si>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</si>
  <si>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</si>
  <si>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</si>
  <si>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</si>
  <si>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</si>
  <si>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</si>
  <si>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</si>
  <si>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</si>
  <si>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</si>
  <si>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</si>
  <si>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</si>
  <si>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</si>
  <si>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</si>
  <si>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</si>
  <si>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</si>
  <si>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</si>
  <si>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</si>
  <si>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</si>
  <si>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</si>
  <si>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</si>
  <si>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</si>
  <si>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</si>
  <si>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</si>
  <si>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</si>
  <si>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</si>
  <si>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</si>
  <si>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</si>
  <si>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</si>
  <si>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</si>
  <si>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</si>
  <si>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</si>
  <si>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</si>
  <si>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</si>
  <si>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</si>
  <si>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</si>
  <si>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</si>
  <si>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</si>
  <si>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</si>
  <si>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</si>
  <si>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</si>
  <si>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</si>
  <si>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</si>
  <si>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</si>
  <si>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</si>
  <si>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</si>
  <si>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</si>
  <si>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</si>
  <si>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</si>
  <si>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</si>
  <si>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</si>
  <si>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</si>
  <si>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</si>
  <si>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</si>
  <si>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</si>
  <si>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</si>
  <si>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</si>
  <si>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</si>
  <si>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</si>
  <si>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</si>
  <si>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</si>
  <si>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</si>
  <si>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</si>
  <si>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</si>
  <si>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</si>
  <si>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</si>
  <si>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</si>
  <si>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</si>
  <si>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</si>
  <si>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</si>
  <si>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</si>
  <si>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</si>
  <si>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</si>
  <si>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</si>
  <si>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</si>
  <si>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</si>
  <si>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</si>
  <si>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</si>
  <si>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</si>
  <si>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</si>
  <si>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</si>
  <si>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</si>
  <si>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</si>
  <si>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</si>
  <si>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</si>
  <si>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</si>
  <si>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</si>
  <si>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</si>
  <si>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</si>
  <si>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</si>
  <si>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</si>
  <si>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</si>
  <si>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</si>
  <si>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</si>
  <si>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</si>
  <si>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</si>
  <si>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</si>
  <si>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</si>
  <si>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</si>
  <si>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</si>
  <si>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</si>
  <si>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</si>
  <si>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</si>
  <si>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</si>
  <si>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</si>
  <si>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</si>
  <si>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</si>
  <si>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</si>
  <si>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</si>
  <si>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</si>
  <si>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</si>
  <si>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</si>
  <si>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</si>
  <si>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</si>
  <si>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</si>
  <si>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</si>
  <si>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</si>
  <si>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</si>
  <si>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</si>
  <si>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</si>
  <si>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</si>
  <si>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</si>
  <si>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</si>
  <si>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</si>
  <si>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</si>
  <si>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</si>
  <si>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</si>
  <si>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</si>
  <si>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</si>
  <si>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</si>
  <si>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</si>
  <si>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</si>
  <si>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</si>
  <si>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</si>
  <si>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</si>
  <si>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</si>
  <si>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</si>
  <si>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</si>
  <si>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</si>
  <si>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</si>
  <si>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</si>
  <si>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</si>
  <si>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</si>
  <si>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</si>
  <si>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</si>
  <si>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</si>
  <si>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</si>
  <si>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</si>
  <si>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</si>
  <si>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</si>
  <si>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</si>
  <si>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</si>
  <si>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</si>
  <si>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</si>
  <si>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</si>
  <si>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</si>
  <si>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</si>
  <si>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</si>
  <si>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</si>
  <si>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</si>
  <si>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</si>
  <si>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</si>
  <si>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</si>
  <si>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</si>
  <si>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</si>
  <si>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</si>
  <si>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</si>
  <si>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</si>
  <si>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</si>
  <si>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</si>
  <si>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</si>
  <si>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</si>
  <si>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</si>
  <si>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</si>
  <si>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</si>
  <si>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</si>
  <si>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</si>
  <si>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</si>
  <si>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</si>
  <si>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</si>
  <si>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</si>
  <si>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</si>
  <si>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</si>
  <si>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</si>
  <si>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</si>
  <si>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</si>
  <si>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</si>
  <si>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</si>
  <si>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</si>
  <si>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</si>
  <si>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</si>
  <si>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</si>
  <si>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</si>
  <si>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</si>
  <si>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</si>
  <si>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</si>
  <si>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</si>
  <si>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</si>
  <si>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</si>
  <si>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</si>
  <si>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</si>
  <si>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</si>
  <si>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</si>
  <si>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</si>
  <si>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</si>
  <si>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</si>
  <si>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</si>
  <si>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</si>
  <si>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</si>
  <si>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</si>
  <si>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</si>
  <si>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</si>
  <si>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</si>
  <si>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</si>
  <si>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</si>
  <si>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</si>
  <si>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</si>
  <si>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</si>
  <si>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</si>
  <si>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</si>
  <si>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</si>
  <si>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</si>
  <si>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</si>
  <si>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</si>
  <si>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</si>
  <si>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</si>
  <si>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</si>
  <si>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</si>
  <si>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</si>
  <si>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</si>
  <si>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</si>
  <si>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</si>
  <si>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</si>
  <si>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</si>
  <si>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</si>
  <si>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</si>
  <si>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</si>
  <si>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</si>
  <si>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</si>
  <si>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</si>
  <si>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</si>
  <si>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</si>
  <si>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</si>
  <si>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</si>
  <si>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</si>
  <si>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</si>
  <si>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</si>
  <si>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</si>
  <si>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</si>
  <si>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</si>
  <si>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</si>
  <si>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</si>
  <si>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</si>
  <si>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</si>
  <si>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</si>
  <si>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</si>
  <si>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</si>
  <si>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</si>
  <si>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</si>
  <si>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</si>
  <si>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</si>
  <si>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</si>
  <si>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</si>
  <si>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</si>
  <si>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</si>
  <si>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</si>
  <si>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</si>
  <si>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</si>
  <si>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</si>
  <si>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</si>
  <si>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</si>
  <si>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</si>
  <si>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</si>
  <si>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</si>
  <si>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</si>
  <si>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</si>
  <si>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</si>
  <si>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</si>
  <si>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</si>
  <si>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</si>
  <si>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</si>
  <si>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</si>
  <si>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</si>
  <si>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</si>
  <si>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</si>
  <si>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</si>
  <si>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</si>
  <si>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</si>
  <si>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</si>
  <si>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</si>
  <si>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</si>
  <si>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</si>
  <si>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</si>
  <si>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</si>
  <si>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</si>
  <si>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</si>
  <si>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</si>
  <si>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</si>
  <si>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</si>
  <si>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</si>
  <si>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</si>
  <si>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</si>
  <si>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</si>
  <si>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</si>
  <si>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国税電子申告・納税システム（e-Tax）の整備及び運用
（情報通信技術調達等適正・効率化推進費）</t>
    <rPh sb="0" eb="2">
      <t>コクゼイ</t>
    </rPh>
    <rPh sb="2" eb="4">
      <t>デンシ</t>
    </rPh>
    <rPh sb="4" eb="6">
      <t>シンコク</t>
    </rPh>
    <rPh sb="7" eb="9">
      <t>ノウゼイ</t>
    </rPh>
    <rPh sb="21" eb="23">
      <t>セイビ</t>
    </rPh>
    <rPh sb="23" eb="24">
      <t>オヨ</t>
    </rPh>
    <rPh sb="25" eb="27">
      <t>ウンヨウ</t>
    </rPh>
    <rPh sb="29" eb="31">
      <t>ジョウホウ</t>
    </rPh>
    <rPh sb="31" eb="33">
      <t>ツウシン</t>
    </rPh>
    <rPh sb="33" eb="35">
      <t>ギジュツ</t>
    </rPh>
    <rPh sb="35" eb="37">
      <t>チョウタツ</t>
    </rPh>
    <rPh sb="37" eb="38">
      <t>トウ</t>
    </rPh>
    <rPh sb="38" eb="40">
      <t>テキセイ</t>
    </rPh>
    <rPh sb="41" eb="44">
      <t>コウリツカ</t>
    </rPh>
    <rPh sb="44" eb="46">
      <t>スイシン</t>
    </rPh>
    <rPh sb="46" eb="47">
      <t>ヒ</t>
    </rPh>
    <phoneticPr fontId="5"/>
  </si>
  <si>
    <t>○</t>
  </si>
  <si>
    <t>・情報通人技術を活用した行政の推進等に関する法律
・国税関係法令に係る情報通信技術を活用した行政の推進等に関する省令</t>
    <phoneticPr fontId="5"/>
  </si>
  <si>
    <t>・世界最先端デジタル国家創造宣言・官民データ活用推進基本計画
・「行政手続コスト」削減のための基本計画
・財務省デジタル・ガバメント中長期計画</t>
    <phoneticPr fontId="5"/>
  </si>
  <si>
    <t>ＩＴ戦略</t>
    <phoneticPr fontId="5"/>
  </si>
  <si>
    <t>「世界最先端デジタル国家創造宣言・官民データ活用推進基本計画」に基づき、令和３年度を目途に運用コストの3割圧縮を目指す。</t>
  </si>
  <si>
    <t>運用コストの削減割合</t>
  </si>
  <si>
    <t>平成25年度運用コスト－各年度の運用コスト</t>
  </si>
  <si>
    <t>各年度の運用コストの削減額/平成25年度運用コスト</t>
  </si>
  <si>
    <t>e-Tax利用総件数</t>
  </si>
  <si>
    <t>千件</t>
    <rPh sb="0" eb="2">
      <t>センケン</t>
    </rPh>
    <phoneticPr fontId="5"/>
  </si>
  <si>
    <t>-</t>
  </si>
  <si>
    <t>-</t>
    <phoneticPr fontId="5"/>
  </si>
  <si>
    <t>-</t>
    <phoneticPr fontId="5"/>
  </si>
  <si>
    <t>-</t>
    <phoneticPr fontId="5"/>
  </si>
  <si>
    <t>(年間運用経費+１年当たりの整備経費+その他の費用）
／ｅ-Ｔａｘ利用総件数　
（注）年間運用経費等については、「新たなオンライン利用に関する計画」に基づく「行政手続のオンライン利用の範囲の判断に係る実施要領」により算出しているため、執行額と一致しない。</t>
    <rPh sb="41" eb="42">
      <t>チュウ</t>
    </rPh>
    <rPh sb="43" eb="45">
      <t>ネンカン</t>
    </rPh>
    <rPh sb="45" eb="47">
      <t>ウンヨウ</t>
    </rPh>
    <rPh sb="47" eb="49">
      <t>ケイヒ</t>
    </rPh>
    <rPh sb="49" eb="50">
      <t>トウ</t>
    </rPh>
    <rPh sb="57" eb="58">
      <t>アラ</t>
    </rPh>
    <rPh sb="65" eb="67">
      <t>リヨウ</t>
    </rPh>
    <rPh sb="68" eb="69">
      <t>カン</t>
    </rPh>
    <rPh sb="71" eb="73">
      <t>ケイカク</t>
    </rPh>
    <rPh sb="75" eb="76">
      <t>モト</t>
    </rPh>
    <rPh sb="79" eb="81">
      <t>ギョウセイ</t>
    </rPh>
    <rPh sb="81" eb="83">
      <t>テツヅ</t>
    </rPh>
    <rPh sb="89" eb="91">
      <t>リヨウ</t>
    </rPh>
    <rPh sb="92" eb="94">
      <t>ハンイ</t>
    </rPh>
    <rPh sb="95" eb="97">
      <t>ハンダン</t>
    </rPh>
    <rPh sb="98" eb="99">
      <t>カカ</t>
    </rPh>
    <rPh sb="100" eb="102">
      <t>ジッシ</t>
    </rPh>
    <rPh sb="102" eb="104">
      <t>ヨウリョウ</t>
    </rPh>
    <rPh sb="108" eb="110">
      <t>サンシュツ</t>
    </rPh>
    <rPh sb="117" eb="119">
      <t>シッコウ</t>
    </rPh>
    <rPh sb="119" eb="120">
      <t>ガク</t>
    </rPh>
    <rPh sb="121" eb="123">
      <t>イッチ</t>
    </rPh>
    <phoneticPr fontId="5"/>
  </si>
  <si>
    <t>円</t>
  </si>
  <si>
    <t>億円/千件</t>
    <phoneticPr fontId="5"/>
  </si>
  <si>
    <t>-</t>
    <phoneticPr fontId="5"/>
  </si>
  <si>
    <t>官房</t>
  </si>
  <si>
    <t>財務省（0010）</t>
    <rPh sb="0" eb="2">
      <t>ザイム</t>
    </rPh>
    <rPh sb="2" eb="3">
      <t>ショウ</t>
    </rPh>
    <phoneticPr fontId="5"/>
  </si>
  <si>
    <t>財務省</t>
  </si>
  <si>
    <t>　e-Taxは、申告などの国税に関する各種の手続について、インターネットを利用して電子的に手続が行えるシステムであり、税務署に出向くことなく、閉庁時間帯にも申告が行えるほか、申告書が自動計算されるなどの利便性の高い機能を有しており、国民のニーズは高いと考えられる。</t>
    <rPh sb="8" eb="10">
      <t>シンコク</t>
    </rPh>
    <rPh sb="13" eb="15">
      <t>コクゼイ</t>
    </rPh>
    <rPh sb="16" eb="17">
      <t>カン</t>
    </rPh>
    <rPh sb="19" eb="21">
      <t>カクシュ</t>
    </rPh>
    <rPh sb="22" eb="24">
      <t>テツヅ</t>
    </rPh>
    <rPh sb="37" eb="39">
      <t>リヨウ</t>
    </rPh>
    <rPh sb="41" eb="44">
      <t>デンシテキ</t>
    </rPh>
    <rPh sb="45" eb="47">
      <t>テツヅキ</t>
    </rPh>
    <rPh sb="48" eb="49">
      <t>オコナ</t>
    </rPh>
    <rPh sb="59" eb="62">
      <t>ゼイムショ</t>
    </rPh>
    <rPh sb="63" eb="65">
      <t>デム</t>
    </rPh>
    <rPh sb="71" eb="73">
      <t>ヘイチョウ</t>
    </rPh>
    <rPh sb="73" eb="76">
      <t>ジカンタイ</t>
    </rPh>
    <rPh sb="78" eb="80">
      <t>シンコク</t>
    </rPh>
    <rPh sb="81" eb="82">
      <t>オコナ</t>
    </rPh>
    <rPh sb="87" eb="90">
      <t>シンコクショ</t>
    </rPh>
    <rPh sb="91" eb="93">
      <t>ジドウ</t>
    </rPh>
    <rPh sb="93" eb="95">
      <t>ケイサン</t>
    </rPh>
    <rPh sb="101" eb="104">
      <t>リベンセイ</t>
    </rPh>
    <rPh sb="105" eb="106">
      <t>タカ</t>
    </rPh>
    <rPh sb="107" eb="109">
      <t>キノウ</t>
    </rPh>
    <rPh sb="110" eb="111">
      <t>ユウ</t>
    </rPh>
    <rPh sb="116" eb="118">
      <t>コクミン</t>
    </rPh>
    <rPh sb="123" eb="124">
      <t>タカ</t>
    </rPh>
    <rPh sb="126" eb="127">
      <t>カンガ</t>
    </rPh>
    <phoneticPr fontId="5"/>
  </si>
  <si>
    <t>　e-Taxは、納税者の所得額・納税額等の守秘性の高い個人情報を扱う税務行政における重要なインフラであることから、民間等に委ねることはできず、国が実施すべき事業である。</t>
    <rPh sb="8" eb="11">
      <t>ノウゼイシャ</t>
    </rPh>
    <rPh sb="12" eb="14">
      <t>ショトク</t>
    </rPh>
    <rPh sb="14" eb="15">
      <t>ガク</t>
    </rPh>
    <rPh sb="16" eb="18">
      <t>ノウゼイ</t>
    </rPh>
    <rPh sb="18" eb="19">
      <t>ガク</t>
    </rPh>
    <rPh sb="19" eb="20">
      <t>トウ</t>
    </rPh>
    <rPh sb="21" eb="23">
      <t>シュヒ</t>
    </rPh>
    <rPh sb="23" eb="24">
      <t>セイ</t>
    </rPh>
    <rPh sb="25" eb="26">
      <t>タカ</t>
    </rPh>
    <rPh sb="27" eb="29">
      <t>コジン</t>
    </rPh>
    <rPh sb="29" eb="31">
      <t>ジョウホウ</t>
    </rPh>
    <rPh sb="32" eb="33">
      <t>アツカ</t>
    </rPh>
    <rPh sb="34" eb="36">
      <t>ゼイム</t>
    </rPh>
    <rPh sb="36" eb="38">
      <t>ギョウセイ</t>
    </rPh>
    <rPh sb="42" eb="44">
      <t>ジュウヨウ</t>
    </rPh>
    <rPh sb="57" eb="59">
      <t>ミンカン</t>
    </rPh>
    <rPh sb="59" eb="60">
      <t>トウ</t>
    </rPh>
    <rPh sb="61" eb="62">
      <t>ユダ</t>
    </rPh>
    <rPh sb="71" eb="72">
      <t>クニ</t>
    </rPh>
    <rPh sb="73" eb="75">
      <t>ジッシ</t>
    </rPh>
    <rPh sb="78" eb="80">
      <t>ジギョウ</t>
    </rPh>
    <phoneticPr fontId="5"/>
  </si>
  <si>
    <t>-</t>
    <phoneticPr fontId="5"/>
  </si>
  <si>
    <t>-</t>
    <phoneticPr fontId="5"/>
  </si>
  <si>
    <t>-</t>
    <phoneticPr fontId="5"/>
  </si>
  <si>
    <t>-</t>
    <phoneticPr fontId="5"/>
  </si>
  <si>
    <t>-</t>
    <phoneticPr fontId="5"/>
  </si>
  <si>
    <t>-</t>
    <phoneticPr fontId="5"/>
  </si>
  <si>
    <t>-</t>
    <phoneticPr fontId="5"/>
  </si>
  <si>
    <t>-</t>
    <phoneticPr fontId="5"/>
  </si>
  <si>
    <t>‐</t>
  </si>
  <si>
    <t>-</t>
    <phoneticPr fontId="5"/>
  </si>
  <si>
    <t>情報通信技術（IT）総合戦略室</t>
    <phoneticPr fontId="5"/>
  </si>
  <si>
    <t>内閣官房副長官補</t>
    <rPh sb="0" eb="2">
      <t>ナイカク</t>
    </rPh>
    <rPh sb="2" eb="4">
      <t>カンボウ</t>
    </rPh>
    <rPh sb="4" eb="7">
      <t>フクチョウカン</t>
    </rPh>
    <rPh sb="7" eb="8">
      <t>ホ</t>
    </rPh>
    <phoneticPr fontId="5"/>
  </si>
  <si>
    <t>オンライン利用率の目標値を達成</t>
    <rPh sb="5" eb="8">
      <t>リヨウリツ</t>
    </rPh>
    <rPh sb="9" eb="12">
      <t>モクヒョウチ</t>
    </rPh>
    <rPh sb="13" eb="15">
      <t>タッセイ</t>
    </rPh>
    <phoneticPr fontId="5"/>
  </si>
  <si>
    <t>☑</t>
  </si>
  <si>
    <t>e-Taxの利用満足度の目標値を達成</t>
    <rPh sb="6" eb="8">
      <t>リヨウ</t>
    </rPh>
    <rPh sb="8" eb="11">
      <t>マンゾクド</t>
    </rPh>
    <rPh sb="12" eb="15">
      <t>モクヒョウチ</t>
    </rPh>
    <rPh sb="16" eb="18">
      <t>タッセイ</t>
    </rPh>
    <phoneticPr fontId="5"/>
  </si>
  <si>
    <t>オンライン利用率（所得税の申告手続）e-Taxを通じて、申告を行った件数が、総申告件数に占める割合</t>
    <rPh sb="5" eb="8">
      <t>リヨウリツ</t>
    </rPh>
    <rPh sb="9" eb="12">
      <t>ショトクゼイ</t>
    </rPh>
    <rPh sb="13" eb="15">
      <t>シンコク</t>
    </rPh>
    <rPh sb="15" eb="17">
      <t>テツヅ</t>
    </rPh>
    <rPh sb="24" eb="25">
      <t>ツウ</t>
    </rPh>
    <rPh sb="28" eb="30">
      <t>シンコク</t>
    </rPh>
    <rPh sb="31" eb="32">
      <t>オコナ</t>
    </rPh>
    <rPh sb="34" eb="36">
      <t>ケンスウ</t>
    </rPh>
    <rPh sb="38" eb="39">
      <t>ソウ</t>
    </rPh>
    <rPh sb="39" eb="41">
      <t>シンコク</t>
    </rPh>
    <rPh sb="41" eb="43">
      <t>ケンスウ</t>
    </rPh>
    <rPh sb="44" eb="45">
      <t>シ</t>
    </rPh>
    <rPh sb="47" eb="49">
      <t>ワリアイ</t>
    </rPh>
    <phoneticPr fontId="5"/>
  </si>
  <si>
    <t>オンライン利用率（法人税の申告手続）e-Taxを通じて、申告を行った件数が、総申告件数に占める割合</t>
    <rPh sb="5" eb="8">
      <t>リヨウリツ</t>
    </rPh>
    <rPh sb="9" eb="12">
      <t>ホウジンゼイ</t>
    </rPh>
    <rPh sb="13" eb="15">
      <t>シンコク</t>
    </rPh>
    <rPh sb="15" eb="17">
      <t>テツヅ</t>
    </rPh>
    <rPh sb="24" eb="25">
      <t>ツウ</t>
    </rPh>
    <rPh sb="28" eb="30">
      <t>シンコク</t>
    </rPh>
    <rPh sb="31" eb="32">
      <t>オコナ</t>
    </rPh>
    <rPh sb="34" eb="36">
      <t>ケンスウ</t>
    </rPh>
    <rPh sb="38" eb="39">
      <t>ソウ</t>
    </rPh>
    <rPh sb="39" eb="41">
      <t>シンコク</t>
    </rPh>
    <rPh sb="41" eb="43">
      <t>ケンスウ</t>
    </rPh>
    <rPh sb="44" eb="45">
      <t>シ</t>
    </rPh>
    <rPh sb="47" eb="49">
      <t>ワリアイ</t>
    </rPh>
    <phoneticPr fontId="5"/>
  </si>
  <si>
    <t>オンライン利用率（消費税（個人）の申告手続）e-Taxを通じて、申告を行った件数が、総申告件数に占める割合</t>
    <rPh sb="5" eb="8">
      <t>リヨウリツ</t>
    </rPh>
    <rPh sb="9" eb="12">
      <t>ショウヒゼイ</t>
    </rPh>
    <rPh sb="13" eb="15">
      <t>コジン</t>
    </rPh>
    <rPh sb="17" eb="19">
      <t>シンコク</t>
    </rPh>
    <rPh sb="19" eb="21">
      <t>テツヅ</t>
    </rPh>
    <rPh sb="28" eb="29">
      <t>ツウ</t>
    </rPh>
    <rPh sb="32" eb="34">
      <t>シンコク</t>
    </rPh>
    <rPh sb="35" eb="36">
      <t>オコナ</t>
    </rPh>
    <rPh sb="38" eb="40">
      <t>ケンスウ</t>
    </rPh>
    <rPh sb="42" eb="43">
      <t>ソウ</t>
    </rPh>
    <rPh sb="43" eb="45">
      <t>シンコク</t>
    </rPh>
    <rPh sb="45" eb="47">
      <t>ケンスウ</t>
    </rPh>
    <rPh sb="48" eb="49">
      <t>シ</t>
    </rPh>
    <rPh sb="51" eb="53">
      <t>ワリアイ</t>
    </rPh>
    <phoneticPr fontId="5"/>
  </si>
  <si>
    <t>オンライン利用率（消費税（法人）の申告手続）e-Taxを通じて、申告を行った件数が、総申告件数に占める割合</t>
    <rPh sb="5" eb="8">
      <t>リヨウリツ</t>
    </rPh>
    <rPh sb="9" eb="12">
      <t>ショウヒゼイ</t>
    </rPh>
    <rPh sb="13" eb="15">
      <t>ホウジン</t>
    </rPh>
    <rPh sb="17" eb="19">
      <t>シンコク</t>
    </rPh>
    <rPh sb="19" eb="21">
      <t>テツヅ</t>
    </rPh>
    <rPh sb="28" eb="29">
      <t>ツウ</t>
    </rPh>
    <rPh sb="32" eb="34">
      <t>シンコク</t>
    </rPh>
    <rPh sb="35" eb="36">
      <t>オコナ</t>
    </rPh>
    <rPh sb="38" eb="40">
      <t>ケンスウ</t>
    </rPh>
    <rPh sb="42" eb="43">
      <t>ソウ</t>
    </rPh>
    <rPh sb="43" eb="45">
      <t>シンコク</t>
    </rPh>
    <rPh sb="45" eb="47">
      <t>ケンスウ</t>
    </rPh>
    <rPh sb="48" eb="49">
      <t>シ</t>
    </rPh>
    <rPh sb="51" eb="53">
      <t>ワリアイ</t>
    </rPh>
    <phoneticPr fontId="5"/>
  </si>
  <si>
    <t>オンライン利用率（相続税の申告手続）e-Taxを通じて、申告を行った件数が、総申告件数に占める割合</t>
    <rPh sb="5" eb="8">
      <t>リヨウリツ</t>
    </rPh>
    <rPh sb="9" eb="12">
      <t>ソウゾクゼイ</t>
    </rPh>
    <rPh sb="13" eb="15">
      <t>シンコク</t>
    </rPh>
    <rPh sb="15" eb="17">
      <t>テツヅ</t>
    </rPh>
    <rPh sb="24" eb="25">
      <t>ツウ</t>
    </rPh>
    <rPh sb="28" eb="30">
      <t>シンコク</t>
    </rPh>
    <rPh sb="31" eb="32">
      <t>オコナ</t>
    </rPh>
    <rPh sb="34" eb="36">
      <t>ケンスウ</t>
    </rPh>
    <rPh sb="38" eb="39">
      <t>ソウ</t>
    </rPh>
    <rPh sb="39" eb="41">
      <t>シンコク</t>
    </rPh>
    <rPh sb="41" eb="43">
      <t>ケンスウ</t>
    </rPh>
    <rPh sb="44" eb="45">
      <t>シ</t>
    </rPh>
    <rPh sb="47" eb="49">
      <t>ワリアイ</t>
    </rPh>
    <phoneticPr fontId="5"/>
  </si>
  <si>
    <t>オンライン利用率（納税証明書の交付請求手続）e-Taxを通じて、申告を行った件数が、総申告件数に占める割合</t>
    <rPh sb="5" eb="8">
      <t>リヨウリツ</t>
    </rPh>
    <rPh sb="9" eb="11">
      <t>ノウゼイ</t>
    </rPh>
    <rPh sb="11" eb="14">
      <t>ショウメイショ</t>
    </rPh>
    <rPh sb="15" eb="17">
      <t>コウフ</t>
    </rPh>
    <rPh sb="17" eb="19">
      <t>セイキュウ</t>
    </rPh>
    <rPh sb="19" eb="21">
      <t>テツヅ</t>
    </rPh>
    <rPh sb="28" eb="29">
      <t>ツウ</t>
    </rPh>
    <rPh sb="32" eb="34">
      <t>シンコク</t>
    </rPh>
    <rPh sb="35" eb="36">
      <t>オコナ</t>
    </rPh>
    <rPh sb="38" eb="40">
      <t>ケンスウ</t>
    </rPh>
    <rPh sb="42" eb="43">
      <t>ソウ</t>
    </rPh>
    <rPh sb="43" eb="45">
      <t>シンコク</t>
    </rPh>
    <rPh sb="45" eb="47">
      <t>ケンスウ</t>
    </rPh>
    <rPh sb="48" eb="49">
      <t>シ</t>
    </rPh>
    <rPh sb="51" eb="53">
      <t>ワリアイ</t>
    </rPh>
    <phoneticPr fontId="5"/>
  </si>
  <si>
    <t>e-Taxの利用満足度
e-Taxに関するアンケート調査において、e-Taxの操作性等の５段階評価で上位２段階評価を得た割合</t>
    <rPh sb="6" eb="8">
      <t>リヨウ</t>
    </rPh>
    <rPh sb="8" eb="10">
      <t>マンゾク</t>
    </rPh>
    <rPh sb="10" eb="11">
      <t>ド</t>
    </rPh>
    <rPh sb="18" eb="19">
      <t>カン</t>
    </rPh>
    <rPh sb="26" eb="28">
      <t>チョウサ</t>
    </rPh>
    <rPh sb="39" eb="41">
      <t>ソウサ</t>
    </rPh>
    <rPh sb="41" eb="42">
      <t>セイ</t>
    </rPh>
    <rPh sb="42" eb="43">
      <t>トウ</t>
    </rPh>
    <rPh sb="45" eb="49">
      <t>ダンカイヒョウカ</t>
    </rPh>
    <rPh sb="50" eb="52">
      <t>ジョウイ</t>
    </rPh>
    <rPh sb="53" eb="55">
      <t>ダンカイ</t>
    </rPh>
    <rPh sb="55" eb="57">
      <t>ヒョウカ</t>
    </rPh>
    <rPh sb="58" eb="59">
      <t>エ</t>
    </rPh>
    <rPh sb="60" eb="62">
      <t>ワリアイ</t>
    </rPh>
    <phoneticPr fontId="5"/>
  </si>
  <si>
    <t xml:space="preserve"> e-Taxは、納税義務の履行等の手段として、自宅等のパソコンからオンラインで申告等が行えるようにするためのシステムを提供するものである。
　経済・社会全体としてICT化が進展する中で、国税庁として最重要課題として取り組んでいる事業である。</t>
    <rPh sb="8" eb="10">
      <t>ノウゼイ</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</si>
  <si>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</si>
  <si>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</si>
  <si>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</si>
  <si>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</si>
  <si>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</si>
  <si>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</si>
  <si>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</si>
  <si>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</si>
  <si>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</si>
  <si>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</si>
  <si>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</si>
  <si>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</si>
  <si>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</si>
  <si>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国税庁においては、中央省庁等改革基本法に基づき「実績評価」を実施しており、政策評価欄に記載すべき、「行政機関が行う政策の評価に関する法律」における「政策評価」は実施していないため、記載すべき事項がありません。</t>
    <phoneticPr fontId="5"/>
  </si>
  <si>
    <t>・納税者利便の向上（納税者が自宅や事業所等からインターネットを利用して、申告・申請・届出・納税を行うことができるようにするためのシステムを提供する。）
・税務行政の効率化（納税者の情報を電子的に受理することにより、効率的な事務運営を可能とする。）</t>
    <phoneticPr fontId="5"/>
  </si>
  <si>
    <t>・国税電子申告・納税システム（以下「e-Tax」という。）の機器の整備及び運用
・e-Taxのプログラム開発・修正
・納税者がシステムを利用するための、ヘルプデスクの機器等の整備及び運用
・税務署において納税者が電子申告を行うための機器の整備
なお、本事業は、令和３年度より財務省から内閣官房へ一括計上している。（事業名：国税電子申告・納税システム、事業番号：2021-財務-20-0006）</t>
    <rPh sb="137" eb="140">
      <t>ザイムショウ</t>
    </rPh>
    <rPh sb="185" eb="187">
      <t>ザイム</t>
    </rPh>
    <phoneticPr fontId="5"/>
  </si>
  <si>
    <t>-</t>
    <phoneticPr fontId="5"/>
  </si>
  <si>
    <t>-</t>
    <phoneticPr fontId="5"/>
  </si>
  <si>
    <t>-</t>
    <phoneticPr fontId="5"/>
  </si>
  <si>
    <t>-</t>
    <phoneticPr fontId="5"/>
  </si>
  <si>
    <t>財務省（0002）</t>
    <rPh sb="0" eb="2">
      <t>ザイム</t>
    </rPh>
    <rPh sb="2" eb="3">
      <t>ショウ</t>
    </rPh>
    <phoneticPr fontId="5"/>
  </si>
  <si>
    <t>財務省（0044）</t>
    <rPh sb="0" eb="2">
      <t>ザイム</t>
    </rPh>
    <rPh sb="2" eb="3">
      <t>ショウ</t>
    </rPh>
    <phoneticPr fontId="5"/>
  </si>
  <si>
    <t>財務省（0046）</t>
    <rPh sb="0" eb="2">
      <t>ザイム</t>
    </rPh>
    <rPh sb="2" eb="3">
      <t>ショウ</t>
    </rPh>
    <phoneticPr fontId="5"/>
  </si>
  <si>
    <t>財務省（0009）</t>
    <rPh sb="0" eb="2">
      <t>ザイム</t>
    </rPh>
    <rPh sb="2" eb="3">
      <t>ショウ</t>
    </rPh>
    <phoneticPr fontId="5"/>
  </si>
  <si>
    <t>内閣参事官　吉田　宏平
内閣参事官　奥田　直彦</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</si>
  <si>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</si>
  <si>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</si>
  <si>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</si>
  <si>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</si>
  <si>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e-Taxの利用状況等について（国税庁HPにて報道発表資料として例年８月頃公表）</t>
    <rPh sb="6" eb="10">
      <t>リヨウジョウキョウ</t>
    </rPh>
    <rPh sb="10" eb="11">
      <t>トウ</t>
    </rPh>
    <rPh sb="23" eb="25">
      <t>ホウドウ</t>
    </rPh>
    <rPh sb="25" eb="27">
      <t>ハッピョウ</t>
    </rPh>
    <rPh sb="27" eb="29">
      <t>シリョウ</t>
    </rPh>
    <rPh sb="32" eb="34">
      <t>レイネン</t>
    </rPh>
    <rPh sb="35" eb="36">
      <t>ガツ</t>
    </rPh>
    <rPh sb="36" eb="37">
      <t>コロ</t>
    </rPh>
    <rPh sb="37" eb="39">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</si>
</sst>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9">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11" fillId="3" borderId="66" xfId="0" applyFont="1" applyFill="1" applyBorder="1" applyAlignment="1">
      <alignment vertical="center" textRotation="255"/>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7"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3" fillId="0" borderId="0" xfId="4" applyFill="1">
      <alignmen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5" fillId="3" borderId="146" xfId="0" applyFont="1" applyFill="1" applyBorder="1" applyAlignment="1">
      <alignment horizontal="center" vertical="center" textRotation="255" wrapText="1"/>
    </xf>
    <xf numFmtId="0" fontId="15" fillId="3" borderId="1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15" fillId="3" borderId="140"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center" vertical="center" wrapText="1"/>
    </xf>
    <xf numFmtId="0" fontId="13" fillId="3" borderId="48" xfId="0" applyFont="1" applyFill="1" applyBorder="1" applyAlignment="1" applyProtection="1">
      <alignment horizontal="center" vertical="center" wrapTex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51"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3"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119" xfId="0" applyFont="1" applyFill="1" applyBorder="1" applyAlignment="1">
      <alignment horizontal="center" vertical="center" wrapText="1"/>
    </xf>
    <xf numFmtId="0" fontId="13" fillId="6" borderId="123" xfId="0" applyFont="1" applyFill="1" applyBorder="1" applyAlignment="1">
      <alignment horizontal="center" vertical="center" wrapText="1"/>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25"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shrinkToFit="1"/>
      <protection locked="0"/>
    </xf>
    <xf numFmtId="0" fontId="13"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3" borderId="139"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31" xfId="0" applyFont="1" applyFill="1" applyBorder="1" applyAlignment="1" applyProtection="1">
      <alignment horizontal="left" vertical="center" wrapText="1"/>
      <protection locked="0"/>
    </xf>
    <xf numFmtId="0" fontId="11" fillId="3" borderId="126" xfId="0" applyFont="1" applyFill="1" applyBorder="1" applyAlignment="1">
      <alignment horizontal="center" vertical="center" textRotation="255"/>
    </xf>
    <xf numFmtId="0" fontId="11" fillId="3" borderId="127" xfId="0" applyFont="1" applyFill="1" applyBorder="1" applyAlignment="1">
      <alignment horizontal="center" vertical="center" textRotation="255"/>
    </xf>
    <xf numFmtId="0" fontId="11" fillId="3" borderId="128" xfId="0" applyFont="1" applyFill="1" applyBorder="1" applyAlignment="1">
      <alignment horizontal="center" vertical="center" textRotation="255"/>
    </xf>
    <xf numFmtId="0" fontId="0" fillId="5" borderId="15" xfId="0" applyFont="1" applyFill="1" applyBorder="1" applyAlignment="1">
      <alignment vertical="center"/>
    </xf>
    <xf numFmtId="0" fontId="0" fillId="5" borderId="38" xfId="0" applyFont="1" applyFill="1" applyBorder="1" applyAlignment="1">
      <alignment horizontal="center" vertical="center"/>
    </xf>
    <xf numFmtId="0" fontId="0" fillId="5" borderId="135"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52" xfId="0" applyFont="1" applyFill="1" applyBorder="1" applyAlignment="1">
      <alignment horizontal="center" vertical="center"/>
    </xf>
    <xf numFmtId="0" fontId="0" fillId="5" borderId="153" xfId="0" applyFont="1" applyFill="1" applyBorder="1" applyAlignment="1">
      <alignment horizontal="center" vertical="center"/>
    </xf>
    <xf numFmtId="0" fontId="0" fillId="5" borderId="154"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0" borderId="1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0" borderId="100"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0" borderId="38" xfId="0" applyFont="1" applyBorder="1" applyAlignment="1">
      <alignment horizontal="center"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4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5"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50" xfId="0" applyFont="1" applyFill="1" applyBorder="1" applyAlignment="1">
      <alignment horizontal="center" vertical="center"/>
    </xf>
    <xf numFmtId="0" fontId="0" fillId="6" borderId="14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5"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9" xfId="0" applyFont="1" applyFill="1" applyBorder="1" applyAlignment="1">
      <alignment vertical="center" wrapText="1"/>
    </xf>
    <xf numFmtId="0" fontId="0" fillId="5" borderId="106" xfId="0" applyFont="1" applyFill="1" applyBorder="1" applyAlignment="1">
      <alignment vertical="center" wrapText="1"/>
    </xf>
    <xf numFmtId="0" fontId="0" fillId="5" borderId="13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6" borderId="146"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5"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13" fillId="2" borderId="137" xfId="0" applyFont="1" applyFill="1" applyBorder="1" applyAlignment="1">
      <alignment horizontal="center" vertical="center" wrapText="1"/>
    </xf>
    <xf numFmtId="0" fontId="13" fillId="2" borderId="138" xfId="0" applyFont="1" applyFill="1" applyBorder="1" applyAlignment="1">
      <alignment horizontal="center" vertical="center"/>
    </xf>
    <xf numFmtId="0" fontId="13" fillId="2" borderId="155"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6" fontId="0" fillId="5" borderId="40" xfId="0" applyNumberFormat="1" applyFont="1" applyFill="1" applyBorder="1" applyAlignment="1" applyProtection="1">
      <alignment horizontal="center" vertical="center" shrinkToFit="1"/>
      <protection locked="0"/>
    </xf>
    <xf numFmtId="176" fontId="0" fillId="5" borderId="41"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56"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49" xfId="0" applyFont="1" applyFill="1" applyBorder="1" applyAlignment="1">
      <alignment horizontal="center" vertical="center"/>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132"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3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4"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32" xfId="0" applyFont="1" applyFill="1" applyBorder="1" applyAlignment="1">
      <alignment horizontal="center" vertical="center"/>
    </xf>
    <xf numFmtId="0" fontId="0" fillId="3" borderId="134" xfId="0" applyFont="1" applyFill="1" applyBorder="1" applyAlignment="1">
      <alignment horizontal="center" vertical="center"/>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7"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4" xfId="0" applyFont="1" applyFill="1" applyBorder="1" applyAlignment="1" applyProtection="1">
      <alignment horizontal="left" vertical="center" wrapText="1"/>
      <protection locked="0"/>
    </xf>
    <xf numFmtId="0" fontId="0" fillId="5" borderId="40" xfId="0" quotePrefix="1"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15" fillId="3" borderId="42" xfId="0" applyFont="1" applyFill="1" applyBorder="1" applyAlignment="1">
      <alignment horizontal="center" vertical="center" textRotation="255" wrapText="1"/>
    </xf>
    <xf numFmtId="0" fontId="15" fillId="3" borderId="144" xfId="0" applyFont="1" applyFill="1" applyBorder="1" applyAlignment="1">
      <alignment horizontal="center" vertical="center" textRotation="255" wrapTex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85" xfId="0" applyFont="1" applyBorder="1" applyAlignment="1">
      <alignment horizontal="center" vertical="center"/>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44"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8"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2" borderId="24" xfId="0" applyFont="1" applyFill="1" applyBorder="1" applyAlignment="1">
      <alignment horizontal="center" vertical="center"/>
    </xf>
    <xf numFmtId="0" fontId="3" fillId="0" borderId="38" xfId="0" applyFont="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5" fillId="3" borderId="44" xfId="0" applyFont="1" applyFill="1" applyBorder="1" applyAlignment="1" applyProtection="1">
      <alignment horizontal="center" vertical="center" wrapText="1"/>
    </xf>
    <xf numFmtId="0" fontId="15" fillId="3" borderId="41" xfId="0" applyFont="1" applyFill="1" applyBorder="1" applyAlignment="1" applyProtection="1">
      <alignment horizontal="center" vertical="center" wrapText="1"/>
    </xf>
    <xf numFmtId="0" fontId="15" fillId="3" borderId="45"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5" fillId="3" borderId="46" xfId="0" applyFont="1" applyFill="1" applyBorder="1" applyAlignment="1" applyProtection="1">
      <alignment horizontal="center" vertical="center" wrapText="1"/>
    </xf>
    <xf numFmtId="0" fontId="11" fillId="5" borderId="24" xfId="0" applyFont="1" applyFill="1" applyBorder="1" applyAlignment="1" applyProtection="1">
      <alignment horizontal="left" vertical="center" wrapText="1"/>
      <protection locked="0"/>
    </xf>
    <xf numFmtId="0" fontId="11" fillId="5" borderId="25"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0" fontId="11" fillId="5" borderId="84"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protection locked="0"/>
    </xf>
    <xf numFmtId="0" fontId="11" fillId="5" borderId="51" xfId="0" applyFont="1" applyFill="1" applyBorder="1" applyAlignment="1" applyProtection="1">
      <alignment horizontal="left" vertical="center"/>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114" xfId="0" applyFont="1" applyFill="1" applyBorder="1" applyAlignment="1">
      <alignment horizontal="center" vertical="center"/>
    </xf>
    <xf numFmtId="0" fontId="15" fillId="2" borderId="94" xfId="0" applyFont="1" applyFill="1" applyBorder="1" applyAlignment="1">
      <alignment horizontal="center" vertical="center"/>
    </xf>
    <xf numFmtId="0" fontId="15" fillId="2" borderId="11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151005</xdr:colOff>
      <xdr:row>152</xdr:row>
      <xdr:rowOff>33570</xdr:rowOff>
    </xdr:from>
    <xdr:to>
      <xdr:col>48</xdr:col>
      <xdr:colOff>145143</xdr:colOff>
      <xdr:row>155</xdr:row>
      <xdr:rowOff>81676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111184" y="46597213"/>
          <a:ext cx="1831102" cy="11094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民間企業</a:t>
          </a:r>
        </a:p>
      </xdr:txBody>
    </xdr:sp>
    <xdr:clientData/>
  </xdr:twoCellAnchor>
  <xdr:twoCellAnchor>
    <xdr:from>
      <xdr:col>28</xdr:col>
      <xdr:colOff>192019</xdr:colOff>
      <xdr:row>155</xdr:row>
      <xdr:rowOff>244336</xdr:rowOff>
    </xdr:from>
    <xdr:to>
      <xdr:col>44</xdr:col>
      <xdr:colOff>120037</xdr:colOff>
      <xdr:row>157</xdr:row>
      <xdr:rowOff>114594</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5907019" y="47869336"/>
          <a:ext cx="3193732" cy="577829"/>
        </a:xfrm>
        <a:prstGeom prst="bracketPair">
          <a:avLst>
            <a:gd name="adj" fmla="val 705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lnSpc>
              <a:spcPts val="1300"/>
            </a:lnSpc>
          </a:pPr>
          <a:r>
            <a:rPr kumimoji="1" lang="ja-JP" altLang="en-US" sz="1400">
              <a:latin typeface="ＭＳ ゴシック" pitchFamily="49" charset="-128"/>
              <a:ea typeface="ＭＳ ゴシック" pitchFamily="49" charset="-128"/>
            </a:rPr>
            <a:t>国税電子申告・納税システム</a:t>
          </a:r>
          <a:endParaRPr kumimoji="1" lang="en-US" altLang="ja-JP" sz="1400">
            <a:latin typeface="ＭＳ ゴシック" pitchFamily="49" charset="-128"/>
            <a:ea typeface="ＭＳ ゴシック" pitchFamily="49" charset="-128"/>
          </a:endParaRPr>
        </a:p>
        <a:p>
          <a:pPr algn="ctr">
            <a:lnSpc>
              <a:spcPts val="1300"/>
            </a:lnSpc>
          </a:pP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e-Tax</a:t>
          </a:r>
          <a:r>
            <a:rPr kumimoji="1" lang="ja-JP" altLang="en-US" sz="1400">
              <a:latin typeface="ＭＳ ゴシック" pitchFamily="49" charset="-128"/>
              <a:ea typeface="ＭＳ ゴシック" pitchFamily="49" charset="-128"/>
            </a:rPr>
            <a:t>）の</a:t>
          </a:r>
          <a:r>
            <a:rPr kumimoji="1" lang="ja-JP" altLang="en-US" sz="1400">
              <a:solidFill>
                <a:schemeClr val="tx1"/>
              </a:solidFill>
              <a:latin typeface="ＭＳ ゴシック" pitchFamily="49" charset="-128"/>
              <a:ea typeface="ＭＳ ゴシック" pitchFamily="49" charset="-128"/>
            </a:rPr>
            <a:t>整備</a:t>
          </a:r>
          <a:r>
            <a:rPr kumimoji="1" lang="ja-JP" altLang="en-US" sz="1400">
              <a:latin typeface="ＭＳ ゴシック" pitchFamily="49" charset="-128"/>
              <a:ea typeface="ＭＳ ゴシック" pitchFamily="49" charset="-128"/>
            </a:rPr>
            <a:t>及び運用</a:t>
          </a:r>
        </a:p>
      </xdr:txBody>
    </xdr:sp>
    <xdr:clientData/>
  </xdr:twoCellAnchor>
  <xdr:twoCellAnchor>
    <xdr:from>
      <xdr:col>7</xdr:col>
      <xdr:colOff>15119</xdr:colOff>
      <xdr:row>152</xdr:row>
      <xdr:rowOff>24191</xdr:rowOff>
    </xdr:from>
    <xdr:to>
      <xdr:col>13</xdr:col>
      <xdr:colOff>190500</xdr:colOff>
      <xdr:row>155</xdr:row>
      <xdr:rowOff>81643</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443869" y="46587834"/>
          <a:ext cx="1400024" cy="11188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600">
              <a:solidFill>
                <a:sysClr val="windowText" lastClr="000000"/>
              </a:solidFill>
            </a:rPr>
            <a:t>内閣官房</a:t>
          </a:r>
          <a:endParaRPr kumimoji="1" lang="en-US" altLang="ja-JP" sz="1600">
            <a:solidFill>
              <a:sysClr val="windowText" lastClr="000000"/>
            </a:solidFill>
          </a:endParaRPr>
        </a:p>
      </xdr:txBody>
    </xdr:sp>
    <xdr:clientData/>
  </xdr:twoCellAnchor>
  <xdr:twoCellAnchor>
    <xdr:from>
      <xdr:col>24</xdr:col>
      <xdr:colOff>28727</xdr:colOff>
      <xdr:row>152</xdr:row>
      <xdr:rowOff>21048</xdr:rowOff>
    </xdr:from>
    <xdr:to>
      <xdr:col>31</xdr:col>
      <xdr:colOff>54429</xdr:colOff>
      <xdr:row>155</xdr:row>
      <xdr:rowOff>95250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927298" y="46584691"/>
          <a:ext cx="1454452" cy="11355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600">
              <a:solidFill>
                <a:sysClr val="windowText" lastClr="000000"/>
              </a:solidFill>
            </a:rPr>
            <a:t>国税庁</a:t>
          </a:r>
          <a:endParaRPr kumimoji="1" lang="en-US" altLang="ja-JP" sz="1600">
            <a:solidFill>
              <a:sysClr val="windowText" lastClr="000000"/>
            </a:solidFill>
          </a:endParaRPr>
        </a:p>
      </xdr:txBody>
    </xdr:sp>
    <xdr:clientData/>
  </xdr:twoCellAnchor>
  <xdr:twoCellAnchor>
    <xdr:from>
      <xdr:col>15</xdr:col>
      <xdr:colOff>4537</xdr:colOff>
      <xdr:row>155</xdr:row>
      <xdr:rowOff>250278</xdr:rowOff>
    </xdr:from>
    <xdr:to>
      <xdr:col>22</xdr:col>
      <xdr:colOff>46868</xdr:colOff>
      <xdr:row>157</xdr:row>
      <xdr:rowOff>122629</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3066144" y="47875278"/>
          <a:ext cx="1471081" cy="579922"/>
        </a:xfrm>
        <a:prstGeom prst="bracketPair">
          <a:avLst>
            <a:gd name="adj" fmla="val 705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lnSpc>
              <a:spcPts val="1300"/>
            </a:lnSpc>
          </a:pPr>
          <a:r>
            <a:rPr kumimoji="1" lang="ja-JP" altLang="en-US" sz="1400">
              <a:latin typeface="ＭＳ ゴシック" pitchFamily="49" charset="-128"/>
              <a:ea typeface="ＭＳ ゴシック" pitchFamily="49" charset="-128"/>
            </a:rPr>
            <a:t>予算の移替</a:t>
          </a:r>
        </a:p>
      </xdr:txBody>
    </xdr:sp>
    <xdr:clientData/>
  </xdr:twoCellAnchor>
  <xdr:twoCellAnchor>
    <xdr:from>
      <xdr:col>13</xdr:col>
      <xdr:colOff>190500</xdr:colOff>
      <xdr:row>153</xdr:row>
      <xdr:rowOff>226608</xdr:rowOff>
    </xdr:from>
    <xdr:to>
      <xdr:col>24</xdr:col>
      <xdr:colOff>28727</xdr:colOff>
      <xdr:row>153</xdr:row>
      <xdr:rowOff>231840</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26" idx="3"/>
          <a:endCxn id="27" idx="1"/>
        </xdr:cNvCxnSpPr>
      </xdr:nvCxnSpPr>
      <xdr:spPr>
        <a:xfrm>
          <a:off x="2812676" y="55202667"/>
          <a:ext cx="2056992" cy="52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54429</xdr:colOff>
      <xdr:row>153</xdr:row>
      <xdr:rowOff>231314</xdr:rowOff>
    </xdr:from>
    <xdr:to>
      <xdr:col>39</xdr:col>
      <xdr:colOff>151005</xdr:colOff>
      <xdr:row>153</xdr:row>
      <xdr:rowOff>231840</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27" idx="3"/>
          <a:endCxn id="6" idx="1"/>
        </xdr:cNvCxnSpPr>
      </xdr:nvCxnSpPr>
      <xdr:spPr>
        <a:xfrm flipV="1">
          <a:off x="6307311" y="55207373"/>
          <a:ext cx="1710223" cy="5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9"/>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7"/>
      <c r="B2" s="47"/>
      <c r="C2" s="47"/>
      <c r="D2" s="47"/>
      <c r="E2" s="47"/>
      <c r="F2" s="47"/>
      <c r="G2" s="47"/>
      <c r="H2" s="47"/>
      <c r="I2" s="47"/>
      <c r="J2" s="47"/>
      <c r="K2" s="47"/>
      <c r="L2" s="47"/>
      <c r="M2" s="47"/>
      <c r="N2" s="47"/>
      <c r="O2" s="47"/>
      <c r="P2" s="47"/>
      <c r="Q2" s="47"/>
      <c r="R2" s="47"/>
      <c r="S2" s="47"/>
      <c r="T2" s="47"/>
      <c r="U2" s="47"/>
      <c r="V2" s="47"/>
      <c r="W2" s="47"/>
      <c r="X2" s="57" t="s">
        <v>0</v>
      </c>
      <c r="Y2" s="47"/>
      <c r="Z2" s="39"/>
      <c r="AA2" s="39"/>
      <c r="AB2" s="39"/>
      <c r="AC2" s="39"/>
      <c r="AD2" s="600">
        <v>2021</v>
      </c>
      <c r="AE2" s="600"/>
      <c r="AF2" s="600"/>
      <c r="AG2" s="600"/>
      <c r="AH2" s="600"/>
      <c r="AI2" s="59" t="s">
        <v>268</v>
      </c>
      <c r="AJ2" s="600" t="s">
        <v>589</v>
      </c>
      <c r="AK2" s="600"/>
      <c r="AL2" s="600"/>
      <c r="AM2" s="600"/>
      <c r="AN2" s="59" t="s">
        <v>268</v>
      </c>
      <c r="AO2" s="600" t="s">
        <v>534</v>
      </c>
      <c r="AP2" s="600"/>
      <c r="AQ2" s="600"/>
      <c r="AR2" s="60" t="s">
        <v>569</v>
      </c>
      <c r="AS2" s="601">
        <v>21</v>
      </c>
      <c r="AT2" s="601"/>
      <c r="AU2" s="601"/>
      <c r="AV2" s="59" t="str">
        <f>IF(AW2="","","-")</f>
        <v/>
      </c>
      <c r="AW2" s="550"/>
      <c r="AX2" s="550"/>
    </row>
    <row r="3" spans="1:50" ht="21" customHeight="1" thickBot="1" x14ac:dyDescent="0.25">
      <c r="A3" s="506" t="s">
        <v>562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15" t="s">
        <v>53</v>
      </c>
      <c r="AJ3" s="508" t="s">
        <v>135</v>
      </c>
      <c r="AK3" s="508"/>
      <c r="AL3" s="508"/>
      <c r="AM3" s="508"/>
      <c r="AN3" s="508"/>
      <c r="AO3" s="508"/>
      <c r="AP3" s="508"/>
      <c r="AQ3" s="508"/>
      <c r="AR3" s="508"/>
      <c r="AS3" s="508"/>
      <c r="AT3" s="508"/>
      <c r="AU3" s="508"/>
      <c r="AV3" s="508"/>
      <c r="AW3" s="508"/>
      <c r="AX3" s="16" t="s">
        <v>54</v>
      </c>
    </row>
    <row r="4" spans="1:50" ht="24.75" customHeight="1" x14ac:dyDescent="0.2">
      <c r="A4" s="340" t="s">
        <v>21</v>
      </c>
      <c r="B4" s="341"/>
      <c r="C4" s="341"/>
      <c r="D4" s="341"/>
      <c r="E4" s="341"/>
      <c r="F4" s="341"/>
      <c r="G4" s="624" t="s">
        <v>570</v>
      </c>
      <c r="H4" s="625"/>
      <c r="I4" s="625"/>
      <c r="J4" s="625"/>
      <c r="K4" s="625"/>
      <c r="L4" s="625"/>
      <c r="M4" s="625"/>
      <c r="N4" s="625"/>
      <c r="O4" s="625"/>
      <c r="P4" s="625"/>
      <c r="Q4" s="625"/>
      <c r="R4" s="625"/>
      <c r="S4" s="625"/>
      <c r="T4" s="625"/>
      <c r="U4" s="625"/>
      <c r="V4" s="625"/>
      <c r="W4" s="625"/>
      <c r="X4" s="625"/>
      <c r="Y4" s="626" t="s">
        <v>1</v>
      </c>
      <c r="Z4" s="555"/>
      <c r="AA4" s="555"/>
      <c r="AB4" s="555"/>
      <c r="AC4" s="555"/>
      <c r="AD4" s="627"/>
      <c r="AE4" s="551" t="s">
        <v>605</v>
      </c>
      <c r="AF4" s="552"/>
      <c r="AG4" s="552"/>
      <c r="AH4" s="552"/>
      <c r="AI4" s="552"/>
      <c r="AJ4" s="552"/>
      <c r="AK4" s="552"/>
      <c r="AL4" s="552"/>
      <c r="AM4" s="552"/>
      <c r="AN4" s="552"/>
      <c r="AO4" s="552"/>
      <c r="AP4" s="553"/>
      <c r="AQ4" s="554" t="s">
        <v>2</v>
      </c>
      <c r="AR4" s="555"/>
      <c r="AS4" s="555"/>
      <c r="AT4" s="555"/>
      <c r="AU4" s="555"/>
      <c r="AV4" s="555"/>
      <c r="AW4" s="555"/>
      <c r="AX4" s="556"/>
    </row>
    <row r="5" spans="1:50" ht="30" customHeight="1" x14ac:dyDescent="0.2">
      <c r="A5" s="328" t="s">
        <v>56</v>
      </c>
      <c r="B5" s="329"/>
      <c r="C5" s="329"/>
      <c r="D5" s="329"/>
      <c r="E5" s="329"/>
      <c r="F5" s="330"/>
      <c r="G5" s="617" t="s">
        <v>371</v>
      </c>
      <c r="H5" s="618"/>
      <c r="I5" s="618"/>
      <c r="J5" s="618"/>
      <c r="K5" s="618"/>
      <c r="L5" s="618"/>
      <c r="M5" s="619" t="s">
        <v>55</v>
      </c>
      <c r="N5" s="620"/>
      <c r="O5" s="620"/>
      <c r="P5" s="620"/>
      <c r="Q5" s="620"/>
      <c r="R5" s="621"/>
      <c r="S5" s="622" t="s">
        <v>59</v>
      </c>
      <c r="T5" s="618"/>
      <c r="U5" s="618"/>
      <c r="V5" s="618"/>
      <c r="W5" s="618"/>
      <c r="X5" s="623"/>
      <c r="Y5" s="334" t="s">
        <v>3</v>
      </c>
      <c r="Z5" s="225"/>
      <c r="AA5" s="225"/>
      <c r="AB5" s="225"/>
      <c r="AC5" s="225"/>
      <c r="AD5" s="226"/>
      <c r="AE5" s="335" t="s">
        <v>604</v>
      </c>
      <c r="AF5" s="335"/>
      <c r="AG5" s="335"/>
      <c r="AH5" s="335"/>
      <c r="AI5" s="335"/>
      <c r="AJ5" s="335"/>
      <c r="AK5" s="335"/>
      <c r="AL5" s="335"/>
      <c r="AM5" s="335"/>
      <c r="AN5" s="335"/>
      <c r="AO5" s="335"/>
      <c r="AP5" s="336"/>
      <c r="AQ5" s="337" t="s">
        <v>641</v>
      </c>
      <c r="AR5" s="338"/>
      <c r="AS5" s="338"/>
      <c r="AT5" s="338"/>
      <c r="AU5" s="338"/>
      <c r="AV5" s="338"/>
      <c r="AW5" s="338"/>
      <c r="AX5" s="339"/>
    </row>
    <row r="6" spans="1:50" ht="39" customHeight="1" x14ac:dyDescent="0.2">
      <c r="A6" s="342" t="s">
        <v>4</v>
      </c>
      <c r="B6" s="343"/>
      <c r="C6" s="343"/>
      <c r="D6" s="343"/>
      <c r="E6" s="343"/>
      <c r="F6" s="343"/>
      <c r="G6" s="557" t="str">
        <f>入力規則等!F39</f>
        <v>一般会計</v>
      </c>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9"/>
    </row>
    <row r="7" spans="1:50" ht="63.75" customHeight="1" x14ac:dyDescent="0.2">
      <c r="A7" s="165" t="s">
        <v>18</v>
      </c>
      <c r="B7" s="166"/>
      <c r="C7" s="166"/>
      <c r="D7" s="166"/>
      <c r="E7" s="166"/>
      <c r="F7" s="167"/>
      <c r="G7" s="168" t="s">
        <v>572</v>
      </c>
      <c r="H7" s="169"/>
      <c r="I7" s="169"/>
      <c r="J7" s="169"/>
      <c r="K7" s="169"/>
      <c r="L7" s="169"/>
      <c r="M7" s="169"/>
      <c r="N7" s="169"/>
      <c r="O7" s="169"/>
      <c r="P7" s="169"/>
      <c r="Q7" s="169"/>
      <c r="R7" s="169"/>
      <c r="S7" s="169"/>
      <c r="T7" s="169"/>
      <c r="U7" s="169"/>
      <c r="V7" s="169"/>
      <c r="W7" s="169"/>
      <c r="X7" s="170"/>
      <c r="Y7" s="573" t="s">
        <v>253</v>
      </c>
      <c r="Z7" s="137"/>
      <c r="AA7" s="137"/>
      <c r="AB7" s="137"/>
      <c r="AC7" s="137"/>
      <c r="AD7" s="574"/>
      <c r="AE7" s="562" t="s">
        <v>573</v>
      </c>
      <c r="AF7" s="563"/>
      <c r="AG7" s="563"/>
      <c r="AH7" s="563"/>
      <c r="AI7" s="563"/>
      <c r="AJ7" s="563"/>
      <c r="AK7" s="563"/>
      <c r="AL7" s="563"/>
      <c r="AM7" s="563"/>
      <c r="AN7" s="563"/>
      <c r="AO7" s="563"/>
      <c r="AP7" s="563"/>
      <c r="AQ7" s="563"/>
      <c r="AR7" s="563"/>
      <c r="AS7" s="563"/>
      <c r="AT7" s="563"/>
      <c r="AU7" s="563"/>
      <c r="AV7" s="563"/>
      <c r="AW7" s="563"/>
      <c r="AX7" s="564"/>
    </row>
    <row r="8" spans="1:50" ht="53.25" customHeight="1" x14ac:dyDescent="0.2">
      <c r="A8" s="165" t="s">
        <v>186</v>
      </c>
      <c r="B8" s="166"/>
      <c r="C8" s="166"/>
      <c r="D8" s="166"/>
      <c r="E8" s="166"/>
      <c r="F8" s="167"/>
      <c r="G8" s="605" t="str">
        <f>入力規則等!A27</f>
        <v>ＩＴ戦略</v>
      </c>
      <c r="H8" s="359"/>
      <c r="I8" s="359"/>
      <c r="J8" s="359"/>
      <c r="K8" s="359"/>
      <c r="L8" s="359"/>
      <c r="M8" s="359"/>
      <c r="N8" s="359"/>
      <c r="O8" s="359"/>
      <c r="P8" s="359"/>
      <c r="Q8" s="359"/>
      <c r="R8" s="359"/>
      <c r="S8" s="359"/>
      <c r="T8" s="359"/>
      <c r="U8" s="359"/>
      <c r="V8" s="359"/>
      <c r="W8" s="359"/>
      <c r="X8" s="606"/>
      <c r="Y8" s="483" t="s">
        <v>187</v>
      </c>
      <c r="Z8" s="484"/>
      <c r="AA8" s="484"/>
      <c r="AB8" s="484"/>
      <c r="AC8" s="484"/>
      <c r="AD8" s="485"/>
      <c r="AE8" s="358" t="str">
        <f>入力規則等!K13</f>
        <v>その他の事項経費</v>
      </c>
      <c r="AF8" s="359"/>
      <c r="AG8" s="359"/>
      <c r="AH8" s="359"/>
      <c r="AI8" s="359"/>
      <c r="AJ8" s="359"/>
      <c r="AK8" s="359"/>
      <c r="AL8" s="359"/>
      <c r="AM8" s="359"/>
      <c r="AN8" s="359"/>
      <c r="AO8" s="359"/>
      <c r="AP8" s="359"/>
      <c r="AQ8" s="359"/>
      <c r="AR8" s="359"/>
      <c r="AS8" s="359"/>
      <c r="AT8" s="359"/>
      <c r="AU8" s="359"/>
      <c r="AV8" s="359"/>
      <c r="AW8" s="359"/>
      <c r="AX8" s="360"/>
    </row>
    <row r="9" spans="1:50" ht="58.5" customHeight="1" x14ac:dyDescent="0.2">
      <c r="A9" s="486" t="s">
        <v>19</v>
      </c>
      <c r="B9" s="487"/>
      <c r="C9" s="487"/>
      <c r="D9" s="487"/>
      <c r="E9" s="487"/>
      <c r="F9" s="487"/>
      <c r="G9" s="488" t="s">
        <v>631</v>
      </c>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90"/>
    </row>
    <row r="10" spans="1:50" ht="63.6" customHeight="1" x14ac:dyDescent="0.2">
      <c r="A10" s="361" t="s">
        <v>22</v>
      </c>
      <c r="B10" s="362"/>
      <c r="C10" s="362"/>
      <c r="D10" s="362"/>
      <c r="E10" s="362"/>
      <c r="F10" s="362"/>
      <c r="G10" s="389" t="s">
        <v>632</v>
      </c>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1"/>
    </row>
    <row r="11" spans="1:50" ht="26.4" customHeight="1" x14ac:dyDescent="0.2">
      <c r="A11" s="361" t="s">
        <v>5</v>
      </c>
      <c r="B11" s="362"/>
      <c r="C11" s="362"/>
      <c r="D11" s="362"/>
      <c r="E11" s="362"/>
      <c r="F11" s="502"/>
      <c r="G11" s="331" t="str">
        <f>入力規則等!P10</f>
        <v>委託・請負</v>
      </c>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3"/>
    </row>
    <row r="12" spans="1:50" ht="21" customHeight="1" x14ac:dyDescent="0.2">
      <c r="A12" s="643" t="s">
        <v>20</v>
      </c>
      <c r="B12" s="644"/>
      <c r="C12" s="644"/>
      <c r="D12" s="644"/>
      <c r="E12" s="644"/>
      <c r="F12" s="645"/>
      <c r="G12" s="396"/>
      <c r="H12" s="397"/>
      <c r="I12" s="397"/>
      <c r="J12" s="397"/>
      <c r="K12" s="397"/>
      <c r="L12" s="397"/>
      <c r="M12" s="397"/>
      <c r="N12" s="397"/>
      <c r="O12" s="397"/>
      <c r="P12" s="196" t="s">
        <v>254</v>
      </c>
      <c r="Q12" s="139"/>
      <c r="R12" s="139"/>
      <c r="S12" s="139"/>
      <c r="T12" s="139"/>
      <c r="U12" s="139"/>
      <c r="V12" s="140"/>
      <c r="W12" s="196" t="s">
        <v>273</v>
      </c>
      <c r="X12" s="139"/>
      <c r="Y12" s="139"/>
      <c r="Z12" s="139"/>
      <c r="AA12" s="139"/>
      <c r="AB12" s="139"/>
      <c r="AC12" s="140"/>
      <c r="AD12" s="196" t="s">
        <v>560</v>
      </c>
      <c r="AE12" s="139"/>
      <c r="AF12" s="139"/>
      <c r="AG12" s="139"/>
      <c r="AH12" s="139"/>
      <c r="AI12" s="139"/>
      <c r="AJ12" s="140"/>
      <c r="AK12" s="196" t="s">
        <v>563</v>
      </c>
      <c r="AL12" s="139"/>
      <c r="AM12" s="139"/>
      <c r="AN12" s="139"/>
      <c r="AO12" s="139"/>
      <c r="AP12" s="139"/>
      <c r="AQ12" s="140"/>
      <c r="AR12" s="196" t="s">
        <v>564</v>
      </c>
      <c r="AS12" s="139"/>
      <c r="AT12" s="139"/>
      <c r="AU12" s="139"/>
      <c r="AV12" s="139"/>
      <c r="AW12" s="139"/>
      <c r="AX12" s="501"/>
    </row>
    <row r="13" spans="1:50" ht="17.399999999999999" customHeight="1" x14ac:dyDescent="0.2">
      <c r="A13" s="248"/>
      <c r="B13" s="249"/>
      <c r="C13" s="249"/>
      <c r="D13" s="249"/>
      <c r="E13" s="249"/>
      <c r="F13" s="250"/>
      <c r="G13" s="415" t="s">
        <v>6</v>
      </c>
      <c r="H13" s="416"/>
      <c r="I13" s="498" t="s">
        <v>7</v>
      </c>
      <c r="J13" s="499"/>
      <c r="K13" s="499"/>
      <c r="L13" s="499"/>
      <c r="M13" s="499"/>
      <c r="N13" s="499"/>
      <c r="O13" s="500"/>
      <c r="P13" s="344" t="s">
        <v>582</v>
      </c>
      <c r="Q13" s="345"/>
      <c r="R13" s="345"/>
      <c r="S13" s="345"/>
      <c r="T13" s="345"/>
      <c r="U13" s="345"/>
      <c r="V13" s="346"/>
      <c r="W13" s="344" t="s">
        <v>582</v>
      </c>
      <c r="X13" s="345"/>
      <c r="Y13" s="345"/>
      <c r="Z13" s="345"/>
      <c r="AA13" s="345"/>
      <c r="AB13" s="345"/>
      <c r="AC13" s="346"/>
      <c r="AD13" s="344" t="s">
        <v>582</v>
      </c>
      <c r="AE13" s="345"/>
      <c r="AF13" s="345"/>
      <c r="AG13" s="345"/>
      <c r="AH13" s="345"/>
      <c r="AI13" s="345"/>
      <c r="AJ13" s="346"/>
      <c r="AK13" s="344" t="s">
        <v>633</v>
      </c>
      <c r="AL13" s="345"/>
      <c r="AM13" s="345"/>
      <c r="AN13" s="345"/>
      <c r="AO13" s="345"/>
      <c r="AP13" s="345"/>
      <c r="AQ13" s="346"/>
      <c r="AR13" s="570" t="s">
        <v>633</v>
      </c>
      <c r="AS13" s="571"/>
      <c r="AT13" s="571"/>
      <c r="AU13" s="571"/>
      <c r="AV13" s="571"/>
      <c r="AW13" s="571"/>
      <c r="AX13" s="572"/>
    </row>
    <row r="14" spans="1:50" ht="17.399999999999999" customHeight="1" x14ac:dyDescent="0.2">
      <c r="A14" s="248"/>
      <c r="B14" s="249"/>
      <c r="C14" s="249"/>
      <c r="D14" s="249"/>
      <c r="E14" s="249"/>
      <c r="F14" s="250"/>
      <c r="G14" s="417"/>
      <c r="H14" s="418"/>
      <c r="I14" s="350" t="s">
        <v>8</v>
      </c>
      <c r="J14" s="438"/>
      <c r="K14" s="438"/>
      <c r="L14" s="438"/>
      <c r="M14" s="438"/>
      <c r="N14" s="438"/>
      <c r="O14" s="439"/>
      <c r="P14" s="344" t="s">
        <v>583</v>
      </c>
      <c r="Q14" s="345"/>
      <c r="R14" s="345"/>
      <c r="S14" s="345"/>
      <c r="T14" s="345"/>
      <c r="U14" s="345"/>
      <c r="V14" s="346"/>
      <c r="W14" s="344" t="s">
        <v>582</v>
      </c>
      <c r="X14" s="345"/>
      <c r="Y14" s="345"/>
      <c r="Z14" s="345"/>
      <c r="AA14" s="345"/>
      <c r="AB14" s="345"/>
      <c r="AC14" s="346"/>
      <c r="AD14" s="344" t="s">
        <v>582</v>
      </c>
      <c r="AE14" s="345"/>
      <c r="AF14" s="345"/>
      <c r="AG14" s="345"/>
      <c r="AH14" s="345"/>
      <c r="AI14" s="345"/>
      <c r="AJ14" s="346"/>
      <c r="AK14" s="344" t="s">
        <v>633</v>
      </c>
      <c r="AL14" s="345"/>
      <c r="AM14" s="345"/>
      <c r="AN14" s="345"/>
      <c r="AO14" s="345"/>
      <c r="AP14" s="345"/>
      <c r="AQ14" s="346"/>
      <c r="AR14" s="410"/>
      <c r="AS14" s="410"/>
      <c r="AT14" s="410"/>
      <c r="AU14" s="410"/>
      <c r="AV14" s="410"/>
      <c r="AW14" s="410"/>
      <c r="AX14" s="411"/>
    </row>
    <row r="15" spans="1:50" ht="17.399999999999999" customHeight="1" x14ac:dyDescent="0.2">
      <c r="A15" s="248"/>
      <c r="B15" s="249"/>
      <c r="C15" s="249"/>
      <c r="D15" s="249"/>
      <c r="E15" s="249"/>
      <c r="F15" s="250"/>
      <c r="G15" s="417"/>
      <c r="H15" s="418"/>
      <c r="I15" s="350" t="s">
        <v>43</v>
      </c>
      <c r="J15" s="351"/>
      <c r="K15" s="351"/>
      <c r="L15" s="351"/>
      <c r="M15" s="351"/>
      <c r="N15" s="351"/>
      <c r="O15" s="352"/>
      <c r="P15" s="344" t="s">
        <v>594</v>
      </c>
      <c r="Q15" s="345"/>
      <c r="R15" s="345"/>
      <c r="S15" s="345"/>
      <c r="T15" s="345"/>
      <c r="U15" s="345"/>
      <c r="V15" s="346"/>
      <c r="W15" s="344" t="s">
        <v>583</v>
      </c>
      <c r="X15" s="345"/>
      <c r="Y15" s="345"/>
      <c r="Z15" s="345"/>
      <c r="AA15" s="345"/>
      <c r="AB15" s="345"/>
      <c r="AC15" s="346"/>
      <c r="AD15" s="344" t="s">
        <v>582</v>
      </c>
      <c r="AE15" s="345"/>
      <c r="AF15" s="345"/>
      <c r="AG15" s="345"/>
      <c r="AH15" s="345"/>
      <c r="AI15" s="345"/>
      <c r="AJ15" s="346"/>
      <c r="AK15" s="344" t="s">
        <v>634</v>
      </c>
      <c r="AL15" s="345"/>
      <c r="AM15" s="345"/>
      <c r="AN15" s="345"/>
      <c r="AO15" s="345"/>
      <c r="AP15" s="345"/>
      <c r="AQ15" s="346"/>
      <c r="AR15" s="344" t="s">
        <v>633</v>
      </c>
      <c r="AS15" s="345"/>
      <c r="AT15" s="345"/>
      <c r="AU15" s="345"/>
      <c r="AV15" s="345"/>
      <c r="AW15" s="345"/>
      <c r="AX15" s="437"/>
    </row>
    <row r="16" spans="1:50" ht="17.399999999999999" customHeight="1" x14ac:dyDescent="0.2">
      <c r="A16" s="248"/>
      <c r="B16" s="249"/>
      <c r="C16" s="249"/>
      <c r="D16" s="249"/>
      <c r="E16" s="249"/>
      <c r="F16" s="250"/>
      <c r="G16" s="417"/>
      <c r="H16" s="418"/>
      <c r="I16" s="350" t="s">
        <v>44</v>
      </c>
      <c r="J16" s="351"/>
      <c r="K16" s="351"/>
      <c r="L16" s="351"/>
      <c r="M16" s="351"/>
      <c r="N16" s="351"/>
      <c r="O16" s="352"/>
      <c r="P16" s="344" t="s">
        <v>583</v>
      </c>
      <c r="Q16" s="345"/>
      <c r="R16" s="345"/>
      <c r="S16" s="345"/>
      <c r="T16" s="345"/>
      <c r="U16" s="345"/>
      <c r="V16" s="346"/>
      <c r="W16" s="344" t="s">
        <v>583</v>
      </c>
      <c r="X16" s="345"/>
      <c r="Y16" s="345"/>
      <c r="Z16" s="345"/>
      <c r="AA16" s="345"/>
      <c r="AB16" s="345"/>
      <c r="AC16" s="346"/>
      <c r="AD16" s="344" t="s">
        <v>582</v>
      </c>
      <c r="AE16" s="345"/>
      <c r="AF16" s="345"/>
      <c r="AG16" s="345"/>
      <c r="AH16" s="345"/>
      <c r="AI16" s="345"/>
      <c r="AJ16" s="346"/>
      <c r="AK16" s="344" t="s">
        <v>633</v>
      </c>
      <c r="AL16" s="345"/>
      <c r="AM16" s="345"/>
      <c r="AN16" s="345"/>
      <c r="AO16" s="345"/>
      <c r="AP16" s="345"/>
      <c r="AQ16" s="346"/>
      <c r="AR16" s="392"/>
      <c r="AS16" s="393"/>
      <c r="AT16" s="393"/>
      <c r="AU16" s="393"/>
      <c r="AV16" s="393"/>
      <c r="AW16" s="393"/>
      <c r="AX16" s="394"/>
    </row>
    <row r="17" spans="1:50" ht="17.399999999999999" customHeight="1" x14ac:dyDescent="0.2">
      <c r="A17" s="248"/>
      <c r="B17" s="249"/>
      <c r="C17" s="249"/>
      <c r="D17" s="249"/>
      <c r="E17" s="249"/>
      <c r="F17" s="250"/>
      <c r="G17" s="417"/>
      <c r="H17" s="418"/>
      <c r="I17" s="350" t="s">
        <v>42</v>
      </c>
      <c r="J17" s="438"/>
      <c r="K17" s="438"/>
      <c r="L17" s="438"/>
      <c r="M17" s="438"/>
      <c r="N17" s="438"/>
      <c r="O17" s="439"/>
      <c r="P17" s="344" t="s">
        <v>595</v>
      </c>
      <c r="Q17" s="345"/>
      <c r="R17" s="345"/>
      <c r="S17" s="345"/>
      <c r="T17" s="345"/>
      <c r="U17" s="345"/>
      <c r="V17" s="346"/>
      <c r="W17" s="344" t="s">
        <v>582</v>
      </c>
      <c r="X17" s="345"/>
      <c r="Y17" s="345"/>
      <c r="Z17" s="345"/>
      <c r="AA17" s="345"/>
      <c r="AB17" s="345"/>
      <c r="AC17" s="346"/>
      <c r="AD17" s="344" t="s">
        <v>583</v>
      </c>
      <c r="AE17" s="345"/>
      <c r="AF17" s="345"/>
      <c r="AG17" s="345"/>
      <c r="AH17" s="345"/>
      <c r="AI17" s="345"/>
      <c r="AJ17" s="346"/>
      <c r="AK17" s="344" t="s">
        <v>633</v>
      </c>
      <c r="AL17" s="345"/>
      <c r="AM17" s="345"/>
      <c r="AN17" s="345"/>
      <c r="AO17" s="345"/>
      <c r="AP17" s="345"/>
      <c r="AQ17" s="346"/>
      <c r="AR17" s="568"/>
      <c r="AS17" s="568"/>
      <c r="AT17" s="568"/>
      <c r="AU17" s="568"/>
      <c r="AV17" s="568"/>
      <c r="AW17" s="568"/>
      <c r="AX17" s="569"/>
    </row>
    <row r="18" spans="1:50" ht="17.399999999999999" customHeight="1" x14ac:dyDescent="0.2">
      <c r="A18" s="248"/>
      <c r="B18" s="249"/>
      <c r="C18" s="249"/>
      <c r="D18" s="249"/>
      <c r="E18" s="249"/>
      <c r="F18" s="250"/>
      <c r="G18" s="419"/>
      <c r="H18" s="420"/>
      <c r="I18" s="355" t="s">
        <v>17</v>
      </c>
      <c r="J18" s="356"/>
      <c r="K18" s="356"/>
      <c r="L18" s="356"/>
      <c r="M18" s="356"/>
      <c r="N18" s="356"/>
      <c r="O18" s="357"/>
      <c r="P18" s="517">
        <f>SUM(P13:V17)</f>
        <v>0</v>
      </c>
      <c r="Q18" s="518"/>
      <c r="R18" s="518"/>
      <c r="S18" s="518"/>
      <c r="T18" s="518"/>
      <c r="U18" s="518"/>
      <c r="V18" s="519"/>
      <c r="W18" s="517">
        <f>SUM(W13:AC17)</f>
        <v>0</v>
      </c>
      <c r="X18" s="518"/>
      <c r="Y18" s="518"/>
      <c r="Z18" s="518"/>
      <c r="AA18" s="518"/>
      <c r="AB18" s="518"/>
      <c r="AC18" s="519"/>
      <c r="AD18" s="517">
        <f>SUM(AD13:AJ17)</f>
        <v>0</v>
      </c>
      <c r="AE18" s="518"/>
      <c r="AF18" s="518"/>
      <c r="AG18" s="518"/>
      <c r="AH18" s="518"/>
      <c r="AI18" s="518"/>
      <c r="AJ18" s="519"/>
      <c r="AK18" s="517">
        <f>SUM(AK13:AQ17)</f>
        <v>0</v>
      </c>
      <c r="AL18" s="518"/>
      <c r="AM18" s="518"/>
      <c r="AN18" s="518"/>
      <c r="AO18" s="518"/>
      <c r="AP18" s="518"/>
      <c r="AQ18" s="519"/>
      <c r="AR18" s="517">
        <f>SUM(AR13:AX17)</f>
        <v>0</v>
      </c>
      <c r="AS18" s="518"/>
      <c r="AT18" s="518"/>
      <c r="AU18" s="518"/>
      <c r="AV18" s="518"/>
      <c r="AW18" s="518"/>
      <c r="AX18" s="520"/>
    </row>
    <row r="19" spans="1:50" ht="24.75" customHeight="1" x14ac:dyDescent="0.2">
      <c r="A19" s="248"/>
      <c r="B19" s="249"/>
      <c r="C19" s="249"/>
      <c r="D19" s="249"/>
      <c r="E19" s="249"/>
      <c r="F19" s="250"/>
      <c r="G19" s="515" t="s">
        <v>9</v>
      </c>
      <c r="H19" s="516"/>
      <c r="I19" s="516"/>
      <c r="J19" s="516"/>
      <c r="K19" s="516"/>
      <c r="L19" s="516"/>
      <c r="M19" s="516"/>
      <c r="N19" s="516"/>
      <c r="O19" s="516"/>
      <c r="P19" s="344" t="s">
        <v>582</v>
      </c>
      <c r="Q19" s="345"/>
      <c r="R19" s="345"/>
      <c r="S19" s="345"/>
      <c r="T19" s="345"/>
      <c r="U19" s="345"/>
      <c r="V19" s="346"/>
      <c r="W19" s="344" t="s">
        <v>582</v>
      </c>
      <c r="X19" s="345"/>
      <c r="Y19" s="345"/>
      <c r="Z19" s="345"/>
      <c r="AA19" s="345"/>
      <c r="AB19" s="345"/>
      <c r="AC19" s="346"/>
      <c r="AD19" s="344" t="s">
        <v>582</v>
      </c>
      <c r="AE19" s="345"/>
      <c r="AF19" s="345"/>
      <c r="AG19" s="345"/>
      <c r="AH19" s="345"/>
      <c r="AI19" s="345"/>
      <c r="AJ19" s="346"/>
      <c r="AK19" s="413"/>
      <c r="AL19" s="413"/>
      <c r="AM19" s="413"/>
      <c r="AN19" s="413"/>
      <c r="AO19" s="413"/>
      <c r="AP19" s="413"/>
      <c r="AQ19" s="413"/>
      <c r="AR19" s="413"/>
      <c r="AS19" s="413"/>
      <c r="AT19" s="413"/>
      <c r="AU19" s="413"/>
      <c r="AV19" s="413"/>
      <c r="AW19" s="413"/>
      <c r="AX19" s="414"/>
    </row>
    <row r="20" spans="1:50" ht="24.75" customHeight="1" x14ac:dyDescent="0.2">
      <c r="A20" s="248"/>
      <c r="B20" s="249"/>
      <c r="C20" s="249"/>
      <c r="D20" s="249"/>
      <c r="E20" s="249"/>
      <c r="F20" s="250"/>
      <c r="G20" s="515" t="s">
        <v>10</v>
      </c>
      <c r="H20" s="516"/>
      <c r="I20" s="516"/>
      <c r="J20" s="516"/>
      <c r="K20" s="516"/>
      <c r="L20" s="516"/>
      <c r="M20" s="516"/>
      <c r="N20" s="516"/>
      <c r="O20" s="516"/>
      <c r="P20" s="521" t="str">
        <f>IF(P18=0, "-", SUM(P19)/P18)</f>
        <v>-</v>
      </c>
      <c r="Q20" s="521"/>
      <c r="R20" s="521"/>
      <c r="S20" s="521"/>
      <c r="T20" s="521"/>
      <c r="U20" s="521"/>
      <c r="V20" s="521"/>
      <c r="W20" s="521" t="str">
        <f t="shared" ref="W20" si="0">IF(W18=0, "-", SUM(W19)/W18)</f>
        <v>-</v>
      </c>
      <c r="X20" s="521"/>
      <c r="Y20" s="521"/>
      <c r="Z20" s="521"/>
      <c r="AA20" s="521"/>
      <c r="AB20" s="521"/>
      <c r="AC20" s="521"/>
      <c r="AD20" s="521" t="str">
        <f t="shared" ref="AD20" si="1">IF(AD18=0, "-", SUM(AD19)/AD18)</f>
        <v>-</v>
      </c>
      <c r="AE20" s="521"/>
      <c r="AF20" s="521"/>
      <c r="AG20" s="521"/>
      <c r="AH20" s="521"/>
      <c r="AI20" s="521"/>
      <c r="AJ20" s="521"/>
      <c r="AK20" s="413"/>
      <c r="AL20" s="413"/>
      <c r="AM20" s="413"/>
      <c r="AN20" s="413"/>
      <c r="AO20" s="413"/>
      <c r="AP20" s="413"/>
      <c r="AQ20" s="412"/>
      <c r="AR20" s="412"/>
      <c r="AS20" s="412"/>
      <c r="AT20" s="412"/>
      <c r="AU20" s="413"/>
      <c r="AV20" s="413"/>
      <c r="AW20" s="413"/>
      <c r="AX20" s="414"/>
    </row>
    <row r="21" spans="1:50" ht="25.5" customHeight="1" x14ac:dyDescent="0.2">
      <c r="A21" s="486"/>
      <c r="B21" s="487"/>
      <c r="C21" s="487"/>
      <c r="D21" s="487"/>
      <c r="E21" s="487"/>
      <c r="F21" s="646"/>
      <c r="G21" s="560" t="s">
        <v>230</v>
      </c>
      <c r="H21" s="561"/>
      <c r="I21" s="561"/>
      <c r="J21" s="561"/>
      <c r="K21" s="561"/>
      <c r="L21" s="561"/>
      <c r="M21" s="561"/>
      <c r="N21" s="561"/>
      <c r="O21" s="561"/>
      <c r="P21" s="521" t="e">
        <f>IF(P19=0, "-", SUM(P19)/SUM(P13,P14))</f>
        <v>#DIV/0!</v>
      </c>
      <c r="Q21" s="521"/>
      <c r="R21" s="521"/>
      <c r="S21" s="521"/>
      <c r="T21" s="521"/>
      <c r="U21" s="521"/>
      <c r="V21" s="521"/>
      <c r="W21" s="521" t="e">
        <f t="shared" ref="W21" si="2">IF(W19=0, "-", SUM(W19)/SUM(W13,W14))</f>
        <v>#DIV/0!</v>
      </c>
      <c r="X21" s="521"/>
      <c r="Y21" s="521"/>
      <c r="Z21" s="521"/>
      <c r="AA21" s="521"/>
      <c r="AB21" s="521"/>
      <c r="AC21" s="521"/>
      <c r="AD21" s="521" t="e">
        <f t="shared" ref="AD21" si="3">IF(AD19=0, "-", SUM(AD19)/SUM(AD13,AD14))</f>
        <v>#DIV/0!</v>
      </c>
      <c r="AE21" s="521"/>
      <c r="AF21" s="521"/>
      <c r="AG21" s="521"/>
      <c r="AH21" s="521"/>
      <c r="AI21" s="521"/>
      <c r="AJ21" s="521"/>
      <c r="AK21" s="413"/>
      <c r="AL21" s="413"/>
      <c r="AM21" s="413"/>
      <c r="AN21" s="413"/>
      <c r="AO21" s="413"/>
      <c r="AP21" s="413"/>
      <c r="AQ21" s="412"/>
      <c r="AR21" s="412"/>
      <c r="AS21" s="412"/>
      <c r="AT21" s="412"/>
      <c r="AU21" s="413"/>
      <c r="AV21" s="413"/>
      <c r="AW21" s="413"/>
      <c r="AX21" s="414"/>
    </row>
    <row r="22" spans="1:50" ht="18.75" customHeight="1" x14ac:dyDescent="0.2">
      <c r="A22" s="652" t="s">
        <v>567</v>
      </c>
      <c r="B22" s="653"/>
      <c r="C22" s="653"/>
      <c r="D22" s="653"/>
      <c r="E22" s="653"/>
      <c r="F22" s="654"/>
      <c r="G22" s="648" t="s">
        <v>216</v>
      </c>
      <c r="H22" s="608"/>
      <c r="I22" s="608"/>
      <c r="J22" s="608"/>
      <c r="K22" s="608"/>
      <c r="L22" s="608"/>
      <c r="M22" s="608"/>
      <c r="N22" s="608"/>
      <c r="O22" s="609"/>
      <c r="P22" s="607" t="s">
        <v>565</v>
      </c>
      <c r="Q22" s="608"/>
      <c r="R22" s="608"/>
      <c r="S22" s="608"/>
      <c r="T22" s="608"/>
      <c r="U22" s="608"/>
      <c r="V22" s="609"/>
      <c r="W22" s="607" t="s">
        <v>566</v>
      </c>
      <c r="X22" s="608"/>
      <c r="Y22" s="608"/>
      <c r="Z22" s="608"/>
      <c r="AA22" s="608"/>
      <c r="AB22" s="608"/>
      <c r="AC22" s="609"/>
      <c r="AD22" s="607" t="s">
        <v>215</v>
      </c>
      <c r="AE22" s="608"/>
      <c r="AF22" s="608"/>
      <c r="AG22" s="608"/>
      <c r="AH22" s="608"/>
      <c r="AI22" s="608"/>
      <c r="AJ22" s="608"/>
      <c r="AK22" s="608"/>
      <c r="AL22" s="608"/>
      <c r="AM22" s="608"/>
      <c r="AN22" s="608"/>
      <c r="AO22" s="608"/>
      <c r="AP22" s="608"/>
      <c r="AQ22" s="608"/>
      <c r="AR22" s="608"/>
      <c r="AS22" s="608"/>
      <c r="AT22" s="608"/>
      <c r="AU22" s="608"/>
      <c r="AV22" s="608"/>
      <c r="AW22" s="608"/>
      <c r="AX22" s="661"/>
    </row>
    <row r="23" spans="1:50" ht="17.399999999999999" customHeight="1" x14ac:dyDescent="0.2">
      <c r="A23" s="655"/>
      <c r="B23" s="656"/>
      <c r="C23" s="656"/>
      <c r="D23" s="656"/>
      <c r="E23" s="656"/>
      <c r="F23" s="657"/>
      <c r="G23" s="649" t="s">
        <v>582</v>
      </c>
      <c r="H23" s="650"/>
      <c r="I23" s="650"/>
      <c r="J23" s="650"/>
      <c r="K23" s="650"/>
      <c r="L23" s="650"/>
      <c r="M23" s="650"/>
      <c r="N23" s="650"/>
      <c r="O23" s="651"/>
      <c r="P23" s="570" t="s">
        <v>582</v>
      </c>
      <c r="Q23" s="571"/>
      <c r="R23" s="571"/>
      <c r="S23" s="571"/>
      <c r="T23" s="571"/>
      <c r="U23" s="571"/>
      <c r="V23" s="610"/>
      <c r="W23" s="570" t="s">
        <v>633</v>
      </c>
      <c r="X23" s="571"/>
      <c r="Y23" s="571"/>
      <c r="Z23" s="571"/>
      <c r="AA23" s="571"/>
      <c r="AB23" s="571"/>
      <c r="AC23" s="610"/>
      <c r="AD23" s="662"/>
      <c r="AE23" s="663"/>
      <c r="AF23" s="663"/>
      <c r="AG23" s="663"/>
      <c r="AH23" s="663"/>
      <c r="AI23" s="663"/>
      <c r="AJ23" s="663"/>
      <c r="AK23" s="663"/>
      <c r="AL23" s="663"/>
      <c r="AM23" s="663"/>
      <c r="AN23" s="663"/>
      <c r="AO23" s="663"/>
      <c r="AP23" s="663"/>
      <c r="AQ23" s="663"/>
      <c r="AR23" s="663"/>
      <c r="AS23" s="663"/>
      <c r="AT23" s="663"/>
      <c r="AU23" s="663"/>
      <c r="AV23" s="663"/>
      <c r="AW23" s="663"/>
      <c r="AX23" s="664"/>
    </row>
    <row r="24" spans="1:50" ht="17.399999999999999" customHeight="1" x14ac:dyDescent="0.2">
      <c r="A24" s="655"/>
      <c r="B24" s="656"/>
      <c r="C24" s="656"/>
      <c r="D24" s="656"/>
      <c r="E24" s="656"/>
      <c r="F24" s="657"/>
      <c r="G24" s="611" t="s">
        <v>635</v>
      </c>
      <c r="H24" s="612"/>
      <c r="I24" s="612"/>
      <c r="J24" s="612"/>
      <c r="K24" s="612"/>
      <c r="L24" s="612"/>
      <c r="M24" s="612"/>
      <c r="N24" s="612"/>
      <c r="O24" s="613"/>
      <c r="P24" s="344" t="s">
        <v>633</v>
      </c>
      <c r="Q24" s="345"/>
      <c r="R24" s="345"/>
      <c r="S24" s="345"/>
      <c r="T24" s="345"/>
      <c r="U24" s="345"/>
      <c r="V24" s="346"/>
      <c r="W24" s="344" t="s">
        <v>633</v>
      </c>
      <c r="X24" s="345"/>
      <c r="Y24" s="345"/>
      <c r="Z24" s="345"/>
      <c r="AA24" s="345"/>
      <c r="AB24" s="345"/>
      <c r="AC24" s="346"/>
      <c r="AD24" s="665"/>
      <c r="AE24" s="666"/>
      <c r="AF24" s="666"/>
      <c r="AG24" s="666"/>
      <c r="AH24" s="666"/>
      <c r="AI24" s="666"/>
      <c r="AJ24" s="666"/>
      <c r="AK24" s="666"/>
      <c r="AL24" s="666"/>
      <c r="AM24" s="666"/>
      <c r="AN24" s="666"/>
      <c r="AO24" s="666"/>
      <c r="AP24" s="666"/>
      <c r="AQ24" s="666"/>
      <c r="AR24" s="666"/>
      <c r="AS24" s="666"/>
      <c r="AT24" s="666"/>
      <c r="AU24" s="666"/>
      <c r="AV24" s="666"/>
      <c r="AW24" s="666"/>
      <c r="AX24" s="667"/>
    </row>
    <row r="25" spans="1:50" ht="17.399999999999999" customHeight="1" x14ac:dyDescent="0.2">
      <c r="A25" s="655"/>
      <c r="B25" s="656"/>
      <c r="C25" s="656"/>
      <c r="D25" s="656"/>
      <c r="E25" s="656"/>
      <c r="F25" s="657"/>
      <c r="G25" s="611" t="s">
        <v>633</v>
      </c>
      <c r="H25" s="612"/>
      <c r="I25" s="612"/>
      <c r="J25" s="612"/>
      <c r="K25" s="612"/>
      <c r="L25" s="612"/>
      <c r="M25" s="612"/>
      <c r="N25" s="612"/>
      <c r="O25" s="613"/>
      <c r="P25" s="344" t="s">
        <v>633</v>
      </c>
      <c r="Q25" s="345"/>
      <c r="R25" s="345"/>
      <c r="S25" s="345"/>
      <c r="T25" s="345"/>
      <c r="U25" s="345"/>
      <c r="V25" s="346"/>
      <c r="W25" s="344" t="s">
        <v>633</v>
      </c>
      <c r="X25" s="345"/>
      <c r="Y25" s="345"/>
      <c r="Z25" s="345"/>
      <c r="AA25" s="345"/>
      <c r="AB25" s="345"/>
      <c r="AC25" s="346"/>
      <c r="AD25" s="665"/>
      <c r="AE25" s="666"/>
      <c r="AF25" s="666"/>
      <c r="AG25" s="666"/>
      <c r="AH25" s="666"/>
      <c r="AI25" s="666"/>
      <c r="AJ25" s="666"/>
      <c r="AK25" s="666"/>
      <c r="AL25" s="666"/>
      <c r="AM25" s="666"/>
      <c r="AN25" s="666"/>
      <c r="AO25" s="666"/>
      <c r="AP25" s="666"/>
      <c r="AQ25" s="666"/>
      <c r="AR25" s="666"/>
      <c r="AS25" s="666"/>
      <c r="AT25" s="666"/>
      <c r="AU25" s="666"/>
      <c r="AV25" s="666"/>
      <c r="AW25" s="666"/>
      <c r="AX25" s="667"/>
    </row>
    <row r="26" spans="1:50" ht="17.399999999999999" customHeight="1" x14ac:dyDescent="0.2">
      <c r="A26" s="655"/>
      <c r="B26" s="656"/>
      <c r="C26" s="656"/>
      <c r="D26" s="656"/>
      <c r="E26" s="656"/>
      <c r="F26" s="657"/>
      <c r="G26" s="611" t="s">
        <v>633</v>
      </c>
      <c r="H26" s="612"/>
      <c r="I26" s="612"/>
      <c r="J26" s="612"/>
      <c r="K26" s="612"/>
      <c r="L26" s="612"/>
      <c r="M26" s="612"/>
      <c r="N26" s="612"/>
      <c r="O26" s="613"/>
      <c r="P26" s="344" t="s">
        <v>633</v>
      </c>
      <c r="Q26" s="345"/>
      <c r="R26" s="345"/>
      <c r="S26" s="345"/>
      <c r="T26" s="345"/>
      <c r="U26" s="345"/>
      <c r="V26" s="346"/>
      <c r="W26" s="344" t="s">
        <v>633</v>
      </c>
      <c r="X26" s="345"/>
      <c r="Y26" s="345"/>
      <c r="Z26" s="345"/>
      <c r="AA26" s="345"/>
      <c r="AB26" s="345"/>
      <c r="AC26" s="346"/>
      <c r="AD26" s="665"/>
      <c r="AE26" s="666"/>
      <c r="AF26" s="666"/>
      <c r="AG26" s="666"/>
      <c r="AH26" s="666"/>
      <c r="AI26" s="666"/>
      <c r="AJ26" s="666"/>
      <c r="AK26" s="666"/>
      <c r="AL26" s="666"/>
      <c r="AM26" s="666"/>
      <c r="AN26" s="666"/>
      <c r="AO26" s="666"/>
      <c r="AP26" s="666"/>
      <c r="AQ26" s="666"/>
      <c r="AR26" s="666"/>
      <c r="AS26" s="666"/>
      <c r="AT26" s="666"/>
      <c r="AU26" s="666"/>
      <c r="AV26" s="666"/>
      <c r="AW26" s="666"/>
      <c r="AX26" s="667"/>
    </row>
    <row r="27" spans="1:50" ht="17.399999999999999" customHeight="1" x14ac:dyDescent="0.2">
      <c r="A27" s="655"/>
      <c r="B27" s="656"/>
      <c r="C27" s="656"/>
      <c r="D27" s="656"/>
      <c r="E27" s="656"/>
      <c r="F27" s="657"/>
      <c r="G27" s="611" t="s">
        <v>636</v>
      </c>
      <c r="H27" s="612"/>
      <c r="I27" s="612"/>
      <c r="J27" s="612"/>
      <c r="K27" s="612"/>
      <c r="L27" s="612"/>
      <c r="M27" s="612"/>
      <c r="N27" s="612"/>
      <c r="O27" s="613"/>
      <c r="P27" s="344" t="s">
        <v>268</v>
      </c>
      <c r="Q27" s="345"/>
      <c r="R27" s="345"/>
      <c r="S27" s="345"/>
      <c r="T27" s="345"/>
      <c r="U27" s="345"/>
      <c r="V27" s="346"/>
      <c r="W27" s="344" t="s">
        <v>633</v>
      </c>
      <c r="X27" s="345"/>
      <c r="Y27" s="345"/>
      <c r="Z27" s="345"/>
      <c r="AA27" s="345"/>
      <c r="AB27" s="345"/>
      <c r="AC27" s="346"/>
      <c r="AD27" s="665"/>
      <c r="AE27" s="666"/>
      <c r="AF27" s="666"/>
      <c r="AG27" s="666"/>
      <c r="AH27" s="666"/>
      <c r="AI27" s="666"/>
      <c r="AJ27" s="666"/>
      <c r="AK27" s="666"/>
      <c r="AL27" s="666"/>
      <c r="AM27" s="666"/>
      <c r="AN27" s="666"/>
      <c r="AO27" s="666"/>
      <c r="AP27" s="666"/>
      <c r="AQ27" s="666"/>
      <c r="AR27" s="666"/>
      <c r="AS27" s="666"/>
      <c r="AT27" s="666"/>
      <c r="AU27" s="666"/>
      <c r="AV27" s="666"/>
      <c r="AW27" s="666"/>
      <c r="AX27" s="667"/>
    </row>
    <row r="28" spans="1:50" ht="17.399999999999999" customHeight="1" thickBot="1" x14ac:dyDescent="0.25">
      <c r="A28" s="658"/>
      <c r="B28" s="659"/>
      <c r="C28" s="659"/>
      <c r="D28" s="659"/>
      <c r="E28" s="659"/>
      <c r="F28" s="660"/>
      <c r="G28" s="614" t="s">
        <v>217</v>
      </c>
      <c r="H28" s="615"/>
      <c r="I28" s="615"/>
      <c r="J28" s="615"/>
      <c r="K28" s="615"/>
      <c r="L28" s="615"/>
      <c r="M28" s="615"/>
      <c r="N28" s="615"/>
      <c r="O28" s="616"/>
      <c r="P28" s="602" t="str">
        <f>AK13</f>
        <v>-</v>
      </c>
      <c r="Q28" s="603"/>
      <c r="R28" s="603"/>
      <c r="S28" s="603"/>
      <c r="T28" s="603"/>
      <c r="U28" s="603"/>
      <c r="V28" s="604"/>
      <c r="W28" s="602" t="str">
        <f>AR13</f>
        <v>-</v>
      </c>
      <c r="X28" s="603"/>
      <c r="Y28" s="603"/>
      <c r="Z28" s="603"/>
      <c r="AA28" s="603"/>
      <c r="AB28" s="603"/>
      <c r="AC28" s="604"/>
      <c r="AD28" s="668"/>
      <c r="AE28" s="668"/>
      <c r="AF28" s="668"/>
      <c r="AG28" s="668"/>
      <c r="AH28" s="668"/>
      <c r="AI28" s="668"/>
      <c r="AJ28" s="668"/>
      <c r="AK28" s="668"/>
      <c r="AL28" s="668"/>
      <c r="AM28" s="668"/>
      <c r="AN28" s="668"/>
      <c r="AO28" s="668"/>
      <c r="AP28" s="668"/>
      <c r="AQ28" s="668"/>
      <c r="AR28" s="668"/>
      <c r="AS28" s="668"/>
      <c r="AT28" s="668"/>
      <c r="AU28" s="668"/>
      <c r="AV28" s="668"/>
      <c r="AW28" s="668"/>
      <c r="AX28" s="669"/>
    </row>
    <row r="29" spans="1:50" ht="18.75" customHeight="1" x14ac:dyDescent="0.2">
      <c r="A29" s="503" t="s">
        <v>226</v>
      </c>
      <c r="B29" s="504"/>
      <c r="C29" s="504"/>
      <c r="D29" s="504"/>
      <c r="E29" s="504"/>
      <c r="F29" s="505"/>
      <c r="G29" s="446" t="s">
        <v>133</v>
      </c>
      <c r="H29" s="447"/>
      <c r="I29" s="447"/>
      <c r="J29" s="447"/>
      <c r="K29" s="447"/>
      <c r="L29" s="447"/>
      <c r="M29" s="447"/>
      <c r="N29" s="447"/>
      <c r="O29" s="448"/>
      <c r="P29" s="494" t="s">
        <v>51</v>
      </c>
      <c r="Q29" s="447"/>
      <c r="R29" s="447"/>
      <c r="S29" s="447"/>
      <c r="T29" s="447"/>
      <c r="U29" s="447"/>
      <c r="V29" s="447"/>
      <c r="W29" s="447"/>
      <c r="X29" s="448"/>
      <c r="Y29" s="491"/>
      <c r="Z29" s="492"/>
      <c r="AA29" s="493"/>
      <c r="AB29" s="495" t="s">
        <v>11</v>
      </c>
      <c r="AC29" s="496"/>
      <c r="AD29" s="497"/>
      <c r="AE29" s="495" t="s">
        <v>254</v>
      </c>
      <c r="AF29" s="496"/>
      <c r="AG29" s="496"/>
      <c r="AH29" s="497"/>
      <c r="AI29" s="565" t="s">
        <v>273</v>
      </c>
      <c r="AJ29" s="565"/>
      <c r="AK29" s="565"/>
      <c r="AL29" s="495"/>
      <c r="AM29" s="565" t="s">
        <v>370</v>
      </c>
      <c r="AN29" s="565"/>
      <c r="AO29" s="565"/>
      <c r="AP29" s="495"/>
      <c r="AQ29" s="440" t="s">
        <v>163</v>
      </c>
      <c r="AR29" s="441"/>
      <c r="AS29" s="441"/>
      <c r="AT29" s="442"/>
      <c r="AU29" s="447" t="s">
        <v>123</v>
      </c>
      <c r="AV29" s="447"/>
      <c r="AW29" s="447"/>
      <c r="AX29" s="567"/>
    </row>
    <row r="30" spans="1:50" ht="18.75" customHeight="1" x14ac:dyDescent="0.2">
      <c r="A30" s="238"/>
      <c r="B30" s="239"/>
      <c r="C30" s="239"/>
      <c r="D30" s="239"/>
      <c r="E30" s="239"/>
      <c r="F30" s="240"/>
      <c r="G30" s="200"/>
      <c r="H30" s="201"/>
      <c r="I30" s="201"/>
      <c r="J30" s="201"/>
      <c r="K30" s="201"/>
      <c r="L30" s="201"/>
      <c r="M30" s="201"/>
      <c r="N30" s="201"/>
      <c r="O30" s="202"/>
      <c r="P30" s="204"/>
      <c r="Q30" s="201"/>
      <c r="R30" s="201"/>
      <c r="S30" s="201"/>
      <c r="T30" s="201"/>
      <c r="U30" s="201"/>
      <c r="V30" s="201"/>
      <c r="W30" s="201"/>
      <c r="X30" s="202"/>
      <c r="Y30" s="208"/>
      <c r="Z30" s="209"/>
      <c r="AA30" s="210"/>
      <c r="AB30" s="188"/>
      <c r="AC30" s="189"/>
      <c r="AD30" s="190"/>
      <c r="AE30" s="188"/>
      <c r="AF30" s="189"/>
      <c r="AG30" s="189"/>
      <c r="AH30" s="190"/>
      <c r="AI30" s="566"/>
      <c r="AJ30" s="566"/>
      <c r="AK30" s="566"/>
      <c r="AL30" s="188"/>
      <c r="AM30" s="566"/>
      <c r="AN30" s="566"/>
      <c r="AO30" s="566"/>
      <c r="AP30" s="188"/>
      <c r="AQ30" s="266" t="s">
        <v>582</v>
      </c>
      <c r="AR30" s="267"/>
      <c r="AS30" s="160" t="s">
        <v>164</v>
      </c>
      <c r="AT30" s="164"/>
      <c r="AU30" s="449" t="s">
        <v>583</v>
      </c>
      <c r="AV30" s="449"/>
      <c r="AW30" s="201" t="s">
        <v>161</v>
      </c>
      <c r="AX30" s="549"/>
    </row>
    <row r="31" spans="1:50" ht="23.25" customHeight="1" x14ac:dyDescent="0.2">
      <c r="A31" s="241"/>
      <c r="B31" s="239"/>
      <c r="C31" s="239"/>
      <c r="D31" s="239"/>
      <c r="E31" s="239"/>
      <c r="F31" s="240"/>
      <c r="G31" s="213" t="s">
        <v>606</v>
      </c>
      <c r="H31" s="214"/>
      <c r="I31" s="214"/>
      <c r="J31" s="214"/>
      <c r="K31" s="214"/>
      <c r="L31" s="214"/>
      <c r="M31" s="214"/>
      <c r="N31" s="214"/>
      <c r="O31" s="215"/>
      <c r="P31" s="101" t="s">
        <v>609</v>
      </c>
      <c r="Q31" s="93"/>
      <c r="R31" s="93"/>
      <c r="S31" s="93"/>
      <c r="T31" s="93"/>
      <c r="U31" s="93"/>
      <c r="V31" s="93"/>
      <c r="W31" s="93"/>
      <c r="X31" s="94"/>
      <c r="Y31" s="193" t="s">
        <v>12</v>
      </c>
      <c r="Z31" s="194"/>
      <c r="AA31" s="195"/>
      <c r="AB31" s="191" t="s">
        <v>621</v>
      </c>
      <c r="AC31" s="191"/>
      <c r="AD31" s="191"/>
      <c r="AE31" s="112" t="s">
        <v>584</v>
      </c>
      <c r="AF31" s="113"/>
      <c r="AG31" s="113"/>
      <c r="AH31" s="113"/>
      <c r="AI31" s="112" t="s">
        <v>584</v>
      </c>
      <c r="AJ31" s="113"/>
      <c r="AK31" s="113"/>
      <c r="AL31" s="113"/>
      <c r="AM31" s="112" t="s">
        <v>584</v>
      </c>
      <c r="AN31" s="113"/>
      <c r="AO31" s="113"/>
      <c r="AP31" s="113"/>
      <c r="AQ31" s="183" t="s">
        <v>584</v>
      </c>
      <c r="AR31" s="151"/>
      <c r="AS31" s="151"/>
      <c r="AT31" s="184"/>
      <c r="AU31" s="113" t="s">
        <v>583</v>
      </c>
      <c r="AV31" s="113"/>
      <c r="AW31" s="113"/>
      <c r="AX31" s="114"/>
    </row>
    <row r="32" spans="1:50" ht="23.25" customHeight="1" x14ac:dyDescent="0.2">
      <c r="A32" s="242"/>
      <c r="B32" s="243"/>
      <c r="C32" s="243"/>
      <c r="D32" s="243"/>
      <c r="E32" s="243"/>
      <c r="F32" s="244"/>
      <c r="G32" s="216"/>
      <c r="H32" s="217"/>
      <c r="I32" s="217"/>
      <c r="J32" s="217"/>
      <c r="K32" s="217"/>
      <c r="L32" s="217"/>
      <c r="M32" s="217"/>
      <c r="N32" s="217"/>
      <c r="O32" s="218"/>
      <c r="P32" s="103"/>
      <c r="Q32" s="96"/>
      <c r="R32" s="96"/>
      <c r="S32" s="96"/>
      <c r="T32" s="96"/>
      <c r="U32" s="96"/>
      <c r="V32" s="96"/>
      <c r="W32" s="96"/>
      <c r="X32" s="97"/>
      <c r="Y32" s="196" t="s">
        <v>46</v>
      </c>
      <c r="Z32" s="139"/>
      <c r="AA32" s="140"/>
      <c r="AB32" s="192" t="s">
        <v>622</v>
      </c>
      <c r="AC32" s="192"/>
      <c r="AD32" s="192"/>
      <c r="AE32" s="112" t="s">
        <v>582</v>
      </c>
      <c r="AF32" s="113"/>
      <c r="AG32" s="113"/>
      <c r="AH32" s="113"/>
      <c r="AI32" s="112" t="s">
        <v>582</v>
      </c>
      <c r="AJ32" s="113"/>
      <c r="AK32" s="113"/>
      <c r="AL32" s="113"/>
      <c r="AM32" s="112" t="s">
        <v>582</v>
      </c>
      <c r="AN32" s="113"/>
      <c r="AO32" s="113"/>
      <c r="AP32" s="113"/>
      <c r="AQ32" s="183" t="s">
        <v>583</v>
      </c>
      <c r="AR32" s="151"/>
      <c r="AS32" s="151"/>
      <c r="AT32" s="184"/>
      <c r="AU32" s="113" t="s">
        <v>584</v>
      </c>
      <c r="AV32" s="113"/>
      <c r="AW32" s="113"/>
      <c r="AX32" s="114"/>
    </row>
    <row r="33" spans="1:51" ht="23.25" customHeight="1" x14ac:dyDescent="0.2">
      <c r="A33" s="241"/>
      <c r="B33" s="239"/>
      <c r="C33" s="239"/>
      <c r="D33" s="239"/>
      <c r="E33" s="239"/>
      <c r="F33" s="240"/>
      <c r="G33" s="219"/>
      <c r="H33" s="220"/>
      <c r="I33" s="220"/>
      <c r="J33" s="220"/>
      <c r="K33" s="220"/>
      <c r="L33" s="220"/>
      <c r="M33" s="220"/>
      <c r="N33" s="220"/>
      <c r="O33" s="221"/>
      <c r="P33" s="105"/>
      <c r="Q33" s="99"/>
      <c r="R33" s="99"/>
      <c r="S33" s="99"/>
      <c r="T33" s="99"/>
      <c r="U33" s="99"/>
      <c r="V33" s="99"/>
      <c r="W33" s="99"/>
      <c r="X33" s="100"/>
      <c r="Y33" s="196" t="s">
        <v>13</v>
      </c>
      <c r="Z33" s="139"/>
      <c r="AA33" s="140"/>
      <c r="AB33" s="327" t="s">
        <v>162</v>
      </c>
      <c r="AC33" s="327"/>
      <c r="AD33" s="327"/>
      <c r="AE33" s="112" t="s">
        <v>583</v>
      </c>
      <c r="AF33" s="113"/>
      <c r="AG33" s="113"/>
      <c r="AH33" s="113"/>
      <c r="AI33" s="112" t="s">
        <v>582</v>
      </c>
      <c r="AJ33" s="113"/>
      <c r="AK33" s="113"/>
      <c r="AL33" s="113"/>
      <c r="AM33" s="112" t="s">
        <v>582</v>
      </c>
      <c r="AN33" s="113"/>
      <c r="AO33" s="113"/>
      <c r="AP33" s="113"/>
      <c r="AQ33" s="183" t="s">
        <v>583</v>
      </c>
      <c r="AR33" s="151"/>
      <c r="AS33" s="151"/>
      <c r="AT33" s="184"/>
      <c r="AU33" s="113" t="s">
        <v>583</v>
      </c>
      <c r="AV33" s="113"/>
      <c r="AW33" s="113"/>
      <c r="AX33" s="114"/>
    </row>
    <row r="34" spans="1:51" ht="23.25" customHeight="1" x14ac:dyDescent="0.2">
      <c r="A34" s="704" t="s">
        <v>246</v>
      </c>
      <c r="B34" s="705"/>
      <c r="C34" s="705"/>
      <c r="D34" s="705"/>
      <c r="E34" s="705"/>
      <c r="F34" s="706"/>
      <c r="G34" s="65" t="s">
        <v>646</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7"/>
    </row>
    <row r="35" spans="1:51" ht="23.25" customHeight="1" x14ac:dyDescent="0.2">
      <c r="A35" s="707"/>
      <c r="B35" s="708"/>
      <c r="C35" s="708"/>
      <c r="D35" s="708"/>
      <c r="E35" s="708"/>
      <c r="F35" s="709"/>
      <c r="G35" s="68"/>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70"/>
    </row>
    <row r="36" spans="1:51" ht="18.75" customHeight="1" x14ac:dyDescent="0.2">
      <c r="A36" s="443" t="s">
        <v>226</v>
      </c>
      <c r="B36" s="444"/>
      <c r="C36" s="444"/>
      <c r="D36" s="444"/>
      <c r="E36" s="444"/>
      <c r="F36" s="445"/>
      <c r="G36" s="197" t="s">
        <v>133</v>
      </c>
      <c r="H36" s="198"/>
      <c r="I36" s="198"/>
      <c r="J36" s="198"/>
      <c r="K36" s="198"/>
      <c r="L36" s="198"/>
      <c r="M36" s="198"/>
      <c r="N36" s="198"/>
      <c r="O36" s="199"/>
      <c r="P36" s="203" t="s">
        <v>51</v>
      </c>
      <c r="Q36" s="198"/>
      <c r="R36" s="198"/>
      <c r="S36" s="198"/>
      <c r="T36" s="198"/>
      <c r="U36" s="198"/>
      <c r="V36" s="198"/>
      <c r="W36" s="198"/>
      <c r="X36" s="199"/>
      <c r="Y36" s="205"/>
      <c r="Z36" s="206"/>
      <c r="AA36" s="207"/>
      <c r="AB36" s="185" t="s">
        <v>11</v>
      </c>
      <c r="AC36" s="186"/>
      <c r="AD36" s="187"/>
      <c r="AE36" s="227" t="s">
        <v>254</v>
      </c>
      <c r="AF36" s="227"/>
      <c r="AG36" s="227"/>
      <c r="AH36" s="227"/>
      <c r="AI36" s="227" t="s">
        <v>273</v>
      </c>
      <c r="AJ36" s="227"/>
      <c r="AK36" s="227"/>
      <c r="AL36" s="227"/>
      <c r="AM36" s="227" t="s">
        <v>370</v>
      </c>
      <c r="AN36" s="227"/>
      <c r="AO36" s="227"/>
      <c r="AP36" s="227"/>
      <c r="AQ36" s="407" t="s">
        <v>163</v>
      </c>
      <c r="AR36" s="408"/>
      <c r="AS36" s="408"/>
      <c r="AT36" s="409"/>
      <c r="AU36" s="198" t="s">
        <v>123</v>
      </c>
      <c r="AV36" s="198"/>
      <c r="AW36" s="198"/>
      <c r="AX36" s="548"/>
      <c r="AY36">
        <f>COUNTA($G$38)</f>
        <v>1</v>
      </c>
    </row>
    <row r="37" spans="1:51" ht="18.75" customHeight="1" x14ac:dyDescent="0.2">
      <c r="A37" s="238"/>
      <c r="B37" s="239"/>
      <c r="C37" s="239"/>
      <c r="D37" s="239"/>
      <c r="E37" s="239"/>
      <c r="F37" s="240"/>
      <c r="G37" s="200"/>
      <c r="H37" s="201"/>
      <c r="I37" s="201"/>
      <c r="J37" s="201"/>
      <c r="K37" s="201"/>
      <c r="L37" s="201"/>
      <c r="M37" s="201"/>
      <c r="N37" s="201"/>
      <c r="O37" s="202"/>
      <c r="P37" s="204"/>
      <c r="Q37" s="201"/>
      <c r="R37" s="201"/>
      <c r="S37" s="201"/>
      <c r="T37" s="201"/>
      <c r="U37" s="201"/>
      <c r="V37" s="201"/>
      <c r="W37" s="201"/>
      <c r="X37" s="202"/>
      <c r="Y37" s="208"/>
      <c r="Z37" s="209"/>
      <c r="AA37" s="210"/>
      <c r="AB37" s="188"/>
      <c r="AC37" s="189"/>
      <c r="AD37" s="190"/>
      <c r="AE37" s="227"/>
      <c r="AF37" s="227"/>
      <c r="AG37" s="227"/>
      <c r="AH37" s="227"/>
      <c r="AI37" s="227"/>
      <c r="AJ37" s="227"/>
      <c r="AK37" s="227"/>
      <c r="AL37" s="227"/>
      <c r="AM37" s="227"/>
      <c r="AN37" s="227"/>
      <c r="AO37" s="227"/>
      <c r="AP37" s="227"/>
      <c r="AQ37" s="266" t="s">
        <v>625</v>
      </c>
      <c r="AR37" s="267"/>
      <c r="AS37" s="160" t="s">
        <v>164</v>
      </c>
      <c r="AT37" s="164"/>
      <c r="AU37" s="449" t="s">
        <v>625</v>
      </c>
      <c r="AV37" s="449"/>
      <c r="AW37" s="201" t="s">
        <v>161</v>
      </c>
      <c r="AX37" s="549"/>
      <c r="AY37">
        <f>$AY$36</f>
        <v>1</v>
      </c>
    </row>
    <row r="38" spans="1:51" ht="23.25" customHeight="1" x14ac:dyDescent="0.2">
      <c r="A38" s="241"/>
      <c r="B38" s="239"/>
      <c r="C38" s="239"/>
      <c r="D38" s="239"/>
      <c r="E38" s="239"/>
      <c r="F38" s="240"/>
      <c r="G38" s="213" t="s">
        <v>606</v>
      </c>
      <c r="H38" s="214"/>
      <c r="I38" s="214"/>
      <c r="J38" s="214"/>
      <c r="K38" s="214"/>
      <c r="L38" s="214"/>
      <c r="M38" s="214"/>
      <c r="N38" s="214"/>
      <c r="O38" s="215"/>
      <c r="P38" s="101" t="s">
        <v>610</v>
      </c>
      <c r="Q38" s="93"/>
      <c r="R38" s="93"/>
      <c r="S38" s="93"/>
      <c r="T38" s="93"/>
      <c r="U38" s="93"/>
      <c r="V38" s="93"/>
      <c r="W38" s="93"/>
      <c r="X38" s="94"/>
      <c r="Y38" s="193" t="s">
        <v>12</v>
      </c>
      <c r="Z38" s="194"/>
      <c r="AA38" s="195"/>
      <c r="AB38" s="522" t="s">
        <v>623</v>
      </c>
      <c r="AC38" s="523"/>
      <c r="AD38" s="524"/>
      <c r="AE38" s="112" t="s">
        <v>624</v>
      </c>
      <c r="AF38" s="113"/>
      <c r="AG38" s="113"/>
      <c r="AH38" s="113"/>
      <c r="AI38" s="112" t="s">
        <v>625</v>
      </c>
      <c r="AJ38" s="113"/>
      <c r="AK38" s="113"/>
      <c r="AL38" s="113"/>
      <c r="AM38" s="112" t="s">
        <v>625</v>
      </c>
      <c r="AN38" s="113"/>
      <c r="AO38" s="113"/>
      <c r="AP38" s="113"/>
      <c r="AQ38" s="183" t="s">
        <v>625</v>
      </c>
      <c r="AR38" s="151"/>
      <c r="AS38" s="151"/>
      <c r="AT38" s="184"/>
      <c r="AU38" s="113" t="s">
        <v>625</v>
      </c>
      <c r="AV38" s="113"/>
      <c r="AW38" s="113"/>
      <c r="AX38" s="114"/>
      <c r="AY38">
        <f t="shared" ref="AY38:AY42" si="4">$AY$36</f>
        <v>1</v>
      </c>
    </row>
    <row r="39" spans="1:51" ht="23.25" customHeight="1" x14ac:dyDescent="0.2">
      <c r="A39" s="242"/>
      <c r="B39" s="243"/>
      <c r="C39" s="243"/>
      <c r="D39" s="243"/>
      <c r="E39" s="243"/>
      <c r="F39" s="244"/>
      <c r="G39" s="216"/>
      <c r="H39" s="217"/>
      <c r="I39" s="217"/>
      <c r="J39" s="217"/>
      <c r="K39" s="217"/>
      <c r="L39" s="217"/>
      <c r="M39" s="217"/>
      <c r="N39" s="217"/>
      <c r="O39" s="218"/>
      <c r="P39" s="103"/>
      <c r="Q39" s="96"/>
      <c r="R39" s="96"/>
      <c r="S39" s="96"/>
      <c r="T39" s="96"/>
      <c r="U39" s="96"/>
      <c r="V39" s="96"/>
      <c r="W39" s="96"/>
      <c r="X39" s="97"/>
      <c r="Y39" s="196" t="s">
        <v>46</v>
      </c>
      <c r="Z39" s="139"/>
      <c r="AA39" s="140"/>
      <c r="AB39" s="228" t="s">
        <v>623</v>
      </c>
      <c r="AC39" s="229"/>
      <c r="AD39" s="230"/>
      <c r="AE39" s="112" t="s">
        <v>625</v>
      </c>
      <c r="AF39" s="113"/>
      <c r="AG39" s="113"/>
      <c r="AH39" s="113"/>
      <c r="AI39" s="112" t="s">
        <v>625</v>
      </c>
      <c r="AJ39" s="113"/>
      <c r="AK39" s="113"/>
      <c r="AL39" s="113"/>
      <c r="AM39" s="112" t="s">
        <v>625</v>
      </c>
      <c r="AN39" s="113"/>
      <c r="AO39" s="113"/>
      <c r="AP39" s="113"/>
      <c r="AQ39" s="183" t="s">
        <v>625</v>
      </c>
      <c r="AR39" s="151"/>
      <c r="AS39" s="151"/>
      <c r="AT39" s="184"/>
      <c r="AU39" s="113" t="s">
        <v>625</v>
      </c>
      <c r="AV39" s="113"/>
      <c r="AW39" s="113"/>
      <c r="AX39" s="114"/>
      <c r="AY39">
        <f t="shared" si="4"/>
        <v>1</v>
      </c>
    </row>
    <row r="40" spans="1:51" ht="23.25" customHeight="1" x14ac:dyDescent="0.2">
      <c r="A40" s="245"/>
      <c r="B40" s="246"/>
      <c r="C40" s="246"/>
      <c r="D40" s="246"/>
      <c r="E40" s="246"/>
      <c r="F40" s="247"/>
      <c r="G40" s="219"/>
      <c r="H40" s="220"/>
      <c r="I40" s="220"/>
      <c r="J40" s="220"/>
      <c r="K40" s="220"/>
      <c r="L40" s="220"/>
      <c r="M40" s="220"/>
      <c r="N40" s="220"/>
      <c r="O40" s="221"/>
      <c r="P40" s="105"/>
      <c r="Q40" s="99"/>
      <c r="R40" s="99"/>
      <c r="S40" s="99"/>
      <c r="T40" s="99"/>
      <c r="U40" s="99"/>
      <c r="V40" s="99"/>
      <c r="W40" s="99"/>
      <c r="X40" s="100"/>
      <c r="Y40" s="196" t="s">
        <v>13</v>
      </c>
      <c r="Z40" s="139"/>
      <c r="AA40" s="140"/>
      <c r="AB40" s="327" t="s">
        <v>162</v>
      </c>
      <c r="AC40" s="327"/>
      <c r="AD40" s="327"/>
      <c r="AE40" s="112" t="s">
        <v>626</v>
      </c>
      <c r="AF40" s="113"/>
      <c r="AG40" s="113"/>
      <c r="AH40" s="113"/>
      <c r="AI40" s="112" t="s">
        <v>625</v>
      </c>
      <c r="AJ40" s="113"/>
      <c r="AK40" s="113"/>
      <c r="AL40" s="113"/>
      <c r="AM40" s="112" t="s">
        <v>625</v>
      </c>
      <c r="AN40" s="113"/>
      <c r="AO40" s="113"/>
      <c r="AP40" s="113"/>
      <c r="AQ40" s="183" t="s">
        <v>625</v>
      </c>
      <c r="AR40" s="151"/>
      <c r="AS40" s="151"/>
      <c r="AT40" s="184"/>
      <c r="AU40" s="113" t="s">
        <v>625</v>
      </c>
      <c r="AV40" s="113"/>
      <c r="AW40" s="113"/>
      <c r="AX40" s="114"/>
      <c r="AY40">
        <f t="shared" si="4"/>
        <v>1</v>
      </c>
    </row>
    <row r="41" spans="1:51" ht="23.25" customHeight="1" x14ac:dyDescent="0.2">
      <c r="A41" s="704" t="s">
        <v>246</v>
      </c>
      <c r="B41" s="705"/>
      <c r="C41" s="705"/>
      <c r="D41" s="705"/>
      <c r="E41" s="705"/>
      <c r="F41" s="706"/>
      <c r="G41" s="65" t="s">
        <v>646</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7"/>
      <c r="AY41">
        <f t="shared" si="4"/>
        <v>1</v>
      </c>
    </row>
    <row r="42" spans="1:51" ht="23.25" customHeight="1" x14ac:dyDescent="0.2">
      <c r="A42" s="707"/>
      <c r="B42" s="708"/>
      <c r="C42" s="708"/>
      <c r="D42" s="708"/>
      <c r="E42" s="708"/>
      <c r="F42" s="709"/>
      <c r="G42" s="68"/>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70"/>
      <c r="AY42">
        <f t="shared" si="4"/>
        <v>1</v>
      </c>
    </row>
    <row r="43" spans="1:51" ht="18.75" customHeight="1" x14ac:dyDescent="0.2">
      <c r="A43" s="443" t="s">
        <v>226</v>
      </c>
      <c r="B43" s="444"/>
      <c r="C43" s="444"/>
      <c r="D43" s="444"/>
      <c r="E43" s="444"/>
      <c r="F43" s="445"/>
      <c r="G43" s="197" t="s">
        <v>133</v>
      </c>
      <c r="H43" s="198"/>
      <c r="I43" s="198"/>
      <c r="J43" s="198"/>
      <c r="K43" s="198"/>
      <c r="L43" s="198"/>
      <c r="M43" s="198"/>
      <c r="N43" s="198"/>
      <c r="O43" s="199"/>
      <c r="P43" s="203" t="s">
        <v>51</v>
      </c>
      <c r="Q43" s="198"/>
      <c r="R43" s="198"/>
      <c r="S43" s="198"/>
      <c r="T43" s="198"/>
      <c r="U43" s="198"/>
      <c r="V43" s="198"/>
      <c r="W43" s="198"/>
      <c r="X43" s="199"/>
      <c r="Y43" s="205"/>
      <c r="Z43" s="206"/>
      <c r="AA43" s="207"/>
      <c r="AB43" s="185" t="s">
        <v>11</v>
      </c>
      <c r="AC43" s="186"/>
      <c r="AD43" s="187"/>
      <c r="AE43" s="227" t="s">
        <v>254</v>
      </c>
      <c r="AF43" s="227"/>
      <c r="AG43" s="227"/>
      <c r="AH43" s="227"/>
      <c r="AI43" s="227" t="s">
        <v>273</v>
      </c>
      <c r="AJ43" s="227"/>
      <c r="AK43" s="227"/>
      <c r="AL43" s="227"/>
      <c r="AM43" s="227" t="s">
        <v>370</v>
      </c>
      <c r="AN43" s="227"/>
      <c r="AO43" s="227"/>
      <c r="AP43" s="227"/>
      <c r="AQ43" s="407" t="s">
        <v>163</v>
      </c>
      <c r="AR43" s="408"/>
      <c r="AS43" s="408"/>
      <c r="AT43" s="409"/>
      <c r="AU43" s="198" t="s">
        <v>123</v>
      </c>
      <c r="AV43" s="198"/>
      <c r="AW43" s="198"/>
      <c r="AX43" s="548"/>
      <c r="AY43">
        <f>COUNTA($G$45)</f>
        <v>1</v>
      </c>
    </row>
    <row r="44" spans="1:51" ht="18.75" customHeight="1" x14ac:dyDescent="0.2">
      <c r="A44" s="238"/>
      <c r="B44" s="239"/>
      <c r="C44" s="239"/>
      <c r="D44" s="239"/>
      <c r="E44" s="239"/>
      <c r="F44" s="240"/>
      <c r="G44" s="200"/>
      <c r="H44" s="201"/>
      <c r="I44" s="201"/>
      <c r="J44" s="201"/>
      <c r="K44" s="201"/>
      <c r="L44" s="201"/>
      <c r="M44" s="201"/>
      <c r="N44" s="201"/>
      <c r="O44" s="202"/>
      <c r="P44" s="204"/>
      <c r="Q44" s="201"/>
      <c r="R44" s="201"/>
      <c r="S44" s="201"/>
      <c r="T44" s="201"/>
      <c r="U44" s="201"/>
      <c r="V44" s="201"/>
      <c r="W44" s="201"/>
      <c r="X44" s="202"/>
      <c r="Y44" s="208"/>
      <c r="Z44" s="209"/>
      <c r="AA44" s="210"/>
      <c r="AB44" s="188"/>
      <c r="AC44" s="189"/>
      <c r="AD44" s="190"/>
      <c r="AE44" s="227"/>
      <c r="AF44" s="227"/>
      <c r="AG44" s="227"/>
      <c r="AH44" s="227"/>
      <c r="AI44" s="227"/>
      <c r="AJ44" s="227"/>
      <c r="AK44" s="227"/>
      <c r="AL44" s="227"/>
      <c r="AM44" s="227"/>
      <c r="AN44" s="227"/>
      <c r="AO44" s="227"/>
      <c r="AP44" s="227"/>
      <c r="AQ44" s="266" t="s">
        <v>625</v>
      </c>
      <c r="AR44" s="267"/>
      <c r="AS44" s="160" t="s">
        <v>164</v>
      </c>
      <c r="AT44" s="164"/>
      <c r="AU44" s="449" t="s">
        <v>624</v>
      </c>
      <c r="AV44" s="449"/>
      <c r="AW44" s="201" t="s">
        <v>161</v>
      </c>
      <c r="AX44" s="549"/>
      <c r="AY44">
        <f>$AY$43</f>
        <v>1</v>
      </c>
    </row>
    <row r="45" spans="1:51" ht="23.25" customHeight="1" x14ac:dyDescent="0.2">
      <c r="A45" s="241"/>
      <c r="B45" s="239"/>
      <c r="C45" s="239"/>
      <c r="D45" s="239"/>
      <c r="E45" s="239"/>
      <c r="F45" s="240"/>
      <c r="G45" s="213" t="s">
        <v>606</v>
      </c>
      <c r="H45" s="214"/>
      <c r="I45" s="214"/>
      <c r="J45" s="214"/>
      <c r="K45" s="214"/>
      <c r="L45" s="214"/>
      <c r="M45" s="214"/>
      <c r="N45" s="214"/>
      <c r="O45" s="215"/>
      <c r="P45" s="710" t="s">
        <v>611</v>
      </c>
      <c r="Q45" s="711"/>
      <c r="R45" s="711"/>
      <c r="S45" s="711"/>
      <c r="T45" s="711"/>
      <c r="U45" s="711"/>
      <c r="V45" s="711"/>
      <c r="W45" s="711"/>
      <c r="X45" s="712"/>
      <c r="Y45" s="193" t="s">
        <v>12</v>
      </c>
      <c r="Z45" s="194"/>
      <c r="AA45" s="195"/>
      <c r="AB45" s="191" t="s">
        <v>627</v>
      </c>
      <c r="AC45" s="191"/>
      <c r="AD45" s="191"/>
      <c r="AE45" s="111" t="s">
        <v>625</v>
      </c>
      <c r="AF45" s="111"/>
      <c r="AG45" s="111"/>
      <c r="AH45" s="111"/>
      <c r="AI45" s="111" t="s">
        <v>625</v>
      </c>
      <c r="AJ45" s="111"/>
      <c r="AK45" s="111"/>
      <c r="AL45" s="111"/>
      <c r="AM45" s="111" t="s">
        <v>625</v>
      </c>
      <c r="AN45" s="111"/>
      <c r="AO45" s="111"/>
      <c r="AP45" s="111"/>
      <c r="AQ45" s="183" t="s">
        <v>625</v>
      </c>
      <c r="AR45" s="151"/>
      <c r="AS45" s="151"/>
      <c r="AT45" s="184"/>
      <c r="AU45" s="113" t="s">
        <v>625</v>
      </c>
      <c r="AV45" s="113"/>
      <c r="AW45" s="113"/>
      <c r="AX45" s="114"/>
      <c r="AY45">
        <f t="shared" ref="AY45:AY49" si="5">$AY$43</f>
        <v>1</v>
      </c>
    </row>
    <row r="46" spans="1:51" ht="23.25" customHeight="1" x14ac:dyDescent="0.2">
      <c r="A46" s="242"/>
      <c r="B46" s="243"/>
      <c r="C46" s="243"/>
      <c r="D46" s="243"/>
      <c r="E46" s="243"/>
      <c r="F46" s="244"/>
      <c r="G46" s="216"/>
      <c r="H46" s="217"/>
      <c r="I46" s="217"/>
      <c r="J46" s="217"/>
      <c r="K46" s="217"/>
      <c r="L46" s="217"/>
      <c r="M46" s="217"/>
      <c r="N46" s="217"/>
      <c r="O46" s="218"/>
      <c r="P46" s="713"/>
      <c r="Q46" s="714"/>
      <c r="R46" s="714"/>
      <c r="S46" s="714"/>
      <c r="T46" s="714"/>
      <c r="U46" s="714"/>
      <c r="V46" s="714"/>
      <c r="W46" s="714"/>
      <c r="X46" s="715"/>
      <c r="Y46" s="196" t="s">
        <v>46</v>
      </c>
      <c r="Z46" s="139"/>
      <c r="AA46" s="140"/>
      <c r="AB46" s="192" t="s">
        <v>623</v>
      </c>
      <c r="AC46" s="192"/>
      <c r="AD46" s="192"/>
      <c r="AE46" s="112" t="s">
        <v>626</v>
      </c>
      <c r="AF46" s="113"/>
      <c r="AG46" s="113"/>
      <c r="AH46" s="113"/>
      <c r="AI46" s="112" t="s">
        <v>625</v>
      </c>
      <c r="AJ46" s="113"/>
      <c r="AK46" s="113"/>
      <c r="AL46" s="113"/>
      <c r="AM46" s="112" t="s">
        <v>625</v>
      </c>
      <c r="AN46" s="113"/>
      <c r="AO46" s="113"/>
      <c r="AP46" s="113"/>
      <c r="AQ46" s="183" t="s">
        <v>625</v>
      </c>
      <c r="AR46" s="151"/>
      <c r="AS46" s="151"/>
      <c r="AT46" s="184"/>
      <c r="AU46" s="113" t="s">
        <v>625</v>
      </c>
      <c r="AV46" s="113"/>
      <c r="AW46" s="113"/>
      <c r="AX46" s="114"/>
      <c r="AY46">
        <f t="shared" si="5"/>
        <v>1</v>
      </c>
    </row>
    <row r="47" spans="1:51" ht="23.25" customHeight="1" x14ac:dyDescent="0.2">
      <c r="A47" s="245"/>
      <c r="B47" s="246"/>
      <c r="C47" s="246"/>
      <c r="D47" s="246"/>
      <c r="E47" s="246"/>
      <c r="F47" s="247"/>
      <c r="G47" s="219"/>
      <c r="H47" s="220"/>
      <c r="I47" s="220"/>
      <c r="J47" s="220"/>
      <c r="K47" s="220"/>
      <c r="L47" s="220"/>
      <c r="M47" s="220"/>
      <c r="N47" s="220"/>
      <c r="O47" s="221"/>
      <c r="P47" s="716"/>
      <c r="Q47" s="717"/>
      <c r="R47" s="717"/>
      <c r="S47" s="717"/>
      <c r="T47" s="717"/>
      <c r="U47" s="717"/>
      <c r="V47" s="717"/>
      <c r="W47" s="717"/>
      <c r="X47" s="718"/>
      <c r="Y47" s="196" t="s">
        <v>13</v>
      </c>
      <c r="Z47" s="139"/>
      <c r="AA47" s="140"/>
      <c r="AB47" s="327" t="s">
        <v>162</v>
      </c>
      <c r="AC47" s="327"/>
      <c r="AD47" s="327"/>
      <c r="AE47" s="112" t="s">
        <v>625</v>
      </c>
      <c r="AF47" s="113"/>
      <c r="AG47" s="113"/>
      <c r="AH47" s="113"/>
      <c r="AI47" s="112" t="s">
        <v>625</v>
      </c>
      <c r="AJ47" s="113"/>
      <c r="AK47" s="113"/>
      <c r="AL47" s="113"/>
      <c r="AM47" s="112" t="s">
        <v>628</v>
      </c>
      <c r="AN47" s="113"/>
      <c r="AO47" s="113"/>
      <c r="AP47" s="113"/>
      <c r="AQ47" s="183" t="s">
        <v>625</v>
      </c>
      <c r="AR47" s="151"/>
      <c r="AS47" s="151"/>
      <c r="AT47" s="184"/>
      <c r="AU47" s="113" t="s">
        <v>625</v>
      </c>
      <c r="AV47" s="113"/>
      <c r="AW47" s="113"/>
      <c r="AX47" s="114"/>
      <c r="AY47">
        <f t="shared" si="5"/>
        <v>1</v>
      </c>
    </row>
    <row r="48" spans="1:51" ht="23.25" customHeight="1" x14ac:dyDescent="0.2">
      <c r="A48" s="704" t="s">
        <v>246</v>
      </c>
      <c r="B48" s="705"/>
      <c r="C48" s="705"/>
      <c r="D48" s="705"/>
      <c r="E48" s="705"/>
      <c r="F48" s="706"/>
      <c r="G48" s="719" t="s">
        <v>646</v>
      </c>
      <c r="H48" s="720"/>
      <c r="I48" s="720"/>
      <c r="J48" s="720"/>
      <c r="K48" s="720"/>
      <c r="L48" s="720"/>
      <c r="M48" s="720"/>
      <c r="N48" s="720"/>
      <c r="O48" s="720"/>
      <c r="P48" s="720"/>
      <c r="Q48" s="720"/>
      <c r="R48" s="720"/>
      <c r="S48" s="720"/>
      <c r="T48" s="720"/>
      <c r="U48" s="720"/>
      <c r="V48" s="720"/>
      <c r="W48" s="720"/>
      <c r="X48" s="720"/>
      <c r="Y48" s="720"/>
      <c r="Z48" s="720"/>
      <c r="AA48" s="720"/>
      <c r="AB48" s="720"/>
      <c r="AC48" s="720"/>
      <c r="AD48" s="720"/>
      <c r="AE48" s="720"/>
      <c r="AF48" s="720"/>
      <c r="AG48" s="720"/>
      <c r="AH48" s="720"/>
      <c r="AI48" s="720"/>
      <c r="AJ48" s="720"/>
      <c r="AK48" s="720"/>
      <c r="AL48" s="720"/>
      <c r="AM48" s="720"/>
      <c r="AN48" s="720"/>
      <c r="AO48" s="720"/>
      <c r="AP48" s="720"/>
      <c r="AQ48" s="720"/>
      <c r="AR48" s="720"/>
      <c r="AS48" s="720"/>
      <c r="AT48" s="720"/>
      <c r="AU48" s="720"/>
      <c r="AV48" s="720"/>
      <c r="AW48" s="720"/>
      <c r="AX48" s="728"/>
      <c r="AY48">
        <f t="shared" si="5"/>
        <v>1</v>
      </c>
    </row>
    <row r="49" spans="1:51" ht="23.25" customHeight="1" x14ac:dyDescent="0.2">
      <c r="A49" s="707"/>
      <c r="B49" s="708"/>
      <c r="C49" s="708"/>
      <c r="D49" s="708"/>
      <c r="E49" s="708"/>
      <c r="F49" s="709"/>
      <c r="G49" s="725"/>
      <c r="H49" s="726"/>
      <c r="I49" s="726"/>
      <c r="J49" s="726"/>
      <c r="K49" s="726"/>
      <c r="L49" s="726"/>
      <c r="M49" s="726"/>
      <c r="N49" s="726"/>
      <c r="O49" s="726"/>
      <c r="P49" s="726"/>
      <c r="Q49" s="726"/>
      <c r="R49" s="726"/>
      <c r="S49" s="726"/>
      <c r="T49" s="726"/>
      <c r="U49" s="726"/>
      <c r="V49" s="726"/>
      <c r="W49" s="726"/>
      <c r="X49" s="726"/>
      <c r="Y49" s="726"/>
      <c r="Z49" s="726"/>
      <c r="AA49" s="726"/>
      <c r="AB49" s="726"/>
      <c r="AC49" s="726"/>
      <c r="AD49" s="726"/>
      <c r="AE49" s="726"/>
      <c r="AF49" s="726"/>
      <c r="AG49" s="726"/>
      <c r="AH49" s="726"/>
      <c r="AI49" s="726"/>
      <c r="AJ49" s="726"/>
      <c r="AK49" s="726"/>
      <c r="AL49" s="726"/>
      <c r="AM49" s="726"/>
      <c r="AN49" s="726"/>
      <c r="AO49" s="726"/>
      <c r="AP49" s="726"/>
      <c r="AQ49" s="726"/>
      <c r="AR49" s="726"/>
      <c r="AS49" s="726"/>
      <c r="AT49" s="726"/>
      <c r="AU49" s="726"/>
      <c r="AV49" s="726"/>
      <c r="AW49" s="726"/>
      <c r="AX49" s="729"/>
      <c r="AY49">
        <f t="shared" si="5"/>
        <v>1</v>
      </c>
    </row>
    <row r="50" spans="1:51" ht="18.75" customHeight="1" x14ac:dyDescent="0.2">
      <c r="A50" s="238" t="s">
        <v>226</v>
      </c>
      <c r="B50" s="239"/>
      <c r="C50" s="239"/>
      <c r="D50" s="239"/>
      <c r="E50" s="239"/>
      <c r="F50" s="240"/>
      <c r="G50" s="197" t="s">
        <v>133</v>
      </c>
      <c r="H50" s="198"/>
      <c r="I50" s="198"/>
      <c r="J50" s="198"/>
      <c r="K50" s="198"/>
      <c r="L50" s="198"/>
      <c r="M50" s="198"/>
      <c r="N50" s="198"/>
      <c r="O50" s="199"/>
      <c r="P50" s="203" t="s">
        <v>51</v>
      </c>
      <c r="Q50" s="198"/>
      <c r="R50" s="198"/>
      <c r="S50" s="198"/>
      <c r="T50" s="198"/>
      <c r="U50" s="198"/>
      <c r="V50" s="198"/>
      <c r="W50" s="198"/>
      <c r="X50" s="199"/>
      <c r="Y50" s="205"/>
      <c r="Z50" s="206"/>
      <c r="AA50" s="207"/>
      <c r="AB50" s="185" t="s">
        <v>11</v>
      </c>
      <c r="AC50" s="186"/>
      <c r="AD50" s="187"/>
      <c r="AE50" s="227" t="s">
        <v>254</v>
      </c>
      <c r="AF50" s="227"/>
      <c r="AG50" s="227"/>
      <c r="AH50" s="227"/>
      <c r="AI50" s="227" t="s">
        <v>273</v>
      </c>
      <c r="AJ50" s="227"/>
      <c r="AK50" s="227"/>
      <c r="AL50" s="227"/>
      <c r="AM50" s="227" t="s">
        <v>370</v>
      </c>
      <c r="AN50" s="227"/>
      <c r="AO50" s="227"/>
      <c r="AP50" s="227"/>
      <c r="AQ50" s="407" t="s">
        <v>163</v>
      </c>
      <c r="AR50" s="408"/>
      <c r="AS50" s="408"/>
      <c r="AT50" s="409"/>
      <c r="AU50" s="575" t="s">
        <v>123</v>
      </c>
      <c r="AV50" s="575"/>
      <c r="AW50" s="575"/>
      <c r="AX50" s="576"/>
      <c r="AY50">
        <f>COUNTA($G$52)</f>
        <v>1</v>
      </c>
    </row>
    <row r="51" spans="1:51" ht="18.75" customHeight="1" x14ac:dyDescent="0.2">
      <c r="A51" s="238"/>
      <c r="B51" s="239"/>
      <c r="C51" s="239"/>
      <c r="D51" s="239"/>
      <c r="E51" s="239"/>
      <c r="F51" s="240"/>
      <c r="G51" s="200"/>
      <c r="H51" s="201"/>
      <c r="I51" s="201"/>
      <c r="J51" s="201"/>
      <c r="K51" s="201"/>
      <c r="L51" s="201"/>
      <c r="M51" s="201"/>
      <c r="N51" s="201"/>
      <c r="O51" s="202"/>
      <c r="P51" s="204"/>
      <c r="Q51" s="201"/>
      <c r="R51" s="201"/>
      <c r="S51" s="201"/>
      <c r="T51" s="201"/>
      <c r="U51" s="201"/>
      <c r="V51" s="201"/>
      <c r="W51" s="201"/>
      <c r="X51" s="202"/>
      <c r="Y51" s="208"/>
      <c r="Z51" s="209"/>
      <c r="AA51" s="210"/>
      <c r="AB51" s="188"/>
      <c r="AC51" s="189"/>
      <c r="AD51" s="190"/>
      <c r="AE51" s="227"/>
      <c r="AF51" s="227"/>
      <c r="AG51" s="227"/>
      <c r="AH51" s="227"/>
      <c r="AI51" s="227"/>
      <c r="AJ51" s="227"/>
      <c r="AK51" s="227"/>
      <c r="AL51" s="227"/>
      <c r="AM51" s="227"/>
      <c r="AN51" s="227"/>
      <c r="AO51" s="227"/>
      <c r="AP51" s="227"/>
      <c r="AQ51" s="266"/>
      <c r="AR51" s="267"/>
      <c r="AS51" s="160" t="s">
        <v>164</v>
      </c>
      <c r="AT51" s="164"/>
      <c r="AU51" s="449"/>
      <c r="AV51" s="449"/>
      <c r="AW51" s="201" t="s">
        <v>161</v>
      </c>
      <c r="AX51" s="549"/>
      <c r="AY51">
        <f>$AY$50</f>
        <v>1</v>
      </c>
    </row>
    <row r="52" spans="1:51" ht="23.25" customHeight="1" x14ac:dyDescent="0.2">
      <c r="A52" s="241"/>
      <c r="B52" s="239"/>
      <c r="C52" s="239"/>
      <c r="D52" s="239"/>
      <c r="E52" s="239"/>
      <c r="F52" s="240"/>
      <c r="G52" s="719" t="s">
        <v>606</v>
      </c>
      <c r="H52" s="720"/>
      <c r="I52" s="720"/>
      <c r="J52" s="720"/>
      <c r="K52" s="720"/>
      <c r="L52" s="720"/>
      <c r="M52" s="720"/>
      <c r="N52" s="720"/>
      <c r="O52" s="721"/>
      <c r="P52" s="710" t="s">
        <v>612</v>
      </c>
      <c r="Q52" s="711"/>
      <c r="R52" s="711"/>
      <c r="S52" s="711"/>
      <c r="T52" s="711"/>
      <c r="U52" s="711"/>
      <c r="V52" s="711"/>
      <c r="W52" s="711"/>
      <c r="X52" s="712"/>
      <c r="Y52" s="193" t="s">
        <v>12</v>
      </c>
      <c r="Z52" s="194"/>
      <c r="AA52" s="195"/>
      <c r="AB52" s="191" t="s">
        <v>623</v>
      </c>
      <c r="AC52" s="191"/>
      <c r="AD52" s="191"/>
      <c r="AE52" s="111" t="s">
        <v>625</v>
      </c>
      <c r="AF52" s="111"/>
      <c r="AG52" s="111"/>
      <c r="AH52" s="111"/>
      <c r="AI52" s="111" t="s">
        <v>625</v>
      </c>
      <c r="AJ52" s="111"/>
      <c r="AK52" s="111"/>
      <c r="AL52" s="111"/>
      <c r="AM52" s="111" t="s">
        <v>625</v>
      </c>
      <c r="AN52" s="111"/>
      <c r="AO52" s="111"/>
      <c r="AP52" s="111"/>
      <c r="AQ52" s="183" t="s">
        <v>625</v>
      </c>
      <c r="AR52" s="151"/>
      <c r="AS52" s="151"/>
      <c r="AT52" s="184"/>
      <c r="AU52" s="113" t="s">
        <v>625</v>
      </c>
      <c r="AV52" s="113"/>
      <c r="AW52" s="113"/>
      <c r="AX52" s="114"/>
      <c r="AY52">
        <f t="shared" ref="AY52:AY56" si="6">$AY$50</f>
        <v>1</v>
      </c>
    </row>
    <row r="53" spans="1:51" ht="23.25" customHeight="1" x14ac:dyDescent="0.2">
      <c r="A53" s="242"/>
      <c r="B53" s="243"/>
      <c r="C53" s="243"/>
      <c r="D53" s="243"/>
      <c r="E53" s="243"/>
      <c r="F53" s="244"/>
      <c r="G53" s="722"/>
      <c r="H53" s="723"/>
      <c r="I53" s="723"/>
      <c r="J53" s="723"/>
      <c r="K53" s="723"/>
      <c r="L53" s="723"/>
      <c r="M53" s="723"/>
      <c r="N53" s="723"/>
      <c r="O53" s="724"/>
      <c r="P53" s="713"/>
      <c r="Q53" s="714"/>
      <c r="R53" s="714"/>
      <c r="S53" s="714"/>
      <c r="T53" s="714"/>
      <c r="U53" s="714"/>
      <c r="V53" s="714"/>
      <c r="W53" s="714"/>
      <c r="X53" s="715"/>
      <c r="Y53" s="196" t="s">
        <v>46</v>
      </c>
      <c r="Z53" s="139"/>
      <c r="AA53" s="140"/>
      <c r="AB53" s="192" t="s">
        <v>629</v>
      </c>
      <c r="AC53" s="192"/>
      <c r="AD53" s="192"/>
      <c r="AE53" s="112" t="s">
        <v>626</v>
      </c>
      <c r="AF53" s="113"/>
      <c r="AG53" s="113"/>
      <c r="AH53" s="113"/>
      <c r="AI53" s="112" t="s">
        <v>625</v>
      </c>
      <c r="AJ53" s="113"/>
      <c r="AK53" s="113"/>
      <c r="AL53" s="113"/>
      <c r="AM53" s="112" t="s">
        <v>625</v>
      </c>
      <c r="AN53" s="113"/>
      <c r="AO53" s="113"/>
      <c r="AP53" s="113"/>
      <c r="AQ53" s="183" t="s">
        <v>625</v>
      </c>
      <c r="AR53" s="151"/>
      <c r="AS53" s="151"/>
      <c r="AT53" s="184"/>
      <c r="AU53" s="113" t="s">
        <v>625</v>
      </c>
      <c r="AV53" s="113"/>
      <c r="AW53" s="113"/>
      <c r="AX53" s="114"/>
      <c r="AY53">
        <f t="shared" si="6"/>
        <v>1</v>
      </c>
    </row>
    <row r="54" spans="1:51" ht="23.25" customHeight="1" x14ac:dyDescent="0.2">
      <c r="A54" s="245"/>
      <c r="B54" s="246"/>
      <c r="C54" s="246"/>
      <c r="D54" s="246"/>
      <c r="E54" s="246"/>
      <c r="F54" s="247"/>
      <c r="G54" s="725"/>
      <c r="H54" s="726"/>
      <c r="I54" s="726"/>
      <c r="J54" s="726"/>
      <c r="K54" s="726"/>
      <c r="L54" s="726"/>
      <c r="M54" s="726"/>
      <c r="N54" s="726"/>
      <c r="O54" s="727"/>
      <c r="P54" s="716"/>
      <c r="Q54" s="717"/>
      <c r="R54" s="717"/>
      <c r="S54" s="717"/>
      <c r="T54" s="717"/>
      <c r="U54" s="717"/>
      <c r="V54" s="717"/>
      <c r="W54" s="717"/>
      <c r="X54" s="718"/>
      <c r="Y54" s="196" t="s">
        <v>13</v>
      </c>
      <c r="Z54" s="139"/>
      <c r="AA54" s="140"/>
      <c r="AB54" s="395" t="s">
        <v>14</v>
      </c>
      <c r="AC54" s="395"/>
      <c r="AD54" s="395"/>
      <c r="AE54" s="112" t="s">
        <v>625</v>
      </c>
      <c r="AF54" s="113"/>
      <c r="AG54" s="113"/>
      <c r="AH54" s="113"/>
      <c r="AI54" s="112" t="s">
        <v>625</v>
      </c>
      <c r="AJ54" s="113"/>
      <c r="AK54" s="113"/>
      <c r="AL54" s="113"/>
      <c r="AM54" s="112" t="s">
        <v>628</v>
      </c>
      <c r="AN54" s="113"/>
      <c r="AO54" s="113"/>
      <c r="AP54" s="113"/>
      <c r="AQ54" s="183" t="s">
        <v>625</v>
      </c>
      <c r="AR54" s="151"/>
      <c r="AS54" s="151"/>
      <c r="AT54" s="184"/>
      <c r="AU54" s="113" t="s">
        <v>625</v>
      </c>
      <c r="AV54" s="113"/>
      <c r="AW54" s="113"/>
      <c r="AX54" s="114"/>
      <c r="AY54">
        <f t="shared" si="6"/>
        <v>1</v>
      </c>
    </row>
    <row r="55" spans="1:51" ht="23.25" customHeight="1" x14ac:dyDescent="0.2">
      <c r="A55" s="704" t="s">
        <v>246</v>
      </c>
      <c r="B55" s="705"/>
      <c r="C55" s="705"/>
      <c r="D55" s="705"/>
      <c r="E55" s="705"/>
      <c r="F55" s="706"/>
      <c r="G55" s="719" t="s">
        <v>646</v>
      </c>
      <c r="H55" s="720"/>
      <c r="I55" s="720"/>
      <c r="J55" s="720"/>
      <c r="K55" s="720"/>
      <c r="L55" s="720"/>
      <c r="M55" s="720"/>
      <c r="N55" s="720"/>
      <c r="O55" s="720"/>
      <c r="P55" s="720"/>
      <c r="Q55" s="720"/>
      <c r="R55" s="720"/>
      <c r="S55" s="720"/>
      <c r="T55" s="720"/>
      <c r="U55" s="720"/>
      <c r="V55" s="720"/>
      <c r="W55" s="720"/>
      <c r="X55" s="720"/>
      <c r="Y55" s="720"/>
      <c r="Z55" s="720"/>
      <c r="AA55" s="720"/>
      <c r="AB55" s="720"/>
      <c r="AC55" s="720"/>
      <c r="AD55" s="720"/>
      <c r="AE55" s="720"/>
      <c r="AF55" s="720"/>
      <c r="AG55" s="720"/>
      <c r="AH55" s="720"/>
      <c r="AI55" s="720"/>
      <c r="AJ55" s="720"/>
      <c r="AK55" s="720"/>
      <c r="AL55" s="720"/>
      <c r="AM55" s="720"/>
      <c r="AN55" s="720"/>
      <c r="AO55" s="720"/>
      <c r="AP55" s="720"/>
      <c r="AQ55" s="720"/>
      <c r="AR55" s="720"/>
      <c r="AS55" s="720"/>
      <c r="AT55" s="720"/>
      <c r="AU55" s="720"/>
      <c r="AV55" s="720"/>
      <c r="AW55" s="720"/>
      <c r="AX55" s="728"/>
      <c r="AY55">
        <f t="shared" si="6"/>
        <v>1</v>
      </c>
    </row>
    <row r="56" spans="1:51" ht="23.25" customHeight="1" x14ac:dyDescent="0.2">
      <c r="A56" s="707"/>
      <c r="B56" s="708"/>
      <c r="C56" s="708"/>
      <c r="D56" s="708"/>
      <c r="E56" s="708"/>
      <c r="F56" s="709"/>
      <c r="G56" s="725"/>
      <c r="H56" s="726"/>
      <c r="I56" s="726"/>
      <c r="J56" s="726"/>
      <c r="K56" s="726"/>
      <c r="L56" s="726"/>
      <c r="M56" s="726"/>
      <c r="N56" s="726"/>
      <c r="O56" s="726"/>
      <c r="P56" s="726"/>
      <c r="Q56" s="726"/>
      <c r="R56" s="726"/>
      <c r="S56" s="726"/>
      <c r="T56" s="726"/>
      <c r="U56" s="726"/>
      <c r="V56" s="726"/>
      <c r="W56" s="726"/>
      <c r="X56" s="726"/>
      <c r="Y56" s="726"/>
      <c r="Z56" s="726"/>
      <c r="AA56" s="726"/>
      <c r="AB56" s="726"/>
      <c r="AC56" s="726"/>
      <c r="AD56" s="726"/>
      <c r="AE56" s="726"/>
      <c r="AF56" s="726"/>
      <c r="AG56" s="726"/>
      <c r="AH56" s="726"/>
      <c r="AI56" s="726"/>
      <c r="AJ56" s="726"/>
      <c r="AK56" s="726"/>
      <c r="AL56" s="726"/>
      <c r="AM56" s="726"/>
      <c r="AN56" s="726"/>
      <c r="AO56" s="726"/>
      <c r="AP56" s="726"/>
      <c r="AQ56" s="726"/>
      <c r="AR56" s="726"/>
      <c r="AS56" s="726"/>
      <c r="AT56" s="726"/>
      <c r="AU56" s="726"/>
      <c r="AV56" s="726"/>
      <c r="AW56" s="726"/>
      <c r="AX56" s="729"/>
      <c r="AY56">
        <f t="shared" si="6"/>
        <v>1</v>
      </c>
    </row>
    <row r="57" spans="1:51" ht="18.75" customHeight="1" x14ac:dyDescent="0.2">
      <c r="A57" s="238" t="s">
        <v>226</v>
      </c>
      <c r="B57" s="239"/>
      <c r="C57" s="239"/>
      <c r="D57" s="239"/>
      <c r="E57" s="239"/>
      <c r="F57" s="240"/>
      <c r="G57" s="197" t="s">
        <v>133</v>
      </c>
      <c r="H57" s="198"/>
      <c r="I57" s="198"/>
      <c r="J57" s="198"/>
      <c r="K57" s="198"/>
      <c r="L57" s="198"/>
      <c r="M57" s="198"/>
      <c r="N57" s="198"/>
      <c r="O57" s="199"/>
      <c r="P57" s="203" t="s">
        <v>51</v>
      </c>
      <c r="Q57" s="198"/>
      <c r="R57" s="198"/>
      <c r="S57" s="198"/>
      <c r="T57" s="198"/>
      <c r="U57" s="198"/>
      <c r="V57" s="198"/>
      <c r="W57" s="198"/>
      <c r="X57" s="199"/>
      <c r="Y57" s="205"/>
      <c r="Z57" s="206"/>
      <c r="AA57" s="207"/>
      <c r="AB57" s="185" t="s">
        <v>11</v>
      </c>
      <c r="AC57" s="186"/>
      <c r="AD57" s="187"/>
      <c r="AE57" s="227" t="s">
        <v>254</v>
      </c>
      <c r="AF57" s="227"/>
      <c r="AG57" s="227"/>
      <c r="AH57" s="227"/>
      <c r="AI57" s="227" t="s">
        <v>273</v>
      </c>
      <c r="AJ57" s="227"/>
      <c r="AK57" s="227"/>
      <c r="AL57" s="227"/>
      <c r="AM57" s="227" t="s">
        <v>370</v>
      </c>
      <c r="AN57" s="227"/>
      <c r="AO57" s="227"/>
      <c r="AP57" s="227"/>
      <c r="AQ57" s="407" t="s">
        <v>163</v>
      </c>
      <c r="AR57" s="408"/>
      <c r="AS57" s="408"/>
      <c r="AT57" s="409"/>
      <c r="AU57" s="575" t="s">
        <v>123</v>
      </c>
      <c r="AV57" s="575"/>
      <c r="AW57" s="575"/>
      <c r="AX57" s="576"/>
      <c r="AY57">
        <f>COUNTA($G$59)</f>
        <v>1</v>
      </c>
    </row>
    <row r="58" spans="1:51" ht="18.75" customHeight="1" x14ac:dyDescent="0.2">
      <c r="A58" s="238"/>
      <c r="B58" s="239"/>
      <c r="C58" s="239"/>
      <c r="D58" s="239"/>
      <c r="E58" s="239"/>
      <c r="F58" s="240"/>
      <c r="G58" s="200"/>
      <c r="H58" s="201"/>
      <c r="I58" s="201"/>
      <c r="J58" s="201"/>
      <c r="K58" s="201"/>
      <c r="L58" s="201"/>
      <c r="M58" s="201"/>
      <c r="N58" s="201"/>
      <c r="O58" s="202"/>
      <c r="P58" s="204"/>
      <c r="Q58" s="201"/>
      <c r="R58" s="201"/>
      <c r="S58" s="201"/>
      <c r="T58" s="201"/>
      <c r="U58" s="201"/>
      <c r="V58" s="201"/>
      <c r="W58" s="201"/>
      <c r="X58" s="202"/>
      <c r="Y58" s="208"/>
      <c r="Z58" s="209"/>
      <c r="AA58" s="210"/>
      <c r="AB58" s="188"/>
      <c r="AC58" s="189"/>
      <c r="AD58" s="190"/>
      <c r="AE58" s="227"/>
      <c r="AF58" s="227"/>
      <c r="AG58" s="227"/>
      <c r="AH58" s="227"/>
      <c r="AI58" s="227"/>
      <c r="AJ58" s="227"/>
      <c r="AK58" s="227"/>
      <c r="AL58" s="227"/>
      <c r="AM58" s="227"/>
      <c r="AN58" s="227"/>
      <c r="AO58" s="227"/>
      <c r="AP58" s="227"/>
      <c r="AQ58" s="266"/>
      <c r="AR58" s="267"/>
      <c r="AS58" s="160" t="s">
        <v>164</v>
      </c>
      <c r="AT58" s="164"/>
      <c r="AU58" s="449"/>
      <c r="AV58" s="449"/>
      <c r="AW58" s="201" t="s">
        <v>161</v>
      </c>
      <c r="AX58" s="549"/>
      <c r="AY58">
        <f>$AY$57</f>
        <v>1</v>
      </c>
    </row>
    <row r="59" spans="1:51" ht="23.25" customHeight="1" x14ac:dyDescent="0.2">
      <c r="A59" s="241"/>
      <c r="B59" s="239"/>
      <c r="C59" s="239"/>
      <c r="D59" s="239"/>
      <c r="E59" s="239"/>
      <c r="F59" s="240"/>
      <c r="G59" s="213" t="s">
        <v>606</v>
      </c>
      <c r="H59" s="214"/>
      <c r="I59" s="214"/>
      <c r="J59" s="214"/>
      <c r="K59" s="214"/>
      <c r="L59" s="214"/>
      <c r="M59" s="214"/>
      <c r="N59" s="214"/>
      <c r="O59" s="215"/>
      <c r="P59" s="710" t="s">
        <v>613</v>
      </c>
      <c r="Q59" s="711"/>
      <c r="R59" s="711"/>
      <c r="S59" s="711"/>
      <c r="T59" s="711"/>
      <c r="U59" s="711"/>
      <c r="V59" s="711"/>
      <c r="W59" s="711"/>
      <c r="X59" s="712"/>
      <c r="Y59" s="193" t="s">
        <v>12</v>
      </c>
      <c r="Z59" s="194"/>
      <c r="AA59" s="195"/>
      <c r="AB59" s="191" t="s">
        <v>623</v>
      </c>
      <c r="AC59" s="191"/>
      <c r="AD59" s="191"/>
      <c r="AE59" s="111" t="s">
        <v>625</v>
      </c>
      <c r="AF59" s="111"/>
      <c r="AG59" s="111"/>
      <c r="AH59" s="111"/>
      <c r="AI59" s="111" t="s">
        <v>625</v>
      </c>
      <c r="AJ59" s="111"/>
      <c r="AK59" s="111"/>
      <c r="AL59" s="111"/>
      <c r="AM59" s="111" t="s">
        <v>625</v>
      </c>
      <c r="AN59" s="111"/>
      <c r="AO59" s="111"/>
      <c r="AP59" s="111"/>
      <c r="AQ59" s="183" t="s">
        <v>625</v>
      </c>
      <c r="AR59" s="151"/>
      <c r="AS59" s="151"/>
      <c r="AT59" s="184"/>
      <c r="AU59" s="113" t="s">
        <v>625</v>
      </c>
      <c r="AV59" s="113"/>
      <c r="AW59" s="113"/>
      <c r="AX59" s="114"/>
      <c r="AY59">
        <f t="shared" ref="AY59:AY63" si="7">$AY$57</f>
        <v>1</v>
      </c>
    </row>
    <row r="60" spans="1:51" ht="23.25" customHeight="1" x14ac:dyDescent="0.2">
      <c r="A60" s="242"/>
      <c r="B60" s="243"/>
      <c r="C60" s="243"/>
      <c r="D60" s="243"/>
      <c r="E60" s="243"/>
      <c r="F60" s="244"/>
      <c r="G60" s="216"/>
      <c r="H60" s="217"/>
      <c r="I60" s="217"/>
      <c r="J60" s="217"/>
      <c r="K60" s="217"/>
      <c r="L60" s="217"/>
      <c r="M60" s="217"/>
      <c r="N60" s="217"/>
      <c r="O60" s="218"/>
      <c r="P60" s="713"/>
      <c r="Q60" s="714"/>
      <c r="R60" s="714"/>
      <c r="S60" s="714"/>
      <c r="T60" s="714"/>
      <c r="U60" s="714"/>
      <c r="V60" s="714"/>
      <c r="W60" s="714"/>
      <c r="X60" s="715"/>
      <c r="Y60" s="196" t="s">
        <v>46</v>
      </c>
      <c r="Z60" s="139"/>
      <c r="AA60" s="140"/>
      <c r="AB60" s="192" t="s">
        <v>623</v>
      </c>
      <c r="AC60" s="192"/>
      <c r="AD60" s="192"/>
      <c r="AE60" s="112" t="s">
        <v>626</v>
      </c>
      <c r="AF60" s="113"/>
      <c r="AG60" s="113"/>
      <c r="AH60" s="113"/>
      <c r="AI60" s="112" t="s">
        <v>625</v>
      </c>
      <c r="AJ60" s="113"/>
      <c r="AK60" s="113"/>
      <c r="AL60" s="113"/>
      <c r="AM60" s="112" t="s">
        <v>625</v>
      </c>
      <c r="AN60" s="113"/>
      <c r="AO60" s="113"/>
      <c r="AP60" s="113"/>
      <c r="AQ60" s="183" t="s">
        <v>625</v>
      </c>
      <c r="AR60" s="151"/>
      <c r="AS60" s="151"/>
      <c r="AT60" s="184"/>
      <c r="AU60" s="113" t="s">
        <v>625</v>
      </c>
      <c r="AV60" s="113"/>
      <c r="AW60" s="113"/>
      <c r="AX60" s="114"/>
      <c r="AY60">
        <f t="shared" si="7"/>
        <v>1</v>
      </c>
    </row>
    <row r="61" spans="1:51" ht="23.25" customHeight="1" x14ac:dyDescent="0.2">
      <c r="A61" s="242"/>
      <c r="B61" s="243"/>
      <c r="C61" s="243"/>
      <c r="D61" s="243"/>
      <c r="E61" s="243"/>
      <c r="F61" s="244"/>
      <c r="G61" s="219"/>
      <c r="H61" s="220"/>
      <c r="I61" s="220"/>
      <c r="J61" s="220"/>
      <c r="K61" s="220"/>
      <c r="L61" s="220"/>
      <c r="M61" s="220"/>
      <c r="N61" s="220"/>
      <c r="O61" s="221"/>
      <c r="P61" s="716"/>
      <c r="Q61" s="717"/>
      <c r="R61" s="717"/>
      <c r="S61" s="717"/>
      <c r="T61" s="717"/>
      <c r="U61" s="717"/>
      <c r="V61" s="717"/>
      <c r="W61" s="717"/>
      <c r="X61" s="718"/>
      <c r="Y61" s="196" t="s">
        <v>13</v>
      </c>
      <c r="Z61" s="139"/>
      <c r="AA61" s="140"/>
      <c r="AB61" s="327" t="s">
        <v>14</v>
      </c>
      <c r="AC61" s="327"/>
      <c r="AD61" s="327"/>
      <c r="AE61" s="112" t="s">
        <v>625</v>
      </c>
      <c r="AF61" s="113"/>
      <c r="AG61" s="113"/>
      <c r="AH61" s="113"/>
      <c r="AI61" s="112" t="s">
        <v>625</v>
      </c>
      <c r="AJ61" s="113"/>
      <c r="AK61" s="113"/>
      <c r="AL61" s="113"/>
      <c r="AM61" s="112" t="s">
        <v>628</v>
      </c>
      <c r="AN61" s="113"/>
      <c r="AO61" s="113"/>
      <c r="AP61" s="113"/>
      <c r="AQ61" s="183" t="s">
        <v>625</v>
      </c>
      <c r="AR61" s="151"/>
      <c r="AS61" s="151"/>
      <c r="AT61" s="184"/>
      <c r="AU61" s="113" t="s">
        <v>625</v>
      </c>
      <c r="AV61" s="113"/>
      <c r="AW61" s="113"/>
      <c r="AX61" s="114"/>
      <c r="AY61">
        <f t="shared" si="7"/>
        <v>1</v>
      </c>
    </row>
    <row r="62" spans="1:51" ht="23.25" customHeight="1" x14ac:dyDescent="0.2">
      <c r="A62" s="704" t="s">
        <v>246</v>
      </c>
      <c r="B62" s="705"/>
      <c r="C62" s="705"/>
      <c r="D62" s="705"/>
      <c r="E62" s="705"/>
      <c r="F62" s="706"/>
      <c r="G62" s="719" t="s">
        <v>646</v>
      </c>
      <c r="H62" s="720"/>
      <c r="I62" s="720"/>
      <c r="J62" s="720"/>
      <c r="K62" s="720"/>
      <c r="L62" s="720"/>
      <c r="M62" s="720"/>
      <c r="N62" s="720"/>
      <c r="O62" s="720"/>
      <c r="P62" s="720"/>
      <c r="Q62" s="720"/>
      <c r="R62" s="720"/>
      <c r="S62" s="720"/>
      <c r="T62" s="720"/>
      <c r="U62" s="720"/>
      <c r="V62" s="720"/>
      <c r="W62" s="720"/>
      <c r="X62" s="720"/>
      <c r="Y62" s="720"/>
      <c r="Z62" s="720"/>
      <c r="AA62" s="720"/>
      <c r="AB62" s="720"/>
      <c r="AC62" s="720"/>
      <c r="AD62" s="720"/>
      <c r="AE62" s="720"/>
      <c r="AF62" s="720"/>
      <c r="AG62" s="720"/>
      <c r="AH62" s="720"/>
      <c r="AI62" s="720"/>
      <c r="AJ62" s="720"/>
      <c r="AK62" s="720"/>
      <c r="AL62" s="720"/>
      <c r="AM62" s="720"/>
      <c r="AN62" s="720"/>
      <c r="AO62" s="720"/>
      <c r="AP62" s="720"/>
      <c r="AQ62" s="720"/>
      <c r="AR62" s="720"/>
      <c r="AS62" s="720"/>
      <c r="AT62" s="720"/>
      <c r="AU62" s="720"/>
      <c r="AV62" s="720"/>
      <c r="AW62" s="720"/>
      <c r="AX62" s="728"/>
      <c r="AY62">
        <f t="shared" si="7"/>
        <v>1</v>
      </c>
    </row>
    <row r="63" spans="1:51" ht="23.25" customHeight="1" x14ac:dyDescent="0.2">
      <c r="A63" s="707"/>
      <c r="B63" s="708"/>
      <c r="C63" s="708"/>
      <c r="D63" s="708"/>
      <c r="E63" s="708"/>
      <c r="F63" s="709"/>
      <c r="G63" s="725"/>
      <c r="H63" s="726"/>
      <c r="I63" s="726"/>
      <c r="J63" s="726"/>
      <c r="K63" s="726"/>
      <c r="L63" s="726"/>
      <c r="M63" s="726"/>
      <c r="N63" s="726"/>
      <c r="O63" s="726"/>
      <c r="P63" s="726"/>
      <c r="Q63" s="726"/>
      <c r="R63" s="726"/>
      <c r="S63" s="726"/>
      <c r="T63" s="726"/>
      <c r="U63" s="726"/>
      <c r="V63" s="726"/>
      <c r="W63" s="726"/>
      <c r="X63" s="726"/>
      <c r="Y63" s="726"/>
      <c r="Z63" s="726"/>
      <c r="AA63" s="726"/>
      <c r="AB63" s="726"/>
      <c r="AC63" s="726"/>
      <c r="AD63" s="726"/>
      <c r="AE63" s="726"/>
      <c r="AF63" s="726"/>
      <c r="AG63" s="726"/>
      <c r="AH63" s="726"/>
      <c r="AI63" s="726"/>
      <c r="AJ63" s="726"/>
      <c r="AK63" s="726"/>
      <c r="AL63" s="726"/>
      <c r="AM63" s="726"/>
      <c r="AN63" s="726"/>
      <c r="AO63" s="726"/>
      <c r="AP63" s="726"/>
      <c r="AQ63" s="726"/>
      <c r="AR63" s="726"/>
      <c r="AS63" s="726"/>
      <c r="AT63" s="726"/>
      <c r="AU63" s="726"/>
      <c r="AV63" s="726"/>
      <c r="AW63" s="726"/>
      <c r="AX63" s="729"/>
      <c r="AY63">
        <f t="shared" si="7"/>
        <v>1</v>
      </c>
    </row>
    <row r="64" spans="1:51" ht="18.75" customHeight="1" x14ac:dyDescent="0.2">
      <c r="A64" s="730" t="s">
        <v>227</v>
      </c>
      <c r="B64" s="731"/>
      <c r="C64" s="731"/>
      <c r="D64" s="731"/>
      <c r="E64" s="731"/>
      <c r="F64" s="732"/>
      <c r="G64" s="294"/>
      <c r="H64" s="158" t="s">
        <v>133</v>
      </c>
      <c r="I64" s="158"/>
      <c r="J64" s="158"/>
      <c r="K64" s="158"/>
      <c r="L64" s="158"/>
      <c r="M64" s="158"/>
      <c r="N64" s="158"/>
      <c r="O64" s="162"/>
      <c r="P64" s="157" t="s">
        <v>51</v>
      </c>
      <c r="Q64" s="158"/>
      <c r="R64" s="158"/>
      <c r="S64" s="158"/>
      <c r="T64" s="158"/>
      <c r="U64" s="158"/>
      <c r="V64" s="158"/>
      <c r="W64" s="158"/>
      <c r="X64" s="162"/>
      <c r="Y64" s="296"/>
      <c r="Z64" s="297"/>
      <c r="AA64" s="298"/>
      <c r="AB64" s="157" t="s">
        <v>11</v>
      </c>
      <c r="AC64" s="158"/>
      <c r="AD64" s="162"/>
      <c r="AE64" s="227" t="s">
        <v>254</v>
      </c>
      <c r="AF64" s="227"/>
      <c r="AG64" s="227"/>
      <c r="AH64" s="227"/>
      <c r="AI64" s="227" t="s">
        <v>273</v>
      </c>
      <c r="AJ64" s="227"/>
      <c r="AK64" s="227"/>
      <c r="AL64" s="227"/>
      <c r="AM64" s="227" t="s">
        <v>370</v>
      </c>
      <c r="AN64" s="227"/>
      <c r="AO64" s="227"/>
      <c r="AP64" s="227"/>
      <c r="AQ64" s="157" t="s">
        <v>163</v>
      </c>
      <c r="AR64" s="158"/>
      <c r="AS64" s="158"/>
      <c r="AT64" s="162"/>
      <c r="AU64" s="529" t="s">
        <v>123</v>
      </c>
      <c r="AV64" s="153"/>
      <c r="AW64" s="153"/>
      <c r="AX64" s="154"/>
      <c r="AY64">
        <f>COUNTA($H$66)</f>
        <v>1</v>
      </c>
    </row>
    <row r="65" spans="1:51" ht="18.75" customHeight="1" x14ac:dyDescent="0.2">
      <c r="A65" s="733"/>
      <c r="B65" s="734"/>
      <c r="C65" s="734"/>
      <c r="D65" s="734"/>
      <c r="E65" s="734"/>
      <c r="F65" s="735"/>
      <c r="G65" s="295"/>
      <c r="H65" s="160"/>
      <c r="I65" s="160"/>
      <c r="J65" s="160"/>
      <c r="K65" s="160"/>
      <c r="L65" s="160"/>
      <c r="M65" s="160"/>
      <c r="N65" s="160"/>
      <c r="O65" s="164"/>
      <c r="P65" s="159"/>
      <c r="Q65" s="160"/>
      <c r="R65" s="160"/>
      <c r="S65" s="160"/>
      <c r="T65" s="160"/>
      <c r="U65" s="160"/>
      <c r="V65" s="160"/>
      <c r="W65" s="160"/>
      <c r="X65" s="164"/>
      <c r="Y65" s="299"/>
      <c r="Z65" s="300"/>
      <c r="AA65" s="301"/>
      <c r="AB65" s="159"/>
      <c r="AC65" s="160"/>
      <c r="AD65" s="164"/>
      <c r="AE65" s="227"/>
      <c r="AF65" s="227"/>
      <c r="AG65" s="227"/>
      <c r="AH65" s="227"/>
      <c r="AI65" s="227"/>
      <c r="AJ65" s="227"/>
      <c r="AK65" s="227"/>
      <c r="AL65" s="227"/>
      <c r="AM65" s="227"/>
      <c r="AN65" s="227"/>
      <c r="AO65" s="227"/>
      <c r="AP65" s="227"/>
      <c r="AQ65" s="266" t="s">
        <v>582</v>
      </c>
      <c r="AR65" s="267"/>
      <c r="AS65" s="160" t="s">
        <v>164</v>
      </c>
      <c r="AT65" s="164"/>
      <c r="AU65" s="266">
        <v>3</v>
      </c>
      <c r="AV65" s="267"/>
      <c r="AW65" s="160" t="s">
        <v>161</v>
      </c>
      <c r="AX65" s="182"/>
      <c r="AY65">
        <f>$AY$64</f>
        <v>1</v>
      </c>
    </row>
    <row r="66" spans="1:51" ht="32.1" customHeight="1" x14ac:dyDescent="0.2">
      <c r="A66" s="733"/>
      <c r="B66" s="734"/>
      <c r="C66" s="734"/>
      <c r="D66" s="734"/>
      <c r="E66" s="734"/>
      <c r="F66" s="735"/>
      <c r="G66" s="289" t="s">
        <v>165</v>
      </c>
      <c r="H66" s="711" t="s">
        <v>575</v>
      </c>
      <c r="I66" s="711"/>
      <c r="J66" s="711"/>
      <c r="K66" s="711"/>
      <c r="L66" s="711"/>
      <c r="M66" s="711"/>
      <c r="N66" s="711"/>
      <c r="O66" s="712"/>
      <c r="P66" s="93" t="s">
        <v>576</v>
      </c>
      <c r="Q66" s="93"/>
      <c r="R66" s="93"/>
      <c r="S66" s="93"/>
      <c r="T66" s="93"/>
      <c r="U66" s="93"/>
      <c r="V66" s="93"/>
      <c r="W66" s="93"/>
      <c r="X66" s="94"/>
      <c r="Y66" s="263" t="s">
        <v>12</v>
      </c>
      <c r="Z66" s="264"/>
      <c r="AA66" s="265"/>
      <c r="AB66" s="269" t="s">
        <v>237</v>
      </c>
      <c r="AC66" s="269"/>
      <c r="AD66" s="269"/>
      <c r="AE66" s="183" t="s">
        <v>582</v>
      </c>
      <c r="AF66" s="151"/>
      <c r="AG66" s="151"/>
      <c r="AH66" s="151"/>
      <c r="AI66" s="183" t="s">
        <v>583</v>
      </c>
      <c r="AJ66" s="151"/>
      <c r="AK66" s="151"/>
      <c r="AL66" s="151"/>
      <c r="AM66" s="183" t="s">
        <v>582</v>
      </c>
      <c r="AN66" s="151"/>
      <c r="AO66" s="151"/>
      <c r="AP66" s="151"/>
      <c r="AQ66" s="183" t="s">
        <v>582</v>
      </c>
      <c r="AR66" s="151"/>
      <c r="AS66" s="151"/>
      <c r="AT66" s="184"/>
      <c r="AU66" s="113" t="s">
        <v>583</v>
      </c>
      <c r="AV66" s="113"/>
      <c r="AW66" s="113"/>
      <c r="AX66" s="114"/>
      <c r="AY66">
        <f t="shared" ref="AY66:AY69" si="8">$AY$64</f>
        <v>1</v>
      </c>
    </row>
    <row r="67" spans="1:51" ht="32.1" customHeight="1" x14ac:dyDescent="0.2">
      <c r="A67" s="733"/>
      <c r="B67" s="734"/>
      <c r="C67" s="734"/>
      <c r="D67" s="734"/>
      <c r="E67" s="734"/>
      <c r="F67" s="735"/>
      <c r="G67" s="290"/>
      <c r="H67" s="714"/>
      <c r="I67" s="714"/>
      <c r="J67" s="714"/>
      <c r="K67" s="714"/>
      <c r="L67" s="714"/>
      <c r="M67" s="714"/>
      <c r="N67" s="714"/>
      <c r="O67" s="715"/>
      <c r="P67" s="96"/>
      <c r="Q67" s="96"/>
      <c r="R67" s="96"/>
      <c r="S67" s="96"/>
      <c r="T67" s="96"/>
      <c r="U67" s="96"/>
      <c r="V67" s="96"/>
      <c r="W67" s="96"/>
      <c r="X67" s="97"/>
      <c r="Y67" s="305" t="s">
        <v>46</v>
      </c>
      <c r="Z67" s="306"/>
      <c r="AA67" s="307"/>
      <c r="AB67" s="279" t="s">
        <v>237</v>
      </c>
      <c r="AC67" s="279"/>
      <c r="AD67" s="279"/>
      <c r="AE67" s="183" t="s">
        <v>582</v>
      </c>
      <c r="AF67" s="151"/>
      <c r="AG67" s="151"/>
      <c r="AH67" s="151"/>
      <c r="AI67" s="183" t="s">
        <v>596</v>
      </c>
      <c r="AJ67" s="151"/>
      <c r="AK67" s="151"/>
      <c r="AL67" s="151"/>
      <c r="AM67" s="183" t="s">
        <v>597</v>
      </c>
      <c r="AN67" s="151"/>
      <c r="AO67" s="151"/>
      <c r="AP67" s="151"/>
      <c r="AQ67" s="183" t="s">
        <v>597</v>
      </c>
      <c r="AR67" s="151"/>
      <c r="AS67" s="151"/>
      <c r="AT67" s="184"/>
      <c r="AU67" s="113">
        <v>-30</v>
      </c>
      <c r="AV67" s="113"/>
      <c r="AW67" s="113"/>
      <c r="AX67" s="114"/>
      <c r="AY67">
        <f t="shared" si="8"/>
        <v>1</v>
      </c>
    </row>
    <row r="68" spans="1:51" ht="32.1" customHeight="1" x14ac:dyDescent="0.2">
      <c r="A68" s="733"/>
      <c r="B68" s="734"/>
      <c r="C68" s="734"/>
      <c r="D68" s="734"/>
      <c r="E68" s="734"/>
      <c r="F68" s="735"/>
      <c r="G68" s="291"/>
      <c r="H68" s="717"/>
      <c r="I68" s="717"/>
      <c r="J68" s="717"/>
      <c r="K68" s="717"/>
      <c r="L68" s="717"/>
      <c r="M68" s="717"/>
      <c r="N68" s="717"/>
      <c r="O68" s="718"/>
      <c r="P68" s="96"/>
      <c r="Q68" s="96"/>
      <c r="R68" s="96"/>
      <c r="S68" s="96"/>
      <c r="T68" s="96"/>
      <c r="U68" s="96"/>
      <c r="V68" s="96"/>
      <c r="W68" s="96"/>
      <c r="X68" s="97"/>
      <c r="Y68" s="157" t="s">
        <v>13</v>
      </c>
      <c r="Z68" s="158"/>
      <c r="AA68" s="162"/>
      <c r="AB68" s="293" t="s">
        <v>14</v>
      </c>
      <c r="AC68" s="293"/>
      <c r="AD68" s="293"/>
      <c r="AE68" s="527" t="s">
        <v>582</v>
      </c>
      <c r="AF68" s="528"/>
      <c r="AG68" s="528"/>
      <c r="AH68" s="528"/>
      <c r="AI68" s="527" t="s">
        <v>584</v>
      </c>
      <c r="AJ68" s="528"/>
      <c r="AK68" s="528"/>
      <c r="AL68" s="528"/>
      <c r="AM68" s="527" t="s">
        <v>582</v>
      </c>
      <c r="AN68" s="528"/>
      <c r="AO68" s="528"/>
      <c r="AP68" s="528"/>
      <c r="AQ68" s="183" t="s">
        <v>582</v>
      </c>
      <c r="AR68" s="151"/>
      <c r="AS68" s="151"/>
      <c r="AT68" s="184"/>
      <c r="AU68" s="113" t="s">
        <v>582</v>
      </c>
      <c r="AV68" s="113"/>
      <c r="AW68" s="113"/>
      <c r="AX68" s="114"/>
      <c r="AY68">
        <f t="shared" si="8"/>
        <v>1</v>
      </c>
    </row>
    <row r="69" spans="1:51" ht="69.75" customHeight="1" x14ac:dyDescent="0.2">
      <c r="A69" s="84" t="s">
        <v>574</v>
      </c>
      <c r="B69" s="85"/>
      <c r="C69" s="85"/>
      <c r="D69" s="85"/>
      <c r="E69" s="82" t="s">
        <v>213</v>
      </c>
      <c r="F69" s="83"/>
      <c r="G69" s="38" t="s">
        <v>166</v>
      </c>
      <c r="H69" s="736" t="s">
        <v>577</v>
      </c>
      <c r="I69" s="737"/>
      <c r="J69" s="737"/>
      <c r="K69" s="737"/>
      <c r="L69" s="737"/>
      <c r="M69" s="737"/>
      <c r="N69" s="737"/>
      <c r="O69" s="738"/>
      <c r="P69" s="270" t="s">
        <v>578</v>
      </c>
      <c r="Q69" s="270"/>
      <c r="R69" s="270"/>
      <c r="S69" s="270"/>
      <c r="T69" s="270"/>
      <c r="U69" s="270"/>
      <c r="V69" s="270"/>
      <c r="W69" s="270"/>
      <c r="X69" s="270"/>
      <c r="Y69" s="525"/>
      <c r="Z69" s="525"/>
      <c r="AA69" s="525"/>
      <c r="AB69" s="525"/>
      <c r="AC69" s="525"/>
      <c r="AD69" s="525"/>
      <c r="AE69" s="525"/>
      <c r="AF69" s="525"/>
      <c r="AG69" s="525"/>
      <c r="AH69" s="525"/>
      <c r="AI69" s="525"/>
      <c r="AJ69" s="525"/>
      <c r="AK69" s="525"/>
      <c r="AL69" s="525"/>
      <c r="AM69" s="525"/>
      <c r="AN69" s="525"/>
      <c r="AO69" s="525"/>
      <c r="AP69" s="525"/>
      <c r="AQ69" s="525"/>
      <c r="AR69" s="525"/>
      <c r="AS69" s="525"/>
      <c r="AT69" s="525"/>
      <c r="AU69" s="525"/>
      <c r="AV69" s="525"/>
      <c r="AW69" s="525"/>
      <c r="AX69" s="526"/>
      <c r="AY69">
        <f t="shared" si="8"/>
        <v>1</v>
      </c>
    </row>
    <row r="70" spans="1:51" ht="18.75" customHeight="1" thickBot="1" x14ac:dyDescent="0.25">
      <c r="A70" s="222" t="s">
        <v>134</v>
      </c>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128" t="s">
        <v>223</v>
      </c>
      <c r="AP70" s="129"/>
      <c r="AQ70" s="129"/>
      <c r="AR70" s="41" t="s">
        <v>607</v>
      </c>
      <c r="AS70" s="128"/>
      <c r="AT70" s="129"/>
      <c r="AU70" s="129"/>
      <c r="AV70" s="129"/>
      <c r="AW70" s="129"/>
      <c r="AX70" s="647"/>
      <c r="AY70">
        <f>COUNTIF($AR$70,"☑")</f>
        <v>1</v>
      </c>
    </row>
    <row r="71" spans="1:51" ht="31.5" customHeight="1" x14ac:dyDescent="0.2">
      <c r="A71" s="171" t="s">
        <v>228</v>
      </c>
      <c r="B71" s="172"/>
      <c r="C71" s="172"/>
      <c r="D71" s="172"/>
      <c r="E71" s="172"/>
      <c r="F71" s="173"/>
      <c r="G71" s="180" t="s">
        <v>52</v>
      </c>
      <c r="H71" s="180"/>
      <c r="I71" s="180"/>
      <c r="J71" s="180"/>
      <c r="K71" s="180"/>
      <c r="L71" s="180"/>
      <c r="M71" s="180"/>
      <c r="N71" s="180"/>
      <c r="O71" s="180"/>
      <c r="P71" s="180"/>
      <c r="Q71" s="180"/>
      <c r="R71" s="180"/>
      <c r="S71" s="180"/>
      <c r="T71" s="180"/>
      <c r="U71" s="180"/>
      <c r="V71" s="180"/>
      <c r="W71" s="180"/>
      <c r="X71" s="181"/>
      <c r="Y71" s="491"/>
      <c r="Z71" s="492"/>
      <c r="AA71" s="493"/>
      <c r="AB71" s="237" t="s">
        <v>11</v>
      </c>
      <c r="AC71" s="237"/>
      <c r="AD71" s="237"/>
      <c r="AE71" s="231" t="s">
        <v>254</v>
      </c>
      <c r="AF71" s="232"/>
      <c r="AG71" s="232"/>
      <c r="AH71" s="233"/>
      <c r="AI71" s="231" t="s">
        <v>273</v>
      </c>
      <c r="AJ71" s="232"/>
      <c r="AK71" s="232"/>
      <c r="AL71" s="233"/>
      <c r="AM71" s="231" t="s">
        <v>370</v>
      </c>
      <c r="AN71" s="232"/>
      <c r="AO71" s="232"/>
      <c r="AP71" s="233"/>
      <c r="AQ71" s="107" t="s">
        <v>278</v>
      </c>
      <c r="AR71" s="108"/>
      <c r="AS71" s="108"/>
      <c r="AT71" s="109"/>
      <c r="AU71" s="107" t="s">
        <v>402</v>
      </c>
      <c r="AV71" s="108"/>
      <c r="AW71" s="108"/>
      <c r="AX71" s="110"/>
    </row>
    <row r="72" spans="1:51" ht="23.25" customHeight="1" x14ac:dyDescent="0.2">
      <c r="A72" s="174"/>
      <c r="B72" s="175"/>
      <c r="C72" s="175"/>
      <c r="D72" s="175"/>
      <c r="E72" s="175"/>
      <c r="F72" s="176"/>
      <c r="G72" s="93" t="s">
        <v>579</v>
      </c>
      <c r="H72" s="93"/>
      <c r="I72" s="93"/>
      <c r="J72" s="93"/>
      <c r="K72" s="93"/>
      <c r="L72" s="93"/>
      <c r="M72" s="93"/>
      <c r="N72" s="93"/>
      <c r="O72" s="93"/>
      <c r="P72" s="93"/>
      <c r="Q72" s="93"/>
      <c r="R72" s="93"/>
      <c r="S72" s="93"/>
      <c r="T72" s="93"/>
      <c r="U72" s="93"/>
      <c r="V72" s="93"/>
      <c r="W72" s="93"/>
      <c r="X72" s="94"/>
      <c r="Y72" s="224" t="s">
        <v>47</v>
      </c>
      <c r="Z72" s="225"/>
      <c r="AA72" s="226"/>
      <c r="AB72" s="191" t="s">
        <v>580</v>
      </c>
      <c r="AC72" s="191"/>
      <c r="AD72" s="191"/>
      <c r="AE72" s="111" t="s">
        <v>582</v>
      </c>
      <c r="AF72" s="111"/>
      <c r="AG72" s="111"/>
      <c r="AH72" s="111"/>
      <c r="AI72" s="111" t="s">
        <v>582</v>
      </c>
      <c r="AJ72" s="111"/>
      <c r="AK72" s="111"/>
      <c r="AL72" s="111"/>
      <c r="AM72" s="111" t="s">
        <v>583</v>
      </c>
      <c r="AN72" s="111"/>
      <c r="AO72" s="111"/>
      <c r="AP72" s="111"/>
      <c r="AQ72" s="111" t="s">
        <v>582</v>
      </c>
      <c r="AR72" s="111"/>
      <c r="AS72" s="111"/>
      <c r="AT72" s="111"/>
      <c r="AU72" s="112" t="s">
        <v>582</v>
      </c>
      <c r="AV72" s="113"/>
      <c r="AW72" s="113"/>
      <c r="AX72" s="114"/>
    </row>
    <row r="73" spans="1:51" ht="23.25" customHeight="1" x14ac:dyDescent="0.2">
      <c r="A73" s="177"/>
      <c r="B73" s="178"/>
      <c r="C73" s="178"/>
      <c r="D73" s="178"/>
      <c r="E73" s="178"/>
      <c r="F73" s="179"/>
      <c r="G73" s="99"/>
      <c r="H73" s="99"/>
      <c r="I73" s="99"/>
      <c r="J73" s="99"/>
      <c r="K73" s="99"/>
      <c r="L73" s="99"/>
      <c r="M73" s="99"/>
      <c r="N73" s="99"/>
      <c r="O73" s="99"/>
      <c r="P73" s="99"/>
      <c r="Q73" s="99"/>
      <c r="R73" s="99"/>
      <c r="S73" s="99"/>
      <c r="T73" s="99"/>
      <c r="U73" s="99"/>
      <c r="V73" s="99"/>
      <c r="W73" s="99"/>
      <c r="X73" s="100"/>
      <c r="Y73" s="141" t="s">
        <v>48</v>
      </c>
      <c r="Z73" s="142"/>
      <c r="AA73" s="143"/>
      <c r="AB73" s="191" t="s">
        <v>580</v>
      </c>
      <c r="AC73" s="191"/>
      <c r="AD73" s="191"/>
      <c r="AE73" s="111" t="s">
        <v>584</v>
      </c>
      <c r="AF73" s="111"/>
      <c r="AG73" s="111"/>
      <c r="AH73" s="111"/>
      <c r="AI73" s="111" t="s">
        <v>582</v>
      </c>
      <c r="AJ73" s="111"/>
      <c r="AK73" s="111"/>
      <c r="AL73" s="111"/>
      <c r="AM73" s="111" t="s">
        <v>582</v>
      </c>
      <c r="AN73" s="111"/>
      <c r="AO73" s="111"/>
      <c r="AP73" s="111"/>
      <c r="AQ73" s="111" t="s">
        <v>583</v>
      </c>
      <c r="AR73" s="111"/>
      <c r="AS73" s="111"/>
      <c r="AT73" s="111"/>
      <c r="AU73" s="115" t="s">
        <v>582</v>
      </c>
      <c r="AV73" s="116"/>
      <c r="AW73" s="116"/>
      <c r="AX73" s="117"/>
    </row>
    <row r="74" spans="1:51" ht="23.25" customHeight="1" x14ac:dyDescent="0.2">
      <c r="A74" s="130" t="s">
        <v>15</v>
      </c>
      <c r="B74" s="131"/>
      <c r="C74" s="131"/>
      <c r="D74" s="131"/>
      <c r="E74" s="131"/>
      <c r="F74" s="132"/>
      <c r="G74" s="139" t="s">
        <v>16</v>
      </c>
      <c r="H74" s="139"/>
      <c r="I74" s="139"/>
      <c r="J74" s="139"/>
      <c r="K74" s="139"/>
      <c r="L74" s="139"/>
      <c r="M74" s="139"/>
      <c r="N74" s="139"/>
      <c r="O74" s="139"/>
      <c r="P74" s="139"/>
      <c r="Q74" s="139"/>
      <c r="R74" s="139"/>
      <c r="S74" s="139"/>
      <c r="T74" s="139"/>
      <c r="U74" s="139"/>
      <c r="V74" s="139"/>
      <c r="W74" s="139"/>
      <c r="X74" s="140"/>
      <c r="Y74" s="456"/>
      <c r="Z74" s="457"/>
      <c r="AA74" s="458"/>
      <c r="AB74" s="196" t="s">
        <v>11</v>
      </c>
      <c r="AC74" s="139"/>
      <c r="AD74" s="140"/>
      <c r="AE74" s="227" t="s">
        <v>254</v>
      </c>
      <c r="AF74" s="227"/>
      <c r="AG74" s="227"/>
      <c r="AH74" s="227"/>
      <c r="AI74" s="227" t="s">
        <v>273</v>
      </c>
      <c r="AJ74" s="227"/>
      <c r="AK74" s="227"/>
      <c r="AL74" s="227"/>
      <c r="AM74" s="227" t="s">
        <v>370</v>
      </c>
      <c r="AN74" s="227"/>
      <c r="AO74" s="227"/>
      <c r="AP74" s="227"/>
      <c r="AQ74" s="272" t="s">
        <v>403</v>
      </c>
      <c r="AR74" s="273"/>
      <c r="AS74" s="273"/>
      <c r="AT74" s="273"/>
      <c r="AU74" s="273"/>
      <c r="AV74" s="273"/>
      <c r="AW74" s="273"/>
      <c r="AX74" s="274"/>
    </row>
    <row r="75" spans="1:51" ht="37.65" customHeight="1" x14ac:dyDescent="0.2">
      <c r="A75" s="133"/>
      <c r="B75" s="134"/>
      <c r="C75" s="134"/>
      <c r="D75" s="134"/>
      <c r="E75" s="134"/>
      <c r="F75" s="135"/>
      <c r="G75" s="711" t="s">
        <v>585</v>
      </c>
      <c r="H75" s="711"/>
      <c r="I75" s="711"/>
      <c r="J75" s="711"/>
      <c r="K75" s="711"/>
      <c r="L75" s="711"/>
      <c r="M75" s="711"/>
      <c r="N75" s="711"/>
      <c r="O75" s="711"/>
      <c r="P75" s="711"/>
      <c r="Q75" s="711"/>
      <c r="R75" s="711"/>
      <c r="S75" s="711"/>
      <c r="T75" s="711"/>
      <c r="U75" s="711"/>
      <c r="V75" s="711"/>
      <c r="W75" s="711"/>
      <c r="X75" s="712"/>
      <c r="Y75" s="400" t="s">
        <v>15</v>
      </c>
      <c r="Z75" s="401"/>
      <c r="AA75" s="402"/>
      <c r="AB75" s="228" t="s">
        <v>586</v>
      </c>
      <c r="AC75" s="229"/>
      <c r="AD75" s="230"/>
      <c r="AE75" s="111" t="s">
        <v>588</v>
      </c>
      <c r="AF75" s="111"/>
      <c r="AG75" s="111"/>
      <c r="AH75" s="111"/>
      <c r="AI75" s="111" t="s">
        <v>583</v>
      </c>
      <c r="AJ75" s="111"/>
      <c r="AK75" s="111"/>
      <c r="AL75" s="111"/>
      <c r="AM75" s="111" t="s">
        <v>582</v>
      </c>
      <c r="AN75" s="111"/>
      <c r="AO75" s="111"/>
      <c r="AP75" s="111"/>
      <c r="AQ75" s="112" t="s">
        <v>582</v>
      </c>
      <c r="AR75" s="113"/>
      <c r="AS75" s="113"/>
      <c r="AT75" s="113"/>
      <c r="AU75" s="113"/>
      <c r="AV75" s="113"/>
      <c r="AW75" s="113"/>
      <c r="AX75" s="114"/>
    </row>
    <row r="76" spans="1:51" ht="61.5" customHeight="1" thickBot="1" x14ac:dyDescent="0.25">
      <c r="A76" s="136"/>
      <c r="B76" s="137"/>
      <c r="C76" s="137"/>
      <c r="D76" s="137"/>
      <c r="E76" s="137"/>
      <c r="F76" s="138"/>
      <c r="G76" s="717"/>
      <c r="H76" s="717"/>
      <c r="I76" s="717"/>
      <c r="J76" s="717"/>
      <c r="K76" s="717"/>
      <c r="L76" s="717"/>
      <c r="M76" s="717"/>
      <c r="N76" s="717"/>
      <c r="O76" s="717"/>
      <c r="P76" s="717"/>
      <c r="Q76" s="717"/>
      <c r="R76" s="717"/>
      <c r="S76" s="717"/>
      <c r="T76" s="717"/>
      <c r="U76" s="717"/>
      <c r="V76" s="717"/>
      <c r="W76" s="717"/>
      <c r="X76" s="718"/>
      <c r="Y76" s="193" t="s">
        <v>41</v>
      </c>
      <c r="Z76" s="142"/>
      <c r="AA76" s="143"/>
      <c r="AB76" s="234" t="s">
        <v>587</v>
      </c>
      <c r="AC76" s="235"/>
      <c r="AD76" s="236"/>
      <c r="AE76" s="268" t="s">
        <v>582</v>
      </c>
      <c r="AF76" s="268"/>
      <c r="AG76" s="268"/>
      <c r="AH76" s="268"/>
      <c r="AI76" s="268" t="s">
        <v>582</v>
      </c>
      <c r="AJ76" s="268"/>
      <c r="AK76" s="268"/>
      <c r="AL76" s="268"/>
      <c r="AM76" s="268" t="s">
        <v>582</v>
      </c>
      <c r="AN76" s="268"/>
      <c r="AO76" s="268"/>
      <c r="AP76" s="268"/>
      <c r="AQ76" s="268" t="s">
        <v>582</v>
      </c>
      <c r="AR76" s="268"/>
      <c r="AS76" s="268"/>
      <c r="AT76" s="268"/>
      <c r="AU76" s="268"/>
      <c r="AV76" s="268"/>
      <c r="AW76" s="268"/>
      <c r="AX76" s="271"/>
    </row>
    <row r="77" spans="1:51" ht="45" customHeight="1" x14ac:dyDescent="0.2">
      <c r="A77" s="75" t="s">
        <v>267</v>
      </c>
      <c r="B77" s="72"/>
      <c r="C77" s="71" t="s">
        <v>167</v>
      </c>
      <c r="D77" s="72"/>
      <c r="E77" s="590" t="s">
        <v>192</v>
      </c>
      <c r="F77" s="591"/>
      <c r="G77" s="739" t="s">
        <v>630</v>
      </c>
      <c r="H77" s="740"/>
      <c r="I77" s="740"/>
      <c r="J77" s="740"/>
      <c r="K77" s="740"/>
      <c r="L77" s="740"/>
      <c r="M77" s="740"/>
      <c r="N77" s="740"/>
      <c r="O77" s="740"/>
      <c r="P77" s="740"/>
      <c r="Q77" s="740"/>
      <c r="R77" s="740"/>
      <c r="S77" s="740"/>
      <c r="T77" s="740"/>
      <c r="U77" s="740"/>
      <c r="V77" s="740"/>
      <c r="W77" s="740"/>
      <c r="X77" s="740"/>
      <c r="Y77" s="740"/>
      <c r="Z77" s="740"/>
      <c r="AA77" s="740"/>
      <c r="AB77" s="740"/>
      <c r="AC77" s="740"/>
      <c r="AD77" s="740"/>
      <c r="AE77" s="740"/>
      <c r="AF77" s="740"/>
      <c r="AG77" s="740"/>
      <c r="AH77" s="740"/>
      <c r="AI77" s="740"/>
      <c r="AJ77" s="740"/>
      <c r="AK77" s="740"/>
      <c r="AL77" s="740"/>
      <c r="AM77" s="740"/>
      <c r="AN77" s="740"/>
      <c r="AO77" s="740"/>
      <c r="AP77" s="740"/>
      <c r="AQ77" s="740"/>
      <c r="AR77" s="740"/>
      <c r="AS77" s="740"/>
      <c r="AT77" s="740"/>
      <c r="AU77" s="740"/>
      <c r="AV77" s="740"/>
      <c r="AW77" s="740"/>
      <c r="AX77" s="741"/>
      <c r="AY77">
        <f>COUNTA($G$77)</f>
        <v>1</v>
      </c>
    </row>
    <row r="78" spans="1:51" ht="45" customHeight="1" x14ac:dyDescent="0.2">
      <c r="A78" s="76"/>
      <c r="B78" s="74"/>
      <c r="C78" s="73"/>
      <c r="D78" s="74"/>
      <c r="E78" s="539" t="s">
        <v>191</v>
      </c>
      <c r="F78" s="587"/>
      <c r="G78" s="98" t="s">
        <v>582</v>
      </c>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588"/>
      <c r="AM78" s="588"/>
      <c r="AN78" s="588"/>
      <c r="AO78" s="588"/>
      <c r="AP78" s="588"/>
      <c r="AQ78" s="588"/>
      <c r="AR78" s="588"/>
      <c r="AS78" s="588"/>
      <c r="AT78" s="588"/>
      <c r="AU78" s="588"/>
      <c r="AV78" s="588"/>
      <c r="AW78" s="588"/>
      <c r="AX78" s="589"/>
      <c r="AY78">
        <f>$AY$77</f>
        <v>1</v>
      </c>
    </row>
    <row r="79" spans="1:51" ht="18.75" customHeight="1" x14ac:dyDescent="0.2">
      <c r="A79" s="76"/>
      <c r="B79" s="74"/>
      <c r="C79" s="73"/>
      <c r="D79" s="74"/>
      <c r="E79" s="592" t="s">
        <v>168</v>
      </c>
      <c r="F79" s="593"/>
      <c r="G79" s="534" t="s">
        <v>176</v>
      </c>
      <c r="H79" s="408"/>
      <c r="I79" s="408"/>
      <c r="J79" s="408"/>
      <c r="K79" s="408"/>
      <c r="L79" s="408"/>
      <c r="M79" s="408"/>
      <c r="N79" s="408"/>
      <c r="O79" s="408"/>
      <c r="P79" s="408"/>
      <c r="Q79" s="408"/>
      <c r="R79" s="408"/>
      <c r="S79" s="408"/>
      <c r="T79" s="408"/>
      <c r="U79" s="408"/>
      <c r="V79" s="408"/>
      <c r="W79" s="408"/>
      <c r="X79" s="409"/>
      <c r="Y79" s="299"/>
      <c r="Z79" s="300"/>
      <c r="AA79" s="301"/>
      <c r="AB79" s="407" t="s">
        <v>11</v>
      </c>
      <c r="AC79" s="408"/>
      <c r="AD79" s="409"/>
      <c r="AE79" s="157" t="s">
        <v>254</v>
      </c>
      <c r="AF79" s="158"/>
      <c r="AG79" s="158"/>
      <c r="AH79" s="162"/>
      <c r="AI79" s="157" t="s">
        <v>273</v>
      </c>
      <c r="AJ79" s="158"/>
      <c r="AK79" s="158"/>
      <c r="AL79" s="162"/>
      <c r="AM79" s="157" t="s">
        <v>560</v>
      </c>
      <c r="AN79" s="158"/>
      <c r="AO79" s="158"/>
      <c r="AP79" s="162"/>
      <c r="AQ79" s="407" t="s">
        <v>163</v>
      </c>
      <c r="AR79" s="408"/>
      <c r="AS79" s="408"/>
      <c r="AT79" s="409"/>
      <c r="AU79" s="577" t="s">
        <v>178</v>
      </c>
      <c r="AV79" s="577"/>
      <c r="AW79" s="577"/>
      <c r="AX79" s="578"/>
      <c r="AY79">
        <f>COUNTA($G$81)</f>
        <v>1</v>
      </c>
    </row>
    <row r="80" spans="1:51" ht="18.75" customHeight="1" x14ac:dyDescent="0.2">
      <c r="A80" s="76"/>
      <c r="B80" s="74"/>
      <c r="C80" s="73"/>
      <c r="D80" s="74"/>
      <c r="E80" s="73"/>
      <c r="F80" s="594"/>
      <c r="G80" s="163"/>
      <c r="H80" s="160"/>
      <c r="I80" s="160"/>
      <c r="J80" s="160"/>
      <c r="K80" s="160"/>
      <c r="L80" s="160"/>
      <c r="M80" s="160"/>
      <c r="N80" s="160"/>
      <c r="O80" s="160"/>
      <c r="P80" s="160"/>
      <c r="Q80" s="160"/>
      <c r="R80" s="160"/>
      <c r="S80" s="160"/>
      <c r="T80" s="160"/>
      <c r="U80" s="160"/>
      <c r="V80" s="160"/>
      <c r="W80" s="160"/>
      <c r="X80" s="164"/>
      <c r="Y80" s="144"/>
      <c r="Z80" s="145"/>
      <c r="AA80" s="146"/>
      <c r="AB80" s="159"/>
      <c r="AC80" s="160"/>
      <c r="AD80" s="164"/>
      <c r="AE80" s="159"/>
      <c r="AF80" s="160"/>
      <c r="AG80" s="160"/>
      <c r="AH80" s="164"/>
      <c r="AI80" s="159"/>
      <c r="AJ80" s="160"/>
      <c r="AK80" s="160"/>
      <c r="AL80" s="164"/>
      <c r="AM80" s="159"/>
      <c r="AN80" s="160"/>
      <c r="AO80" s="160"/>
      <c r="AP80" s="164"/>
      <c r="AQ80" s="533" t="s">
        <v>583</v>
      </c>
      <c r="AR80" s="449"/>
      <c r="AS80" s="160" t="s">
        <v>164</v>
      </c>
      <c r="AT80" s="164"/>
      <c r="AU80" s="267" t="s">
        <v>582</v>
      </c>
      <c r="AV80" s="267"/>
      <c r="AW80" s="160" t="s">
        <v>161</v>
      </c>
      <c r="AX80" s="182"/>
      <c r="AY80">
        <f>$AY$79</f>
        <v>1</v>
      </c>
    </row>
    <row r="81" spans="1:51" ht="39.75" customHeight="1" x14ac:dyDescent="0.2">
      <c r="A81" s="76"/>
      <c r="B81" s="74"/>
      <c r="C81" s="73"/>
      <c r="D81" s="74"/>
      <c r="E81" s="73"/>
      <c r="F81" s="594"/>
      <c r="G81" s="92" t="s">
        <v>597</v>
      </c>
      <c r="H81" s="93"/>
      <c r="I81" s="93"/>
      <c r="J81" s="93"/>
      <c r="K81" s="93"/>
      <c r="L81" s="93"/>
      <c r="M81" s="93"/>
      <c r="N81" s="93"/>
      <c r="O81" s="93"/>
      <c r="P81" s="93"/>
      <c r="Q81" s="93"/>
      <c r="R81" s="93"/>
      <c r="S81" s="93"/>
      <c r="T81" s="93"/>
      <c r="U81" s="93"/>
      <c r="V81" s="93"/>
      <c r="W81" s="93"/>
      <c r="X81" s="94"/>
      <c r="Y81" s="263" t="s">
        <v>177</v>
      </c>
      <c r="Z81" s="264"/>
      <c r="AA81" s="265"/>
      <c r="AB81" s="597" t="s">
        <v>582</v>
      </c>
      <c r="AC81" s="279"/>
      <c r="AD81" s="279"/>
      <c r="AE81" s="150" t="s">
        <v>582</v>
      </c>
      <c r="AF81" s="151"/>
      <c r="AG81" s="151"/>
      <c r="AH81" s="151"/>
      <c r="AI81" s="150" t="s">
        <v>582</v>
      </c>
      <c r="AJ81" s="151"/>
      <c r="AK81" s="151"/>
      <c r="AL81" s="151"/>
      <c r="AM81" s="150" t="s">
        <v>583</v>
      </c>
      <c r="AN81" s="151"/>
      <c r="AO81" s="151"/>
      <c r="AP81" s="151"/>
      <c r="AQ81" s="150" t="s">
        <v>583</v>
      </c>
      <c r="AR81" s="151"/>
      <c r="AS81" s="151"/>
      <c r="AT81" s="151"/>
      <c r="AU81" s="150" t="s">
        <v>582</v>
      </c>
      <c r="AV81" s="151"/>
      <c r="AW81" s="151"/>
      <c r="AX81" s="152"/>
      <c r="AY81">
        <f t="shared" ref="AY81:AY82" si="9">$AY$79</f>
        <v>1</v>
      </c>
    </row>
    <row r="82" spans="1:51" ht="39.75" customHeight="1" x14ac:dyDescent="0.2">
      <c r="A82" s="76"/>
      <c r="B82" s="74"/>
      <c r="C82" s="73"/>
      <c r="D82" s="74"/>
      <c r="E82" s="73"/>
      <c r="F82" s="594"/>
      <c r="G82" s="98"/>
      <c r="H82" s="99"/>
      <c r="I82" s="99"/>
      <c r="J82" s="99"/>
      <c r="K82" s="99"/>
      <c r="L82" s="99"/>
      <c r="M82" s="99"/>
      <c r="N82" s="99"/>
      <c r="O82" s="99"/>
      <c r="P82" s="99"/>
      <c r="Q82" s="99"/>
      <c r="R82" s="99"/>
      <c r="S82" s="99"/>
      <c r="T82" s="99"/>
      <c r="U82" s="99"/>
      <c r="V82" s="99"/>
      <c r="W82" s="99"/>
      <c r="X82" s="100"/>
      <c r="Y82" s="305" t="s">
        <v>46</v>
      </c>
      <c r="Z82" s="306"/>
      <c r="AA82" s="307"/>
      <c r="AB82" s="308" t="s">
        <v>598</v>
      </c>
      <c r="AC82" s="269"/>
      <c r="AD82" s="269"/>
      <c r="AE82" s="150" t="s">
        <v>582</v>
      </c>
      <c r="AF82" s="151"/>
      <c r="AG82" s="151"/>
      <c r="AH82" s="151"/>
      <c r="AI82" s="150" t="s">
        <v>596</v>
      </c>
      <c r="AJ82" s="151"/>
      <c r="AK82" s="151"/>
      <c r="AL82" s="151"/>
      <c r="AM82" s="150" t="s">
        <v>582</v>
      </c>
      <c r="AN82" s="151"/>
      <c r="AO82" s="151"/>
      <c r="AP82" s="151"/>
      <c r="AQ82" s="150" t="s">
        <v>582</v>
      </c>
      <c r="AR82" s="151"/>
      <c r="AS82" s="151"/>
      <c r="AT82" s="151"/>
      <c r="AU82" s="150" t="s">
        <v>582</v>
      </c>
      <c r="AV82" s="151"/>
      <c r="AW82" s="151"/>
      <c r="AX82" s="152"/>
      <c r="AY82">
        <f t="shared" si="9"/>
        <v>1</v>
      </c>
    </row>
    <row r="83" spans="1:51" ht="22.5" customHeight="1" x14ac:dyDescent="0.2">
      <c r="A83" s="76"/>
      <c r="B83" s="74"/>
      <c r="C83" s="73"/>
      <c r="D83" s="74"/>
      <c r="E83" s="73"/>
      <c r="F83" s="594"/>
      <c r="G83" s="161" t="s">
        <v>179</v>
      </c>
      <c r="H83" s="158"/>
      <c r="I83" s="158"/>
      <c r="J83" s="158"/>
      <c r="K83" s="158"/>
      <c r="L83" s="158"/>
      <c r="M83" s="158"/>
      <c r="N83" s="158"/>
      <c r="O83" s="158"/>
      <c r="P83" s="162"/>
      <c r="Q83" s="157" t="s">
        <v>218</v>
      </c>
      <c r="R83" s="158"/>
      <c r="S83" s="158"/>
      <c r="T83" s="158"/>
      <c r="U83" s="158"/>
      <c r="V83" s="158"/>
      <c r="W83" s="158"/>
      <c r="X83" s="158"/>
      <c r="Y83" s="158"/>
      <c r="Z83" s="158"/>
      <c r="AA83" s="158"/>
      <c r="AB83" s="585" t="s">
        <v>219</v>
      </c>
      <c r="AC83" s="158"/>
      <c r="AD83" s="162"/>
      <c r="AE83" s="157" t="s">
        <v>180</v>
      </c>
      <c r="AF83" s="158"/>
      <c r="AG83" s="158"/>
      <c r="AH83" s="158"/>
      <c r="AI83" s="158"/>
      <c r="AJ83" s="158"/>
      <c r="AK83" s="158"/>
      <c r="AL83" s="158"/>
      <c r="AM83" s="158"/>
      <c r="AN83" s="158"/>
      <c r="AO83" s="158"/>
      <c r="AP83" s="158"/>
      <c r="AQ83" s="158"/>
      <c r="AR83" s="158"/>
      <c r="AS83" s="158"/>
      <c r="AT83" s="158"/>
      <c r="AU83" s="158"/>
      <c r="AV83" s="158"/>
      <c r="AW83" s="158"/>
      <c r="AX83" s="464"/>
      <c r="AY83">
        <f>COUNTA($G$85)</f>
        <v>1</v>
      </c>
    </row>
    <row r="84" spans="1:51" ht="22.5" customHeight="1" x14ac:dyDescent="0.2">
      <c r="A84" s="76"/>
      <c r="B84" s="74"/>
      <c r="C84" s="73"/>
      <c r="D84" s="74"/>
      <c r="E84" s="73"/>
      <c r="F84" s="594"/>
      <c r="G84" s="163"/>
      <c r="H84" s="160"/>
      <c r="I84" s="160"/>
      <c r="J84" s="160"/>
      <c r="K84" s="160"/>
      <c r="L84" s="160"/>
      <c r="M84" s="160"/>
      <c r="N84" s="160"/>
      <c r="O84" s="160"/>
      <c r="P84" s="164"/>
      <c r="Q84" s="159"/>
      <c r="R84" s="160"/>
      <c r="S84" s="160"/>
      <c r="T84" s="160"/>
      <c r="U84" s="160"/>
      <c r="V84" s="160"/>
      <c r="W84" s="160"/>
      <c r="X84" s="160"/>
      <c r="Y84" s="160"/>
      <c r="Z84" s="160"/>
      <c r="AA84" s="160"/>
      <c r="AB84" s="586"/>
      <c r="AC84" s="160"/>
      <c r="AD84" s="164"/>
      <c r="AE84" s="159"/>
      <c r="AF84" s="160"/>
      <c r="AG84" s="160"/>
      <c r="AH84" s="160"/>
      <c r="AI84" s="160"/>
      <c r="AJ84" s="160"/>
      <c r="AK84" s="160"/>
      <c r="AL84" s="160"/>
      <c r="AM84" s="160"/>
      <c r="AN84" s="160"/>
      <c r="AO84" s="160"/>
      <c r="AP84" s="160"/>
      <c r="AQ84" s="160"/>
      <c r="AR84" s="160"/>
      <c r="AS84" s="160"/>
      <c r="AT84" s="160"/>
      <c r="AU84" s="160"/>
      <c r="AV84" s="160"/>
      <c r="AW84" s="160"/>
      <c r="AX84" s="182"/>
      <c r="AY84">
        <f>$AY$83</f>
        <v>1</v>
      </c>
    </row>
    <row r="85" spans="1:51" ht="22.5" customHeight="1" x14ac:dyDescent="0.2">
      <c r="A85" s="76"/>
      <c r="B85" s="74"/>
      <c r="C85" s="73"/>
      <c r="D85" s="74"/>
      <c r="E85" s="73"/>
      <c r="F85" s="594"/>
      <c r="G85" s="92" t="s">
        <v>582</v>
      </c>
      <c r="H85" s="93"/>
      <c r="I85" s="93"/>
      <c r="J85" s="93"/>
      <c r="K85" s="93"/>
      <c r="L85" s="93"/>
      <c r="M85" s="93"/>
      <c r="N85" s="93"/>
      <c r="O85" s="93"/>
      <c r="P85" s="94"/>
      <c r="Q85" s="101" t="s">
        <v>584</v>
      </c>
      <c r="R85" s="93"/>
      <c r="S85" s="93"/>
      <c r="T85" s="93"/>
      <c r="U85" s="93"/>
      <c r="V85" s="93"/>
      <c r="W85" s="93"/>
      <c r="X85" s="93"/>
      <c r="Y85" s="93"/>
      <c r="Z85" s="93"/>
      <c r="AA85" s="102"/>
      <c r="AB85" s="579" t="s">
        <v>582</v>
      </c>
      <c r="AC85" s="580"/>
      <c r="AD85" s="580"/>
      <c r="AE85" s="270" t="s">
        <v>582</v>
      </c>
      <c r="AF85" s="270"/>
      <c r="AG85" s="270"/>
      <c r="AH85" s="270"/>
      <c r="AI85" s="270"/>
      <c r="AJ85" s="270"/>
      <c r="AK85" s="270"/>
      <c r="AL85" s="270"/>
      <c r="AM85" s="270"/>
      <c r="AN85" s="270"/>
      <c r="AO85" s="270"/>
      <c r="AP85" s="270"/>
      <c r="AQ85" s="270"/>
      <c r="AR85" s="270"/>
      <c r="AS85" s="270"/>
      <c r="AT85" s="270"/>
      <c r="AU85" s="270"/>
      <c r="AV85" s="270"/>
      <c r="AW85" s="270"/>
      <c r="AX85" s="595"/>
      <c r="AY85">
        <f t="shared" ref="AY85:AY89" si="10">$AY$83</f>
        <v>1</v>
      </c>
    </row>
    <row r="86" spans="1:51" ht="22.5" customHeight="1" x14ac:dyDescent="0.2">
      <c r="A86" s="76"/>
      <c r="B86" s="74"/>
      <c r="C86" s="73"/>
      <c r="D86" s="74"/>
      <c r="E86" s="73"/>
      <c r="F86" s="594"/>
      <c r="G86" s="95"/>
      <c r="H86" s="96"/>
      <c r="I86" s="96"/>
      <c r="J86" s="96"/>
      <c r="K86" s="96"/>
      <c r="L86" s="96"/>
      <c r="M86" s="96"/>
      <c r="N86" s="96"/>
      <c r="O86" s="96"/>
      <c r="P86" s="97"/>
      <c r="Q86" s="103"/>
      <c r="R86" s="96"/>
      <c r="S86" s="96"/>
      <c r="T86" s="96"/>
      <c r="U86" s="96"/>
      <c r="V86" s="96"/>
      <c r="W86" s="96"/>
      <c r="X86" s="96"/>
      <c r="Y86" s="96"/>
      <c r="Z86" s="96"/>
      <c r="AA86" s="104"/>
      <c r="AB86" s="581"/>
      <c r="AC86" s="582"/>
      <c r="AD86" s="582"/>
      <c r="AE86" s="270"/>
      <c r="AF86" s="270"/>
      <c r="AG86" s="270"/>
      <c r="AH86" s="270"/>
      <c r="AI86" s="270"/>
      <c r="AJ86" s="270"/>
      <c r="AK86" s="270"/>
      <c r="AL86" s="270"/>
      <c r="AM86" s="270"/>
      <c r="AN86" s="270"/>
      <c r="AO86" s="270"/>
      <c r="AP86" s="270"/>
      <c r="AQ86" s="270"/>
      <c r="AR86" s="270"/>
      <c r="AS86" s="270"/>
      <c r="AT86" s="270"/>
      <c r="AU86" s="270"/>
      <c r="AV86" s="270"/>
      <c r="AW86" s="270"/>
      <c r="AX86" s="595"/>
      <c r="AY86">
        <f t="shared" si="10"/>
        <v>1</v>
      </c>
    </row>
    <row r="87" spans="1:51" ht="25.5" customHeight="1" x14ac:dyDescent="0.2">
      <c r="A87" s="76"/>
      <c r="B87" s="74"/>
      <c r="C87" s="73"/>
      <c r="D87" s="74"/>
      <c r="E87" s="73"/>
      <c r="F87" s="594"/>
      <c r="G87" s="95"/>
      <c r="H87" s="96"/>
      <c r="I87" s="96"/>
      <c r="J87" s="96"/>
      <c r="K87" s="96"/>
      <c r="L87" s="96"/>
      <c r="M87" s="96"/>
      <c r="N87" s="96"/>
      <c r="O87" s="96"/>
      <c r="P87" s="97"/>
      <c r="Q87" s="103"/>
      <c r="R87" s="96"/>
      <c r="S87" s="96"/>
      <c r="T87" s="96"/>
      <c r="U87" s="96"/>
      <c r="V87" s="96"/>
      <c r="W87" s="96"/>
      <c r="X87" s="96"/>
      <c r="Y87" s="96"/>
      <c r="Z87" s="96"/>
      <c r="AA87" s="104"/>
      <c r="AB87" s="581"/>
      <c r="AC87" s="582"/>
      <c r="AD87" s="582"/>
      <c r="AE87" s="546" t="s">
        <v>181</v>
      </c>
      <c r="AF87" s="546"/>
      <c r="AG87" s="546"/>
      <c r="AH87" s="546"/>
      <c r="AI87" s="546"/>
      <c r="AJ87" s="546"/>
      <c r="AK87" s="546"/>
      <c r="AL87" s="546"/>
      <c r="AM87" s="546"/>
      <c r="AN87" s="546"/>
      <c r="AO87" s="546"/>
      <c r="AP87" s="546"/>
      <c r="AQ87" s="546"/>
      <c r="AR87" s="546"/>
      <c r="AS87" s="546"/>
      <c r="AT87" s="546"/>
      <c r="AU87" s="546"/>
      <c r="AV87" s="546"/>
      <c r="AW87" s="546"/>
      <c r="AX87" s="547"/>
      <c r="AY87">
        <f t="shared" si="10"/>
        <v>1</v>
      </c>
    </row>
    <row r="88" spans="1:51" ht="22.5" customHeight="1" x14ac:dyDescent="0.2">
      <c r="A88" s="76"/>
      <c r="B88" s="74"/>
      <c r="C88" s="73"/>
      <c r="D88" s="74"/>
      <c r="E88" s="73"/>
      <c r="F88" s="594"/>
      <c r="G88" s="95"/>
      <c r="H88" s="96"/>
      <c r="I88" s="96"/>
      <c r="J88" s="96"/>
      <c r="K88" s="96"/>
      <c r="L88" s="96"/>
      <c r="M88" s="96"/>
      <c r="N88" s="96"/>
      <c r="O88" s="96"/>
      <c r="P88" s="97"/>
      <c r="Q88" s="103"/>
      <c r="R88" s="96"/>
      <c r="S88" s="96"/>
      <c r="T88" s="96"/>
      <c r="U88" s="96"/>
      <c r="V88" s="96"/>
      <c r="W88" s="96"/>
      <c r="X88" s="96"/>
      <c r="Y88" s="96"/>
      <c r="Z88" s="96"/>
      <c r="AA88" s="104"/>
      <c r="AB88" s="581"/>
      <c r="AC88" s="582"/>
      <c r="AD88" s="582"/>
      <c r="AE88" s="596" t="s">
        <v>582</v>
      </c>
      <c r="AF88" s="93"/>
      <c r="AG88" s="93"/>
      <c r="AH88" s="93"/>
      <c r="AI88" s="93"/>
      <c r="AJ88" s="93"/>
      <c r="AK88" s="93"/>
      <c r="AL88" s="93"/>
      <c r="AM88" s="93"/>
      <c r="AN88" s="93"/>
      <c r="AO88" s="93"/>
      <c r="AP88" s="93"/>
      <c r="AQ88" s="93"/>
      <c r="AR88" s="93"/>
      <c r="AS88" s="93"/>
      <c r="AT88" s="93"/>
      <c r="AU88" s="93"/>
      <c r="AV88" s="93"/>
      <c r="AW88" s="93"/>
      <c r="AX88" s="254"/>
      <c r="AY88">
        <f t="shared" si="10"/>
        <v>1</v>
      </c>
    </row>
    <row r="89" spans="1:51" ht="22.5" customHeight="1" x14ac:dyDescent="0.2">
      <c r="A89" s="76"/>
      <c r="B89" s="74"/>
      <c r="C89" s="73"/>
      <c r="D89" s="74"/>
      <c r="E89" s="73"/>
      <c r="F89" s="594"/>
      <c r="G89" s="98"/>
      <c r="H89" s="99"/>
      <c r="I89" s="99"/>
      <c r="J89" s="99"/>
      <c r="K89" s="99"/>
      <c r="L89" s="99"/>
      <c r="M89" s="99"/>
      <c r="N89" s="99"/>
      <c r="O89" s="99"/>
      <c r="P89" s="100"/>
      <c r="Q89" s="105"/>
      <c r="R89" s="99"/>
      <c r="S89" s="99"/>
      <c r="T89" s="99"/>
      <c r="U89" s="99"/>
      <c r="V89" s="99"/>
      <c r="W89" s="99"/>
      <c r="X89" s="99"/>
      <c r="Y89" s="99"/>
      <c r="Z89" s="99"/>
      <c r="AA89" s="106"/>
      <c r="AB89" s="583"/>
      <c r="AC89" s="584"/>
      <c r="AD89" s="584"/>
      <c r="AE89" s="105"/>
      <c r="AF89" s="99"/>
      <c r="AG89" s="99"/>
      <c r="AH89" s="99"/>
      <c r="AI89" s="99"/>
      <c r="AJ89" s="99"/>
      <c r="AK89" s="99"/>
      <c r="AL89" s="99"/>
      <c r="AM89" s="99"/>
      <c r="AN89" s="99"/>
      <c r="AO89" s="99"/>
      <c r="AP89" s="99"/>
      <c r="AQ89" s="99"/>
      <c r="AR89" s="99"/>
      <c r="AS89" s="99"/>
      <c r="AT89" s="99"/>
      <c r="AU89" s="99"/>
      <c r="AV89" s="99"/>
      <c r="AW89" s="99"/>
      <c r="AX89" s="288"/>
      <c r="AY89">
        <f t="shared" si="10"/>
        <v>1</v>
      </c>
    </row>
    <row r="90" spans="1:51" ht="23.25" customHeight="1" x14ac:dyDescent="0.2">
      <c r="A90" s="76"/>
      <c r="B90" s="74"/>
      <c r="C90" s="73"/>
      <c r="D90" s="74"/>
      <c r="E90" s="530" t="s">
        <v>193</v>
      </c>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c r="AO90" s="531"/>
      <c r="AP90" s="531"/>
      <c r="AQ90" s="531"/>
      <c r="AR90" s="531"/>
      <c r="AS90" s="531"/>
      <c r="AT90" s="531"/>
      <c r="AU90" s="531"/>
      <c r="AV90" s="531"/>
      <c r="AW90" s="531"/>
      <c r="AX90" s="532"/>
      <c r="AY90">
        <f>COUNTA($E$91)</f>
        <v>1</v>
      </c>
    </row>
    <row r="91" spans="1:51" ht="24.75" customHeight="1" x14ac:dyDescent="0.2">
      <c r="A91" s="76"/>
      <c r="B91" s="74"/>
      <c r="C91" s="73"/>
      <c r="D91" s="74"/>
      <c r="E91" s="101" t="s">
        <v>599</v>
      </c>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254"/>
      <c r="AY91">
        <f>$AY$90</f>
        <v>1</v>
      </c>
    </row>
    <row r="92" spans="1:51" ht="24.75" customHeight="1" x14ac:dyDescent="0.2">
      <c r="A92" s="76"/>
      <c r="B92" s="74"/>
      <c r="C92" s="73"/>
      <c r="D92" s="74"/>
      <c r="E92" s="103"/>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255"/>
      <c r="AY92">
        <f>$AY$90</f>
        <v>1</v>
      </c>
    </row>
    <row r="93" spans="1:51" ht="34.5" customHeight="1" x14ac:dyDescent="0.2">
      <c r="A93" s="76"/>
      <c r="B93" s="74"/>
      <c r="C93" s="592" t="s">
        <v>532</v>
      </c>
      <c r="D93" s="598"/>
      <c r="E93" s="539" t="s">
        <v>263</v>
      </c>
      <c r="F93" s="540"/>
      <c r="G93" s="541" t="s">
        <v>182</v>
      </c>
      <c r="H93" s="531"/>
      <c r="I93" s="531"/>
      <c r="J93" s="542" t="s">
        <v>581</v>
      </c>
      <c r="K93" s="543"/>
      <c r="L93" s="543"/>
      <c r="M93" s="543"/>
      <c r="N93" s="543"/>
      <c r="O93" s="543"/>
      <c r="P93" s="543"/>
      <c r="Q93" s="543"/>
      <c r="R93" s="543"/>
      <c r="S93" s="543"/>
      <c r="T93" s="544"/>
      <c r="U93" s="262" t="s">
        <v>584</v>
      </c>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545"/>
      <c r="AY93" s="54" t="str">
        <f>IF(SUBSTITUTE($J$93,"-","")="","0","1")</f>
        <v>0</v>
      </c>
    </row>
    <row r="94" spans="1:51" ht="18.75" customHeight="1" x14ac:dyDescent="0.2">
      <c r="A94" s="76"/>
      <c r="B94" s="74"/>
      <c r="C94" s="73"/>
      <c r="D94" s="74"/>
      <c r="E94" s="398" t="s">
        <v>172</v>
      </c>
      <c r="F94" s="399"/>
      <c r="G94" s="538" t="s">
        <v>169</v>
      </c>
      <c r="H94" s="158"/>
      <c r="I94" s="158"/>
      <c r="J94" s="158"/>
      <c r="K94" s="158"/>
      <c r="L94" s="158"/>
      <c r="M94" s="158"/>
      <c r="N94" s="158"/>
      <c r="O94" s="158"/>
      <c r="P94" s="158"/>
      <c r="Q94" s="158"/>
      <c r="R94" s="158"/>
      <c r="S94" s="158"/>
      <c r="T94" s="158"/>
      <c r="U94" s="158"/>
      <c r="V94" s="158"/>
      <c r="W94" s="158"/>
      <c r="X94" s="162"/>
      <c r="Y94" s="144"/>
      <c r="Z94" s="145"/>
      <c r="AA94" s="146"/>
      <c r="AB94" s="157" t="s">
        <v>11</v>
      </c>
      <c r="AC94" s="158"/>
      <c r="AD94" s="162"/>
      <c r="AE94" s="421" t="s">
        <v>171</v>
      </c>
      <c r="AF94" s="422"/>
      <c r="AG94" s="422"/>
      <c r="AH94" s="423"/>
      <c r="AI94" s="211" t="s">
        <v>404</v>
      </c>
      <c r="AJ94" s="211"/>
      <c r="AK94" s="211"/>
      <c r="AL94" s="157"/>
      <c r="AM94" s="211" t="s">
        <v>405</v>
      </c>
      <c r="AN94" s="211"/>
      <c r="AO94" s="211"/>
      <c r="AP94" s="157"/>
      <c r="AQ94" s="157" t="s">
        <v>163</v>
      </c>
      <c r="AR94" s="158"/>
      <c r="AS94" s="158"/>
      <c r="AT94" s="162"/>
      <c r="AU94" s="153" t="s">
        <v>123</v>
      </c>
      <c r="AV94" s="153"/>
      <c r="AW94" s="153"/>
      <c r="AX94" s="154"/>
      <c r="AY94">
        <f>COUNTA($G$96)</f>
        <v>1</v>
      </c>
    </row>
    <row r="95" spans="1:51" ht="18.75" customHeight="1" x14ac:dyDescent="0.2">
      <c r="A95" s="76"/>
      <c r="B95" s="74"/>
      <c r="C95" s="73"/>
      <c r="D95" s="74"/>
      <c r="E95" s="398"/>
      <c r="F95" s="399"/>
      <c r="G95" s="163"/>
      <c r="H95" s="160"/>
      <c r="I95" s="160"/>
      <c r="J95" s="160"/>
      <c r="K95" s="160"/>
      <c r="L95" s="160"/>
      <c r="M95" s="160"/>
      <c r="N95" s="160"/>
      <c r="O95" s="160"/>
      <c r="P95" s="160"/>
      <c r="Q95" s="160"/>
      <c r="R95" s="160"/>
      <c r="S95" s="160"/>
      <c r="T95" s="160"/>
      <c r="U95" s="160"/>
      <c r="V95" s="160"/>
      <c r="W95" s="160"/>
      <c r="X95" s="164"/>
      <c r="Y95" s="144"/>
      <c r="Z95" s="145"/>
      <c r="AA95" s="146"/>
      <c r="AB95" s="159"/>
      <c r="AC95" s="160"/>
      <c r="AD95" s="164"/>
      <c r="AE95" s="267" t="s">
        <v>582</v>
      </c>
      <c r="AF95" s="267"/>
      <c r="AG95" s="160" t="s">
        <v>164</v>
      </c>
      <c r="AH95" s="164"/>
      <c r="AI95" s="212"/>
      <c r="AJ95" s="212"/>
      <c r="AK95" s="212"/>
      <c r="AL95" s="159"/>
      <c r="AM95" s="212"/>
      <c r="AN95" s="212"/>
      <c r="AO95" s="212"/>
      <c r="AP95" s="159"/>
      <c r="AQ95" s="266" t="s">
        <v>582</v>
      </c>
      <c r="AR95" s="267"/>
      <c r="AS95" s="160" t="s">
        <v>164</v>
      </c>
      <c r="AT95" s="164"/>
      <c r="AU95" s="267" t="s">
        <v>583</v>
      </c>
      <c r="AV95" s="267"/>
      <c r="AW95" s="160" t="s">
        <v>161</v>
      </c>
      <c r="AX95" s="182"/>
      <c r="AY95">
        <f>$AY$94</f>
        <v>1</v>
      </c>
    </row>
    <row r="96" spans="1:51" ht="23.25" customHeight="1" x14ac:dyDescent="0.2">
      <c r="A96" s="76"/>
      <c r="B96" s="74"/>
      <c r="C96" s="73"/>
      <c r="D96" s="74"/>
      <c r="E96" s="398"/>
      <c r="F96" s="399"/>
      <c r="G96" s="92" t="s">
        <v>582</v>
      </c>
      <c r="H96" s="93"/>
      <c r="I96" s="93"/>
      <c r="J96" s="93"/>
      <c r="K96" s="93"/>
      <c r="L96" s="93"/>
      <c r="M96" s="93"/>
      <c r="N96" s="93"/>
      <c r="O96" s="93"/>
      <c r="P96" s="93"/>
      <c r="Q96" s="93"/>
      <c r="R96" s="93"/>
      <c r="S96" s="93"/>
      <c r="T96" s="93"/>
      <c r="U96" s="93"/>
      <c r="V96" s="93"/>
      <c r="W96" s="93"/>
      <c r="X96" s="94"/>
      <c r="Y96" s="263" t="s">
        <v>12</v>
      </c>
      <c r="Z96" s="264"/>
      <c r="AA96" s="265"/>
      <c r="AB96" s="269" t="s">
        <v>582</v>
      </c>
      <c r="AC96" s="269"/>
      <c r="AD96" s="269"/>
      <c r="AE96" s="183" t="s">
        <v>582</v>
      </c>
      <c r="AF96" s="151"/>
      <c r="AG96" s="151"/>
      <c r="AH96" s="151"/>
      <c r="AI96" s="183" t="s">
        <v>582</v>
      </c>
      <c r="AJ96" s="151"/>
      <c r="AK96" s="151"/>
      <c r="AL96" s="151"/>
      <c r="AM96" s="183" t="s">
        <v>582</v>
      </c>
      <c r="AN96" s="151"/>
      <c r="AO96" s="151"/>
      <c r="AP96" s="184"/>
      <c r="AQ96" s="183" t="s">
        <v>597</v>
      </c>
      <c r="AR96" s="151"/>
      <c r="AS96" s="151"/>
      <c r="AT96" s="184"/>
      <c r="AU96" s="151" t="s">
        <v>582</v>
      </c>
      <c r="AV96" s="151"/>
      <c r="AW96" s="151"/>
      <c r="AX96" s="152"/>
      <c r="AY96">
        <f t="shared" ref="AY96:AY98" si="11">$AY$94</f>
        <v>1</v>
      </c>
    </row>
    <row r="97" spans="1:51" ht="23.25" customHeight="1" x14ac:dyDescent="0.2">
      <c r="A97" s="76"/>
      <c r="B97" s="74"/>
      <c r="C97" s="73"/>
      <c r="D97" s="74"/>
      <c r="E97" s="398"/>
      <c r="F97" s="399"/>
      <c r="G97" s="95"/>
      <c r="H97" s="96"/>
      <c r="I97" s="96"/>
      <c r="J97" s="96"/>
      <c r="K97" s="96"/>
      <c r="L97" s="96"/>
      <c r="M97" s="96"/>
      <c r="N97" s="96"/>
      <c r="O97" s="96"/>
      <c r="P97" s="96"/>
      <c r="Q97" s="96"/>
      <c r="R97" s="96"/>
      <c r="S97" s="96"/>
      <c r="T97" s="96"/>
      <c r="U97" s="96"/>
      <c r="V97" s="96"/>
      <c r="W97" s="96"/>
      <c r="X97" s="97"/>
      <c r="Y97" s="305" t="s">
        <v>46</v>
      </c>
      <c r="Z97" s="306"/>
      <c r="AA97" s="307"/>
      <c r="AB97" s="279" t="s">
        <v>601</v>
      </c>
      <c r="AC97" s="279"/>
      <c r="AD97" s="279"/>
      <c r="AE97" s="183" t="s">
        <v>582</v>
      </c>
      <c r="AF97" s="151"/>
      <c r="AG97" s="151"/>
      <c r="AH97" s="184"/>
      <c r="AI97" s="183" t="s">
        <v>583</v>
      </c>
      <c r="AJ97" s="151"/>
      <c r="AK97" s="151"/>
      <c r="AL97" s="151"/>
      <c r="AM97" s="183" t="s">
        <v>582</v>
      </c>
      <c r="AN97" s="151"/>
      <c r="AO97" s="151"/>
      <c r="AP97" s="184"/>
      <c r="AQ97" s="183" t="s">
        <v>582</v>
      </c>
      <c r="AR97" s="151"/>
      <c r="AS97" s="151"/>
      <c r="AT97" s="184"/>
      <c r="AU97" s="151" t="s">
        <v>582</v>
      </c>
      <c r="AV97" s="151"/>
      <c r="AW97" s="151"/>
      <c r="AX97" s="152"/>
      <c r="AY97">
        <f t="shared" si="11"/>
        <v>1</v>
      </c>
    </row>
    <row r="98" spans="1:51" ht="23.25" customHeight="1" x14ac:dyDescent="0.2">
      <c r="A98" s="76"/>
      <c r="B98" s="74"/>
      <c r="C98" s="73"/>
      <c r="D98" s="74"/>
      <c r="E98" s="398"/>
      <c r="F98" s="399"/>
      <c r="G98" s="98"/>
      <c r="H98" s="99"/>
      <c r="I98" s="99"/>
      <c r="J98" s="99"/>
      <c r="K98" s="99"/>
      <c r="L98" s="99"/>
      <c r="M98" s="99"/>
      <c r="N98" s="99"/>
      <c r="O98" s="99"/>
      <c r="P98" s="99"/>
      <c r="Q98" s="99"/>
      <c r="R98" s="99"/>
      <c r="S98" s="99"/>
      <c r="T98" s="99"/>
      <c r="U98" s="99"/>
      <c r="V98" s="99"/>
      <c r="W98" s="99"/>
      <c r="X98" s="100"/>
      <c r="Y98" s="305" t="s">
        <v>13</v>
      </c>
      <c r="Z98" s="306"/>
      <c r="AA98" s="307"/>
      <c r="AB98" s="293" t="s">
        <v>162</v>
      </c>
      <c r="AC98" s="293"/>
      <c r="AD98" s="293"/>
      <c r="AE98" s="183" t="s">
        <v>582</v>
      </c>
      <c r="AF98" s="151"/>
      <c r="AG98" s="151"/>
      <c r="AH98" s="184"/>
      <c r="AI98" s="183" t="s">
        <v>582</v>
      </c>
      <c r="AJ98" s="151"/>
      <c r="AK98" s="151"/>
      <c r="AL98" s="151"/>
      <c r="AM98" s="183" t="s">
        <v>582</v>
      </c>
      <c r="AN98" s="151"/>
      <c r="AO98" s="151"/>
      <c r="AP98" s="184"/>
      <c r="AQ98" s="183" t="s">
        <v>582</v>
      </c>
      <c r="AR98" s="151"/>
      <c r="AS98" s="151"/>
      <c r="AT98" s="184"/>
      <c r="AU98" s="151" t="s">
        <v>584</v>
      </c>
      <c r="AV98" s="151"/>
      <c r="AW98" s="151"/>
      <c r="AX98" s="152"/>
      <c r="AY98">
        <f t="shared" si="11"/>
        <v>1</v>
      </c>
    </row>
    <row r="99" spans="1:51" ht="18.75" customHeight="1" x14ac:dyDescent="0.2">
      <c r="A99" s="76"/>
      <c r="B99" s="74"/>
      <c r="C99" s="73"/>
      <c r="D99" s="74"/>
      <c r="E99" s="398" t="s">
        <v>173</v>
      </c>
      <c r="F99" s="399"/>
      <c r="G99" s="538" t="s">
        <v>170</v>
      </c>
      <c r="H99" s="158"/>
      <c r="I99" s="158"/>
      <c r="J99" s="158"/>
      <c r="K99" s="158"/>
      <c r="L99" s="158"/>
      <c r="M99" s="158"/>
      <c r="N99" s="158"/>
      <c r="O99" s="158"/>
      <c r="P99" s="158"/>
      <c r="Q99" s="158"/>
      <c r="R99" s="158"/>
      <c r="S99" s="158"/>
      <c r="T99" s="158"/>
      <c r="U99" s="158"/>
      <c r="V99" s="158"/>
      <c r="W99" s="158"/>
      <c r="X99" s="162"/>
      <c r="Y99" s="144"/>
      <c r="Z99" s="145"/>
      <c r="AA99" s="146"/>
      <c r="AB99" s="157" t="s">
        <v>11</v>
      </c>
      <c r="AC99" s="158"/>
      <c r="AD99" s="162"/>
      <c r="AE99" s="421" t="s">
        <v>171</v>
      </c>
      <c r="AF99" s="422"/>
      <c r="AG99" s="422"/>
      <c r="AH99" s="423"/>
      <c r="AI99" s="211" t="s">
        <v>404</v>
      </c>
      <c r="AJ99" s="211"/>
      <c r="AK99" s="211"/>
      <c r="AL99" s="157"/>
      <c r="AM99" s="211" t="s">
        <v>405</v>
      </c>
      <c r="AN99" s="211"/>
      <c r="AO99" s="211"/>
      <c r="AP99" s="157"/>
      <c r="AQ99" s="157" t="s">
        <v>163</v>
      </c>
      <c r="AR99" s="158"/>
      <c r="AS99" s="158"/>
      <c r="AT99" s="162"/>
      <c r="AU99" s="153" t="s">
        <v>123</v>
      </c>
      <c r="AV99" s="153"/>
      <c r="AW99" s="153"/>
      <c r="AX99" s="154"/>
      <c r="AY99">
        <f>COUNTA($G$101)</f>
        <v>1</v>
      </c>
    </row>
    <row r="100" spans="1:51" ht="18.75" customHeight="1" x14ac:dyDescent="0.2">
      <c r="A100" s="76"/>
      <c r="B100" s="74"/>
      <c r="C100" s="73"/>
      <c r="D100" s="74"/>
      <c r="E100" s="398"/>
      <c r="F100" s="399"/>
      <c r="G100" s="163"/>
      <c r="H100" s="160"/>
      <c r="I100" s="160"/>
      <c r="J100" s="160"/>
      <c r="K100" s="160"/>
      <c r="L100" s="160"/>
      <c r="M100" s="160"/>
      <c r="N100" s="160"/>
      <c r="O100" s="160"/>
      <c r="P100" s="160"/>
      <c r="Q100" s="160"/>
      <c r="R100" s="160"/>
      <c r="S100" s="160"/>
      <c r="T100" s="160"/>
      <c r="U100" s="160"/>
      <c r="V100" s="160"/>
      <c r="W100" s="160"/>
      <c r="X100" s="164"/>
      <c r="Y100" s="144"/>
      <c r="Z100" s="145"/>
      <c r="AA100" s="146"/>
      <c r="AB100" s="159"/>
      <c r="AC100" s="160"/>
      <c r="AD100" s="164"/>
      <c r="AE100" s="267" t="s">
        <v>582</v>
      </c>
      <c r="AF100" s="267"/>
      <c r="AG100" s="160" t="s">
        <v>164</v>
      </c>
      <c r="AH100" s="164"/>
      <c r="AI100" s="212"/>
      <c r="AJ100" s="212"/>
      <c r="AK100" s="212"/>
      <c r="AL100" s="159"/>
      <c r="AM100" s="212"/>
      <c r="AN100" s="212"/>
      <c r="AO100" s="212"/>
      <c r="AP100" s="159"/>
      <c r="AQ100" s="266" t="s">
        <v>583</v>
      </c>
      <c r="AR100" s="267"/>
      <c r="AS100" s="160" t="s">
        <v>164</v>
      </c>
      <c r="AT100" s="164"/>
      <c r="AU100" s="267" t="s">
        <v>582</v>
      </c>
      <c r="AV100" s="267"/>
      <c r="AW100" s="160" t="s">
        <v>161</v>
      </c>
      <c r="AX100" s="182"/>
      <c r="AY100">
        <f>$AY$99</f>
        <v>1</v>
      </c>
    </row>
    <row r="101" spans="1:51" ht="23.25" customHeight="1" x14ac:dyDescent="0.2">
      <c r="A101" s="76"/>
      <c r="B101" s="74"/>
      <c r="C101" s="73"/>
      <c r="D101" s="74"/>
      <c r="E101" s="398"/>
      <c r="F101" s="399"/>
      <c r="G101" s="92" t="s">
        <v>600</v>
      </c>
      <c r="H101" s="93"/>
      <c r="I101" s="93"/>
      <c r="J101" s="93"/>
      <c r="K101" s="93"/>
      <c r="L101" s="93"/>
      <c r="M101" s="93"/>
      <c r="N101" s="93"/>
      <c r="O101" s="93"/>
      <c r="P101" s="93"/>
      <c r="Q101" s="93"/>
      <c r="R101" s="93"/>
      <c r="S101" s="93"/>
      <c r="T101" s="93"/>
      <c r="U101" s="93"/>
      <c r="V101" s="93"/>
      <c r="W101" s="93"/>
      <c r="X101" s="94"/>
      <c r="Y101" s="263" t="s">
        <v>12</v>
      </c>
      <c r="Z101" s="264"/>
      <c r="AA101" s="265"/>
      <c r="AB101" s="269" t="s">
        <v>582</v>
      </c>
      <c r="AC101" s="269"/>
      <c r="AD101" s="269"/>
      <c r="AE101" s="183" t="s">
        <v>583</v>
      </c>
      <c r="AF101" s="151"/>
      <c r="AG101" s="151"/>
      <c r="AH101" s="151"/>
      <c r="AI101" s="183" t="s">
        <v>582</v>
      </c>
      <c r="AJ101" s="151"/>
      <c r="AK101" s="151"/>
      <c r="AL101" s="151"/>
      <c r="AM101" s="183" t="s">
        <v>582</v>
      </c>
      <c r="AN101" s="151"/>
      <c r="AO101" s="151"/>
      <c r="AP101" s="184"/>
      <c r="AQ101" s="183" t="s">
        <v>582</v>
      </c>
      <c r="AR101" s="151"/>
      <c r="AS101" s="151"/>
      <c r="AT101" s="184"/>
      <c r="AU101" s="151" t="s">
        <v>583</v>
      </c>
      <c r="AV101" s="151"/>
      <c r="AW101" s="151"/>
      <c r="AX101" s="152"/>
      <c r="AY101">
        <f t="shared" ref="AY101:AY103" si="12">$AY$99</f>
        <v>1</v>
      </c>
    </row>
    <row r="102" spans="1:51" ht="23.25" customHeight="1" x14ac:dyDescent="0.2">
      <c r="A102" s="76"/>
      <c r="B102" s="74"/>
      <c r="C102" s="73"/>
      <c r="D102" s="74"/>
      <c r="E102" s="398"/>
      <c r="F102" s="399"/>
      <c r="G102" s="95"/>
      <c r="H102" s="96"/>
      <c r="I102" s="96"/>
      <c r="J102" s="96"/>
      <c r="K102" s="96"/>
      <c r="L102" s="96"/>
      <c r="M102" s="96"/>
      <c r="N102" s="96"/>
      <c r="O102" s="96"/>
      <c r="P102" s="96"/>
      <c r="Q102" s="96"/>
      <c r="R102" s="96"/>
      <c r="S102" s="96"/>
      <c r="T102" s="96"/>
      <c r="U102" s="96"/>
      <c r="V102" s="96"/>
      <c r="W102" s="96"/>
      <c r="X102" s="97"/>
      <c r="Y102" s="305" t="s">
        <v>46</v>
      </c>
      <c r="Z102" s="306"/>
      <c r="AA102" s="307"/>
      <c r="AB102" s="279" t="s">
        <v>582</v>
      </c>
      <c r="AC102" s="279"/>
      <c r="AD102" s="279"/>
      <c r="AE102" s="183" t="s">
        <v>582</v>
      </c>
      <c r="AF102" s="151"/>
      <c r="AG102" s="151"/>
      <c r="AH102" s="184"/>
      <c r="AI102" s="183" t="s">
        <v>582</v>
      </c>
      <c r="AJ102" s="151"/>
      <c r="AK102" s="151"/>
      <c r="AL102" s="151"/>
      <c r="AM102" s="183" t="s">
        <v>596</v>
      </c>
      <c r="AN102" s="151"/>
      <c r="AO102" s="151"/>
      <c r="AP102" s="184"/>
      <c r="AQ102" s="183" t="s">
        <v>582</v>
      </c>
      <c r="AR102" s="151"/>
      <c r="AS102" s="151"/>
      <c r="AT102" s="184"/>
      <c r="AU102" s="151" t="s">
        <v>582</v>
      </c>
      <c r="AV102" s="151"/>
      <c r="AW102" s="151"/>
      <c r="AX102" s="152"/>
      <c r="AY102">
        <f t="shared" si="12"/>
        <v>1</v>
      </c>
    </row>
    <row r="103" spans="1:51" ht="23.25" customHeight="1" x14ac:dyDescent="0.2">
      <c r="A103" s="76"/>
      <c r="B103" s="74"/>
      <c r="C103" s="73"/>
      <c r="D103" s="74"/>
      <c r="E103" s="398"/>
      <c r="F103" s="399"/>
      <c r="G103" s="98"/>
      <c r="H103" s="99"/>
      <c r="I103" s="99"/>
      <c r="J103" s="99"/>
      <c r="K103" s="99"/>
      <c r="L103" s="99"/>
      <c r="M103" s="99"/>
      <c r="N103" s="99"/>
      <c r="O103" s="99"/>
      <c r="P103" s="99"/>
      <c r="Q103" s="99"/>
      <c r="R103" s="99"/>
      <c r="S103" s="99"/>
      <c r="T103" s="99"/>
      <c r="U103" s="99"/>
      <c r="V103" s="99"/>
      <c r="W103" s="99"/>
      <c r="X103" s="100"/>
      <c r="Y103" s="305" t="s">
        <v>13</v>
      </c>
      <c r="Z103" s="306"/>
      <c r="AA103" s="307"/>
      <c r="AB103" s="293" t="s">
        <v>14</v>
      </c>
      <c r="AC103" s="293"/>
      <c r="AD103" s="293"/>
      <c r="AE103" s="183" t="s">
        <v>582</v>
      </c>
      <c r="AF103" s="151"/>
      <c r="AG103" s="151"/>
      <c r="AH103" s="184"/>
      <c r="AI103" s="183" t="s">
        <v>583</v>
      </c>
      <c r="AJ103" s="151"/>
      <c r="AK103" s="151"/>
      <c r="AL103" s="151"/>
      <c r="AM103" s="183" t="s">
        <v>582</v>
      </c>
      <c r="AN103" s="151"/>
      <c r="AO103" s="151"/>
      <c r="AP103" s="184"/>
      <c r="AQ103" s="183" t="s">
        <v>582</v>
      </c>
      <c r="AR103" s="151"/>
      <c r="AS103" s="151"/>
      <c r="AT103" s="184"/>
      <c r="AU103" s="151" t="s">
        <v>583</v>
      </c>
      <c r="AV103" s="151"/>
      <c r="AW103" s="151"/>
      <c r="AX103" s="152"/>
      <c r="AY103">
        <f t="shared" si="12"/>
        <v>1</v>
      </c>
    </row>
    <row r="104" spans="1:51" ht="23.85" customHeight="1" x14ac:dyDescent="0.2">
      <c r="A104" s="76"/>
      <c r="B104" s="74"/>
      <c r="C104" s="73"/>
      <c r="D104" s="74"/>
      <c r="E104" s="530" t="s">
        <v>269</v>
      </c>
      <c r="F104" s="531"/>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c r="AO104" s="531"/>
      <c r="AP104" s="531"/>
      <c r="AQ104" s="531"/>
      <c r="AR104" s="531"/>
      <c r="AS104" s="531"/>
      <c r="AT104" s="531"/>
      <c r="AU104" s="531"/>
      <c r="AV104" s="531"/>
      <c r="AW104" s="531"/>
      <c r="AX104" s="532"/>
      <c r="AY104">
        <f>COUNTA($E$105)</f>
        <v>1</v>
      </c>
    </row>
    <row r="105" spans="1:51" ht="24.75" customHeight="1" x14ac:dyDescent="0.2">
      <c r="A105" s="76"/>
      <c r="B105" s="74"/>
      <c r="C105" s="73"/>
      <c r="D105" s="74"/>
      <c r="E105" s="101" t="s">
        <v>582</v>
      </c>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254"/>
      <c r="AY105">
        <f>$AY$104</f>
        <v>1</v>
      </c>
    </row>
    <row r="106" spans="1:51" ht="24.75" customHeight="1" thickBot="1" x14ac:dyDescent="0.25">
      <c r="A106" s="77"/>
      <c r="B106" s="78"/>
      <c r="C106" s="599"/>
      <c r="D106" s="78"/>
      <c r="E106" s="639"/>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640"/>
      <c r="AM106" s="640"/>
      <c r="AN106" s="640"/>
      <c r="AO106" s="640"/>
      <c r="AP106" s="640"/>
      <c r="AQ106" s="640"/>
      <c r="AR106" s="640"/>
      <c r="AS106" s="640"/>
      <c r="AT106" s="640"/>
      <c r="AU106" s="640"/>
      <c r="AV106" s="640"/>
      <c r="AW106" s="640"/>
      <c r="AX106" s="641"/>
      <c r="AY106">
        <f>$AY$104</f>
        <v>1</v>
      </c>
    </row>
    <row r="107" spans="1:51" ht="27" customHeight="1" x14ac:dyDescent="0.2">
      <c r="A107" s="535" t="s">
        <v>39</v>
      </c>
      <c r="B107" s="536"/>
      <c r="C107" s="536"/>
      <c r="D107" s="536"/>
      <c r="E107" s="536"/>
      <c r="F107" s="536"/>
      <c r="G107" s="536"/>
      <c r="H107" s="536"/>
      <c r="I107" s="536"/>
      <c r="J107" s="536"/>
      <c r="K107" s="536"/>
      <c r="L107" s="536"/>
      <c r="M107" s="536"/>
      <c r="N107" s="536"/>
      <c r="O107" s="536"/>
      <c r="P107" s="536"/>
      <c r="Q107" s="536"/>
      <c r="R107" s="536"/>
      <c r="S107" s="536"/>
      <c r="T107" s="536"/>
      <c r="U107" s="536"/>
      <c r="V107" s="536"/>
      <c r="W107" s="536"/>
      <c r="X107" s="536"/>
      <c r="Y107" s="536"/>
      <c r="Z107" s="536"/>
      <c r="AA107" s="536"/>
      <c r="AB107" s="536"/>
      <c r="AC107" s="536"/>
      <c r="AD107" s="536"/>
      <c r="AE107" s="536"/>
      <c r="AF107" s="536"/>
      <c r="AG107" s="536"/>
      <c r="AH107" s="536"/>
      <c r="AI107" s="536"/>
      <c r="AJ107" s="536"/>
      <c r="AK107" s="536"/>
      <c r="AL107" s="536"/>
      <c r="AM107" s="536"/>
      <c r="AN107" s="536"/>
      <c r="AO107" s="536"/>
      <c r="AP107" s="536"/>
      <c r="AQ107" s="536"/>
      <c r="AR107" s="536"/>
      <c r="AS107" s="536"/>
      <c r="AT107" s="536"/>
      <c r="AU107" s="536"/>
      <c r="AV107" s="536"/>
      <c r="AW107" s="536"/>
      <c r="AX107" s="537"/>
    </row>
    <row r="108" spans="1:51" ht="27" customHeight="1" x14ac:dyDescent="0.2">
      <c r="A108" s="2"/>
      <c r="B108" s="3"/>
      <c r="C108" s="148" t="s">
        <v>24</v>
      </c>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9"/>
      <c r="AD108" s="147" t="s">
        <v>28</v>
      </c>
      <c r="AE108" s="147"/>
      <c r="AF108" s="147"/>
      <c r="AG108" s="481" t="s">
        <v>23</v>
      </c>
      <c r="AH108" s="147"/>
      <c r="AI108" s="147"/>
      <c r="AJ108" s="147"/>
      <c r="AK108" s="147"/>
      <c r="AL108" s="147"/>
      <c r="AM108" s="147"/>
      <c r="AN108" s="147"/>
      <c r="AO108" s="147"/>
      <c r="AP108" s="147"/>
      <c r="AQ108" s="147"/>
      <c r="AR108" s="147"/>
      <c r="AS108" s="147"/>
      <c r="AT108" s="147"/>
      <c r="AU108" s="147"/>
      <c r="AV108" s="147"/>
      <c r="AW108" s="147"/>
      <c r="AX108" s="482"/>
    </row>
    <row r="109" spans="1:51" ht="82.5" customHeight="1" x14ac:dyDescent="0.2">
      <c r="A109" s="509" t="s">
        <v>128</v>
      </c>
      <c r="B109" s="510"/>
      <c r="C109" s="347" t="s">
        <v>129</v>
      </c>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9"/>
      <c r="AD109" s="155" t="s">
        <v>571</v>
      </c>
      <c r="AE109" s="156"/>
      <c r="AF109" s="156"/>
      <c r="AG109" s="742" t="s">
        <v>592</v>
      </c>
      <c r="AH109" s="743"/>
      <c r="AI109" s="743"/>
      <c r="AJ109" s="743"/>
      <c r="AK109" s="743"/>
      <c r="AL109" s="743"/>
      <c r="AM109" s="743"/>
      <c r="AN109" s="743"/>
      <c r="AO109" s="743"/>
      <c r="AP109" s="743"/>
      <c r="AQ109" s="743"/>
      <c r="AR109" s="743"/>
      <c r="AS109" s="743"/>
      <c r="AT109" s="743"/>
      <c r="AU109" s="743"/>
      <c r="AV109" s="743"/>
      <c r="AW109" s="743"/>
      <c r="AX109" s="744"/>
    </row>
    <row r="110" spans="1:51" ht="53.25" customHeight="1" x14ac:dyDescent="0.2">
      <c r="A110" s="511"/>
      <c r="B110" s="512"/>
      <c r="C110" s="473" t="s">
        <v>29</v>
      </c>
      <c r="D110" s="474"/>
      <c r="E110" s="474"/>
      <c r="F110" s="474"/>
      <c r="G110" s="474"/>
      <c r="H110" s="474"/>
      <c r="I110" s="474"/>
      <c r="J110" s="474"/>
      <c r="K110" s="474"/>
      <c r="L110" s="474"/>
      <c r="M110" s="474"/>
      <c r="N110" s="474"/>
      <c r="O110" s="474"/>
      <c r="P110" s="474"/>
      <c r="Q110" s="474"/>
      <c r="R110" s="474"/>
      <c r="S110" s="474"/>
      <c r="T110" s="474"/>
      <c r="U110" s="474"/>
      <c r="V110" s="474"/>
      <c r="W110" s="474"/>
      <c r="X110" s="474"/>
      <c r="Y110" s="474"/>
      <c r="Z110" s="474"/>
      <c r="AA110" s="474"/>
      <c r="AB110" s="474"/>
      <c r="AC110" s="284"/>
      <c r="AD110" s="90" t="s">
        <v>571</v>
      </c>
      <c r="AE110" s="91"/>
      <c r="AF110" s="91"/>
      <c r="AG110" s="745" t="s">
        <v>593</v>
      </c>
      <c r="AH110" s="746"/>
      <c r="AI110" s="746"/>
      <c r="AJ110" s="746"/>
      <c r="AK110" s="746"/>
      <c r="AL110" s="746"/>
      <c r="AM110" s="746"/>
      <c r="AN110" s="746"/>
      <c r="AO110" s="746"/>
      <c r="AP110" s="746"/>
      <c r="AQ110" s="746"/>
      <c r="AR110" s="746"/>
      <c r="AS110" s="746"/>
      <c r="AT110" s="746"/>
      <c r="AU110" s="746"/>
      <c r="AV110" s="746"/>
      <c r="AW110" s="746"/>
      <c r="AX110" s="747"/>
    </row>
    <row r="111" spans="1:51" ht="80.25" customHeight="1" x14ac:dyDescent="0.2">
      <c r="A111" s="513"/>
      <c r="B111" s="514"/>
      <c r="C111" s="475" t="s">
        <v>130</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7"/>
      <c r="AD111" s="454" t="s">
        <v>571</v>
      </c>
      <c r="AE111" s="455"/>
      <c r="AF111" s="455"/>
      <c r="AG111" s="713" t="s">
        <v>616</v>
      </c>
      <c r="AH111" s="714"/>
      <c r="AI111" s="714"/>
      <c r="AJ111" s="714"/>
      <c r="AK111" s="714"/>
      <c r="AL111" s="714"/>
      <c r="AM111" s="714"/>
      <c r="AN111" s="714"/>
      <c r="AO111" s="714"/>
      <c r="AP111" s="714"/>
      <c r="AQ111" s="714"/>
      <c r="AR111" s="714"/>
      <c r="AS111" s="714"/>
      <c r="AT111" s="714"/>
      <c r="AU111" s="714"/>
      <c r="AV111" s="714"/>
      <c r="AW111" s="714"/>
      <c r="AX111" s="748"/>
    </row>
    <row r="112" spans="1:51" ht="27" customHeight="1" x14ac:dyDescent="0.2">
      <c r="A112" s="317" t="s">
        <v>31</v>
      </c>
      <c r="B112" s="318"/>
      <c r="C112" s="478" t="s">
        <v>33</v>
      </c>
      <c r="D112" s="479"/>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480"/>
      <c r="AD112" s="353" t="s">
        <v>602</v>
      </c>
      <c r="AE112" s="354"/>
      <c r="AF112" s="354"/>
      <c r="AG112" s="101" t="s">
        <v>582</v>
      </c>
      <c r="AH112" s="93"/>
      <c r="AI112" s="93"/>
      <c r="AJ112" s="93"/>
      <c r="AK112" s="93"/>
      <c r="AL112" s="93"/>
      <c r="AM112" s="93"/>
      <c r="AN112" s="93"/>
      <c r="AO112" s="93"/>
      <c r="AP112" s="93"/>
      <c r="AQ112" s="93"/>
      <c r="AR112" s="93"/>
      <c r="AS112" s="93"/>
      <c r="AT112" s="93"/>
      <c r="AU112" s="93"/>
      <c r="AV112" s="93"/>
      <c r="AW112" s="93"/>
      <c r="AX112" s="254"/>
    </row>
    <row r="113" spans="1:50" ht="35.25" customHeight="1" x14ac:dyDescent="0.2">
      <c r="A113" s="319"/>
      <c r="B113" s="320"/>
      <c r="C113" s="427"/>
      <c r="D113" s="428"/>
      <c r="E113" s="364" t="s">
        <v>247</v>
      </c>
      <c r="F113" s="365"/>
      <c r="G113" s="365"/>
      <c r="H113" s="365"/>
      <c r="I113" s="365"/>
      <c r="J113" s="365"/>
      <c r="K113" s="365"/>
      <c r="L113" s="365"/>
      <c r="M113" s="365"/>
      <c r="N113" s="365"/>
      <c r="O113" s="365"/>
      <c r="P113" s="365"/>
      <c r="Q113" s="365"/>
      <c r="R113" s="365"/>
      <c r="S113" s="365"/>
      <c r="T113" s="365"/>
      <c r="U113" s="365"/>
      <c r="V113" s="365"/>
      <c r="W113" s="365"/>
      <c r="X113" s="365"/>
      <c r="Y113" s="365"/>
      <c r="Z113" s="365"/>
      <c r="AA113" s="365"/>
      <c r="AB113" s="365"/>
      <c r="AC113" s="366"/>
      <c r="AD113" s="90"/>
      <c r="AE113" s="91"/>
      <c r="AF113" s="385"/>
      <c r="AG113" s="103"/>
      <c r="AH113" s="96"/>
      <c r="AI113" s="96"/>
      <c r="AJ113" s="96"/>
      <c r="AK113" s="96"/>
      <c r="AL113" s="96"/>
      <c r="AM113" s="96"/>
      <c r="AN113" s="96"/>
      <c r="AO113" s="96"/>
      <c r="AP113" s="96"/>
      <c r="AQ113" s="96"/>
      <c r="AR113" s="96"/>
      <c r="AS113" s="96"/>
      <c r="AT113" s="96"/>
      <c r="AU113" s="96"/>
      <c r="AV113" s="96"/>
      <c r="AW113" s="96"/>
      <c r="AX113" s="255"/>
    </row>
    <row r="114" spans="1:50" ht="26.25" customHeight="1" x14ac:dyDescent="0.2">
      <c r="A114" s="319"/>
      <c r="B114" s="320"/>
      <c r="C114" s="429"/>
      <c r="D114" s="430"/>
      <c r="E114" s="367" t="s">
        <v>209</v>
      </c>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9"/>
      <c r="AD114" s="462"/>
      <c r="AE114" s="463"/>
      <c r="AF114" s="463"/>
      <c r="AG114" s="103"/>
      <c r="AH114" s="96"/>
      <c r="AI114" s="96"/>
      <c r="AJ114" s="96"/>
      <c r="AK114" s="96"/>
      <c r="AL114" s="96"/>
      <c r="AM114" s="96"/>
      <c r="AN114" s="96"/>
      <c r="AO114" s="96"/>
      <c r="AP114" s="96"/>
      <c r="AQ114" s="96"/>
      <c r="AR114" s="96"/>
      <c r="AS114" s="96"/>
      <c r="AT114" s="96"/>
      <c r="AU114" s="96"/>
      <c r="AV114" s="96"/>
      <c r="AW114" s="96"/>
      <c r="AX114" s="255"/>
    </row>
    <row r="115" spans="1:50" ht="26.25" customHeight="1" x14ac:dyDescent="0.2">
      <c r="A115" s="319"/>
      <c r="B115" s="321"/>
      <c r="C115" s="471" t="s">
        <v>34</v>
      </c>
      <c r="D115" s="472"/>
      <c r="E115" s="472"/>
      <c r="F115" s="472"/>
      <c r="G115" s="472"/>
      <c r="H115" s="472"/>
      <c r="I115" s="472"/>
      <c r="J115" s="472"/>
      <c r="K115" s="472"/>
      <c r="L115" s="472"/>
      <c r="M115" s="472"/>
      <c r="N115" s="472"/>
      <c r="O115" s="472"/>
      <c r="P115" s="472"/>
      <c r="Q115" s="472"/>
      <c r="R115" s="472"/>
      <c r="S115" s="472"/>
      <c r="T115" s="472"/>
      <c r="U115" s="472"/>
      <c r="V115" s="472"/>
      <c r="W115" s="472"/>
      <c r="X115" s="472"/>
      <c r="Y115" s="472"/>
      <c r="Z115" s="472"/>
      <c r="AA115" s="472"/>
      <c r="AB115" s="472"/>
      <c r="AC115" s="472"/>
      <c r="AD115" s="285" t="s">
        <v>602</v>
      </c>
      <c r="AE115" s="286"/>
      <c r="AF115" s="286"/>
      <c r="AG115" s="376" t="s">
        <v>582</v>
      </c>
      <c r="AH115" s="377"/>
      <c r="AI115" s="377"/>
      <c r="AJ115" s="377"/>
      <c r="AK115" s="377"/>
      <c r="AL115" s="377"/>
      <c r="AM115" s="377"/>
      <c r="AN115" s="377"/>
      <c r="AO115" s="377"/>
      <c r="AP115" s="377"/>
      <c r="AQ115" s="377"/>
      <c r="AR115" s="377"/>
      <c r="AS115" s="377"/>
      <c r="AT115" s="377"/>
      <c r="AU115" s="377"/>
      <c r="AV115" s="377"/>
      <c r="AW115" s="377"/>
      <c r="AX115" s="378"/>
    </row>
    <row r="116" spans="1:50" ht="26.25" customHeight="1" x14ac:dyDescent="0.2">
      <c r="A116" s="319"/>
      <c r="B116" s="321"/>
      <c r="C116" s="283" t="s">
        <v>131</v>
      </c>
      <c r="D116" s="284"/>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90" t="s">
        <v>602</v>
      </c>
      <c r="AE116" s="91"/>
      <c r="AF116" s="91"/>
      <c r="AG116" s="79" t="s">
        <v>582</v>
      </c>
      <c r="AH116" s="80"/>
      <c r="AI116" s="80"/>
      <c r="AJ116" s="80"/>
      <c r="AK116" s="80"/>
      <c r="AL116" s="80"/>
      <c r="AM116" s="80"/>
      <c r="AN116" s="80"/>
      <c r="AO116" s="80"/>
      <c r="AP116" s="80"/>
      <c r="AQ116" s="80"/>
      <c r="AR116" s="80"/>
      <c r="AS116" s="80"/>
      <c r="AT116" s="80"/>
      <c r="AU116" s="80"/>
      <c r="AV116" s="80"/>
      <c r="AW116" s="80"/>
      <c r="AX116" s="81"/>
    </row>
    <row r="117" spans="1:50" ht="26.25" customHeight="1" x14ac:dyDescent="0.2">
      <c r="A117" s="319"/>
      <c r="B117" s="321"/>
      <c r="C117" s="283" t="s">
        <v>30</v>
      </c>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284"/>
      <c r="AD117" s="90" t="s">
        <v>602</v>
      </c>
      <c r="AE117" s="91"/>
      <c r="AF117" s="91"/>
      <c r="AG117" s="79" t="s">
        <v>582</v>
      </c>
      <c r="AH117" s="80"/>
      <c r="AI117" s="80"/>
      <c r="AJ117" s="80"/>
      <c r="AK117" s="80"/>
      <c r="AL117" s="80"/>
      <c r="AM117" s="80"/>
      <c r="AN117" s="80"/>
      <c r="AO117" s="80"/>
      <c r="AP117" s="80"/>
      <c r="AQ117" s="80"/>
      <c r="AR117" s="80"/>
      <c r="AS117" s="80"/>
      <c r="AT117" s="80"/>
      <c r="AU117" s="80"/>
      <c r="AV117" s="80"/>
      <c r="AW117" s="80"/>
      <c r="AX117" s="81"/>
    </row>
    <row r="118" spans="1:50" ht="26.25" customHeight="1" x14ac:dyDescent="0.2">
      <c r="A118" s="319"/>
      <c r="B118" s="321"/>
      <c r="C118" s="283" t="s">
        <v>35</v>
      </c>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92"/>
      <c r="AD118" s="90" t="s">
        <v>602</v>
      </c>
      <c r="AE118" s="91"/>
      <c r="AF118" s="91"/>
      <c r="AG118" s="79" t="s">
        <v>582</v>
      </c>
      <c r="AH118" s="80"/>
      <c r="AI118" s="80"/>
      <c r="AJ118" s="80"/>
      <c r="AK118" s="80"/>
      <c r="AL118" s="80"/>
      <c r="AM118" s="80"/>
      <c r="AN118" s="80"/>
      <c r="AO118" s="80"/>
      <c r="AP118" s="80"/>
      <c r="AQ118" s="80"/>
      <c r="AR118" s="80"/>
      <c r="AS118" s="80"/>
      <c r="AT118" s="80"/>
      <c r="AU118" s="80"/>
      <c r="AV118" s="80"/>
      <c r="AW118" s="80"/>
      <c r="AX118" s="81"/>
    </row>
    <row r="119" spans="1:50" ht="26.25" customHeight="1" x14ac:dyDescent="0.2">
      <c r="A119" s="319"/>
      <c r="B119" s="321"/>
      <c r="C119" s="283" t="s">
        <v>224</v>
      </c>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92"/>
      <c r="AD119" s="454" t="s">
        <v>602</v>
      </c>
      <c r="AE119" s="455"/>
      <c r="AF119" s="455"/>
      <c r="AG119" s="468" t="s">
        <v>582</v>
      </c>
      <c r="AH119" s="469"/>
      <c r="AI119" s="469"/>
      <c r="AJ119" s="469"/>
      <c r="AK119" s="469"/>
      <c r="AL119" s="469"/>
      <c r="AM119" s="469"/>
      <c r="AN119" s="469"/>
      <c r="AO119" s="469"/>
      <c r="AP119" s="469"/>
      <c r="AQ119" s="469"/>
      <c r="AR119" s="469"/>
      <c r="AS119" s="469"/>
      <c r="AT119" s="469"/>
      <c r="AU119" s="469"/>
      <c r="AV119" s="469"/>
      <c r="AW119" s="469"/>
      <c r="AX119" s="470"/>
    </row>
    <row r="120" spans="1:50" ht="26.25" customHeight="1" x14ac:dyDescent="0.2">
      <c r="A120" s="319"/>
      <c r="B120" s="321"/>
      <c r="C120" s="636" t="s">
        <v>225</v>
      </c>
      <c r="D120" s="637"/>
      <c r="E120" s="637"/>
      <c r="F120" s="637"/>
      <c r="G120" s="637"/>
      <c r="H120" s="637"/>
      <c r="I120" s="637"/>
      <c r="J120" s="637"/>
      <c r="K120" s="637"/>
      <c r="L120" s="637"/>
      <c r="M120" s="637"/>
      <c r="N120" s="637"/>
      <c r="O120" s="637"/>
      <c r="P120" s="637"/>
      <c r="Q120" s="637"/>
      <c r="R120" s="637"/>
      <c r="S120" s="637"/>
      <c r="T120" s="637"/>
      <c r="U120" s="637"/>
      <c r="V120" s="637"/>
      <c r="W120" s="637"/>
      <c r="X120" s="637"/>
      <c r="Y120" s="637"/>
      <c r="Z120" s="637"/>
      <c r="AA120" s="637"/>
      <c r="AB120" s="637"/>
      <c r="AC120" s="638"/>
      <c r="AD120" s="90" t="s">
        <v>602</v>
      </c>
      <c r="AE120" s="91"/>
      <c r="AF120" s="385"/>
      <c r="AG120" s="79" t="s">
        <v>582</v>
      </c>
      <c r="AH120" s="80"/>
      <c r="AI120" s="80"/>
      <c r="AJ120" s="80"/>
      <c r="AK120" s="80"/>
      <c r="AL120" s="80"/>
      <c r="AM120" s="80"/>
      <c r="AN120" s="80"/>
      <c r="AO120" s="80"/>
      <c r="AP120" s="80"/>
      <c r="AQ120" s="80"/>
      <c r="AR120" s="80"/>
      <c r="AS120" s="80"/>
      <c r="AT120" s="80"/>
      <c r="AU120" s="80"/>
      <c r="AV120" s="80"/>
      <c r="AW120" s="80"/>
      <c r="AX120" s="81"/>
    </row>
    <row r="121" spans="1:50" ht="26.25" customHeight="1" x14ac:dyDescent="0.2">
      <c r="A121" s="322"/>
      <c r="B121" s="323"/>
      <c r="C121" s="324" t="s">
        <v>210</v>
      </c>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6"/>
      <c r="AD121" s="465" t="s">
        <v>602</v>
      </c>
      <c r="AE121" s="466"/>
      <c r="AF121" s="467"/>
      <c r="AG121" s="370" t="s">
        <v>582</v>
      </c>
      <c r="AH121" s="371"/>
      <c r="AI121" s="371"/>
      <c r="AJ121" s="371"/>
      <c r="AK121" s="371"/>
      <c r="AL121" s="371"/>
      <c r="AM121" s="371"/>
      <c r="AN121" s="371"/>
      <c r="AO121" s="371"/>
      <c r="AP121" s="371"/>
      <c r="AQ121" s="371"/>
      <c r="AR121" s="371"/>
      <c r="AS121" s="371"/>
      <c r="AT121" s="371"/>
      <c r="AU121" s="371"/>
      <c r="AV121" s="371"/>
      <c r="AW121" s="371"/>
      <c r="AX121" s="372"/>
    </row>
    <row r="122" spans="1:50" ht="27" customHeight="1" x14ac:dyDescent="0.2">
      <c r="A122" s="317" t="s">
        <v>32</v>
      </c>
      <c r="B122" s="403"/>
      <c r="C122" s="404" t="s">
        <v>211</v>
      </c>
      <c r="D122" s="405"/>
      <c r="E122" s="405"/>
      <c r="F122" s="405"/>
      <c r="G122" s="405"/>
      <c r="H122" s="405"/>
      <c r="I122" s="405"/>
      <c r="J122" s="405"/>
      <c r="K122" s="405"/>
      <c r="L122" s="405"/>
      <c r="M122" s="405"/>
      <c r="N122" s="405"/>
      <c r="O122" s="405"/>
      <c r="P122" s="405"/>
      <c r="Q122" s="405"/>
      <c r="R122" s="405"/>
      <c r="S122" s="405"/>
      <c r="T122" s="405"/>
      <c r="U122" s="405"/>
      <c r="V122" s="405"/>
      <c r="W122" s="405"/>
      <c r="X122" s="405"/>
      <c r="Y122" s="405"/>
      <c r="Z122" s="405"/>
      <c r="AA122" s="405"/>
      <c r="AB122" s="405"/>
      <c r="AC122" s="406"/>
      <c r="AD122" s="285" t="s">
        <v>602</v>
      </c>
      <c r="AE122" s="286"/>
      <c r="AF122" s="287"/>
      <c r="AG122" s="376" t="s">
        <v>582</v>
      </c>
      <c r="AH122" s="377"/>
      <c r="AI122" s="377"/>
      <c r="AJ122" s="377"/>
      <c r="AK122" s="377"/>
      <c r="AL122" s="377"/>
      <c r="AM122" s="377"/>
      <c r="AN122" s="377"/>
      <c r="AO122" s="377"/>
      <c r="AP122" s="377"/>
      <c r="AQ122" s="377"/>
      <c r="AR122" s="377"/>
      <c r="AS122" s="377"/>
      <c r="AT122" s="377"/>
      <c r="AU122" s="377"/>
      <c r="AV122" s="377"/>
      <c r="AW122" s="377"/>
      <c r="AX122" s="378"/>
    </row>
    <row r="123" spans="1:50" ht="35.25" customHeight="1" x14ac:dyDescent="0.2">
      <c r="A123" s="319"/>
      <c r="B123" s="321"/>
      <c r="C123" s="256" t="s">
        <v>37</v>
      </c>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8"/>
      <c r="AD123" s="309" t="s">
        <v>602</v>
      </c>
      <c r="AE123" s="310"/>
      <c r="AF123" s="310"/>
      <c r="AG123" s="79" t="s">
        <v>582</v>
      </c>
      <c r="AH123" s="80"/>
      <c r="AI123" s="80"/>
      <c r="AJ123" s="80"/>
      <c r="AK123" s="80"/>
      <c r="AL123" s="80"/>
      <c r="AM123" s="80"/>
      <c r="AN123" s="80"/>
      <c r="AO123" s="80"/>
      <c r="AP123" s="80"/>
      <c r="AQ123" s="80"/>
      <c r="AR123" s="80"/>
      <c r="AS123" s="80"/>
      <c r="AT123" s="80"/>
      <c r="AU123" s="80"/>
      <c r="AV123" s="80"/>
      <c r="AW123" s="80"/>
      <c r="AX123" s="81"/>
    </row>
    <row r="124" spans="1:50" ht="27" customHeight="1" x14ac:dyDescent="0.2">
      <c r="A124" s="319"/>
      <c r="B124" s="321"/>
      <c r="C124" s="283" t="s">
        <v>174</v>
      </c>
      <c r="D124" s="284"/>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284"/>
      <c r="AD124" s="90" t="s">
        <v>602</v>
      </c>
      <c r="AE124" s="91"/>
      <c r="AF124" s="91"/>
      <c r="AG124" s="79" t="s">
        <v>582</v>
      </c>
      <c r="AH124" s="80"/>
      <c r="AI124" s="80"/>
      <c r="AJ124" s="80"/>
      <c r="AK124" s="80"/>
      <c r="AL124" s="80"/>
      <c r="AM124" s="80"/>
      <c r="AN124" s="80"/>
      <c r="AO124" s="80"/>
      <c r="AP124" s="80"/>
      <c r="AQ124" s="80"/>
      <c r="AR124" s="80"/>
      <c r="AS124" s="80"/>
      <c r="AT124" s="80"/>
      <c r="AU124" s="80"/>
      <c r="AV124" s="80"/>
      <c r="AW124" s="80"/>
      <c r="AX124" s="81"/>
    </row>
    <row r="125" spans="1:50" ht="27" customHeight="1" x14ac:dyDescent="0.2">
      <c r="A125" s="322"/>
      <c r="B125" s="323"/>
      <c r="C125" s="283" t="s">
        <v>36</v>
      </c>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4"/>
      <c r="AB125" s="284"/>
      <c r="AC125" s="284"/>
      <c r="AD125" s="90" t="s">
        <v>602</v>
      </c>
      <c r="AE125" s="91"/>
      <c r="AF125" s="91"/>
      <c r="AG125" s="105" t="s">
        <v>582</v>
      </c>
      <c r="AH125" s="99"/>
      <c r="AI125" s="99"/>
      <c r="AJ125" s="99"/>
      <c r="AK125" s="99"/>
      <c r="AL125" s="99"/>
      <c r="AM125" s="99"/>
      <c r="AN125" s="99"/>
      <c r="AO125" s="99"/>
      <c r="AP125" s="99"/>
      <c r="AQ125" s="99"/>
      <c r="AR125" s="99"/>
      <c r="AS125" s="99"/>
      <c r="AT125" s="99"/>
      <c r="AU125" s="99"/>
      <c r="AV125" s="99"/>
      <c r="AW125" s="99"/>
      <c r="AX125" s="288"/>
    </row>
    <row r="126" spans="1:50" ht="41.25" customHeight="1" x14ac:dyDescent="0.2">
      <c r="A126" s="450" t="s">
        <v>50</v>
      </c>
      <c r="B126" s="451"/>
      <c r="C126" s="259" t="s">
        <v>132</v>
      </c>
      <c r="D126" s="260"/>
      <c r="E126" s="260"/>
      <c r="F126" s="260"/>
      <c r="G126" s="260"/>
      <c r="H126" s="260"/>
      <c r="I126" s="260"/>
      <c r="J126" s="260"/>
      <c r="K126" s="260"/>
      <c r="L126" s="260"/>
      <c r="M126" s="260"/>
      <c r="N126" s="260"/>
      <c r="O126" s="260"/>
      <c r="P126" s="260"/>
      <c r="Q126" s="260"/>
      <c r="R126" s="260"/>
      <c r="S126" s="260"/>
      <c r="T126" s="260"/>
      <c r="U126" s="260"/>
      <c r="V126" s="260"/>
      <c r="W126" s="260"/>
      <c r="X126" s="260"/>
      <c r="Y126" s="260"/>
      <c r="Z126" s="260"/>
      <c r="AA126" s="260"/>
      <c r="AB126" s="260"/>
      <c r="AC126" s="261"/>
      <c r="AD126" s="285" t="s">
        <v>602</v>
      </c>
      <c r="AE126" s="286"/>
      <c r="AF126" s="286"/>
      <c r="AG126" s="101" t="s">
        <v>582</v>
      </c>
      <c r="AH126" s="93"/>
      <c r="AI126" s="93"/>
      <c r="AJ126" s="93"/>
      <c r="AK126" s="93"/>
      <c r="AL126" s="93"/>
      <c r="AM126" s="93"/>
      <c r="AN126" s="93"/>
      <c r="AO126" s="93"/>
      <c r="AP126" s="93"/>
      <c r="AQ126" s="93"/>
      <c r="AR126" s="93"/>
      <c r="AS126" s="93"/>
      <c r="AT126" s="93"/>
      <c r="AU126" s="93"/>
      <c r="AV126" s="93"/>
      <c r="AW126" s="93"/>
      <c r="AX126" s="254"/>
    </row>
    <row r="127" spans="1:50" ht="19.649999999999999" customHeight="1" x14ac:dyDescent="0.2">
      <c r="A127" s="452"/>
      <c r="B127" s="453"/>
      <c r="C127" s="124" t="s">
        <v>220</v>
      </c>
      <c r="D127" s="122"/>
      <c r="E127" s="122"/>
      <c r="F127" s="125"/>
      <c r="G127" s="121" t="s">
        <v>221</v>
      </c>
      <c r="H127" s="122"/>
      <c r="I127" s="122"/>
      <c r="J127" s="122"/>
      <c r="K127" s="122"/>
      <c r="L127" s="122"/>
      <c r="M127" s="122"/>
      <c r="N127" s="121" t="s">
        <v>222</v>
      </c>
      <c r="O127" s="122"/>
      <c r="P127" s="122"/>
      <c r="Q127" s="122"/>
      <c r="R127" s="122"/>
      <c r="S127" s="122"/>
      <c r="T127" s="122"/>
      <c r="U127" s="122"/>
      <c r="V127" s="122"/>
      <c r="W127" s="122"/>
      <c r="X127" s="122"/>
      <c r="Y127" s="122"/>
      <c r="Z127" s="122"/>
      <c r="AA127" s="122"/>
      <c r="AB127" s="122"/>
      <c r="AC127" s="122"/>
      <c r="AD127" s="122"/>
      <c r="AE127" s="122"/>
      <c r="AF127" s="123"/>
      <c r="AG127" s="103"/>
      <c r="AH127" s="96"/>
      <c r="AI127" s="96"/>
      <c r="AJ127" s="96"/>
      <c r="AK127" s="96"/>
      <c r="AL127" s="96"/>
      <c r="AM127" s="96"/>
      <c r="AN127" s="96"/>
      <c r="AO127" s="96"/>
      <c r="AP127" s="96"/>
      <c r="AQ127" s="96"/>
      <c r="AR127" s="96"/>
      <c r="AS127" s="96"/>
      <c r="AT127" s="96"/>
      <c r="AU127" s="96"/>
      <c r="AV127" s="96"/>
      <c r="AW127" s="96"/>
      <c r="AX127" s="255"/>
    </row>
    <row r="128" spans="1:50" ht="24.75" customHeight="1" x14ac:dyDescent="0.2">
      <c r="A128" s="452"/>
      <c r="B128" s="453"/>
      <c r="C128" s="118"/>
      <c r="D128" s="119"/>
      <c r="E128" s="119"/>
      <c r="F128" s="120"/>
      <c r="G128" s="126"/>
      <c r="H128" s="127"/>
      <c r="I128" s="42" t="str">
        <f>IF(OR(G128="　", G128=""), "", "-")</f>
        <v/>
      </c>
      <c r="J128" s="89"/>
      <c r="K128" s="89"/>
      <c r="L128" s="42" t="str">
        <f>IF(M128="","","-")</f>
        <v/>
      </c>
      <c r="M128" s="43"/>
      <c r="N128" s="86"/>
      <c r="O128" s="87"/>
      <c r="P128" s="87"/>
      <c r="Q128" s="87"/>
      <c r="R128" s="87"/>
      <c r="S128" s="87"/>
      <c r="T128" s="87"/>
      <c r="U128" s="87"/>
      <c r="V128" s="87"/>
      <c r="W128" s="87"/>
      <c r="X128" s="87"/>
      <c r="Y128" s="87"/>
      <c r="Z128" s="87"/>
      <c r="AA128" s="87"/>
      <c r="AB128" s="87"/>
      <c r="AC128" s="87"/>
      <c r="AD128" s="87"/>
      <c r="AE128" s="87"/>
      <c r="AF128" s="88"/>
      <c r="AG128" s="103"/>
      <c r="AH128" s="96"/>
      <c r="AI128" s="96"/>
      <c r="AJ128" s="96"/>
      <c r="AK128" s="96"/>
      <c r="AL128" s="96"/>
      <c r="AM128" s="96"/>
      <c r="AN128" s="96"/>
      <c r="AO128" s="96"/>
      <c r="AP128" s="96"/>
      <c r="AQ128" s="96"/>
      <c r="AR128" s="96"/>
      <c r="AS128" s="96"/>
      <c r="AT128" s="96"/>
      <c r="AU128" s="96"/>
      <c r="AV128" s="96"/>
      <c r="AW128" s="96"/>
      <c r="AX128" s="255"/>
    </row>
    <row r="129" spans="1:52" ht="67.5" customHeight="1" x14ac:dyDescent="0.2">
      <c r="A129" s="317" t="s">
        <v>40</v>
      </c>
      <c r="B129" s="434"/>
      <c r="C129" s="459" t="s">
        <v>45</v>
      </c>
      <c r="D129" s="460"/>
      <c r="E129" s="460"/>
      <c r="F129" s="461"/>
      <c r="G129" s="277" t="s">
        <v>582</v>
      </c>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8"/>
    </row>
    <row r="130" spans="1:52" ht="67.5" customHeight="1" thickBot="1" x14ac:dyDescent="0.25">
      <c r="A130" s="435"/>
      <c r="B130" s="436"/>
      <c r="C130" s="382" t="s">
        <v>49</v>
      </c>
      <c r="D130" s="383"/>
      <c r="E130" s="383"/>
      <c r="F130" s="384"/>
      <c r="G130" s="275" t="s">
        <v>603</v>
      </c>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c r="AK130" s="275"/>
      <c r="AL130" s="275"/>
      <c r="AM130" s="275"/>
      <c r="AN130" s="275"/>
      <c r="AO130" s="275"/>
      <c r="AP130" s="275"/>
      <c r="AQ130" s="275"/>
      <c r="AR130" s="275"/>
      <c r="AS130" s="275"/>
      <c r="AT130" s="275"/>
      <c r="AU130" s="275"/>
      <c r="AV130" s="275"/>
      <c r="AW130" s="275"/>
      <c r="AX130" s="276"/>
    </row>
    <row r="131" spans="1:52" ht="24" customHeight="1" x14ac:dyDescent="0.2">
      <c r="A131" s="379" t="s">
        <v>25</v>
      </c>
      <c r="B131" s="380"/>
      <c r="C131" s="380"/>
      <c r="D131" s="380"/>
      <c r="E131" s="380"/>
      <c r="F131" s="380"/>
      <c r="G131" s="380"/>
      <c r="H131" s="380"/>
      <c r="I131" s="380"/>
      <c r="J131" s="380"/>
      <c r="K131" s="380"/>
      <c r="L131" s="380"/>
      <c r="M131" s="380"/>
      <c r="N131" s="380"/>
      <c r="O131" s="380"/>
      <c r="P131" s="380"/>
      <c r="Q131" s="380"/>
      <c r="R131" s="380"/>
      <c r="S131" s="380"/>
      <c r="T131" s="380"/>
      <c r="U131" s="380"/>
      <c r="V131" s="380"/>
      <c r="W131" s="380"/>
      <c r="X131" s="380"/>
      <c r="Y131" s="380"/>
      <c r="Z131" s="380"/>
      <c r="AA131" s="380"/>
      <c r="AB131" s="380"/>
      <c r="AC131" s="380"/>
      <c r="AD131" s="380"/>
      <c r="AE131" s="380"/>
      <c r="AF131" s="380"/>
      <c r="AG131" s="380"/>
      <c r="AH131" s="380"/>
      <c r="AI131" s="380"/>
      <c r="AJ131" s="380"/>
      <c r="AK131" s="380"/>
      <c r="AL131" s="380"/>
      <c r="AM131" s="380"/>
      <c r="AN131" s="380"/>
      <c r="AO131" s="380"/>
      <c r="AP131" s="380"/>
      <c r="AQ131" s="380"/>
      <c r="AR131" s="380"/>
      <c r="AS131" s="380"/>
      <c r="AT131" s="380"/>
      <c r="AU131" s="380"/>
      <c r="AV131" s="380"/>
      <c r="AW131" s="380"/>
      <c r="AX131" s="381"/>
    </row>
    <row r="132" spans="1:52" ht="58.5" customHeight="1" thickBot="1" x14ac:dyDescent="0.25">
      <c r="A132" s="311" t="s">
        <v>644</v>
      </c>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3"/>
    </row>
    <row r="133" spans="1:52" ht="24.75" customHeight="1" x14ac:dyDescent="0.2">
      <c r="A133" s="373" t="s">
        <v>26</v>
      </c>
      <c r="B133" s="374"/>
      <c r="C133" s="374"/>
      <c r="D133" s="374"/>
      <c r="E133" s="374"/>
      <c r="F133" s="374"/>
      <c r="G133" s="374"/>
      <c r="H133" s="374"/>
      <c r="I133" s="374"/>
      <c r="J133" s="374"/>
      <c r="K133" s="374"/>
      <c r="L133" s="374"/>
      <c r="M133" s="374"/>
      <c r="N133" s="374"/>
      <c r="O133" s="374"/>
      <c r="P133" s="374"/>
      <c r="Q133" s="374"/>
      <c r="R133" s="374"/>
      <c r="S133" s="374"/>
      <c r="T133" s="374"/>
      <c r="U133" s="374"/>
      <c r="V133" s="374"/>
      <c r="W133" s="374"/>
      <c r="X133" s="374"/>
      <c r="Y133" s="374"/>
      <c r="Z133" s="374"/>
      <c r="AA133" s="374"/>
      <c r="AB133" s="374"/>
      <c r="AC133" s="374"/>
      <c r="AD133" s="374"/>
      <c r="AE133" s="374"/>
      <c r="AF133" s="374"/>
      <c r="AG133" s="374"/>
      <c r="AH133" s="374"/>
      <c r="AI133" s="374"/>
      <c r="AJ133" s="374"/>
      <c r="AK133" s="374"/>
      <c r="AL133" s="374"/>
      <c r="AM133" s="374"/>
      <c r="AN133" s="374"/>
      <c r="AO133" s="374"/>
      <c r="AP133" s="374"/>
      <c r="AQ133" s="374"/>
      <c r="AR133" s="374"/>
      <c r="AS133" s="374"/>
      <c r="AT133" s="374"/>
      <c r="AU133" s="374"/>
      <c r="AV133" s="374"/>
      <c r="AW133" s="374"/>
      <c r="AX133" s="375"/>
    </row>
    <row r="134" spans="1:52" ht="58.5" customHeight="1" thickBot="1" x14ac:dyDescent="0.25">
      <c r="A134" s="431" t="s">
        <v>643</v>
      </c>
      <c r="B134" s="432"/>
      <c r="C134" s="432"/>
      <c r="D134" s="432"/>
      <c r="E134" s="433"/>
      <c r="F134" s="363" t="s">
        <v>642</v>
      </c>
      <c r="G134" s="312"/>
      <c r="H134" s="312"/>
      <c r="I134" s="312"/>
      <c r="J134" s="312"/>
      <c r="K134" s="312"/>
      <c r="L134" s="312"/>
      <c r="M134" s="312"/>
      <c r="N134" s="312"/>
      <c r="O134" s="312"/>
      <c r="P134" s="312"/>
      <c r="Q134" s="312"/>
      <c r="R134" s="312"/>
      <c r="S134" s="312"/>
      <c r="T134" s="312"/>
      <c r="U134" s="312"/>
      <c r="V134" s="312"/>
      <c r="W134" s="312"/>
      <c r="X134" s="312"/>
      <c r="Y134" s="312"/>
      <c r="Z134" s="312"/>
      <c r="AA134" s="312"/>
      <c r="AB134" s="312"/>
      <c r="AC134" s="312"/>
      <c r="AD134" s="312"/>
      <c r="AE134" s="312"/>
      <c r="AF134" s="312"/>
      <c r="AG134" s="312"/>
      <c r="AH134" s="312"/>
      <c r="AI134" s="312"/>
      <c r="AJ134" s="312"/>
      <c r="AK134" s="312"/>
      <c r="AL134" s="312"/>
      <c r="AM134" s="312"/>
      <c r="AN134" s="312"/>
      <c r="AO134" s="312"/>
      <c r="AP134" s="312"/>
      <c r="AQ134" s="312"/>
      <c r="AR134" s="312"/>
      <c r="AS134" s="312"/>
      <c r="AT134" s="312"/>
      <c r="AU134" s="312"/>
      <c r="AV134" s="312"/>
      <c r="AW134" s="312"/>
      <c r="AX134" s="313"/>
    </row>
    <row r="135" spans="1:52" ht="24.75" customHeight="1" x14ac:dyDescent="0.2">
      <c r="A135" s="373" t="s">
        <v>38</v>
      </c>
      <c r="B135" s="374"/>
      <c r="C135" s="374"/>
      <c r="D135" s="374"/>
      <c r="E135" s="374"/>
      <c r="F135" s="374"/>
      <c r="G135" s="374"/>
      <c r="H135" s="374"/>
      <c r="I135" s="374"/>
      <c r="J135" s="374"/>
      <c r="K135" s="374"/>
      <c r="L135" s="374"/>
      <c r="M135" s="374"/>
      <c r="N135" s="374"/>
      <c r="O135" s="374"/>
      <c r="P135" s="374"/>
      <c r="Q135" s="374"/>
      <c r="R135" s="374"/>
      <c r="S135" s="374"/>
      <c r="T135" s="374"/>
      <c r="U135" s="374"/>
      <c r="V135" s="374"/>
      <c r="W135" s="374"/>
      <c r="X135" s="374"/>
      <c r="Y135" s="374"/>
      <c r="Z135" s="374"/>
      <c r="AA135" s="374"/>
      <c r="AB135" s="374"/>
      <c r="AC135" s="374"/>
      <c r="AD135" s="374"/>
      <c r="AE135" s="374"/>
      <c r="AF135" s="374"/>
      <c r="AG135" s="374"/>
      <c r="AH135" s="374"/>
      <c r="AI135" s="374"/>
      <c r="AJ135" s="374"/>
      <c r="AK135" s="374"/>
      <c r="AL135" s="374"/>
      <c r="AM135" s="374"/>
      <c r="AN135" s="374"/>
      <c r="AO135" s="374"/>
      <c r="AP135" s="374"/>
      <c r="AQ135" s="374"/>
      <c r="AR135" s="374"/>
      <c r="AS135" s="374"/>
      <c r="AT135" s="374"/>
      <c r="AU135" s="374"/>
      <c r="AV135" s="374"/>
      <c r="AW135" s="374"/>
      <c r="AX135" s="375"/>
    </row>
    <row r="136" spans="1:52" ht="58.5" customHeight="1" thickBot="1" x14ac:dyDescent="0.25">
      <c r="A136" s="302" t="s">
        <v>248</v>
      </c>
      <c r="B136" s="303"/>
      <c r="C136" s="303"/>
      <c r="D136" s="303"/>
      <c r="E136" s="304"/>
      <c r="F136" s="314" t="s">
        <v>645</v>
      </c>
      <c r="G136" s="315"/>
      <c r="H136" s="315"/>
      <c r="I136" s="315"/>
      <c r="J136" s="315"/>
      <c r="K136" s="315"/>
      <c r="L136" s="315"/>
      <c r="M136" s="315"/>
      <c r="N136" s="315"/>
      <c r="O136" s="315"/>
      <c r="P136" s="315"/>
      <c r="Q136" s="315"/>
      <c r="R136" s="315"/>
      <c r="S136" s="315"/>
      <c r="T136" s="315"/>
      <c r="U136" s="315"/>
      <c r="V136" s="315"/>
      <c r="W136" s="315"/>
      <c r="X136" s="315"/>
      <c r="Y136" s="315"/>
      <c r="Z136" s="315"/>
      <c r="AA136" s="315"/>
      <c r="AB136" s="315"/>
      <c r="AC136" s="315"/>
      <c r="AD136" s="315"/>
      <c r="AE136" s="315"/>
      <c r="AF136" s="315"/>
      <c r="AG136" s="315"/>
      <c r="AH136" s="315"/>
      <c r="AI136" s="315"/>
      <c r="AJ136" s="315"/>
      <c r="AK136" s="315"/>
      <c r="AL136" s="315"/>
      <c r="AM136" s="315"/>
      <c r="AN136" s="315"/>
      <c r="AO136" s="315"/>
      <c r="AP136" s="315"/>
      <c r="AQ136" s="315"/>
      <c r="AR136" s="315"/>
      <c r="AS136" s="315"/>
      <c r="AT136" s="315"/>
      <c r="AU136" s="315"/>
      <c r="AV136" s="315"/>
      <c r="AW136" s="315"/>
      <c r="AX136" s="316"/>
    </row>
    <row r="137" spans="1:52" ht="24.75" customHeight="1" x14ac:dyDescent="0.2">
      <c r="A137" s="386" t="s">
        <v>27</v>
      </c>
      <c r="B137" s="387"/>
      <c r="C137" s="387"/>
      <c r="D137" s="387"/>
      <c r="E137" s="387"/>
      <c r="F137" s="387"/>
      <c r="G137" s="387"/>
      <c r="H137" s="387"/>
      <c r="I137" s="387"/>
      <c r="J137" s="387"/>
      <c r="K137" s="387"/>
      <c r="L137" s="387"/>
      <c r="M137" s="387"/>
      <c r="N137" s="387"/>
      <c r="O137" s="387"/>
      <c r="P137" s="387"/>
      <c r="Q137" s="387"/>
      <c r="R137" s="387"/>
      <c r="S137" s="387"/>
      <c r="T137" s="387"/>
      <c r="U137" s="387"/>
      <c r="V137" s="387"/>
      <c r="W137" s="387"/>
      <c r="X137" s="387"/>
      <c r="Y137" s="387"/>
      <c r="Z137" s="387"/>
      <c r="AA137" s="387"/>
      <c r="AB137" s="387"/>
      <c r="AC137" s="387"/>
      <c r="AD137" s="387"/>
      <c r="AE137" s="387"/>
      <c r="AF137" s="387"/>
      <c r="AG137" s="387"/>
      <c r="AH137" s="387"/>
      <c r="AI137" s="387"/>
      <c r="AJ137" s="387"/>
      <c r="AK137" s="387"/>
      <c r="AL137" s="387"/>
      <c r="AM137" s="387"/>
      <c r="AN137" s="387"/>
      <c r="AO137" s="387"/>
      <c r="AP137" s="387"/>
      <c r="AQ137" s="387"/>
      <c r="AR137" s="387"/>
      <c r="AS137" s="387"/>
      <c r="AT137" s="387"/>
      <c r="AU137" s="387"/>
      <c r="AV137" s="387"/>
      <c r="AW137" s="387"/>
      <c r="AX137" s="388"/>
    </row>
    <row r="138" spans="1:52" ht="58.5" customHeight="1" thickBot="1" x14ac:dyDescent="0.25">
      <c r="A138" s="424"/>
      <c r="B138" s="425"/>
      <c r="C138" s="425"/>
      <c r="D138" s="425"/>
      <c r="E138" s="425"/>
      <c r="F138" s="425"/>
      <c r="G138" s="425"/>
      <c r="H138" s="425"/>
      <c r="I138" s="425"/>
      <c r="J138" s="425"/>
      <c r="K138" s="425"/>
      <c r="L138" s="425"/>
      <c r="M138" s="425"/>
      <c r="N138" s="425"/>
      <c r="O138" s="425"/>
      <c r="P138" s="425"/>
      <c r="Q138" s="425"/>
      <c r="R138" s="425"/>
      <c r="S138" s="425"/>
      <c r="T138" s="425"/>
      <c r="U138" s="425"/>
      <c r="V138" s="425"/>
      <c r="W138" s="425"/>
      <c r="X138" s="425"/>
      <c r="Y138" s="425"/>
      <c r="Z138" s="425"/>
      <c r="AA138" s="425"/>
      <c r="AB138" s="425"/>
      <c r="AC138" s="425"/>
      <c r="AD138" s="425"/>
      <c r="AE138" s="425"/>
      <c r="AF138" s="425"/>
      <c r="AG138" s="425"/>
      <c r="AH138" s="425"/>
      <c r="AI138" s="425"/>
      <c r="AJ138" s="425"/>
      <c r="AK138" s="425"/>
      <c r="AL138" s="425"/>
      <c r="AM138" s="425"/>
      <c r="AN138" s="425"/>
      <c r="AO138" s="425"/>
      <c r="AP138" s="425"/>
      <c r="AQ138" s="425"/>
      <c r="AR138" s="425"/>
      <c r="AS138" s="425"/>
      <c r="AT138" s="425"/>
      <c r="AU138" s="425"/>
      <c r="AV138" s="425"/>
      <c r="AW138" s="425"/>
      <c r="AX138" s="426"/>
    </row>
    <row r="139" spans="1:52" ht="24.75" customHeight="1" x14ac:dyDescent="0.2">
      <c r="A139" s="280" t="s">
        <v>229</v>
      </c>
      <c r="B139" s="281"/>
      <c r="C139" s="281"/>
      <c r="D139" s="281"/>
      <c r="E139" s="28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281"/>
      <c r="AW139" s="281"/>
      <c r="AX139" s="282"/>
      <c r="AZ139" s="4"/>
    </row>
    <row r="140" spans="1:52" ht="24.75" customHeight="1" x14ac:dyDescent="0.2">
      <c r="A140" s="642" t="s">
        <v>533</v>
      </c>
      <c r="B140" s="306"/>
      <c r="C140" s="306"/>
      <c r="D140" s="307"/>
      <c r="E140" s="629" t="s">
        <v>637</v>
      </c>
      <c r="F140" s="630"/>
      <c r="G140" s="630"/>
      <c r="H140" s="630"/>
      <c r="I140" s="630"/>
      <c r="J140" s="630"/>
      <c r="K140" s="630"/>
      <c r="L140" s="630"/>
      <c r="M140" s="630"/>
      <c r="N140" s="630"/>
      <c r="O140" s="630"/>
      <c r="P140" s="631"/>
      <c r="Q140" s="629"/>
      <c r="R140" s="630"/>
      <c r="S140" s="630"/>
      <c r="T140" s="630"/>
      <c r="U140" s="630"/>
      <c r="V140" s="630"/>
      <c r="W140" s="630"/>
      <c r="X140" s="630"/>
      <c r="Y140" s="630"/>
      <c r="Z140" s="630"/>
      <c r="AA140" s="630"/>
      <c r="AB140" s="631"/>
      <c r="AC140" s="629"/>
      <c r="AD140" s="630"/>
      <c r="AE140" s="630"/>
      <c r="AF140" s="630"/>
      <c r="AG140" s="630"/>
      <c r="AH140" s="630"/>
      <c r="AI140" s="630"/>
      <c r="AJ140" s="630"/>
      <c r="AK140" s="630"/>
      <c r="AL140" s="630"/>
      <c r="AM140" s="630"/>
      <c r="AN140" s="631"/>
      <c r="AO140" s="629"/>
      <c r="AP140" s="630"/>
      <c r="AQ140" s="630"/>
      <c r="AR140" s="630"/>
      <c r="AS140" s="630"/>
      <c r="AT140" s="630"/>
      <c r="AU140" s="630"/>
      <c r="AV140" s="630"/>
      <c r="AW140" s="630"/>
      <c r="AX140" s="632"/>
      <c r="AY140" s="58"/>
    </row>
    <row r="141" spans="1:52" ht="24.75" customHeight="1" x14ac:dyDescent="0.2">
      <c r="A141" s="628" t="s">
        <v>261</v>
      </c>
      <c r="B141" s="628"/>
      <c r="C141" s="628"/>
      <c r="D141" s="628"/>
      <c r="E141" s="629" t="s">
        <v>638</v>
      </c>
      <c r="F141" s="630"/>
      <c r="G141" s="630"/>
      <c r="H141" s="630"/>
      <c r="I141" s="630"/>
      <c r="J141" s="630"/>
      <c r="K141" s="630"/>
      <c r="L141" s="630"/>
      <c r="M141" s="630"/>
      <c r="N141" s="630"/>
      <c r="O141" s="630"/>
      <c r="P141" s="631"/>
      <c r="Q141" s="629"/>
      <c r="R141" s="630"/>
      <c r="S141" s="630"/>
      <c r="T141" s="630"/>
      <c r="U141" s="630"/>
      <c r="V141" s="630"/>
      <c r="W141" s="630"/>
      <c r="X141" s="630"/>
      <c r="Y141" s="630"/>
      <c r="Z141" s="630"/>
      <c r="AA141" s="630"/>
      <c r="AB141" s="631"/>
      <c r="AC141" s="629"/>
      <c r="AD141" s="630"/>
      <c r="AE141" s="630"/>
      <c r="AF141" s="630"/>
      <c r="AG141" s="630"/>
      <c r="AH141" s="630"/>
      <c r="AI141" s="630"/>
      <c r="AJ141" s="630"/>
      <c r="AK141" s="630"/>
      <c r="AL141" s="630"/>
      <c r="AM141" s="630"/>
      <c r="AN141" s="631"/>
      <c r="AO141" s="629"/>
      <c r="AP141" s="630"/>
      <c r="AQ141" s="630"/>
      <c r="AR141" s="630"/>
      <c r="AS141" s="630"/>
      <c r="AT141" s="630"/>
      <c r="AU141" s="630"/>
      <c r="AV141" s="630"/>
      <c r="AW141" s="630"/>
      <c r="AX141" s="632"/>
    </row>
    <row r="142" spans="1:52" ht="24.75" customHeight="1" x14ac:dyDescent="0.2">
      <c r="A142" s="628" t="s">
        <v>260</v>
      </c>
      <c r="B142" s="628"/>
      <c r="C142" s="628"/>
      <c r="D142" s="628"/>
      <c r="E142" s="629" t="s">
        <v>639</v>
      </c>
      <c r="F142" s="630"/>
      <c r="G142" s="630"/>
      <c r="H142" s="630"/>
      <c r="I142" s="630"/>
      <c r="J142" s="630"/>
      <c r="K142" s="630"/>
      <c r="L142" s="630"/>
      <c r="M142" s="630"/>
      <c r="N142" s="630"/>
      <c r="O142" s="630"/>
      <c r="P142" s="631"/>
      <c r="Q142" s="629"/>
      <c r="R142" s="630"/>
      <c r="S142" s="630"/>
      <c r="T142" s="630"/>
      <c r="U142" s="630"/>
      <c r="V142" s="630"/>
      <c r="W142" s="630"/>
      <c r="X142" s="630"/>
      <c r="Y142" s="630"/>
      <c r="Z142" s="630"/>
      <c r="AA142" s="630"/>
      <c r="AB142" s="631"/>
      <c r="AC142" s="629"/>
      <c r="AD142" s="630"/>
      <c r="AE142" s="630"/>
      <c r="AF142" s="630"/>
      <c r="AG142" s="630"/>
      <c r="AH142" s="630"/>
      <c r="AI142" s="630"/>
      <c r="AJ142" s="630"/>
      <c r="AK142" s="630"/>
      <c r="AL142" s="630"/>
      <c r="AM142" s="630"/>
      <c r="AN142" s="631"/>
      <c r="AO142" s="629"/>
      <c r="AP142" s="630"/>
      <c r="AQ142" s="630"/>
      <c r="AR142" s="630"/>
      <c r="AS142" s="630"/>
      <c r="AT142" s="630"/>
      <c r="AU142" s="630"/>
      <c r="AV142" s="630"/>
      <c r="AW142" s="630"/>
      <c r="AX142" s="632"/>
    </row>
    <row r="143" spans="1:52" ht="24.75" customHeight="1" x14ac:dyDescent="0.2">
      <c r="A143" s="628" t="s">
        <v>259</v>
      </c>
      <c r="B143" s="628"/>
      <c r="C143" s="628"/>
      <c r="D143" s="628"/>
      <c r="E143" s="629" t="s">
        <v>590</v>
      </c>
      <c r="F143" s="630"/>
      <c r="G143" s="630"/>
      <c r="H143" s="630"/>
      <c r="I143" s="630"/>
      <c r="J143" s="630"/>
      <c r="K143" s="630"/>
      <c r="L143" s="630"/>
      <c r="M143" s="630"/>
      <c r="N143" s="630"/>
      <c r="O143" s="630"/>
      <c r="P143" s="631"/>
      <c r="Q143" s="629"/>
      <c r="R143" s="630"/>
      <c r="S143" s="630"/>
      <c r="T143" s="630"/>
      <c r="U143" s="630"/>
      <c r="V143" s="630"/>
      <c r="W143" s="630"/>
      <c r="X143" s="630"/>
      <c r="Y143" s="630"/>
      <c r="Z143" s="630"/>
      <c r="AA143" s="630"/>
      <c r="AB143" s="631"/>
      <c r="AC143" s="629"/>
      <c r="AD143" s="630"/>
      <c r="AE143" s="630"/>
      <c r="AF143" s="630"/>
      <c r="AG143" s="630"/>
      <c r="AH143" s="630"/>
      <c r="AI143" s="630"/>
      <c r="AJ143" s="630"/>
      <c r="AK143" s="630"/>
      <c r="AL143" s="630"/>
      <c r="AM143" s="630"/>
      <c r="AN143" s="631"/>
      <c r="AO143" s="629"/>
      <c r="AP143" s="630"/>
      <c r="AQ143" s="630"/>
      <c r="AR143" s="630"/>
      <c r="AS143" s="630"/>
      <c r="AT143" s="630"/>
      <c r="AU143" s="630"/>
      <c r="AV143" s="630"/>
      <c r="AW143" s="630"/>
      <c r="AX143" s="632"/>
    </row>
    <row r="144" spans="1:52" ht="24.75" customHeight="1" x14ac:dyDescent="0.2">
      <c r="A144" s="628" t="s">
        <v>258</v>
      </c>
      <c r="B144" s="628"/>
      <c r="C144" s="628"/>
      <c r="D144" s="628"/>
      <c r="E144" s="629" t="s">
        <v>590</v>
      </c>
      <c r="F144" s="630"/>
      <c r="G144" s="630"/>
      <c r="H144" s="630"/>
      <c r="I144" s="630"/>
      <c r="J144" s="630"/>
      <c r="K144" s="630"/>
      <c r="L144" s="630"/>
      <c r="M144" s="630"/>
      <c r="N144" s="630"/>
      <c r="O144" s="630"/>
      <c r="P144" s="631"/>
      <c r="Q144" s="629"/>
      <c r="R144" s="630"/>
      <c r="S144" s="630"/>
      <c r="T144" s="630"/>
      <c r="U144" s="630"/>
      <c r="V144" s="630"/>
      <c r="W144" s="630"/>
      <c r="X144" s="630"/>
      <c r="Y144" s="630"/>
      <c r="Z144" s="630"/>
      <c r="AA144" s="630"/>
      <c r="AB144" s="631"/>
      <c r="AC144" s="629"/>
      <c r="AD144" s="630"/>
      <c r="AE144" s="630"/>
      <c r="AF144" s="630"/>
      <c r="AG144" s="630"/>
      <c r="AH144" s="630"/>
      <c r="AI144" s="630"/>
      <c r="AJ144" s="630"/>
      <c r="AK144" s="630"/>
      <c r="AL144" s="630"/>
      <c r="AM144" s="630"/>
      <c r="AN144" s="631"/>
      <c r="AO144" s="629"/>
      <c r="AP144" s="630"/>
      <c r="AQ144" s="630"/>
      <c r="AR144" s="630"/>
      <c r="AS144" s="630"/>
      <c r="AT144" s="630"/>
      <c r="AU144" s="630"/>
      <c r="AV144" s="630"/>
      <c r="AW144" s="630"/>
      <c r="AX144" s="632"/>
    </row>
    <row r="145" spans="1:50" ht="24.75" customHeight="1" x14ac:dyDescent="0.2">
      <c r="A145" s="628" t="s">
        <v>257</v>
      </c>
      <c r="B145" s="628"/>
      <c r="C145" s="628"/>
      <c r="D145" s="628"/>
      <c r="E145" s="629" t="s">
        <v>590</v>
      </c>
      <c r="F145" s="630"/>
      <c r="G145" s="630"/>
      <c r="H145" s="630"/>
      <c r="I145" s="630"/>
      <c r="J145" s="630"/>
      <c r="K145" s="630"/>
      <c r="L145" s="630"/>
      <c r="M145" s="630"/>
      <c r="N145" s="630"/>
      <c r="O145" s="630"/>
      <c r="P145" s="631"/>
      <c r="Q145" s="629"/>
      <c r="R145" s="630"/>
      <c r="S145" s="630"/>
      <c r="T145" s="630"/>
      <c r="U145" s="630"/>
      <c r="V145" s="630"/>
      <c r="W145" s="630"/>
      <c r="X145" s="630"/>
      <c r="Y145" s="630"/>
      <c r="Z145" s="630"/>
      <c r="AA145" s="630"/>
      <c r="AB145" s="631"/>
      <c r="AC145" s="629"/>
      <c r="AD145" s="630"/>
      <c r="AE145" s="630"/>
      <c r="AF145" s="630"/>
      <c r="AG145" s="630"/>
      <c r="AH145" s="630"/>
      <c r="AI145" s="630"/>
      <c r="AJ145" s="630"/>
      <c r="AK145" s="630"/>
      <c r="AL145" s="630"/>
      <c r="AM145" s="630"/>
      <c r="AN145" s="631"/>
      <c r="AO145" s="629"/>
      <c r="AP145" s="630"/>
      <c r="AQ145" s="630"/>
      <c r="AR145" s="630"/>
      <c r="AS145" s="630"/>
      <c r="AT145" s="630"/>
      <c r="AU145" s="630"/>
      <c r="AV145" s="630"/>
      <c r="AW145" s="630"/>
      <c r="AX145" s="632"/>
    </row>
    <row r="146" spans="1:50" ht="24.75" customHeight="1" x14ac:dyDescent="0.2">
      <c r="A146" s="628" t="s">
        <v>256</v>
      </c>
      <c r="B146" s="628"/>
      <c r="C146" s="628"/>
      <c r="D146" s="628"/>
      <c r="E146" s="629" t="s">
        <v>640</v>
      </c>
      <c r="F146" s="630"/>
      <c r="G146" s="630"/>
      <c r="H146" s="630"/>
      <c r="I146" s="630"/>
      <c r="J146" s="630"/>
      <c r="K146" s="630"/>
      <c r="L146" s="630"/>
      <c r="M146" s="630"/>
      <c r="N146" s="630"/>
      <c r="O146" s="630"/>
      <c r="P146" s="631"/>
      <c r="Q146" s="629"/>
      <c r="R146" s="630"/>
      <c r="S146" s="630"/>
      <c r="T146" s="630"/>
      <c r="U146" s="630"/>
      <c r="V146" s="630"/>
      <c r="W146" s="630"/>
      <c r="X146" s="630"/>
      <c r="Y146" s="630"/>
      <c r="Z146" s="630"/>
      <c r="AA146" s="630"/>
      <c r="AB146" s="631"/>
      <c r="AC146" s="629"/>
      <c r="AD146" s="630"/>
      <c r="AE146" s="630"/>
      <c r="AF146" s="630"/>
      <c r="AG146" s="630"/>
      <c r="AH146" s="630"/>
      <c r="AI146" s="630"/>
      <c r="AJ146" s="630"/>
      <c r="AK146" s="630"/>
      <c r="AL146" s="630"/>
      <c r="AM146" s="630"/>
      <c r="AN146" s="631"/>
      <c r="AO146" s="629"/>
      <c r="AP146" s="630"/>
      <c r="AQ146" s="630"/>
      <c r="AR146" s="630"/>
      <c r="AS146" s="630"/>
      <c r="AT146" s="630"/>
      <c r="AU146" s="630"/>
      <c r="AV146" s="630"/>
      <c r="AW146" s="630"/>
      <c r="AX146" s="632"/>
    </row>
    <row r="147" spans="1:50" ht="24.75" customHeight="1" x14ac:dyDescent="0.2">
      <c r="A147" s="628" t="s">
        <v>255</v>
      </c>
      <c r="B147" s="628"/>
      <c r="C147" s="628"/>
      <c r="D147" s="628"/>
      <c r="E147" s="629" t="s">
        <v>640</v>
      </c>
      <c r="F147" s="630"/>
      <c r="G147" s="630"/>
      <c r="H147" s="630"/>
      <c r="I147" s="630"/>
      <c r="J147" s="630"/>
      <c r="K147" s="630"/>
      <c r="L147" s="630"/>
      <c r="M147" s="630"/>
      <c r="N147" s="630"/>
      <c r="O147" s="630"/>
      <c r="P147" s="631"/>
      <c r="Q147" s="629"/>
      <c r="R147" s="630"/>
      <c r="S147" s="630"/>
      <c r="T147" s="630"/>
      <c r="U147" s="630"/>
      <c r="V147" s="630"/>
      <c r="W147" s="630"/>
      <c r="X147" s="630"/>
      <c r="Y147" s="630"/>
      <c r="Z147" s="630"/>
      <c r="AA147" s="630"/>
      <c r="AB147" s="631"/>
      <c r="AC147" s="629"/>
      <c r="AD147" s="630"/>
      <c r="AE147" s="630"/>
      <c r="AF147" s="630"/>
      <c r="AG147" s="630"/>
      <c r="AH147" s="630"/>
      <c r="AI147" s="630"/>
      <c r="AJ147" s="630"/>
      <c r="AK147" s="630"/>
      <c r="AL147" s="630"/>
      <c r="AM147" s="630"/>
      <c r="AN147" s="631"/>
      <c r="AO147" s="629"/>
      <c r="AP147" s="630"/>
      <c r="AQ147" s="630"/>
      <c r="AR147" s="630"/>
      <c r="AS147" s="630"/>
      <c r="AT147" s="630"/>
      <c r="AU147" s="630"/>
      <c r="AV147" s="630"/>
      <c r="AW147" s="630"/>
      <c r="AX147" s="632"/>
    </row>
    <row r="148" spans="1:50" ht="24.75" customHeight="1" x14ac:dyDescent="0.2">
      <c r="A148" s="628" t="s">
        <v>254</v>
      </c>
      <c r="B148" s="628"/>
      <c r="C148" s="628"/>
      <c r="D148" s="628"/>
      <c r="E148" s="629" t="s">
        <v>590</v>
      </c>
      <c r="F148" s="630"/>
      <c r="G148" s="630"/>
      <c r="H148" s="630"/>
      <c r="I148" s="630"/>
      <c r="J148" s="630"/>
      <c r="K148" s="630"/>
      <c r="L148" s="630"/>
      <c r="M148" s="630"/>
      <c r="N148" s="630"/>
      <c r="O148" s="630"/>
      <c r="P148" s="631"/>
      <c r="Q148" s="672"/>
      <c r="R148" s="673"/>
      <c r="S148" s="673"/>
      <c r="T148" s="673"/>
      <c r="U148" s="673"/>
      <c r="V148" s="673"/>
      <c r="W148" s="673"/>
      <c r="X148" s="673"/>
      <c r="Y148" s="673"/>
      <c r="Z148" s="673"/>
      <c r="AA148" s="673"/>
      <c r="AB148" s="674"/>
      <c r="AC148" s="672"/>
      <c r="AD148" s="673"/>
      <c r="AE148" s="673"/>
      <c r="AF148" s="673"/>
      <c r="AG148" s="673"/>
      <c r="AH148" s="673"/>
      <c r="AI148" s="673"/>
      <c r="AJ148" s="673"/>
      <c r="AK148" s="673"/>
      <c r="AL148" s="673"/>
      <c r="AM148" s="673"/>
      <c r="AN148" s="674"/>
      <c r="AO148" s="629"/>
      <c r="AP148" s="630"/>
      <c r="AQ148" s="630"/>
      <c r="AR148" s="630"/>
      <c r="AS148" s="630"/>
      <c r="AT148" s="630"/>
      <c r="AU148" s="630"/>
      <c r="AV148" s="630"/>
      <c r="AW148" s="630"/>
      <c r="AX148" s="632"/>
    </row>
    <row r="149" spans="1:50" ht="24.75" customHeight="1" x14ac:dyDescent="0.2">
      <c r="A149" s="628" t="s">
        <v>406</v>
      </c>
      <c r="B149" s="628"/>
      <c r="C149" s="628"/>
      <c r="D149" s="628"/>
      <c r="E149" s="635" t="s">
        <v>591</v>
      </c>
      <c r="F149" s="633"/>
      <c r="G149" s="633"/>
      <c r="H149" s="61" t="str">
        <f>IF(E149="","","-")</f>
        <v>-</v>
      </c>
      <c r="I149" s="633"/>
      <c r="J149" s="633"/>
      <c r="K149" s="61" t="str">
        <f>IF(I149="","","-")</f>
        <v/>
      </c>
      <c r="L149" s="634">
        <v>9</v>
      </c>
      <c r="M149" s="634"/>
      <c r="N149" s="61" t="str">
        <f>IF(O149="","","-")</f>
        <v/>
      </c>
      <c r="O149" s="670"/>
      <c r="P149" s="671"/>
      <c r="Q149" s="635"/>
      <c r="R149" s="633"/>
      <c r="S149" s="633"/>
      <c r="T149" s="61" t="str">
        <f>IF(Q149="","","-")</f>
        <v/>
      </c>
      <c r="U149" s="633"/>
      <c r="V149" s="633"/>
      <c r="W149" s="61" t="str">
        <f>IF(U149="","","-")</f>
        <v/>
      </c>
      <c r="X149" s="634"/>
      <c r="Y149" s="634"/>
      <c r="Z149" s="61" t="str">
        <f>IF(AA149="","","-")</f>
        <v/>
      </c>
      <c r="AA149" s="670"/>
      <c r="AB149" s="671"/>
      <c r="AC149" s="635"/>
      <c r="AD149" s="633"/>
      <c r="AE149" s="633"/>
      <c r="AF149" s="61" t="str">
        <f>IF(AC149="","","-")</f>
        <v/>
      </c>
      <c r="AG149" s="633"/>
      <c r="AH149" s="633"/>
      <c r="AI149" s="61" t="str">
        <f>IF(AG149="","","-")</f>
        <v/>
      </c>
      <c r="AJ149" s="634"/>
      <c r="AK149" s="634"/>
      <c r="AL149" s="61" t="str">
        <f>IF(AM149="","","-")</f>
        <v/>
      </c>
      <c r="AM149" s="670"/>
      <c r="AN149" s="671"/>
      <c r="AO149" s="635"/>
      <c r="AP149" s="633"/>
      <c r="AQ149" s="61" t="str">
        <f>IF(AO149="","","-")</f>
        <v/>
      </c>
      <c r="AR149" s="633"/>
      <c r="AS149" s="633"/>
      <c r="AT149" s="61" t="str">
        <f>IF(AR149="","","-")</f>
        <v/>
      </c>
      <c r="AU149" s="634"/>
      <c r="AV149" s="634"/>
      <c r="AW149" s="61" t="str">
        <f>IF(AX149="","","-")</f>
        <v/>
      </c>
      <c r="AX149" s="63"/>
    </row>
    <row r="150" spans="1:50" ht="24.75" customHeight="1" x14ac:dyDescent="0.2">
      <c r="A150" s="628" t="s">
        <v>370</v>
      </c>
      <c r="B150" s="628"/>
      <c r="C150" s="628"/>
      <c r="D150" s="628"/>
      <c r="E150" s="635" t="s">
        <v>591</v>
      </c>
      <c r="F150" s="633"/>
      <c r="G150" s="633"/>
      <c r="H150" s="61" t="str">
        <f>IF(E150="","","-")</f>
        <v>-</v>
      </c>
      <c r="I150" s="633"/>
      <c r="J150" s="633"/>
      <c r="K150" s="61" t="str">
        <f>IF(I150="","","-")</f>
        <v/>
      </c>
      <c r="L150" s="634">
        <v>10</v>
      </c>
      <c r="M150" s="634"/>
      <c r="N150" s="61" t="str">
        <f>IF(O150="","","-")</f>
        <v/>
      </c>
      <c r="O150" s="670"/>
      <c r="P150" s="671"/>
      <c r="Q150" s="635"/>
      <c r="R150" s="633"/>
      <c r="S150" s="633"/>
      <c r="T150" s="61" t="str">
        <f>IF(Q150="","","-")</f>
        <v/>
      </c>
      <c r="U150" s="633"/>
      <c r="V150" s="633"/>
      <c r="W150" s="61" t="str">
        <f>IF(U150="","","-")</f>
        <v/>
      </c>
      <c r="X150" s="634"/>
      <c r="Y150" s="634"/>
      <c r="Z150" s="61" t="str">
        <f>IF(AA150="","","-")</f>
        <v/>
      </c>
      <c r="AA150" s="670"/>
      <c r="AB150" s="671"/>
      <c r="AC150" s="635"/>
      <c r="AD150" s="633"/>
      <c r="AE150" s="633"/>
      <c r="AF150" s="61" t="str">
        <f>IF(AC150="","","-")</f>
        <v/>
      </c>
      <c r="AG150" s="633"/>
      <c r="AH150" s="633"/>
      <c r="AI150" s="61" t="str">
        <f>IF(AG150="","","-")</f>
        <v/>
      </c>
      <c r="AJ150" s="634"/>
      <c r="AK150" s="634"/>
      <c r="AL150" s="61" t="str">
        <f>IF(AM150="","","-")</f>
        <v/>
      </c>
      <c r="AM150" s="670"/>
      <c r="AN150" s="671"/>
      <c r="AO150" s="635"/>
      <c r="AP150" s="633"/>
      <c r="AQ150" s="61" t="str">
        <f>IF(AO150="","","-")</f>
        <v/>
      </c>
      <c r="AR150" s="633"/>
      <c r="AS150" s="633"/>
      <c r="AT150" s="61" t="str">
        <f>IF(AR150="","","-")</f>
        <v/>
      </c>
      <c r="AU150" s="634"/>
      <c r="AV150" s="634"/>
      <c r="AW150" s="61" t="str">
        <f>IF(AX150="","","-")</f>
        <v/>
      </c>
      <c r="AX150" s="63"/>
    </row>
    <row r="151" spans="1:50" ht="28.35" customHeight="1" x14ac:dyDescent="0.2">
      <c r="A151" s="248" t="s">
        <v>249</v>
      </c>
      <c r="B151" s="249"/>
      <c r="C151" s="249"/>
      <c r="D151" s="249"/>
      <c r="E151" s="249"/>
      <c r="F151" s="250"/>
      <c r="G151" s="46" t="s">
        <v>568</v>
      </c>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2"/>
    </row>
    <row r="152" spans="1:50" ht="28.35" customHeight="1" x14ac:dyDescent="0.2">
      <c r="A152" s="248"/>
      <c r="B152" s="249"/>
      <c r="C152" s="249"/>
      <c r="D152" s="249"/>
      <c r="E152" s="249"/>
      <c r="F152" s="250"/>
      <c r="G152" s="30"/>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2"/>
    </row>
    <row r="153" spans="1:50" ht="28.35" customHeight="1" x14ac:dyDescent="0.2">
      <c r="A153" s="248"/>
      <c r="B153" s="249"/>
      <c r="C153" s="249"/>
      <c r="D153" s="249"/>
      <c r="E153" s="249"/>
      <c r="F153" s="250"/>
      <c r="G153" s="30"/>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2"/>
    </row>
    <row r="154" spans="1:50" ht="28.35" customHeight="1" x14ac:dyDescent="0.2">
      <c r="A154" s="248"/>
      <c r="B154" s="249"/>
      <c r="C154" s="249"/>
      <c r="D154" s="249"/>
      <c r="E154" s="249"/>
      <c r="F154" s="250"/>
      <c r="G154" s="30"/>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2"/>
    </row>
    <row r="155" spans="1:50" ht="27.75" customHeight="1" x14ac:dyDescent="0.2">
      <c r="A155" s="248"/>
      <c r="B155" s="249"/>
      <c r="C155" s="249"/>
      <c r="D155" s="249"/>
      <c r="E155" s="249"/>
      <c r="F155" s="250"/>
      <c r="G155" s="30"/>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2"/>
    </row>
    <row r="156" spans="1:50" ht="28.35" customHeight="1" x14ac:dyDescent="0.2">
      <c r="A156" s="248"/>
      <c r="B156" s="249"/>
      <c r="C156" s="249"/>
      <c r="D156" s="249"/>
      <c r="E156" s="249"/>
      <c r="F156" s="250"/>
      <c r="G156" s="30"/>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2"/>
    </row>
    <row r="157" spans="1:50" ht="28.35" customHeight="1" x14ac:dyDescent="0.2">
      <c r="A157" s="248"/>
      <c r="B157" s="249"/>
      <c r="C157" s="249"/>
      <c r="D157" s="249"/>
      <c r="E157" s="249"/>
      <c r="F157" s="250"/>
      <c r="G157" s="30"/>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2"/>
    </row>
    <row r="158" spans="1:50" ht="27.75" customHeight="1" x14ac:dyDescent="0.2">
      <c r="A158" s="248"/>
      <c r="B158" s="249"/>
      <c r="C158" s="249"/>
      <c r="D158" s="249"/>
      <c r="E158" s="249"/>
      <c r="F158" s="250"/>
      <c r="G158" s="30"/>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2"/>
    </row>
    <row r="159" spans="1:50" ht="24.75" customHeight="1" thickBot="1" x14ac:dyDescent="0.25">
      <c r="A159" s="251"/>
      <c r="B159" s="252"/>
      <c r="C159" s="252"/>
      <c r="D159" s="252"/>
      <c r="E159" s="252"/>
      <c r="F159" s="253"/>
      <c r="G159" s="33"/>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5"/>
    </row>
  </sheetData>
  <sheetProtection formatRows="0"/>
  <dataConsolidate/>
  <mergeCells count="697">
    <mergeCell ref="AO145:AX145"/>
    <mergeCell ref="E146:P146"/>
    <mergeCell ref="Q146:AB146"/>
    <mergeCell ref="AC146:AN146"/>
    <mergeCell ref="AO146:AX146"/>
    <mergeCell ref="X149:Y149"/>
    <mergeCell ref="AA149:AB149"/>
    <mergeCell ref="AC149:AE149"/>
    <mergeCell ref="AG149:AH149"/>
    <mergeCell ref="AJ149:AK149"/>
    <mergeCell ref="AM149:AN149"/>
    <mergeCell ref="AO149:AP149"/>
    <mergeCell ref="AR149:AS149"/>
    <mergeCell ref="AM150:AN150"/>
    <mergeCell ref="AO150:AP150"/>
    <mergeCell ref="AR150:AS150"/>
    <mergeCell ref="AU150:AV150"/>
    <mergeCell ref="A147:D147"/>
    <mergeCell ref="E147:P147"/>
    <mergeCell ref="Q147:AB147"/>
    <mergeCell ref="AC147:AN147"/>
    <mergeCell ref="AO147:AX147"/>
    <mergeCell ref="A148:D148"/>
    <mergeCell ref="E148:P148"/>
    <mergeCell ref="Q148:AB148"/>
    <mergeCell ref="AC148:AN148"/>
    <mergeCell ref="AO148:AX148"/>
    <mergeCell ref="A149:D149"/>
    <mergeCell ref="E149:G149"/>
    <mergeCell ref="I149:J149"/>
    <mergeCell ref="L149:M149"/>
    <mergeCell ref="O149:P149"/>
    <mergeCell ref="Q149:S149"/>
    <mergeCell ref="U149:V149"/>
    <mergeCell ref="AU149:AV149"/>
    <mergeCell ref="A12:F21"/>
    <mergeCell ref="AS70:AX70"/>
    <mergeCell ref="G22:O22"/>
    <mergeCell ref="G23:O23"/>
    <mergeCell ref="G24:O24"/>
    <mergeCell ref="G25:O25"/>
    <mergeCell ref="A22:F28"/>
    <mergeCell ref="AD22:AX22"/>
    <mergeCell ref="AD23:AX28"/>
    <mergeCell ref="W22:AC22"/>
    <mergeCell ref="AQ57:AT57"/>
    <mergeCell ref="AU57:AX57"/>
    <mergeCell ref="AQ58:AR58"/>
    <mergeCell ref="AS58:AT58"/>
    <mergeCell ref="AQ52:AT52"/>
    <mergeCell ref="AU52:AX52"/>
    <mergeCell ref="AE53:AH53"/>
    <mergeCell ref="AI53:AL53"/>
    <mergeCell ref="AE50:AH51"/>
    <mergeCell ref="AI50:AL51"/>
    <mergeCell ref="AM50:AP51"/>
    <mergeCell ref="AE52:AH52"/>
    <mergeCell ref="AI52:AL52"/>
    <mergeCell ref="AM52:AP52"/>
    <mergeCell ref="A143:D143"/>
    <mergeCell ref="E143:P143"/>
    <mergeCell ref="Q143:AB143"/>
    <mergeCell ref="AC143:AN143"/>
    <mergeCell ref="AO143:AX143"/>
    <mergeCell ref="E144:P144"/>
    <mergeCell ref="Q144:AB144"/>
    <mergeCell ref="AC144:AN144"/>
    <mergeCell ref="AO144:AX144"/>
    <mergeCell ref="AG150:AH150"/>
    <mergeCell ref="AJ150:AK150"/>
    <mergeCell ref="A145:D145"/>
    <mergeCell ref="A144:D144"/>
    <mergeCell ref="A150:D150"/>
    <mergeCell ref="E150:G150"/>
    <mergeCell ref="I150:J150"/>
    <mergeCell ref="L150:M150"/>
    <mergeCell ref="Q150:S150"/>
    <mergeCell ref="U150:V150"/>
    <mergeCell ref="X150:Y150"/>
    <mergeCell ref="AC150:AE150"/>
    <mergeCell ref="A146:D146"/>
    <mergeCell ref="O150:P150"/>
    <mergeCell ref="AA150:AB150"/>
    <mergeCell ref="E145:P145"/>
    <mergeCell ref="Q145:AB145"/>
    <mergeCell ref="AC145:AN145"/>
    <mergeCell ref="G4:X4"/>
    <mergeCell ref="Y4:AD4"/>
    <mergeCell ref="A142:D142"/>
    <mergeCell ref="E142:P142"/>
    <mergeCell ref="Q142:AB142"/>
    <mergeCell ref="AC142:AN142"/>
    <mergeCell ref="AO142:AX142"/>
    <mergeCell ref="W23:AC23"/>
    <mergeCell ref="W24:AC24"/>
    <mergeCell ref="C120:AC120"/>
    <mergeCell ref="AD120:AF120"/>
    <mergeCell ref="W27:AC27"/>
    <mergeCell ref="E104:AX104"/>
    <mergeCell ref="E105:AX106"/>
    <mergeCell ref="A140:D140"/>
    <mergeCell ref="E140:P140"/>
    <mergeCell ref="Q140:AB140"/>
    <mergeCell ref="AC140:AN140"/>
    <mergeCell ref="AO140:AX140"/>
    <mergeCell ref="A141:D141"/>
    <mergeCell ref="E141:P141"/>
    <mergeCell ref="Q141:AB141"/>
    <mergeCell ref="AC141:AN141"/>
    <mergeCell ref="AO141:AX141"/>
    <mergeCell ref="AB99:AD100"/>
    <mergeCell ref="AE99:AH99"/>
    <mergeCell ref="AI99:AL100"/>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G5:L5"/>
    <mergeCell ref="M5:R5"/>
    <mergeCell ref="S5:X5"/>
    <mergeCell ref="AS100:AT100"/>
    <mergeCell ref="AU100:AV100"/>
    <mergeCell ref="AW100:AX100"/>
    <mergeCell ref="C93:D106"/>
    <mergeCell ref="AM101:AP101"/>
    <mergeCell ref="AQ101:AT101"/>
    <mergeCell ref="AU101:AX101"/>
    <mergeCell ref="Y102:AA102"/>
    <mergeCell ref="AB102:AD102"/>
    <mergeCell ref="AE102:AH102"/>
    <mergeCell ref="AI102:AL102"/>
    <mergeCell ref="AM102:AP102"/>
    <mergeCell ref="AQ102:AT102"/>
    <mergeCell ref="AU102:AX102"/>
    <mergeCell ref="Y103:AA103"/>
    <mergeCell ref="AB103:AD103"/>
    <mergeCell ref="AE103:AH103"/>
    <mergeCell ref="AI103:AL103"/>
    <mergeCell ref="AM103:AP103"/>
    <mergeCell ref="AQ103:AT103"/>
    <mergeCell ref="AU103:AX103"/>
    <mergeCell ref="E99:F103"/>
    <mergeCell ref="G99:X100"/>
    <mergeCell ref="Y99:AA100"/>
    <mergeCell ref="E78:F78"/>
    <mergeCell ref="G78:AX78"/>
    <mergeCell ref="E77:F77"/>
    <mergeCell ref="G77:AX77"/>
    <mergeCell ref="E79:F89"/>
    <mergeCell ref="AE85:AX86"/>
    <mergeCell ref="AE88:AX89"/>
    <mergeCell ref="Y81:AA81"/>
    <mergeCell ref="AB81:AD81"/>
    <mergeCell ref="AE81:AH81"/>
    <mergeCell ref="Y79:AA80"/>
    <mergeCell ref="AB79:AD80"/>
    <mergeCell ref="AW80:AX80"/>
    <mergeCell ref="AS80:AT80"/>
    <mergeCell ref="AQ75:AX75"/>
    <mergeCell ref="AQ79:AT79"/>
    <mergeCell ref="AU79:AX79"/>
    <mergeCell ref="AE74:AH74"/>
    <mergeCell ref="AE79:AH80"/>
    <mergeCell ref="AM67:AP67"/>
    <mergeCell ref="AI64:AL65"/>
    <mergeCell ref="AE68:AH68"/>
    <mergeCell ref="AI68:AL68"/>
    <mergeCell ref="AE76:AH76"/>
    <mergeCell ref="AI74:AL74"/>
    <mergeCell ref="AM76:AP76"/>
    <mergeCell ref="AI67:AL67"/>
    <mergeCell ref="AE57:AH58"/>
    <mergeCell ref="AI57:AL58"/>
    <mergeCell ref="AM57:AP58"/>
    <mergeCell ref="AW30:AX30"/>
    <mergeCell ref="AU30:AV30"/>
    <mergeCell ref="AU37:AV37"/>
    <mergeCell ref="AW37:AX37"/>
    <mergeCell ref="AU47:AX47"/>
    <mergeCell ref="AQ50:AT50"/>
    <mergeCell ref="AU50:AX50"/>
    <mergeCell ref="AQ51:AR51"/>
    <mergeCell ref="AS51:AT51"/>
    <mergeCell ref="AQ53:AT53"/>
    <mergeCell ref="AU53:AX53"/>
    <mergeCell ref="AE54:AH54"/>
    <mergeCell ref="AI54:AL54"/>
    <mergeCell ref="AM54:AP54"/>
    <mergeCell ref="AQ54:AT54"/>
    <mergeCell ref="AU54:AX54"/>
    <mergeCell ref="AE36:AH37"/>
    <mergeCell ref="AI36:AL37"/>
    <mergeCell ref="AU36:AX36"/>
    <mergeCell ref="AQ37:AR37"/>
    <mergeCell ref="AS37:AT37"/>
    <mergeCell ref="AE38:AH38"/>
    <mergeCell ref="AI38:AL38"/>
    <mergeCell ref="AM38:AP38"/>
    <mergeCell ref="AQ38:AT38"/>
    <mergeCell ref="AU38:AX38"/>
    <mergeCell ref="AM53:AP53"/>
    <mergeCell ref="AQ47:AT47"/>
    <mergeCell ref="AE47:AH47"/>
    <mergeCell ref="Y7:AD7"/>
    <mergeCell ref="Y33:AA33"/>
    <mergeCell ref="AE31:AH31"/>
    <mergeCell ref="AE39:AH39"/>
    <mergeCell ref="AI39:AL39"/>
    <mergeCell ref="AQ39:AT39"/>
    <mergeCell ref="AQ44:AR44"/>
    <mergeCell ref="AS44:AT44"/>
    <mergeCell ref="AE45:AH45"/>
    <mergeCell ref="AI45:AL45"/>
    <mergeCell ref="AM45:AP45"/>
    <mergeCell ref="AQ45:AT45"/>
    <mergeCell ref="AM36:AP37"/>
    <mergeCell ref="AQ36:AT36"/>
    <mergeCell ref="AM32:AP32"/>
    <mergeCell ref="AM33:AP33"/>
    <mergeCell ref="AQ33:AT33"/>
    <mergeCell ref="AQ32:AT32"/>
    <mergeCell ref="AQ31:AT31"/>
    <mergeCell ref="AD17:AJ17"/>
    <mergeCell ref="AK17:AQ17"/>
    <mergeCell ref="AR17:AX17"/>
    <mergeCell ref="AK13:AQ13"/>
    <mergeCell ref="AR13:AX13"/>
    <mergeCell ref="AQ30:AR30"/>
    <mergeCell ref="AE32:AH32"/>
    <mergeCell ref="AS30:AT30"/>
    <mergeCell ref="AW44:AX44"/>
    <mergeCell ref="AU51:AV51"/>
    <mergeCell ref="AW51:AX51"/>
    <mergeCell ref="AU58:AV58"/>
    <mergeCell ref="AW58:AX58"/>
    <mergeCell ref="AW2:AX2"/>
    <mergeCell ref="AE4:AP4"/>
    <mergeCell ref="AQ4:AX4"/>
    <mergeCell ref="G6:AX6"/>
    <mergeCell ref="G43:O44"/>
    <mergeCell ref="G21:O21"/>
    <mergeCell ref="P21:V21"/>
    <mergeCell ref="AU45:AX45"/>
    <mergeCell ref="AE7:AX7"/>
    <mergeCell ref="AE29:AH30"/>
    <mergeCell ref="AI29:AL30"/>
    <mergeCell ref="AM29:AP30"/>
    <mergeCell ref="AU29:AX29"/>
    <mergeCell ref="AE33:AH33"/>
    <mergeCell ref="AI33:AL33"/>
    <mergeCell ref="AI32:AL32"/>
    <mergeCell ref="AE59:AH59"/>
    <mergeCell ref="AI59:AL59"/>
    <mergeCell ref="AM59:AP59"/>
    <mergeCell ref="AQ59:AT59"/>
    <mergeCell ref="AU59:AX59"/>
    <mergeCell ref="AE60:AH60"/>
    <mergeCell ref="AU31:AX31"/>
    <mergeCell ref="AU32:AX32"/>
    <mergeCell ref="AU33:AX33"/>
    <mergeCell ref="AE40:AH40"/>
    <mergeCell ref="AI40:AL40"/>
    <mergeCell ref="AM40:AP40"/>
    <mergeCell ref="AQ40:AT40"/>
    <mergeCell ref="AU40:AX40"/>
    <mergeCell ref="AM39:AP39"/>
    <mergeCell ref="AU39:AX39"/>
    <mergeCell ref="AU43:AX43"/>
    <mergeCell ref="AE46:AH46"/>
    <mergeCell ref="AI46:AL46"/>
    <mergeCell ref="AM46:AP46"/>
    <mergeCell ref="AQ46:AT46"/>
    <mergeCell ref="AU46:AX46"/>
    <mergeCell ref="AI31:AL31"/>
    <mergeCell ref="AM31:AP31"/>
    <mergeCell ref="AQ80:AR80"/>
    <mergeCell ref="AU80:AV80"/>
    <mergeCell ref="G79:X80"/>
    <mergeCell ref="AI81:AL81"/>
    <mergeCell ref="A107:AX107"/>
    <mergeCell ref="G94:X95"/>
    <mergeCell ref="G96:X98"/>
    <mergeCell ref="E93:F93"/>
    <mergeCell ref="G93:I93"/>
    <mergeCell ref="J93:T93"/>
    <mergeCell ref="U93:AX93"/>
    <mergeCell ref="AE87:AX87"/>
    <mergeCell ref="AB85:AD89"/>
    <mergeCell ref="AB83:AD84"/>
    <mergeCell ref="G81:X82"/>
    <mergeCell ref="G101:X103"/>
    <mergeCell ref="Y101:AA101"/>
    <mergeCell ref="AB101:AD101"/>
    <mergeCell ref="AE101:AH101"/>
    <mergeCell ref="AI101:AL101"/>
    <mergeCell ref="AQ97:AT97"/>
    <mergeCell ref="Y98:AA98"/>
    <mergeCell ref="AB98:AD98"/>
    <mergeCell ref="AE98:AH98"/>
    <mergeCell ref="Y71:AA71"/>
    <mergeCell ref="AK20:AQ20"/>
    <mergeCell ref="AB61:AD61"/>
    <mergeCell ref="Y69:AX69"/>
    <mergeCell ref="AE73:AH73"/>
    <mergeCell ref="AI73:AL73"/>
    <mergeCell ref="AM73:AP73"/>
    <mergeCell ref="AU65:AV65"/>
    <mergeCell ref="AQ65:AR65"/>
    <mergeCell ref="AS65:AT65"/>
    <mergeCell ref="AU68:AX68"/>
    <mergeCell ref="AE64:AH65"/>
    <mergeCell ref="AM68:AP68"/>
    <mergeCell ref="AQ68:AT68"/>
    <mergeCell ref="Y39:AA39"/>
    <mergeCell ref="AQ60:AT60"/>
    <mergeCell ref="AM64:AP65"/>
    <mergeCell ref="AQ64:AT64"/>
    <mergeCell ref="AU64:AX64"/>
    <mergeCell ref="Y67:AA67"/>
    <mergeCell ref="AK21:AQ21"/>
    <mergeCell ref="AR21:AX21"/>
    <mergeCell ref="W21:AC21"/>
    <mergeCell ref="AD21:AJ21"/>
    <mergeCell ref="A29:F33"/>
    <mergeCell ref="AB32:AD32"/>
    <mergeCell ref="A3:AH3"/>
    <mergeCell ref="AJ3:AW3"/>
    <mergeCell ref="AG115:AX115"/>
    <mergeCell ref="A109:B11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A57:F61"/>
    <mergeCell ref="G57:O58"/>
    <mergeCell ref="Y8:AD8"/>
    <mergeCell ref="Y47:AA47"/>
    <mergeCell ref="A9:F9"/>
    <mergeCell ref="G9:AX9"/>
    <mergeCell ref="I15:O15"/>
    <mergeCell ref="P15:V15"/>
    <mergeCell ref="W15:AC15"/>
    <mergeCell ref="Y29:AA30"/>
    <mergeCell ref="Y31:AA31"/>
    <mergeCell ref="Y32:AA32"/>
    <mergeCell ref="P29:X30"/>
    <mergeCell ref="AB29:AD30"/>
    <mergeCell ref="AB31:AD31"/>
    <mergeCell ref="AD15:AJ15"/>
    <mergeCell ref="AE43:AH44"/>
    <mergeCell ref="P19:V19"/>
    <mergeCell ref="I13:O13"/>
    <mergeCell ref="AD13:AJ13"/>
    <mergeCell ref="W12:AC12"/>
    <mergeCell ref="AR12:AX12"/>
    <mergeCell ref="A11:F11"/>
    <mergeCell ref="P12:V12"/>
    <mergeCell ref="AU95:AV95"/>
    <mergeCell ref="AE95:AF95"/>
    <mergeCell ref="AU81:AX81"/>
    <mergeCell ref="AG95:AH95"/>
    <mergeCell ref="AE83:AX84"/>
    <mergeCell ref="C118:AC118"/>
    <mergeCell ref="AD121:AF121"/>
    <mergeCell ref="AG119:AX119"/>
    <mergeCell ref="C115:AC115"/>
    <mergeCell ref="AW95:AX95"/>
    <mergeCell ref="AB96:AD96"/>
    <mergeCell ref="C110:AC110"/>
    <mergeCell ref="C111:AC111"/>
    <mergeCell ref="C112:AC112"/>
    <mergeCell ref="AG108:AX108"/>
    <mergeCell ref="AU97:AX97"/>
    <mergeCell ref="AQ94:AT94"/>
    <mergeCell ref="AQ96:AT96"/>
    <mergeCell ref="E90:AX90"/>
    <mergeCell ref="E91:AX92"/>
    <mergeCell ref="AU98:AX98"/>
    <mergeCell ref="AM99:AP100"/>
    <mergeCell ref="AQ99:AT99"/>
    <mergeCell ref="AU99:AX99"/>
    <mergeCell ref="A138:AX138"/>
    <mergeCell ref="AE96:AH96"/>
    <mergeCell ref="C113:D114"/>
    <mergeCell ref="A134:E134"/>
    <mergeCell ref="A129:B130"/>
    <mergeCell ref="A135:AX135"/>
    <mergeCell ref="AR15:AX15"/>
    <mergeCell ref="I14:O14"/>
    <mergeCell ref="P36:X37"/>
    <mergeCell ref="Y36:AA37"/>
    <mergeCell ref="AB36:AD37"/>
    <mergeCell ref="I17:O17"/>
    <mergeCell ref="AQ29:AT29"/>
    <mergeCell ref="A36:F40"/>
    <mergeCell ref="A43:F47"/>
    <mergeCell ref="G29:O30"/>
    <mergeCell ref="AU44:AV44"/>
    <mergeCell ref="A126:B128"/>
    <mergeCell ref="AD119:AF119"/>
    <mergeCell ref="AB97:AD97"/>
    <mergeCell ref="AB59:AD59"/>
    <mergeCell ref="Y60:AA60"/>
    <mergeCell ref="Y74:AA74"/>
    <mergeCell ref="AB74:AD74"/>
    <mergeCell ref="Y75:AA75"/>
    <mergeCell ref="A122:B125"/>
    <mergeCell ref="C122:AC122"/>
    <mergeCell ref="AM43:AP44"/>
    <mergeCell ref="AQ43:AT43"/>
    <mergeCell ref="AM47:AP47"/>
    <mergeCell ref="AR14:AX14"/>
    <mergeCell ref="AI47:AL47"/>
    <mergeCell ref="AB43:AD44"/>
    <mergeCell ref="AK15:AQ15"/>
    <mergeCell ref="AG124:AX124"/>
    <mergeCell ref="AD115:AF115"/>
    <mergeCell ref="AR20:AX20"/>
    <mergeCell ref="AI79:AL80"/>
    <mergeCell ref="AM79:AP80"/>
    <mergeCell ref="AI98:AL98"/>
    <mergeCell ref="AB94:AD95"/>
    <mergeCell ref="G13:H18"/>
    <mergeCell ref="W13:AC13"/>
    <mergeCell ref="G31:O33"/>
    <mergeCell ref="AB33:AD33"/>
    <mergeCell ref="AM66:AP66"/>
    <mergeCell ref="AE94:AH94"/>
    <mergeCell ref="AD114:AF114"/>
    <mergeCell ref="A137:AX137"/>
    <mergeCell ref="AD117:AF117"/>
    <mergeCell ref="C125:AC125"/>
    <mergeCell ref="G10:AX10"/>
    <mergeCell ref="AD14:AJ14"/>
    <mergeCell ref="AK14:AQ14"/>
    <mergeCell ref="P13:V13"/>
    <mergeCell ref="P17:V17"/>
    <mergeCell ref="W17:AC17"/>
    <mergeCell ref="AD16:AJ16"/>
    <mergeCell ref="AR16:AX16"/>
    <mergeCell ref="Y54:AA54"/>
    <mergeCell ref="AB54:AD54"/>
    <mergeCell ref="AK16:AQ16"/>
    <mergeCell ref="P31:X33"/>
    <mergeCell ref="Y46:AA46"/>
    <mergeCell ref="P43:X44"/>
    <mergeCell ref="AI43:AL44"/>
    <mergeCell ref="G12:O12"/>
    <mergeCell ref="P14:V14"/>
    <mergeCell ref="P45:X47"/>
    <mergeCell ref="Y45:AA45"/>
    <mergeCell ref="AB39:AD39"/>
    <mergeCell ref="E94:F98"/>
    <mergeCell ref="F134:AX134"/>
    <mergeCell ref="E113:AC113"/>
    <mergeCell ref="E114:AC114"/>
    <mergeCell ref="Y96:AA96"/>
    <mergeCell ref="AG121:AX121"/>
    <mergeCell ref="A133:AX133"/>
    <mergeCell ref="AG122:AX122"/>
    <mergeCell ref="AI97:AL97"/>
    <mergeCell ref="AM97:AP97"/>
    <mergeCell ref="AD110:AF110"/>
    <mergeCell ref="AG118:AX118"/>
    <mergeCell ref="A131:AX131"/>
    <mergeCell ref="C130:F130"/>
    <mergeCell ref="AD113:AF113"/>
    <mergeCell ref="C124:AC124"/>
    <mergeCell ref="AQ98:AT98"/>
    <mergeCell ref="AU96:AX96"/>
    <mergeCell ref="Y97:AA97"/>
    <mergeCell ref="AG110:AX110"/>
    <mergeCell ref="C129:F129"/>
    <mergeCell ref="AD111:AF111"/>
    <mergeCell ref="AE100:AF100"/>
    <mergeCell ref="AG100:AH100"/>
    <mergeCell ref="AQ100:AR100"/>
    <mergeCell ref="A5:F5"/>
    <mergeCell ref="C116:AC116"/>
    <mergeCell ref="G11:AX11"/>
    <mergeCell ref="Y5:AD5"/>
    <mergeCell ref="AE5:AP5"/>
    <mergeCell ref="AQ5:AX5"/>
    <mergeCell ref="A4:F4"/>
    <mergeCell ref="A6:F6"/>
    <mergeCell ref="AK12:AQ12"/>
    <mergeCell ref="W14:AC14"/>
    <mergeCell ref="AG111:AX111"/>
    <mergeCell ref="AG116:AX116"/>
    <mergeCell ref="AI96:AL96"/>
    <mergeCell ref="AM96:AP96"/>
    <mergeCell ref="C109:AC109"/>
    <mergeCell ref="I16:O16"/>
    <mergeCell ref="P16:V16"/>
    <mergeCell ref="AD112:AF112"/>
    <mergeCell ref="I18:O18"/>
    <mergeCell ref="AD12:AJ12"/>
    <mergeCell ref="AE8:AX8"/>
    <mergeCell ref="W16:AC16"/>
    <mergeCell ref="A10:F10"/>
    <mergeCell ref="AB46:AD46"/>
    <mergeCell ref="A136:E136"/>
    <mergeCell ref="AU60:AX60"/>
    <mergeCell ref="AQ61:AT61"/>
    <mergeCell ref="AU61:AX61"/>
    <mergeCell ref="G36:O37"/>
    <mergeCell ref="AS95:AT95"/>
    <mergeCell ref="P50:X51"/>
    <mergeCell ref="Y50:AA51"/>
    <mergeCell ref="AM81:AP81"/>
    <mergeCell ref="AQ81:AT81"/>
    <mergeCell ref="Y82:AA82"/>
    <mergeCell ref="AB82:AD82"/>
    <mergeCell ref="AM98:AP98"/>
    <mergeCell ref="AD123:AF123"/>
    <mergeCell ref="AB45:AD45"/>
    <mergeCell ref="A132:AX132"/>
    <mergeCell ref="F136:AX136"/>
    <mergeCell ref="A112:B121"/>
    <mergeCell ref="C121:AC121"/>
    <mergeCell ref="Y40:AA40"/>
    <mergeCell ref="AB40:AD40"/>
    <mergeCell ref="Y43:AA44"/>
    <mergeCell ref="AB47:AD47"/>
    <mergeCell ref="AI66:AL66"/>
    <mergeCell ref="A139:AX139"/>
    <mergeCell ref="AD125:AF125"/>
    <mergeCell ref="AG112:AX114"/>
    <mergeCell ref="C117:AC117"/>
    <mergeCell ref="AD122:AF122"/>
    <mergeCell ref="G52:O54"/>
    <mergeCell ref="AD126:AF126"/>
    <mergeCell ref="AG125:AX125"/>
    <mergeCell ref="G66:G68"/>
    <mergeCell ref="P66:X68"/>
    <mergeCell ref="C119:AC119"/>
    <mergeCell ref="AB68:AD68"/>
    <mergeCell ref="P64:X65"/>
    <mergeCell ref="H64:O65"/>
    <mergeCell ref="H66:O68"/>
    <mergeCell ref="G59:O61"/>
    <mergeCell ref="P59:X61"/>
    <mergeCell ref="Y59:AA59"/>
    <mergeCell ref="G64:G65"/>
    <mergeCell ref="Y64:AA65"/>
    <mergeCell ref="AM61:AP61"/>
    <mergeCell ref="AI60:AL60"/>
    <mergeCell ref="AM60:AP60"/>
    <mergeCell ref="AE66:AH66"/>
    <mergeCell ref="A151:F159"/>
    <mergeCell ref="AG126:AX128"/>
    <mergeCell ref="C123:AC123"/>
    <mergeCell ref="AG123:AX123"/>
    <mergeCell ref="C126:AC126"/>
    <mergeCell ref="AD124:AF124"/>
    <mergeCell ref="AE97:AH97"/>
    <mergeCell ref="H69:O69"/>
    <mergeCell ref="Y66:AA66"/>
    <mergeCell ref="AD116:AF116"/>
    <mergeCell ref="AE67:AH67"/>
    <mergeCell ref="AQ95:AR95"/>
    <mergeCell ref="AB73:AD73"/>
    <mergeCell ref="AI76:AL76"/>
    <mergeCell ref="AB66:AD66"/>
    <mergeCell ref="P69:X69"/>
    <mergeCell ref="AQ76:AX76"/>
    <mergeCell ref="AQ74:AX74"/>
    <mergeCell ref="AE75:AH75"/>
    <mergeCell ref="AI75:AL75"/>
    <mergeCell ref="G130:AX130"/>
    <mergeCell ref="G129:AX129"/>
    <mergeCell ref="AB67:AD67"/>
    <mergeCell ref="Y68:AA68"/>
    <mergeCell ref="AI94:AL95"/>
    <mergeCell ref="AM94:AP95"/>
    <mergeCell ref="G45:O47"/>
    <mergeCell ref="A70:AN70"/>
    <mergeCell ref="AM75:AP75"/>
    <mergeCell ref="Y72:AA72"/>
    <mergeCell ref="AM74:AP74"/>
    <mergeCell ref="AB75:AD75"/>
    <mergeCell ref="AE72:AH72"/>
    <mergeCell ref="AI72:AL72"/>
    <mergeCell ref="AM72:AP72"/>
    <mergeCell ref="AE71:AH71"/>
    <mergeCell ref="AI71:AL71"/>
    <mergeCell ref="AM71:AP71"/>
    <mergeCell ref="AE61:AH61"/>
    <mergeCell ref="AB72:AD72"/>
    <mergeCell ref="Y76:AA76"/>
    <mergeCell ref="AB76:AD76"/>
    <mergeCell ref="AB71:AD71"/>
    <mergeCell ref="AE82:AH82"/>
    <mergeCell ref="AI82:AL82"/>
    <mergeCell ref="A50:F54"/>
    <mergeCell ref="AB57:AD58"/>
    <mergeCell ref="G75:X76"/>
    <mergeCell ref="A7:F7"/>
    <mergeCell ref="G7:X7"/>
    <mergeCell ref="A8:F8"/>
    <mergeCell ref="A71:F73"/>
    <mergeCell ref="G71:X71"/>
    <mergeCell ref="A64:F68"/>
    <mergeCell ref="AW65:AX65"/>
    <mergeCell ref="AQ66:AT66"/>
    <mergeCell ref="AU66:AX66"/>
    <mergeCell ref="AQ67:AT67"/>
    <mergeCell ref="AU67:AX67"/>
    <mergeCell ref="AI61:AL61"/>
    <mergeCell ref="AB50:AD51"/>
    <mergeCell ref="AB52:AD52"/>
    <mergeCell ref="AB60:AD60"/>
    <mergeCell ref="P52:X54"/>
    <mergeCell ref="Y52:AA52"/>
    <mergeCell ref="Y53:AA53"/>
    <mergeCell ref="AB53:AD53"/>
    <mergeCell ref="AB64:AD65"/>
    <mergeCell ref="Y61:AA61"/>
    <mergeCell ref="G50:O51"/>
    <mergeCell ref="P57:X58"/>
    <mergeCell ref="Y57:AA58"/>
    <mergeCell ref="A34:F35"/>
    <mergeCell ref="G34:AX35"/>
    <mergeCell ref="E69:F69"/>
    <mergeCell ref="A69:D69"/>
    <mergeCell ref="N128:AF128"/>
    <mergeCell ref="J128:K128"/>
    <mergeCell ref="AD118:AF118"/>
    <mergeCell ref="AG117:AX117"/>
    <mergeCell ref="G85:P89"/>
    <mergeCell ref="Q85:AA89"/>
    <mergeCell ref="AQ71:AT71"/>
    <mergeCell ref="AU71:AX71"/>
    <mergeCell ref="AQ72:AT72"/>
    <mergeCell ref="AQ73:AT73"/>
    <mergeCell ref="AU72:AX72"/>
    <mergeCell ref="AU73:AX73"/>
    <mergeCell ref="C128:F128"/>
    <mergeCell ref="G127:M127"/>
    <mergeCell ref="N127:AF127"/>
    <mergeCell ref="C127:F127"/>
    <mergeCell ref="G128:H128"/>
    <mergeCell ref="AO70:AQ70"/>
    <mergeCell ref="A41:F42"/>
    <mergeCell ref="G41:AX42"/>
    <mergeCell ref="A48:F49"/>
    <mergeCell ref="G48:AX49"/>
    <mergeCell ref="A55:F56"/>
    <mergeCell ref="G55:AX56"/>
    <mergeCell ref="A62:F63"/>
    <mergeCell ref="G62:AX63"/>
    <mergeCell ref="C77:D92"/>
    <mergeCell ref="A77:B106"/>
    <mergeCell ref="AG120:AX120"/>
    <mergeCell ref="A74:F76"/>
    <mergeCell ref="G74:X74"/>
    <mergeCell ref="Y73:AA73"/>
    <mergeCell ref="Y94:AA95"/>
    <mergeCell ref="AD108:AF108"/>
    <mergeCell ref="C108:AC108"/>
    <mergeCell ref="AG109:AX109"/>
    <mergeCell ref="AU82:AX82"/>
    <mergeCell ref="AU94:AX94"/>
    <mergeCell ref="AM82:AP82"/>
    <mergeCell ref="AQ82:AT82"/>
    <mergeCell ref="AD109:AF109"/>
    <mergeCell ref="Q83:AA84"/>
    <mergeCell ref="G83:P84"/>
    <mergeCell ref="G72:X73"/>
  </mergeCells>
  <phoneticPr fontId="5"/>
  <conditionalFormatting sqref="P14:AQ14">
    <cfRule type="expression" dxfId="291" priority="14053">
      <formula>IF(RIGHT(TEXT(P14,"0.#"),1)=".",FALSE,TRUE)</formula>
    </cfRule>
    <cfRule type="expression" dxfId="290" priority="14054">
      <formula>IF(RIGHT(TEXT(P14,"0.#"),1)=".",TRUE,FALSE)</formula>
    </cfRule>
  </conditionalFormatting>
  <conditionalFormatting sqref="AE31">
    <cfRule type="expression" dxfId="289" priority="14043">
      <formula>IF(RIGHT(TEXT(AE31,"0.#"),1)=".",FALSE,TRUE)</formula>
    </cfRule>
    <cfRule type="expression" dxfId="288" priority="14044">
      <formula>IF(RIGHT(TEXT(AE31,"0.#"),1)=".",TRUE,FALSE)</formula>
    </cfRule>
  </conditionalFormatting>
  <conditionalFormatting sqref="P18:AX18">
    <cfRule type="expression" dxfId="287" priority="13929">
      <formula>IF(RIGHT(TEXT(P18,"0.#"),1)=".",FALSE,TRUE)</formula>
    </cfRule>
    <cfRule type="expression" dxfId="286" priority="13930">
      <formula>IF(RIGHT(TEXT(P18,"0.#"),1)=".",TRUE,FALSE)</formula>
    </cfRule>
  </conditionalFormatting>
  <conditionalFormatting sqref="P16:AQ17 P15:AX15 P13:AX13">
    <cfRule type="expression" dxfId="285" priority="13751">
      <formula>IF(RIGHT(TEXT(P13,"0.#"),1)=".",FALSE,TRUE)</formula>
    </cfRule>
    <cfRule type="expression" dxfId="284" priority="13752">
      <formula>IF(RIGHT(TEXT(P13,"0.#"),1)=".",TRUE,FALSE)</formula>
    </cfRule>
  </conditionalFormatting>
  <conditionalFormatting sqref="P19:AJ19">
    <cfRule type="expression" dxfId="283" priority="13749">
      <formula>IF(RIGHT(TEXT(P19,"0.#"),1)=".",FALSE,TRUE)</formula>
    </cfRule>
    <cfRule type="expression" dxfId="282" priority="13750">
      <formula>IF(RIGHT(TEXT(P19,"0.#"),1)=".",TRUE,FALSE)</formula>
    </cfRule>
  </conditionalFormatting>
  <conditionalFormatting sqref="AE72 AQ72">
    <cfRule type="expression" dxfId="281" priority="13741">
      <formula>IF(RIGHT(TEXT(AE72,"0.#"),1)=".",FALSE,TRUE)</formula>
    </cfRule>
    <cfRule type="expression" dxfId="280" priority="13742">
      <formula>IF(RIGHT(TEXT(AE72,"0.#"),1)=".",TRUE,FALSE)</formula>
    </cfRule>
  </conditionalFormatting>
  <conditionalFormatting sqref="AM33">
    <cfRule type="expression" dxfId="279" priority="13497">
      <formula>IF(RIGHT(TEXT(AM33,"0.#"),1)=".",FALSE,TRUE)</formula>
    </cfRule>
    <cfRule type="expression" dxfId="278" priority="13498">
      <formula>IF(RIGHT(TEXT(AM33,"0.#"),1)=".",TRUE,FALSE)</formula>
    </cfRule>
  </conditionalFormatting>
  <conditionalFormatting sqref="AE32">
    <cfRule type="expression" dxfId="277" priority="13511">
      <formula>IF(RIGHT(TEXT(AE32,"0.#"),1)=".",FALSE,TRUE)</formula>
    </cfRule>
    <cfRule type="expression" dxfId="276" priority="13512">
      <formula>IF(RIGHT(TEXT(AE32,"0.#"),1)=".",TRUE,FALSE)</formula>
    </cfRule>
  </conditionalFormatting>
  <conditionalFormatting sqref="AE33">
    <cfRule type="expression" dxfId="275" priority="13509">
      <formula>IF(RIGHT(TEXT(AE33,"0.#"),1)=".",FALSE,TRUE)</formula>
    </cfRule>
    <cfRule type="expression" dxfId="274" priority="13510">
      <formula>IF(RIGHT(TEXT(AE33,"0.#"),1)=".",TRUE,FALSE)</formula>
    </cfRule>
  </conditionalFormatting>
  <conditionalFormatting sqref="AI33">
    <cfRule type="expression" dxfId="273" priority="13507">
      <formula>IF(RIGHT(TEXT(AI33,"0.#"),1)=".",FALSE,TRUE)</formula>
    </cfRule>
    <cfRule type="expression" dxfId="272" priority="13508">
      <formula>IF(RIGHT(TEXT(AI33,"0.#"),1)=".",TRUE,FALSE)</formula>
    </cfRule>
  </conditionalFormatting>
  <conditionalFormatting sqref="AI32">
    <cfRule type="expression" dxfId="271" priority="13505">
      <formula>IF(RIGHT(TEXT(AI32,"0.#"),1)=".",FALSE,TRUE)</formula>
    </cfRule>
    <cfRule type="expression" dxfId="270" priority="13506">
      <formula>IF(RIGHT(TEXT(AI32,"0.#"),1)=".",TRUE,FALSE)</formula>
    </cfRule>
  </conditionalFormatting>
  <conditionalFormatting sqref="AI31">
    <cfRule type="expression" dxfId="269" priority="13503">
      <formula>IF(RIGHT(TEXT(AI31,"0.#"),1)=".",FALSE,TRUE)</formula>
    </cfRule>
    <cfRule type="expression" dxfId="268" priority="13504">
      <formula>IF(RIGHT(TEXT(AI31,"0.#"),1)=".",TRUE,FALSE)</formula>
    </cfRule>
  </conditionalFormatting>
  <conditionalFormatting sqref="AM31">
    <cfRule type="expression" dxfId="267" priority="13501">
      <formula>IF(RIGHT(TEXT(AM31,"0.#"),1)=".",FALSE,TRUE)</formula>
    </cfRule>
    <cfRule type="expression" dxfId="266" priority="13502">
      <formula>IF(RIGHT(TEXT(AM31,"0.#"),1)=".",TRUE,FALSE)</formula>
    </cfRule>
  </conditionalFormatting>
  <conditionalFormatting sqref="AM32">
    <cfRule type="expression" dxfId="265" priority="13499">
      <formula>IF(RIGHT(TEXT(AM32,"0.#"),1)=".",FALSE,TRUE)</formula>
    </cfRule>
    <cfRule type="expression" dxfId="264" priority="13500">
      <formula>IF(RIGHT(TEXT(AM32,"0.#"),1)=".",TRUE,FALSE)</formula>
    </cfRule>
  </conditionalFormatting>
  <conditionalFormatting sqref="AQ31:AQ33">
    <cfRule type="expression" dxfId="263" priority="13491">
      <formula>IF(RIGHT(TEXT(AQ31,"0.#"),1)=".",FALSE,TRUE)</formula>
    </cfRule>
    <cfRule type="expression" dxfId="262" priority="13492">
      <formula>IF(RIGHT(TEXT(AQ31,"0.#"),1)=".",TRUE,FALSE)</formula>
    </cfRule>
  </conditionalFormatting>
  <conditionalFormatting sqref="AU31:AU33">
    <cfRule type="expression" dxfId="261" priority="13489">
      <formula>IF(RIGHT(TEXT(AU31,"0.#"),1)=".",FALSE,TRUE)</formula>
    </cfRule>
    <cfRule type="expression" dxfId="260" priority="13490">
      <formula>IF(RIGHT(TEXT(AU31,"0.#"),1)=".",TRUE,FALSE)</formula>
    </cfRule>
  </conditionalFormatting>
  <conditionalFormatting sqref="AI72">
    <cfRule type="expression" dxfId="259" priority="13273">
      <formula>IF(RIGHT(TEXT(AI72,"0.#"),1)=".",FALSE,TRUE)</formula>
    </cfRule>
    <cfRule type="expression" dxfId="258" priority="13274">
      <formula>IF(RIGHT(TEXT(AI72,"0.#"),1)=".",TRUE,FALSE)</formula>
    </cfRule>
  </conditionalFormatting>
  <conditionalFormatting sqref="AM72">
    <cfRule type="expression" dxfId="257" priority="13271">
      <formula>IF(RIGHT(TEXT(AM72,"0.#"),1)=".",FALSE,TRUE)</formula>
    </cfRule>
    <cfRule type="expression" dxfId="256" priority="13272">
      <formula>IF(RIGHT(TEXT(AM72,"0.#"),1)=".",TRUE,FALSE)</formula>
    </cfRule>
  </conditionalFormatting>
  <conditionalFormatting sqref="AE73">
    <cfRule type="expression" dxfId="255" priority="13269">
      <formula>IF(RIGHT(TEXT(AE73,"0.#"),1)=".",FALSE,TRUE)</formula>
    </cfRule>
    <cfRule type="expression" dxfId="254" priority="13270">
      <formula>IF(RIGHT(TEXT(AE73,"0.#"),1)=".",TRUE,FALSE)</formula>
    </cfRule>
  </conditionalFormatting>
  <conditionalFormatting sqref="AI73">
    <cfRule type="expression" dxfId="253" priority="13267">
      <formula>IF(RIGHT(TEXT(AI73,"0.#"),1)=".",FALSE,TRUE)</formula>
    </cfRule>
    <cfRule type="expression" dxfId="252" priority="13268">
      <formula>IF(RIGHT(TEXT(AI73,"0.#"),1)=".",TRUE,FALSE)</formula>
    </cfRule>
  </conditionalFormatting>
  <conditionalFormatting sqref="AM73">
    <cfRule type="expression" dxfId="251" priority="13265">
      <formula>IF(RIGHT(TEXT(AM73,"0.#"),1)=".",FALSE,TRUE)</formula>
    </cfRule>
    <cfRule type="expression" dxfId="250" priority="13266">
      <formula>IF(RIGHT(TEXT(AM73,"0.#"),1)=".",TRUE,FALSE)</formula>
    </cfRule>
  </conditionalFormatting>
  <conditionalFormatting sqref="AQ73">
    <cfRule type="expression" dxfId="249" priority="13263">
      <formula>IF(RIGHT(TEXT(AQ73,"0.#"),1)=".",FALSE,TRUE)</formula>
    </cfRule>
    <cfRule type="expression" dxfId="248" priority="13264">
      <formula>IF(RIGHT(TEXT(AQ73,"0.#"),1)=".",TRUE,FALSE)</formula>
    </cfRule>
  </conditionalFormatting>
  <conditionalFormatting sqref="AE75 AQ75">
    <cfRule type="expression" dxfId="247" priority="13205">
      <formula>IF(RIGHT(TEXT(AE75,"0.#"),1)=".",FALSE,TRUE)</formula>
    </cfRule>
    <cfRule type="expression" dxfId="246" priority="13206">
      <formula>IF(RIGHT(TEXT(AE75,"0.#"),1)=".",TRUE,FALSE)</formula>
    </cfRule>
  </conditionalFormatting>
  <conditionalFormatting sqref="AI75">
    <cfRule type="expression" dxfId="245" priority="13203">
      <formula>IF(RIGHT(TEXT(AI75,"0.#"),1)=".",FALSE,TRUE)</formula>
    </cfRule>
    <cfRule type="expression" dxfId="244" priority="13204">
      <formula>IF(RIGHT(TEXT(AI75,"0.#"),1)=".",TRUE,FALSE)</formula>
    </cfRule>
  </conditionalFormatting>
  <conditionalFormatting sqref="AM75">
    <cfRule type="expression" dxfId="243" priority="13201">
      <formula>IF(RIGHT(TEXT(AM75,"0.#"),1)=".",FALSE,TRUE)</formula>
    </cfRule>
    <cfRule type="expression" dxfId="242" priority="13202">
      <formula>IF(RIGHT(TEXT(AM75,"0.#"),1)=".",TRUE,FALSE)</formula>
    </cfRule>
  </conditionalFormatting>
  <conditionalFormatting sqref="AE76 AM76">
    <cfRule type="expression" dxfId="241" priority="13199">
      <formula>IF(RIGHT(TEXT(AE76,"0.#"),1)=".",FALSE,TRUE)</formula>
    </cfRule>
    <cfRule type="expression" dxfId="240" priority="13200">
      <formula>IF(RIGHT(TEXT(AE76,"0.#"),1)=".",TRUE,FALSE)</formula>
    </cfRule>
  </conditionalFormatting>
  <conditionalFormatting sqref="AI76">
    <cfRule type="expression" dxfId="239" priority="13197">
      <formula>IF(RIGHT(TEXT(AI76,"0.#"),1)=".",FALSE,TRUE)</formula>
    </cfRule>
    <cfRule type="expression" dxfId="238" priority="13198">
      <formula>IF(RIGHT(TEXT(AI76,"0.#"),1)=".",TRUE,FALSE)</formula>
    </cfRule>
  </conditionalFormatting>
  <conditionalFormatting sqref="AQ76">
    <cfRule type="expression" dxfId="237" priority="13193">
      <formula>IF(RIGHT(TEXT(AQ76,"0.#"),1)=".",FALSE,TRUE)</formula>
    </cfRule>
    <cfRule type="expression" dxfId="236" priority="13194">
      <formula>IF(RIGHT(TEXT(AQ76,"0.#"),1)=".",TRUE,FALSE)</formula>
    </cfRule>
  </conditionalFormatting>
  <conditionalFormatting sqref="AE66">
    <cfRule type="expression" dxfId="235" priority="13135">
      <formula>IF(RIGHT(TEXT(AE66,"0.#"),1)=".",FALSE,TRUE)</formula>
    </cfRule>
    <cfRule type="expression" dxfId="234" priority="13136">
      <formula>IF(RIGHT(TEXT(AE66,"0.#"),1)=".",TRUE,FALSE)</formula>
    </cfRule>
  </conditionalFormatting>
  <conditionalFormatting sqref="AE67">
    <cfRule type="expression" dxfId="233" priority="13133">
      <formula>IF(RIGHT(TEXT(AE67,"0.#"),1)=".",FALSE,TRUE)</formula>
    </cfRule>
    <cfRule type="expression" dxfId="232" priority="13134">
      <formula>IF(RIGHT(TEXT(AE67,"0.#"),1)=".",TRUE,FALSE)</formula>
    </cfRule>
  </conditionalFormatting>
  <conditionalFormatting sqref="AE68">
    <cfRule type="expression" dxfId="231" priority="13131">
      <formula>IF(RIGHT(TEXT(AE68,"0.#"),1)=".",FALSE,TRUE)</formula>
    </cfRule>
    <cfRule type="expression" dxfId="230" priority="13132">
      <formula>IF(RIGHT(TEXT(AE68,"0.#"),1)=".",TRUE,FALSE)</formula>
    </cfRule>
  </conditionalFormatting>
  <conditionalFormatting sqref="AI68">
    <cfRule type="expression" dxfId="229" priority="13129">
      <formula>IF(RIGHT(TEXT(AI68,"0.#"),1)=".",FALSE,TRUE)</formula>
    </cfRule>
    <cfRule type="expression" dxfId="228" priority="13130">
      <formula>IF(RIGHT(TEXT(AI68,"0.#"),1)=".",TRUE,FALSE)</formula>
    </cfRule>
  </conditionalFormatting>
  <conditionalFormatting sqref="AI67">
    <cfRule type="expression" dxfId="227" priority="13127">
      <formula>IF(RIGHT(TEXT(AI67,"0.#"),1)=".",FALSE,TRUE)</formula>
    </cfRule>
    <cfRule type="expression" dxfId="226" priority="13128">
      <formula>IF(RIGHT(TEXT(AI67,"0.#"),1)=".",TRUE,FALSE)</formula>
    </cfRule>
  </conditionalFormatting>
  <conditionalFormatting sqref="AI66">
    <cfRule type="expression" dxfId="225" priority="13125">
      <formula>IF(RIGHT(TEXT(AI66,"0.#"),1)=".",FALSE,TRUE)</formula>
    </cfRule>
    <cfRule type="expression" dxfId="224" priority="13126">
      <formula>IF(RIGHT(TEXT(AI66,"0.#"),1)=".",TRUE,FALSE)</formula>
    </cfRule>
  </conditionalFormatting>
  <conditionalFormatting sqref="AM66">
    <cfRule type="expression" dxfId="223" priority="13123">
      <formula>IF(RIGHT(TEXT(AM66,"0.#"),1)=".",FALSE,TRUE)</formula>
    </cfRule>
    <cfRule type="expression" dxfId="222" priority="13124">
      <formula>IF(RIGHT(TEXT(AM66,"0.#"),1)=".",TRUE,FALSE)</formula>
    </cfRule>
  </conditionalFormatting>
  <conditionalFormatting sqref="AM67">
    <cfRule type="expression" dxfId="221" priority="13121">
      <formula>IF(RIGHT(TEXT(AM67,"0.#"),1)=".",FALSE,TRUE)</formula>
    </cfRule>
    <cfRule type="expression" dxfId="220" priority="13122">
      <formula>IF(RIGHT(TEXT(AM67,"0.#"),1)=".",TRUE,FALSE)</formula>
    </cfRule>
  </conditionalFormatting>
  <conditionalFormatting sqref="AM68">
    <cfRule type="expression" dxfId="219" priority="13119">
      <formula>IF(RIGHT(TEXT(AM68,"0.#"),1)=".",FALSE,TRUE)</formula>
    </cfRule>
    <cfRule type="expression" dxfId="218" priority="13120">
      <formula>IF(RIGHT(TEXT(AM68,"0.#"),1)=".",TRUE,FALSE)</formula>
    </cfRule>
  </conditionalFormatting>
  <conditionalFormatting sqref="AE81:AE82 AI81:AI82 AM81:AM82 AQ81:AQ82 AU81:AU82">
    <cfRule type="expression" dxfId="217" priority="13105">
      <formula>IF(RIGHT(TEXT(AE81,"0.#"),1)=".",FALSE,TRUE)</formula>
    </cfRule>
    <cfRule type="expression" dxfId="216" priority="13106">
      <formula>IF(RIGHT(TEXT(AE81,"0.#"),1)=".",TRUE,FALSE)</formula>
    </cfRule>
  </conditionalFormatting>
  <conditionalFormatting sqref="AE96">
    <cfRule type="expression" dxfId="215" priority="13075">
      <formula>IF(RIGHT(TEXT(AE96,"0.#"),1)=".",FALSE,TRUE)</formula>
    </cfRule>
    <cfRule type="expression" dxfId="214" priority="13076">
      <formula>IF(RIGHT(TEXT(AE96,"0.#"),1)=".",TRUE,FALSE)</formula>
    </cfRule>
  </conditionalFormatting>
  <conditionalFormatting sqref="AM98">
    <cfRule type="expression" dxfId="213" priority="13059">
      <formula>IF(RIGHT(TEXT(AM98,"0.#"),1)=".",FALSE,TRUE)</formula>
    </cfRule>
    <cfRule type="expression" dxfId="212" priority="13060">
      <formula>IF(RIGHT(TEXT(AM98,"0.#"),1)=".",TRUE,FALSE)</formula>
    </cfRule>
  </conditionalFormatting>
  <conditionalFormatting sqref="AE97">
    <cfRule type="expression" dxfId="211" priority="13073">
      <formula>IF(RIGHT(TEXT(AE97,"0.#"),1)=".",FALSE,TRUE)</formula>
    </cfRule>
    <cfRule type="expression" dxfId="210" priority="13074">
      <formula>IF(RIGHT(TEXT(AE97,"0.#"),1)=".",TRUE,FALSE)</formula>
    </cfRule>
  </conditionalFormatting>
  <conditionalFormatting sqref="AE98">
    <cfRule type="expression" dxfId="209" priority="13071">
      <formula>IF(RIGHT(TEXT(AE98,"0.#"),1)=".",FALSE,TRUE)</formula>
    </cfRule>
    <cfRule type="expression" dxfId="208" priority="13072">
      <formula>IF(RIGHT(TEXT(AE98,"0.#"),1)=".",TRUE,FALSE)</formula>
    </cfRule>
  </conditionalFormatting>
  <conditionalFormatting sqref="AM96">
    <cfRule type="expression" dxfId="207" priority="13063">
      <formula>IF(RIGHT(TEXT(AM96,"0.#"),1)=".",FALSE,TRUE)</formula>
    </cfRule>
    <cfRule type="expression" dxfId="206" priority="13064">
      <formula>IF(RIGHT(TEXT(AM96,"0.#"),1)=".",TRUE,FALSE)</formula>
    </cfRule>
  </conditionalFormatting>
  <conditionalFormatting sqref="AM97">
    <cfRule type="expression" dxfId="205" priority="13061">
      <formula>IF(RIGHT(TEXT(AM97,"0.#"),1)=".",FALSE,TRUE)</formula>
    </cfRule>
    <cfRule type="expression" dxfId="204" priority="13062">
      <formula>IF(RIGHT(TEXT(AM97,"0.#"),1)=".",TRUE,FALSE)</formula>
    </cfRule>
  </conditionalFormatting>
  <conditionalFormatting sqref="AU96">
    <cfRule type="expression" dxfId="203" priority="13051">
      <formula>IF(RIGHT(TEXT(AU96,"0.#"),1)=".",FALSE,TRUE)</formula>
    </cfRule>
    <cfRule type="expression" dxfId="202" priority="13052">
      <formula>IF(RIGHT(TEXT(AU96,"0.#"),1)=".",TRUE,FALSE)</formula>
    </cfRule>
  </conditionalFormatting>
  <conditionalFormatting sqref="AU97">
    <cfRule type="expression" dxfId="201" priority="13049">
      <formula>IF(RIGHT(TEXT(AU97,"0.#"),1)=".",FALSE,TRUE)</formula>
    </cfRule>
    <cfRule type="expression" dxfId="200" priority="13050">
      <formula>IF(RIGHT(TEXT(AU97,"0.#"),1)=".",TRUE,FALSE)</formula>
    </cfRule>
  </conditionalFormatting>
  <conditionalFormatting sqref="AU98">
    <cfRule type="expression" dxfId="199" priority="13047">
      <formula>IF(RIGHT(TEXT(AU98,"0.#"),1)=".",FALSE,TRUE)</formula>
    </cfRule>
    <cfRule type="expression" dxfId="198" priority="13048">
      <formula>IF(RIGHT(TEXT(AU98,"0.#"),1)=".",TRUE,FALSE)</formula>
    </cfRule>
  </conditionalFormatting>
  <conditionalFormatting sqref="AI98">
    <cfRule type="expression" dxfId="197" priority="12981">
      <formula>IF(RIGHT(TEXT(AI98,"0.#"),1)=".",FALSE,TRUE)</formula>
    </cfRule>
    <cfRule type="expression" dxfId="196" priority="12982">
      <formula>IF(RIGHT(TEXT(AI98,"0.#"),1)=".",TRUE,FALSE)</formula>
    </cfRule>
  </conditionalFormatting>
  <conditionalFormatting sqref="AI96">
    <cfRule type="expression" dxfId="195" priority="12985">
      <formula>IF(RIGHT(TEXT(AI96,"0.#"),1)=".",FALSE,TRUE)</formula>
    </cfRule>
    <cfRule type="expression" dxfId="194" priority="12986">
      <formula>IF(RIGHT(TEXT(AI96,"0.#"),1)=".",TRUE,FALSE)</formula>
    </cfRule>
  </conditionalFormatting>
  <conditionalFormatting sqref="AI97">
    <cfRule type="expression" dxfId="193" priority="12983">
      <formula>IF(RIGHT(TEXT(AI97,"0.#"),1)=".",FALSE,TRUE)</formula>
    </cfRule>
    <cfRule type="expression" dxfId="192" priority="12984">
      <formula>IF(RIGHT(TEXT(AI97,"0.#"),1)=".",TRUE,FALSE)</formula>
    </cfRule>
  </conditionalFormatting>
  <conditionalFormatting sqref="AQ97">
    <cfRule type="expression" dxfId="191" priority="12967">
      <formula>IF(RIGHT(TEXT(AQ97,"0.#"),1)=".",FALSE,TRUE)</formula>
    </cfRule>
    <cfRule type="expression" dxfId="190" priority="12968">
      <formula>IF(RIGHT(TEXT(AQ97,"0.#"),1)=".",TRUE,FALSE)</formula>
    </cfRule>
  </conditionalFormatting>
  <conditionalFormatting sqref="AQ98">
    <cfRule type="expression" dxfId="189" priority="12953">
      <formula>IF(RIGHT(TEXT(AQ98,"0.#"),1)=".",FALSE,TRUE)</formula>
    </cfRule>
    <cfRule type="expression" dxfId="188" priority="12954">
      <formula>IF(RIGHT(TEXT(AQ98,"0.#"),1)=".",TRUE,FALSE)</formula>
    </cfRule>
  </conditionalFormatting>
  <conditionalFormatting sqref="AQ96">
    <cfRule type="expression" dxfId="187" priority="12951">
      <formula>IF(RIGHT(TEXT(AQ96,"0.#"),1)=".",FALSE,TRUE)</formula>
    </cfRule>
    <cfRule type="expression" dxfId="186" priority="12952">
      <formula>IF(RIGHT(TEXT(AQ96,"0.#"),1)=".",TRUE,FALSE)</formula>
    </cfRule>
  </conditionalFormatting>
  <conditionalFormatting sqref="AQ66:AQ68">
    <cfRule type="expression" dxfId="185" priority="4689">
      <formula>IF(RIGHT(TEXT(AQ66,"0.#"),1)=".",FALSE,TRUE)</formula>
    </cfRule>
    <cfRule type="expression" dxfId="184" priority="4690">
      <formula>IF(RIGHT(TEXT(AQ66,"0.#"),1)=".",TRUE,FALSE)</formula>
    </cfRule>
  </conditionalFormatting>
  <conditionalFormatting sqref="AU66 AU68">
    <cfRule type="expression" dxfId="183" priority="4687">
      <formula>IF(RIGHT(TEXT(AU66,"0.#"),1)=".",FALSE,TRUE)</formula>
    </cfRule>
    <cfRule type="expression" dxfId="182" priority="4688">
      <formula>IF(RIGHT(TEXT(AU66,"0.#"),1)=".",TRUE,FALSE)</formula>
    </cfRule>
  </conditionalFormatting>
  <conditionalFormatting sqref="AE101">
    <cfRule type="expression" dxfId="181" priority="4369">
      <formula>IF(RIGHT(TEXT(AE101,"0.#"),1)=".",FALSE,TRUE)</formula>
    </cfRule>
    <cfRule type="expression" dxfId="180" priority="4370">
      <formula>IF(RIGHT(TEXT(AE101,"0.#"),1)=".",TRUE,FALSE)</formula>
    </cfRule>
  </conditionalFormatting>
  <conditionalFormatting sqref="AM103">
    <cfRule type="expression" dxfId="179" priority="4359">
      <formula>IF(RIGHT(TEXT(AM103,"0.#"),1)=".",FALSE,TRUE)</formula>
    </cfRule>
    <cfRule type="expression" dxfId="178" priority="4360">
      <formula>IF(RIGHT(TEXT(AM103,"0.#"),1)=".",TRUE,FALSE)</formula>
    </cfRule>
  </conditionalFormatting>
  <conditionalFormatting sqref="AE102">
    <cfRule type="expression" dxfId="177" priority="4367">
      <formula>IF(RIGHT(TEXT(AE102,"0.#"),1)=".",FALSE,TRUE)</formula>
    </cfRule>
    <cfRule type="expression" dxfId="176" priority="4368">
      <formula>IF(RIGHT(TEXT(AE102,"0.#"),1)=".",TRUE,FALSE)</formula>
    </cfRule>
  </conditionalFormatting>
  <conditionalFormatting sqref="AE103">
    <cfRule type="expression" dxfId="175" priority="4365">
      <formula>IF(RIGHT(TEXT(AE103,"0.#"),1)=".",FALSE,TRUE)</formula>
    </cfRule>
    <cfRule type="expression" dxfId="174" priority="4366">
      <formula>IF(RIGHT(TEXT(AE103,"0.#"),1)=".",TRUE,FALSE)</formula>
    </cfRule>
  </conditionalFormatting>
  <conditionalFormatting sqref="AM101">
    <cfRule type="expression" dxfId="173" priority="4363">
      <formula>IF(RIGHT(TEXT(AM101,"0.#"),1)=".",FALSE,TRUE)</formula>
    </cfRule>
    <cfRule type="expression" dxfId="172" priority="4364">
      <formula>IF(RIGHT(TEXT(AM101,"0.#"),1)=".",TRUE,FALSE)</formula>
    </cfRule>
  </conditionalFormatting>
  <conditionalFormatting sqref="AM102">
    <cfRule type="expression" dxfId="171" priority="4361">
      <formula>IF(RIGHT(TEXT(AM102,"0.#"),1)=".",FALSE,TRUE)</formula>
    </cfRule>
    <cfRule type="expression" dxfId="170" priority="4362">
      <formula>IF(RIGHT(TEXT(AM102,"0.#"),1)=".",TRUE,FALSE)</formula>
    </cfRule>
  </conditionalFormatting>
  <conditionalFormatting sqref="AU101">
    <cfRule type="expression" dxfId="169" priority="4357">
      <formula>IF(RIGHT(TEXT(AU101,"0.#"),1)=".",FALSE,TRUE)</formula>
    </cfRule>
    <cfRule type="expression" dxfId="168" priority="4358">
      <formula>IF(RIGHT(TEXT(AU101,"0.#"),1)=".",TRUE,FALSE)</formula>
    </cfRule>
  </conditionalFormatting>
  <conditionalFormatting sqref="AU102">
    <cfRule type="expression" dxfId="167" priority="4355">
      <formula>IF(RIGHT(TEXT(AU102,"0.#"),1)=".",FALSE,TRUE)</formula>
    </cfRule>
    <cfRule type="expression" dxfId="166" priority="4356">
      <formula>IF(RIGHT(TEXT(AU102,"0.#"),1)=".",TRUE,FALSE)</formula>
    </cfRule>
  </conditionalFormatting>
  <conditionalFormatting sqref="AU103">
    <cfRule type="expression" dxfId="165" priority="4353">
      <formula>IF(RIGHT(TEXT(AU103,"0.#"),1)=".",FALSE,TRUE)</formula>
    </cfRule>
    <cfRule type="expression" dxfId="164" priority="4354">
      <formula>IF(RIGHT(TEXT(AU103,"0.#"),1)=".",TRUE,FALSE)</formula>
    </cfRule>
  </conditionalFormatting>
  <conditionalFormatting sqref="AI103">
    <cfRule type="expression" dxfId="163" priority="4347">
      <formula>IF(RIGHT(TEXT(AI103,"0.#"),1)=".",FALSE,TRUE)</formula>
    </cfRule>
    <cfRule type="expression" dxfId="162" priority="4348">
      <formula>IF(RIGHT(TEXT(AI103,"0.#"),1)=".",TRUE,FALSE)</formula>
    </cfRule>
  </conditionalFormatting>
  <conditionalFormatting sqref="AI101">
    <cfRule type="expression" dxfId="161" priority="4351">
      <formula>IF(RIGHT(TEXT(AI101,"0.#"),1)=".",FALSE,TRUE)</formula>
    </cfRule>
    <cfRule type="expression" dxfId="160" priority="4352">
      <formula>IF(RIGHT(TEXT(AI101,"0.#"),1)=".",TRUE,FALSE)</formula>
    </cfRule>
  </conditionalFormatting>
  <conditionalFormatting sqref="AI102">
    <cfRule type="expression" dxfId="159" priority="4349">
      <formula>IF(RIGHT(TEXT(AI102,"0.#"),1)=".",FALSE,TRUE)</formula>
    </cfRule>
    <cfRule type="expression" dxfId="158" priority="4350">
      <formula>IF(RIGHT(TEXT(AI102,"0.#"),1)=".",TRUE,FALSE)</formula>
    </cfRule>
  </conditionalFormatting>
  <conditionalFormatting sqref="AQ102">
    <cfRule type="expression" dxfId="157" priority="4345">
      <formula>IF(RIGHT(TEXT(AQ102,"0.#"),1)=".",FALSE,TRUE)</formula>
    </cfRule>
    <cfRule type="expression" dxfId="156" priority="4346">
      <formula>IF(RIGHT(TEXT(AQ102,"0.#"),1)=".",TRUE,FALSE)</formula>
    </cfRule>
  </conditionalFormatting>
  <conditionalFormatting sqref="AQ103">
    <cfRule type="expression" dxfId="155" priority="4343">
      <formula>IF(RIGHT(TEXT(AQ103,"0.#"),1)=".",FALSE,TRUE)</formula>
    </cfRule>
    <cfRule type="expression" dxfId="154" priority="4344">
      <formula>IF(RIGHT(TEXT(AQ103,"0.#"),1)=".",TRUE,FALSE)</formula>
    </cfRule>
  </conditionalFormatting>
  <conditionalFormatting sqref="AQ101">
    <cfRule type="expression" dxfId="153" priority="4341">
      <formula>IF(RIGHT(TEXT(AQ101,"0.#"),1)=".",FALSE,TRUE)</formula>
    </cfRule>
    <cfRule type="expression" dxfId="152" priority="4342">
      <formula>IF(RIGHT(TEXT(AQ101,"0.#"),1)=".",TRUE,FALSE)</formula>
    </cfRule>
  </conditionalFormatting>
  <conditionalFormatting sqref="AM46">
    <cfRule type="expression" dxfId="151" priority="2003">
      <formula>IF(RIGHT(TEXT(AM46,"0.#"),1)=".",FALSE,TRUE)</formula>
    </cfRule>
    <cfRule type="expression" dxfId="150" priority="2004">
      <formula>IF(RIGHT(TEXT(AM46,"0.#"),1)=".",TRUE,FALSE)</formula>
    </cfRule>
  </conditionalFormatting>
  <conditionalFormatting sqref="AI45">
    <cfRule type="expression" dxfId="149" priority="2007">
      <formula>IF(RIGHT(TEXT(AI45,"0.#"),1)=".",FALSE,TRUE)</formula>
    </cfRule>
    <cfRule type="expression" dxfId="148" priority="2008">
      <formula>IF(RIGHT(TEXT(AI45,"0.#"),1)=".",TRUE,FALSE)</formula>
    </cfRule>
  </conditionalFormatting>
  <conditionalFormatting sqref="AM45">
    <cfRule type="expression" dxfId="147" priority="2005">
      <formula>IF(RIGHT(TEXT(AM45,"0.#"),1)=".",FALSE,TRUE)</formula>
    </cfRule>
    <cfRule type="expression" dxfId="146" priority="2006">
      <formula>IF(RIGHT(TEXT(AM45,"0.#"),1)=".",TRUE,FALSE)</formula>
    </cfRule>
  </conditionalFormatting>
  <conditionalFormatting sqref="AU45:AU47">
    <cfRule type="expression" dxfId="145" priority="1997">
      <formula>IF(RIGHT(TEXT(AU45,"0.#"),1)=".",FALSE,TRUE)</formula>
    </cfRule>
    <cfRule type="expression" dxfId="144" priority="1998">
      <formula>IF(RIGHT(TEXT(AU45,"0.#"),1)=".",TRUE,FALSE)</formula>
    </cfRule>
  </conditionalFormatting>
  <conditionalFormatting sqref="AM47">
    <cfRule type="expression" dxfId="143" priority="2001">
      <formula>IF(RIGHT(TEXT(AM47,"0.#"),1)=".",FALSE,TRUE)</formula>
    </cfRule>
    <cfRule type="expression" dxfId="142" priority="2002">
      <formula>IF(RIGHT(TEXT(AM47,"0.#"),1)=".",TRUE,FALSE)</formula>
    </cfRule>
  </conditionalFormatting>
  <conditionalFormatting sqref="AQ45:AQ47">
    <cfRule type="expression" dxfId="141" priority="1999">
      <formula>IF(RIGHT(TEXT(AQ45,"0.#"),1)=".",FALSE,TRUE)</formula>
    </cfRule>
    <cfRule type="expression" dxfId="140" priority="2000">
      <formula>IF(RIGHT(TEXT(AQ45,"0.#"),1)=".",TRUE,FALSE)</formula>
    </cfRule>
  </conditionalFormatting>
  <conditionalFormatting sqref="W23">
    <cfRule type="expression" dxfId="139" priority="2355">
      <formula>IF(RIGHT(TEXT(W23,"0.#"),1)=".",FALSE,TRUE)</formula>
    </cfRule>
    <cfRule type="expression" dxfId="138" priority="2356">
      <formula>IF(RIGHT(TEXT(W23,"0.#"),1)=".",TRUE,FALSE)</formula>
    </cfRule>
  </conditionalFormatting>
  <conditionalFormatting sqref="W24:W27">
    <cfRule type="expression" dxfId="137" priority="2353">
      <formula>IF(RIGHT(TEXT(W24,"0.#"),1)=".",FALSE,TRUE)</formula>
    </cfRule>
    <cfRule type="expression" dxfId="136" priority="2354">
      <formula>IF(RIGHT(TEXT(W24,"0.#"),1)=".",TRUE,FALSE)</formula>
    </cfRule>
  </conditionalFormatting>
  <conditionalFormatting sqref="P23">
    <cfRule type="expression" dxfId="135" priority="2343">
      <formula>IF(RIGHT(TEXT(P23,"0.#"),1)=".",FALSE,TRUE)</formula>
    </cfRule>
    <cfRule type="expression" dxfId="134" priority="2344">
      <formula>IF(RIGHT(TEXT(P23,"0.#"),1)=".",TRUE,FALSE)</formula>
    </cfRule>
  </conditionalFormatting>
  <conditionalFormatting sqref="P24:P26">
    <cfRule type="expression" dxfId="133" priority="2341">
      <formula>IF(RIGHT(TEXT(P24,"0.#"),1)=".",FALSE,TRUE)</formula>
    </cfRule>
    <cfRule type="expression" dxfId="132" priority="2342">
      <formula>IF(RIGHT(TEXT(P24,"0.#"),1)=".",TRUE,FALSE)</formula>
    </cfRule>
  </conditionalFormatting>
  <conditionalFormatting sqref="AE38">
    <cfRule type="expression" dxfId="131" priority="2039">
      <formula>IF(RIGHT(TEXT(AE38,"0.#"),1)=".",FALSE,TRUE)</formula>
    </cfRule>
    <cfRule type="expression" dxfId="130" priority="2040">
      <formula>IF(RIGHT(TEXT(AE38,"0.#"),1)=".",TRUE,FALSE)</formula>
    </cfRule>
  </conditionalFormatting>
  <conditionalFormatting sqref="AM40">
    <cfRule type="expression" dxfId="129" priority="2023">
      <formula>IF(RIGHT(TEXT(AM40,"0.#"),1)=".",FALSE,TRUE)</formula>
    </cfRule>
    <cfRule type="expression" dxfId="128" priority="2024">
      <formula>IF(RIGHT(TEXT(AM40,"0.#"),1)=".",TRUE,FALSE)</formula>
    </cfRule>
  </conditionalFormatting>
  <conditionalFormatting sqref="AE39">
    <cfRule type="expression" dxfId="127" priority="2037">
      <formula>IF(RIGHT(TEXT(AE39,"0.#"),1)=".",FALSE,TRUE)</formula>
    </cfRule>
    <cfRule type="expression" dxfId="126" priority="2038">
      <formula>IF(RIGHT(TEXT(AE39,"0.#"),1)=".",TRUE,FALSE)</formula>
    </cfRule>
  </conditionalFormatting>
  <conditionalFormatting sqref="AE40">
    <cfRule type="expression" dxfId="125" priority="2035">
      <formula>IF(RIGHT(TEXT(AE40,"0.#"),1)=".",FALSE,TRUE)</formula>
    </cfRule>
    <cfRule type="expression" dxfId="124" priority="2036">
      <formula>IF(RIGHT(TEXT(AE40,"0.#"),1)=".",TRUE,FALSE)</formula>
    </cfRule>
  </conditionalFormatting>
  <conditionalFormatting sqref="AI40">
    <cfRule type="expression" dxfId="123" priority="2033">
      <formula>IF(RIGHT(TEXT(AI40,"0.#"),1)=".",FALSE,TRUE)</formula>
    </cfRule>
    <cfRule type="expression" dxfId="122" priority="2034">
      <formula>IF(RIGHT(TEXT(AI40,"0.#"),1)=".",TRUE,FALSE)</formula>
    </cfRule>
  </conditionalFormatting>
  <conditionalFormatting sqref="AI39">
    <cfRule type="expression" dxfId="121" priority="2031">
      <formula>IF(RIGHT(TEXT(AI39,"0.#"),1)=".",FALSE,TRUE)</formula>
    </cfRule>
    <cfRule type="expression" dxfId="120" priority="2032">
      <formula>IF(RIGHT(TEXT(AI39,"0.#"),1)=".",TRUE,FALSE)</formula>
    </cfRule>
  </conditionalFormatting>
  <conditionalFormatting sqref="AI38">
    <cfRule type="expression" dxfId="119" priority="2029">
      <formula>IF(RIGHT(TEXT(AI38,"0.#"),1)=".",FALSE,TRUE)</formula>
    </cfRule>
    <cfRule type="expression" dxfId="118" priority="2030">
      <formula>IF(RIGHT(TEXT(AI38,"0.#"),1)=".",TRUE,FALSE)</formula>
    </cfRule>
  </conditionalFormatting>
  <conditionalFormatting sqref="AM38">
    <cfRule type="expression" dxfId="117" priority="2027">
      <formula>IF(RIGHT(TEXT(AM38,"0.#"),1)=".",FALSE,TRUE)</formula>
    </cfRule>
    <cfRule type="expression" dxfId="116" priority="2028">
      <formula>IF(RIGHT(TEXT(AM38,"0.#"),1)=".",TRUE,FALSE)</formula>
    </cfRule>
  </conditionalFormatting>
  <conditionalFormatting sqref="AM39">
    <cfRule type="expression" dxfId="115" priority="2025">
      <formula>IF(RIGHT(TEXT(AM39,"0.#"),1)=".",FALSE,TRUE)</formula>
    </cfRule>
    <cfRule type="expression" dxfId="114" priority="2026">
      <formula>IF(RIGHT(TEXT(AM39,"0.#"),1)=".",TRUE,FALSE)</formula>
    </cfRule>
  </conditionalFormatting>
  <conditionalFormatting sqref="AQ38:AQ40">
    <cfRule type="expression" dxfId="113" priority="2021">
      <formula>IF(RIGHT(TEXT(AQ38,"0.#"),1)=".",FALSE,TRUE)</formula>
    </cfRule>
    <cfRule type="expression" dxfId="112" priority="2022">
      <formula>IF(RIGHT(TEXT(AQ38,"0.#"),1)=".",TRUE,FALSE)</formula>
    </cfRule>
  </conditionalFormatting>
  <conditionalFormatting sqref="AU38:AU40">
    <cfRule type="expression" dxfId="111" priority="2019">
      <formula>IF(RIGHT(TEXT(AU38,"0.#"),1)=".",FALSE,TRUE)</formula>
    </cfRule>
    <cfRule type="expression" dxfId="110" priority="2020">
      <formula>IF(RIGHT(TEXT(AU38,"0.#"),1)=".",TRUE,FALSE)</formula>
    </cfRule>
  </conditionalFormatting>
  <conditionalFormatting sqref="AE45">
    <cfRule type="expression" dxfId="109" priority="2017">
      <formula>IF(RIGHT(TEXT(AE45,"0.#"),1)=".",FALSE,TRUE)</formula>
    </cfRule>
    <cfRule type="expression" dxfId="108" priority="2018">
      <formula>IF(RIGHT(TEXT(AE45,"0.#"),1)=".",TRUE,FALSE)</formula>
    </cfRule>
  </conditionalFormatting>
  <conditionalFormatting sqref="AE46">
    <cfRule type="expression" dxfId="107" priority="2015">
      <formula>IF(RIGHT(TEXT(AE46,"0.#"),1)=".",FALSE,TRUE)</formula>
    </cfRule>
    <cfRule type="expression" dxfId="106" priority="2016">
      <formula>IF(RIGHT(TEXT(AE46,"0.#"),1)=".",TRUE,FALSE)</formula>
    </cfRule>
  </conditionalFormatting>
  <conditionalFormatting sqref="AE47">
    <cfRule type="expression" dxfId="105" priority="2013">
      <formula>IF(RIGHT(TEXT(AE47,"0.#"),1)=".",FALSE,TRUE)</formula>
    </cfRule>
    <cfRule type="expression" dxfId="104" priority="2014">
      <formula>IF(RIGHT(TEXT(AE47,"0.#"),1)=".",TRUE,FALSE)</formula>
    </cfRule>
  </conditionalFormatting>
  <conditionalFormatting sqref="AI47">
    <cfRule type="expression" dxfId="103" priority="2011">
      <formula>IF(RIGHT(TEXT(AI47,"0.#"),1)=".",FALSE,TRUE)</formula>
    </cfRule>
    <cfRule type="expression" dxfId="102" priority="2012">
      <formula>IF(RIGHT(TEXT(AI47,"0.#"),1)=".",TRUE,FALSE)</formula>
    </cfRule>
  </conditionalFormatting>
  <conditionalFormatting sqref="AI46">
    <cfRule type="expression" dxfId="101" priority="2009">
      <formula>IF(RIGHT(TEXT(AI46,"0.#"),1)=".",FALSE,TRUE)</formula>
    </cfRule>
    <cfRule type="expression" dxfId="100" priority="2010">
      <formula>IF(RIGHT(TEXT(AI46,"0.#"),1)=".",TRUE,FALSE)</formula>
    </cfRule>
  </conditionalFormatting>
  <conditionalFormatting sqref="AU72">
    <cfRule type="expression" dxfId="99" priority="507">
      <formula>IF(RIGHT(TEXT(AU72,"0.#"),1)=".",FALSE,TRUE)</formula>
    </cfRule>
    <cfRule type="expression" dxfId="98" priority="508">
      <formula>IF(RIGHT(TEXT(AU72,"0.#"),1)=".",TRUE,FALSE)</formula>
    </cfRule>
  </conditionalFormatting>
  <conditionalFormatting sqref="AU73">
    <cfRule type="expression" dxfId="97" priority="505">
      <formula>IF(RIGHT(TEXT(AU73,"0.#"),1)=".",FALSE,TRUE)</formula>
    </cfRule>
    <cfRule type="expression" dxfId="96" priority="506">
      <formula>IF(RIGHT(TEXT(AU73,"0.#"),1)=".",TRUE,FALSE)</formula>
    </cfRule>
  </conditionalFormatting>
  <conditionalFormatting sqref="W28:AC28">
    <cfRule type="expression" dxfId="95" priority="51">
      <formula>IF(RIGHT(TEXT(W28,"0.#"),1)=".",FALSE,TRUE)</formula>
    </cfRule>
    <cfRule type="expression" dxfId="94" priority="52">
      <formula>IF(RIGHT(TEXT(W28,"0.#"),1)=".",TRUE,FALSE)</formula>
    </cfRule>
  </conditionalFormatting>
  <conditionalFormatting sqref="AU67">
    <cfRule type="expression" dxfId="93" priority="49">
      <formula>IF(RIGHT(TEXT(AU67,"0.#"),1)=".",FALSE,TRUE)</formula>
    </cfRule>
    <cfRule type="expression" dxfId="92" priority="50">
      <formula>IF(RIGHT(TEXT(AU67,"0.#"),1)=".",TRUE,FALSE)</formula>
    </cfRule>
  </conditionalFormatting>
  <conditionalFormatting sqref="AM53">
    <cfRule type="expression" dxfId="91" priority="33">
      <formula>IF(RIGHT(TEXT(AM53,"0.#"),1)=".",FALSE,TRUE)</formula>
    </cfRule>
    <cfRule type="expression" dxfId="90" priority="34">
      <formula>IF(RIGHT(TEXT(AM53,"0.#"),1)=".",TRUE,FALSE)</formula>
    </cfRule>
  </conditionalFormatting>
  <conditionalFormatting sqref="AI52">
    <cfRule type="expression" dxfId="89" priority="37">
      <formula>IF(RIGHT(TEXT(AI52,"0.#"),1)=".",FALSE,TRUE)</formula>
    </cfRule>
    <cfRule type="expression" dxfId="88" priority="38">
      <formula>IF(RIGHT(TEXT(AI52,"0.#"),1)=".",TRUE,FALSE)</formula>
    </cfRule>
  </conditionalFormatting>
  <conditionalFormatting sqref="AM52">
    <cfRule type="expression" dxfId="87" priority="35">
      <formula>IF(RIGHT(TEXT(AM52,"0.#"),1)=".",FALSE,TRUE)</formula>
    </cfRule>
    <cfRule type="expression" dxfId="86" priority="36">
      <formula>IF(RIGHT(TEXT(AM52,"0.#"),1)=".",TRUE,FALSE)</formula>
    </cfRule>
  </conditionalFormatting>
  <conditionalFormatting sqref="AU52:AU54">
    <cfRule type="expression" dxfId="85" priority="27">
      <formula>IF(RIGHT(TEXT(AU52,"0.#"),1)=".",FALSE,TRUE)</formula>
    </cfRule>
    <cfRule type="expression" dxfId="84" priority="28">
      <formula>IF(RIGHT(TEXT(AU52,"0.#"),1)=".",TRUE,FALSE)</formula>
    </cfRule>
  </conditionalFormatting>
  <conditionalFormatting sqref="AM54">
    <cfRule type="expression" dxfId="83" priority="31">
      <formula>IF(RIGHT(TEXT(AM54,"0.#"),1)=".",FALSE,TRUE)</formula>
    </cfRule>
    <cfRule type="expression" dxfId="82" priority="32">
      <formula>IF(RIGHT(TEXT(AM54,"0.#"),1)=".",TRUE,FALSE)</formula>
    </cfRule>
  </conditionalFormatting>
  <conditionalFormatting sqref="AQ52:AQ54">
    <cfRule type="expression" dxfId="81" priority="29">
      <formula>IF(RIGHT(TEXT(AQ52,"0.#"),1)=".",FALSE,TRUE)</formula>
    </cfRule>
    <cfRule type="expression" dxfId="80" priority="30">
      <formula>IF(RIGHT(TEXT(AQ52,"0.#"),1)=".",TRUE,FALSE)</formula>
    </cfRule>
  </conditionalFormatting>
  <conditionalFormatting sqref="AE52">
    <cfRule type="expression" dxfId="79" priority="47">
      <formula>IF(RIGHT(TEXT(AE52,"0.#"),1)=".",FALSE,TRUE)</formula>
    </cfRule>
    <cfRule type="expression" dxfId="78" priority="48">
      <formula>IF(RIGHT(TEXT(AE52,"0.#"),1)=".",TRUE,FALSE)</formula>
    </cfRule>
  </conditionalFormatting>
  <conditionalFormatting sqref="AE53">
    <cfRule type="expression" dxfId="77" priority="45">
      <formula>IF(RIGHT(TEXT(AE53,"0.#"),1)=".",FALSE,TRUE)</formula>
    </cfRule>
    <cfRule type="expression" dxfId="76" priority="46">
      <formula>IF(RIGHT(TEXT(AE53,"0.#"),1)=".",TRUE,FALSE)</formula>
    </cfRule>
  </conditionalFormatting>
  <conditionalFormatting sqref="AE54">
    <cfRule type="expression" dxfId="75" priority="43">
      <formula>IF(RIGHT(TEXT(AE54,"0.#"),1)=".",FALSE,TRUE)</formula>
    </cfRule>
    <cfRule type="expression" dxfId="74" priority="44">
      <formula>IF(RIGHT(TEXT(AE54,"0.#"),1)=".",TRUE,FALSE)</formula>
    </cfRule>
  </conditionalFormatting>
  <conditionalFormatting sqref="AI54">
    <cfRule type="expression" dxfId="73" priority="41">
      <formula>IF(RIGHT(TEXT(AI54,"0.#"),1)=".",FALSE,TRUE)</formula>
    </cfRule>
    <cfRule type="expression" dxfId="72" priority="42">
      <formula>IF(RIGHT(TEXT(AI54,"0.#"),1)=".",TRUE,FALSE)</formula>
    </cfRule>
  </conditionalFormatting>
  <conditionalFormatting sqref="AI53">
    <cfRule type="expression" dxfId="71" priority="39">
      <formula>IF(RIGHT(TEXT(AI53,"0.#"),1)=".",FALSE,TRUE)</formula>
    </cfRule>
    <cfRule type="expression" dxfId="70" priority="40">
      <formula>IF(RIGHT(TEXT(AI53,"0.#"),1)=".",TRUE,FALSE)</formula>
    </cfRule>
  </conditionalFormatting>
  <conditionalFormatting sqref="AM60">
    <cfRule type="expression" dxfId="69" priority="11">
      <formula>IF(RIGHT(TEXT(AM60,"0.#"),1)=".",FALSE,TRUE)</formula>
    </cfRule>
    <cfRule type="expression" dxfId="68" priority="12">
      <formula>IF(RIGHT(TEXT(AM60,"0.#"),1)=".",TRUE,FALSE)</formula>
    </cfRule>
  </conditionalFormatting>
  <conditionalFormatting sqref="AI59">
    <cfRule type="expression" dxfId="67" priority="15">
      <formula>IF(RIGHT(TEXT(AI59,"0.#"),1)=".",FALSE,TRUE)</formula>
    </cfRule>
    <cfRule type="expression" dxfId="66" priority="16">
      <formula>IF(RIGHT(TEXT(AI59,"0.#"),1)=".",TRUE,FALSE)</formula>
    </cfRule>
  </conditionalFormatting>
  <conditionalFormatting sqref="AM59">
    <cfRule type="expression" dxfId="65" priority="13">
      <formula>IF(RIGHT(TEXT(AM59,"0.#"),1)=".",FALSE,TRUE)</formula>
    </cfRule>
    <cfRule type="expression" dxfId="64" priority="14">
      <formula>IF(RIGHT(TEXT(AM59,"0.#"),1)=".",TRUE,FALSE)</formula>
    </cfRule>
  </conditionalFormatting>
  <conditionalFormatting sqref="AU59:AU61">
    <cfRule type="expression" dxfId="63" priority="5">
      <formula>IF(RIGHT(TEXT(AU59,"0.#"),1)=".",FALSE,TRUE)</formula>
    </cfRule>
    <cfRule type="expression" dxfId="62" priority="6">
      <formula>IF(RIGHT(TEXT(AU59,"0.#"),1)=".",TRUE,FALSE)</formula>
    </cfRule>
  </conditionalFormatting>
  <conditionalFormatting sqref="AM61">
    <cfRule type="expression" dxfId="61" priority="9">
      <formula>IF(RIGHT(TEXT(AM61,"0.#"),1)=".",FALSE,TRUE)</formula>
    </cfRule>
    <cfRule type="expression" dxfId="60" priority="10">
      <formula>IF(RIGHT(TEXT(AM61,"0.#"),1)=".",TRUE,FALSE)</formula>
    </cfRule>
  </conditionalFormatting>
  <conditionalFormatting sqref="AQ59:AQ61">
    <cfRule type="expression" dxfId="59" priority="7">
      <formula>IF(RIGHT(TEXT(AQ59,"0.#"),1)=".",FALSE,TRUE)</formula>
    </cfRule>
    <cfRule type="expression" dxfId="58" priority="8">
      <formula>IF(RIGHT(TEXT(AQ59,"0.#"),1)=".",TRUE,FALSE)</formula>
    </cfRule>
  </conditionalFormatting>
  <conditionalFormatting sqref="AE59">
    <cfRule type="expression" dxfId="57" priority="25">
      <formula>IF(RIGHT(TEXT(AE59,"0.#"),1)=".",FALSE,TRUE)</formula>
    </cfRule>
    <cfRule type="expression" dxfId="56" priority="26">
      <formula>IF(RIGHT(TEXT(AE59,"0.#"),1)=".",TRUE,FALSE)</formula>
    </cfRule>
  </conditionalFormatting>
  <conditionalFormatting sqref="AE60">
    <cfRule type="expression" dxfId="55" priority="23">
      <formula>IF(RIGHT(TEXT(AE60,"0.#"),1)=".",FALSE,TRUE)</formula>
    </cfRule>
    <cfRule type="expression" dxfId="54" priority="24">
      <formula>IF(RIGHT(TEXT(AE60,"0.#"),1)=".",TRUE,FALSE)</formula>
    </cfRule>
  </conditionalFormatting>
  <conditionalFormatting sqref="AE61">
    <cfRule type="expression" dxfId="53" priority="21">
      <formula>IF(RIGHT(TEXT(AE61,"0.#"),1)=".",FALSE,TRUE)</formula>
    </cfRule>
    <cfRule type="expression" dxfId="52" priority="22">
      <formula>IF(RIGHT(TEXT(AE61,"0.#"),1)=".",TRUE,FALSE)</formula>
    </cfRule>
  </conditionalFormatting>
  <conditionalFormatting sqref="AI61">
    <cfRule type="expression" dxfId="51" priority="19">
      <formula>IF(RIGHT(TEXT(AI61,"0.#"),1)=".",FALSE,TRUE)</formula>
    </cfRule>
    <cfRule type="expression" dxfId="50" priority="20">
      <formula>IF(RIGHT(TEXT(AI61,"0.#"),1)=".",TRUE,FALSE)</formula>
    </cfRule>
  </conditionalFormatting>
  <conditionalFormatting sqref="AI60">
    <cfRule type="expression" dxfId="49" priority="17">
      <formula>IF(RIGHT(TEXT(AI60,"0.#"),1)=".",FALSE,TRUE)</formula>
    </cfRule>
    <cfRule type="expression" dxfId="48" priority="18">
      <formula>IF(RIGHT(TEXT(AI60,"0.#"),1)=".",TRUE,FALSE)</formula>
    </cfRule>
  </conditionalFormatting>
  <conditionalFormatting sqref="P27">
    <cfRule type="expression" dxfId="3" priority="3">
      <formula>IF(RIGHT(TEXT(P27,"0.#"),1)=".",FALSE,TRUE)</formula>
    </cfRule>
    <cfRule type="expression" dxfId="2" priority="4">
      <formula>IF(RIGHT(TEXT(P27,"0.#"),1)=".",TRUE,FALSE)</formula>
    </cfRule>
  </conditionalFormatting>
  <conditionalFormatting sqref="P28:V28">
    <cfRule type="expression" dxfId="1" priority="1">
      <formula>IF(RIGHT(TEXT(P28,"0.#"),1)=".",FALSE,TRUE)</formula>
    </cfRule>
    <cfRule type="expression" dxfId="0" priority="2">
      <formula>IF(RIGHT(TEXT(P28,"0.#"),1)=".",TRUE,FALSE)</formula>
    </cfRule>
  </conditionalFormatting>
  <dataValidations count="16">
    <dataValidation type="custom" imeMode="disabled" allowBlank="1" showInputMessage="1" showErrorMessage="1" sqref="AY23 AY80:AY82 J128:K128 P13:AX13 AR15:AX15 P14:AQ18 AR18:AX18 P19:AJ19 AQ30:AR30 AU30:AX30 AE31:AX33 AQ37:AR37 AU37:AX37 AE38:AX40 AQ44:AR44 AU44:AX44 AE45:AX47 AQ51:AR51 AU51:AX51 AE52:AX54 AQ58:AR58 AU58:AX58 AE59:AX61 AQ65:AR65 AU65:AX65 AE66:AX68 AE72:AX73 AE75:AX75 AQ80:AR80 AU80:AX80 AE81:AX82 AY92 AY94 AE95:AF95 AQ95:AR95 AU95:AX95 AE96:AX98 AY99 AE100:AF100 AQ100:AR100 AU100:AX100 AE101:AX103 P23:AC28">
      <formula1>OR(ISNUMBER(J13), J13="-")</formula1>
    </dataValidation>
    <dataValidation type="list" allowBlank="1" showInputMessage="1" showErrorMessage="1" sqref="G128:H128">
      <formula1>T事業番号</formula1>
    </dataValidation>
    <dataValidation type="list" allowBlank="1" showInputMessage="1" showErrorMessage="1" sqref="S5:X5">
      <formula1>T終了年度</formula1>
    </dataValidation>
    <dataValidation type="list" allowBlank="1" showInputMessage="1" showErrorMessage="1" sqref="AR70">
      <formula1>"　, ☑"</formula1>
    </dataValidation>
    <dataValidation type="list" allowBlank="1" showInputMessage="1" showErrorMessage="1" error="プルダウンリストから選択してください。" sqref="AD109:AF112 AD115:AD126 AE115:AF119 AE121:AF126">
      <formula1>"○,△,×,‐"</formula1>
    </dataValidation>
    <dataValidation type="list" allowBlank="1" showInputMessage="1" showErrorMessage="1" error="プルダウンリストから選択してください。" sqref="AD113:AF114">
      <formula1>"有,無"</formula1>
    </dataValidation>
    <dataValidation type="list" allowBlank="1" showInputMessage="1" showErrorMessage="1" sqref="A136:E136">
      <formula1>T所見を踏まえた改善点</formula1>
    </dataValidation>
    <dataValidation imeMode="disabled" allowBlank="1" showInputMessage="1" showErrorMessage="1" sqref="L128"/>
    <dataValidation type="whole" imeMode="disabled" allowBlank="1" showInputMessage="1" showErrorMessage="1" sqref="M128 AW2:AX2">
      <formula1>0</formula1>
      <formula2>99</formula2>
    </dataValidation>
    <dataValidation type="list" allowBlank="1" showInputMessage="1" showErrorMessage="1" sqref="A134:E13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28:F128">
      <formula1>T省庁</formula1>
    </dataValidation>
    <dataValidation type="whole" imeMode="disabled" allowBlank="1" showInputMessage="1" showErrorMessage="1" sqref="AS2:AU2">
      <formula1>0</formula1>
      <formula2>9999</formula2>
    </dataValidation>
    <dataValidation type="whole" allowBlank="1" showInputMessage="1" showErrorMessage="1" sqref="L149:M150 X149:Y150 AJ149:AK150 AU149:AV150">
      <formula1>0</formula1>
      <formula2>9999</formula2>
    </dataValidation>
    <dataValidation type="whole" allowBlank="1" showInputMessage="1" showErrorMessage="1" sqref="O149:P150 AA149:AB150 AM149:AN150 AX149:AX15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cellComments="asDisplayed" r:id="rId1"/>
  <headerFooter differentFirst="1" alignWithMargins="0"/>
  <rowBreaks count="3" manualBreakCount="3">
    <brk id="42" max="50" man="1"/>
    <brk id="70" max="50" man="1"/>
    <brk id="106" max="50"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AO150 E149:G150 Q149:S150 AC149:AE150 AO149:AP149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J93:T93</xm:sqref>
        </x14:dataValidation>
        <x14:dataValidation type="list" allowBlank="1" showInputMessage="1" showErrorMessage="1">
          <x14:formula1>
            <xm:f>入力規則等!$U$37:$U$39</xm:f>
          </x14:formula1>
          <xm:sqref>I149:J149 U149:V149 AG149:AH149 AR149:AS149</xm:sqref>
        </x14:dataValidation>
        <x14:dataValidation type="list" allowBlank="1" showInputMessage="1" showErrorMessage="1">
          <x14:formula1>
            <xm:f>入力規則等!$U$7:$U$9</xm:f>
          </x14:formula1>
          <xm:sqref>I150:J150 U150:V150 AG150:AH150 AR150:AS150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407</v>
      </c>
      <c r="AA1" s="21" t="s">
        <v>71</v>
      </c>
      <c r="AB1" s="21" t="s">
        <v>408</v>
      </c>
      <c r="AC1" s="21" t="s">
        <v>26</v>
      </c>
      <c r="AD1" s="20"/>
      <c r="AE1" s="21" t="s">
        <v>38</v>
      </c>
      <c r="AF1" s="22"/>
      <c r="AG1" s="36" t="s">
        <v>175</v>
      </c>
      <c r="AI1" s="36" t="s">
        <v>184</v>
      </c>
      <c r="AK1" s="36" t="s">
        <v>188</v>
      </c>
      <c r="AM1" s="45"/>
      <c r="AN1" s="45"/>
      <c r="AP1" s="20" t="s">
        <v>231</v>
      </c>
    </row>
    <row r="2" spans="1:42" ht="13.5" customHeight="1" x14ac:dyDescent="0.2">
      <c r="A2" s="8" t="s">
        <v>74</v>
      </c>
      <c r="B2" s="9"/>
      <c r="C2" s="7" t="str">
        <f>IF(B2="","",A2)</f>
        <v/>
      </c>
      <c r="D2" s="7" t="str">
        <f>IF(C2="","",IF(D1&lt;&gt;"",CONCATENATE(D1,"、",C2),C2))</f>
        <v/>
      </c>
      <c r="F2" s="6" t="s">
        <v>61</v>
      </c>
      <c r="G2" s="11" t="s">
        <v>571</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62">
        <v>20</v>
      </c>
      <c r="W2" s="24" t="s">
        <v>160</v>
      </c>
      <c r="Y2" s="24" t="s">
        <v>57</v>
      </c>
      <c r="Z2" s="24" t="s">
        <v>57</v>
      </c>
      <c r="AA2" s="55" t="s">
        <v>272</v>
      </c>
      <c r="AB2" s="55" t="s">
        <v>502</v>
      </c>
      <c r="AC2" s="56" t="s">
        <v>124</v>
      </c>
      <c r="AD2" s="20"/>
      <c r="AE2" s="29" t="s">
        <v>156</v>
      </c>
      <c r="AF2" s="22"/>
      <c r="AG2" s="37" t="s">
        <v>238</v>
      </c>
      <c r="AI2" s="36" t="s">
        <v>268</v>
      </c>
      <c r="AK2" s="36" t="s">
        <v>189</v>
      </c>
      <c r="AM2" s="45"/>
      <c r="AN2" s="45"/>
      <c r="AP2" s="37" t="s">
        <v>238</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571</v>
      </c>
      <c r="R3" s="7" t="str">
        <f t="shared" ref="R3:R8" si="3">IF(Q3="","",P3)</f>
        <v>委託・請負</v>
      </c>
      <c r="S3" s="7" t="str">
        <f t="shared" ref="S3:S8" si="4">IF(R3="",S2,IF(S2&lt;&gt;"",CONCATENATE(S2,"、",R3),R3))</f>
        <v>委託・請負</v>
      </c>
      <c r="T3" s="7"/>
      <c r="U3" s="24" t="s">
        <v>534</v>
      </c>
      <c r="W3" s="24" t="s">
        <v>135</v>
      </c>
      <c r="Y3" s="24" t="s">
        <v>58</v>
      </c>
      <c r="Z3" s="24" t="s">
        <v>409</v>
      </c>
      <c r="AA3" s="55" t="s">
        <v>372</v>
      </c>
      <c r="AB3" s="55" t="s">
        <v>503</v>
      </c>
      <c r="AC3" s="56" t="s">
        <v>125</v>
      </c>
      <c r="AD3" s="20"/>
      <c r="AE3" s="29" t="s">
        <v>157</v>
      </c>
      <c r="AF3" s="22"/>
      <c r="AG3" s="37" t="s">
        <v>239</v>
      </c>
      <c r="AI3" s="36" t="s">
        <v>183</v>
      </c>
      <c r="AK3" s="36" t="str">
        <f>CHAR(CODE(AK2)+1)</f>
        <v>B</v>
      </c>
      <c r="AM3" s="45"/>
      <c r="AN3" s="45"/>
      <c r="AP3" s="37" t="s">
        <v>239</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535</v>
      </c>
      <c r="W4" s="24" t="s">
        <v>136</v>
      </c>
      <c r="Y4" s="24" t="s">
        <v>279</v>
      </c>
      <c r="Z4" s="24" t="s">
        <v>410</v>
      </c>
      <c r="AA4" s="55" t="s">
        <v>373</v>
      </c>
      <c r="AB4" s="55" t="s">
        <v>504</v>
      </c>
      <c r="AC4" s="55" t="s">
        <v>126</v>
      </c>
      <c r="AD4" s="20"/>
      <c r="AE4" s="29" t="s">
        <v>158</v>
      </c>
      <c r="AF4" s="22"/>
      <c r="AG4" s="37" t="s">
        <v>240</v>
      </c>
      <c r="AI4" s="36" t="s">
        <v>185</v>
      </c>
      <c r="AK4" s="36" t="str">
        <f t="shared" ref="AK4:AK49" si="7">CHAR(CODE(AK3)+1)</f>
        <v>C</v>
      </c>
      <c r="AM4" s="45"/>
      <c r="AN4" s="45"/>
      <c r="AP4" s="37" t="s">
        <v>240</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559</v>
      </c>
      <c r="Y5" s="24" t="s">
        <v>280</v>
      </c>
      <c r="Z5" s="24" t="s">
        <v>411</v>
      </c>
      <c r="AA5" s="55" t="s">
        <v>374</v>
      </c>
      <c r="AB5" s="55" t="s">
        <v>505</v>
      </c>
      <c r="AC5" s="55" t="s">
        <v>159</v>
      </c>
      <c r="AD5" s="23"/>
      <c r="AE5" s="29" t="s">
        <v>250</v>
      </c>
      <c r="AF5" s="22"/>
      <c r="AG5" s="37" t="s">
        <v>241</v>
      </c>
      <c r="AI5" s="36" t="s">
        <v>276</v>
      </c>
      <c r="AK5" s="36" t="str">
        <f t="shared" si="7"/>
        <v>D</v>
      </c>
      <c r="AP5" s="37" t="s">
        <v>241</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251</v>
      </c>
      <c r="W6" s="24" t="s">
        <v>137</v>
      </c>
      <c r="Y6" s="24" t="s">
        <v>281</v>
      </c>
      <c r="Z6" s="24" t="s">
        <v>412</v>
      </c>
      <c r="AA6" s="55" t="s">
        <v>375</v>
      </c>
      <c r="AB6" s="55" t="s">
        <v>506</v>
      </c>
      <c r="AC6" s="55" t="s">
        <v>127</v>
      </c>
      <c r="AD6" s="23"/>
      <c r="AE6" s="29" t="s">
        <v>248</v>
      </c>
      <c r="AF6" s="22"/>
      <c r="AG6" s="37" t="s">
        <v>242</v>
      </c>
      <c r="AI6" s="36" t="s">
        <v>277</v>
      </c>
      <c r="AK6" s="36" t="str">
        <f>CHAR(CODE(AK5)+1)</f>
        <v>E</v>
      </c>
      <c r="AP6" s="37" t="s">
        <v>242</v>
      </c>
    </row>
    <row r="7" spans="1:42" ht="13.5" customHeight="1" x14ac:dyDescent="0.2">
      <c r="A7" s="8" t="s">
        <v>79</v>
      </c>
      <c r="B7" s="9"/>
      <c r="C7" s="7" t="str">
        <f t="shared" si="0"/>
        <v/>
      </c>
      <c r="D7" s="7" t="str">
        <f t="shared" si="8"/>
        <v/>
      </c>
      <c r="F7" s="12" t="s">
        <v>194</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282</v>
      </c>
      <c r="Z7" s="24" t="s">
        <v>413</v>
      </c>
      <c r="AA7" s="55" t="s">
        <v>376</v>
      </c>
      <c r="AB7" s="55" t="s">
        <v>507</v>
      </c>
      <c r="AC7" s="23"/>
      <c r="AD7" s="23"/>
      <c r="AE7" s="24" t="s">
        <v>127</v>
      </c>
      <c r="AF7" s="22"/>
      <c r="AG7" s="37" t="s">
        <v>243</v>
      </c>
      <c r="AH7" s="48"/>
      <c r="AI7" s="37" t="s">
        <v>264</v>
      </c>
      <c r="AK7" s="36" t="str">
        <f>CHAR(CODE(AK6)+1)</f>
        <v>F</v>
      </c>
      <c r="AP7" s="37" t="s">
        <v>243</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274</v>
      </c>
      <c r="W8" s="24" t="s">
        <v>139</v>
      </c>
      <c r="Y8" s="24" t="s">
        <v>283</v>
      </c>
      <c r="Z8" s="24" t="s">
        <v>414</v>
      </c>
      <c r="AA8" s="55" t="s">
        <v>377</v>
      </c>
      <c r="AB8" s="55" t="s">
        <v>508</v>
      </c>
      <c r="AC8" s="23"/>
      <c r="AD8" s="23"/>
      <c r="AE8" s="23"/>
      <c r="AF8" s="22"/>
      <c r="AG8" s="37" t="s">
        <v>244</v>
      </c>
      <c r="AI8" s="36" t="s">
        <v>265</v>
      </c>
      <c r="AK8" s="36" t="str">
        <f t="shared" si="7"/>
        <v>G</v>
      </c>
      <c r="AP8" s="37" t="s">
        <v>244</v>
      </c>
    </row>
    <row r="9" spans="1:42" ht="13.5" customHeight="1" x14ac:dyDescent="0.2">
      <c r="A9" s="8" t="s">
        <v>81</v>
      </c>
      <c r="B9" s="9"/>
      <c r="C9" s="7" t="str">
        <f t="shared" si="0"/>
        <v/>
      </c>
      <c r="D9" s="7" t="str">
        <f t="shared" si="8"/>
        <v/>
      </c>
      <c r="F9" s="12" t="s">
        <v>195</v>
      </c>
      <c r="G9" s="11"/>
      <c r="H9" s="7" t="str">
        <f t="shared" si="1"/>
        <v/>
      </c>
      <c r="I9" s="7" t="str">
        <f t="shared" si="5"/>
        <v>一般会計</v>
      </c>
      <c r="K9" s="8" t="s">
        <v>99</v>
      </c>
      <c r="L9" s="9"/>
      <c r="M9" s="7" t="str">
        <f t="shared" si="2"/>
        <v/>
      </c>
      <c r="N9" s="7" t="str">
        <f t="shared" si="6"/>
        <v/>
      </c>
      <c r="O9" s="7"/>
      <c r="P9" s="7"/>
      <c r="Q9" s="13"/>
      <c r="T9" s="7"/>
      <c r="U9" s="24" t="s">
        <v>275</v>
      </c>
      <c r="W9" s="24" t="s">
        <v>140</v>
      </c>
      <c r="Y9" s="24" t="s">
        <v>284</v>
      </c>
      <c r="Z9" s="24" t="s">
        <v>415</v>
      </c>
      <c r="AA9" s="55" t="s">
        <v>378</v>
      </c>
      <c r="AB9" s="55" t="s">
        <v>509</v>
      </c>
      <c r="AC9" s="23"/>
      <c r="AD9" s="23"/>
      <c r="AE9" s="23"/>
      <c r="AF9" s="22"/>
      <c r="AG9" s="37" t="s">
        <v>245</v>
      </c>
      <c r="AI9" s="44"/>
      <c r="AK9" s="36" t="str">
        <f t="shared" si="7"/>
        <v>H</v>
      </c>
      <c r="AP9" s="37" t="s">
        <v>245</v>
      </c>
    </row>
    <row r="10" spans="1:42" ht="13.5" customHeight="1" x14ac:dyDescent="0.2">
      <c r="A10" s="8" t="s">
        <v>212</v>
      </c>
      <c r="B10" s="9"/>
      <c r="C10" s="7" t="str">
        <f t="shared" si="0"/>
        <v/>
      </c>
      <c r="D10" s="7" t="str">
        <f t="shared" si="8"/>
        <v/>
      </c>
      <c r="F10" s="12" t="s">
        <v>106</v>
      </c>
      <c r="G10" s="11"/>
      <c r="H10" s="7" t="str">
        <f t="shared" si="1"/>
        <v/>
      </c>
      <c r="I10" s="7" t="str">
        <f t="shared" si="5"/>
        <v>一般会計</v>
      </c>
      <c r="K10" s="8" t="s">
        <v>214</v>
      </c>
      <c r="L10" s="9"/>
      <c r="M10" s="7" t="str">
        <f t="shared" si="2"/>
        <v/>
      </c>
      <c r="N10" s="7" t="str">
        <f t="shared" si="6"/>
        <v/>
      </c>
      <c r="O10" s="7"/>
      <c r="P10" s="7" t="str">
        <f>S8</f>
        <v>委託・請負</v>
      </c>
      <c r="Q10" s="13"/>
      <c r="T10" s="7"/>
      <c r="W10" s="24" t="s">
        <v>141</v>
      </c>
      <c r="Y10" s="24" t="s">
        <v>285</v>
      </c>
      <c r="Z10" s="24" t="s">
        <v>416</v>
      </c>
      <c r="AA10" s="55" t="s">
        <v>379</v>
      </c>
      <c r="AB10" s="55" t="s">
        <v>510</v>
      </c>
      <c r="AC10" s="23"/>
      <c r="AD10" s="23"/>
      <c r="AE10" s="23"/>
      <c r="AF10" s="22"/>
      <c r="AG10" s="37" t="s">
        <v>233</v>
      </c>
      <c r="AK10" s="36" t="str">
        <f t="shared" si="7"/>
        <v>I</v>
      </c>
      <c r="AP10" s="36" t="s">
        <v>232</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571</v>
      </c>
      <c r="M11" s="7" t="str">
        <f t="shared" si="2"/>
        <v>その他の事項経費</v>
      </c>
      <c r="N11" s="7" t="str">
        <f t="shared" si="6"/>
        <v>その他の事項経費</v>
      </c>
      <c r="O11" s="7"/>
      <c r="P11" s="7"/>
      <c r="Q11" s="13"/>
      <c r="T11" s="7"/>
      <c r="W11" s="24" t="s">
        <v>142</v>
      </c>
      <c r="Y11" s="24" t="s">
        <v>286</v>
      </c>
      <c r="Z11" s="24" t="s">
        <v>417</v>
      </c>
      <c r="AA11" s="55" t="s">
        <v>380</v>
      </c>
      <c r="AB11" s="55" t="s">
        <v>511</v>
      </c>
      <c r="AC11" s="23"/>
      <c r="AD11" s="23"/>
      <c r="AE11" s="23"/>
      <c r="AF11" s="22"/>
      <c r="AG11" s="36" t="s">
        <v>236</v>
      </c>
      <c r="AK11" s="36"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536</v>
      </c>
      <c r="W12" s="24" t="s">
        <v>143</v>
      </c>
      <c r="Y12" s="24" t="s">
        <v>287</v>
      </c>
      <c r="Z12" s="24" t="s">
        <v>418</v>
      </c>
      <c r="AA12" s="55" t="s">
        <v>381</v>
      </c>
      <c r="AB12" s="55" t="s">
        <v>512</v>
      </c>
      <c r="AC12" s="23"/>
      <c r="AD12" s="23"/>
      <c r="AE12" s="23"/>
      <c r="AF12" s="22"/>
      <c r="AG12" s="36" t="s">
        <v>234</v>
      </c>
      <c r="AK12" s="36"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288</v>
      </c>
      <c r="Z13" s="24" t="s">
        <v>419</v>
      </c>
      <c r="AA13" s="55" t="s">
        <v>382</v>
      </c>
      <c r="AB13" s="55" t="s">
        <v>513</v>
      </c>
      <c r="AC13" s="23"/>
      <c r="AD13" s="23"/>
      <c r="AE13" s="23"/>
      <c r="AF13" s="22"/>
      <c r="AG13" s="36" t="s">
        <v>235</v>
      </c>
      <c r="AK13" s="36"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537</v>
      </c>
      <c r="W14" s="24" t="s">
        <v>145</v>
      </c>
      <c r="Y14" s="24" t="s">
        <v>289</v>
      </c>
      <c r="Z14" s="24" t="s">
        <v>420</v>
      </c>
      <c r="AA14" s="55" t="s">
        <v>383</v>
      </c>
      <c r="AB14" s="55" t="s">
        <v>514</v>
      </c>
      <c r="AC14" s="23"/>
      <c r="AD14" s="23"/>
      <c r="AE14" s="23"/>
      <c r="AF14" s="22"/>
      <c r="AG14" s="44"/>
      <c r="AK14" s="36"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538</v>
      </c>
      <c r="W15" s="24" t="s">
        <v>146</v>
      </c>
      <c r="Y15" s="24" t="s">
        <v>290</v>
      </c>
      <c r="Z15" s="24" t="s">
        <v>421</v>
      </c>
      <c r="AA15" s="55" t="s">
        <v>384</v>
      </c>
      <c r="AB15" s="55" t="s">
        <v>515</v>
      </c>
      <c r="AC15" s="23"/>
      <c r="AD15" s="23"/>
      <c r="AE15" s="23"/>
      <c r="AF15" s="22"/>
      <c r="AG15" s="45"/>
      <c r="AK15" s="36"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539</v>
      </c>
      <c r="W16" s="24" t="s">
        <v>147</v>
      </c>
      <c r="Y16" s="24" t="s">
        <v>291</v>
      </c>
      <c r="Z16" s="24" t="s">
        <v>422</v>
      </c>
      <c r="AA16" s="55" t="s">
        <v>385</v>
      </c>
      <c r="AB16" s="55" t="s">
        <v>516</v>
      </c>
      <c r="AC16" s="23"/>
      <c r="AD16" s="23"/>
      <c r="AE16" s="23"/>
      <c r="AF16" s="22"/>
      <c r="AG16" s="45"/>
      <c r="AK16" s="36"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540</v>
      </c>
      <c r="W17" s="24" t="s">
        <v>148</v>
      </c>
      <c r="Y17" s="24" t="s">
        <v>292</v>
      </c>
      <c r="Z17" s="24" t="s">
        <v>423</v>
      </c>
      <c r="AA17" s="55" t="s">
        <v>386</v>
      </c>
      <c r="AB17" s="55" t="s">
        <v>517</v>
      </c>
      <c r="AC17" s="23"/>
      <c r="AD17" s="23"/>
      <c r="AE17" s="23"/>
      <c r="AF17" s="22"/>
      <c r="AG17" s="45"/>
      <c r="AK17" s="36" t="str">
        <f t="shared" si="7"/>
        <v>P</v>
      </c>
    </row>
    <row r="18" spans="1:37" ht="13.5" customHeight="1" x14ac:dyDescent="0.2">
      <c r="A18" s="8" t="s">
        <v>89</v>
      </c>
      <c r="B18" s="9" t="s">
        <v>571</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541</v>
      </c>
      <c r="W18" s="24" t="s">
        <v>149</v>
      </c>
      <c r="Y18" s="24" t="s">
        <v>293</v>
      </c>
      <c r="Z18" s="24" t="s">
        <v>424</v>
      </c>
      <c r="AA18" s="55" t="s">
        <v>387</v>
      </c>
      <c r="AB18" s="55" t="s">
        <v>518</v>
      </c>
      <c r="AC18" s="23"/>
      <c r="AD18" s="23"/>
      <c r="AE18" s="23"/>
      <c r="AF18" s="22"/>
      <c r="AK18" s="36"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542</v>
      </c>
      <c r="W19" s="24" t="s">
        <v>150</v>
      </c>
      <c r="Y19" s="24" t="s">
        <v>294</v>
      </c>
      <c r="Z19" s="24" t="s">
        <v>425</v>
      </c>
      <c r="AA19" s="55" t="s">
        <v>388</v>
      </c>
      <c r="AB19" s="55" t="s">
        <v>519</v>
      </c>
      <c r="AC19" s="23"/>
      <c r="AD19" s="23"/>
      <c r="AE19" s="23"/>
      <c r="AF19" s="22"/>
      <c r="AK19" s="36" t="str">
        <f t="shared" si="7"/>
        <v>R</v>
      </c>
    </row>
    <row r="20" spans="1:37" ht="13.5" customHeight="1" x14ac:dyDescent="0.2">
      <c r="A20" s="8" t="s">
        <v>205</v>
      </c>
      <c r="B20" s="9"/>
      <c r="C20" s="7" t="str">
        <f t="shared" si="9"/>
        <v/>
      </c>
      <c r="D20" s="7" t="str">
        <f t="shared" si="8"/>
        <v>ＩＴ戦略</v>
      </c>
      <c r="F20" s="12" t="s">
        <v>204</v>
      </c>
      <c r="G20" s="11"/>
      <c r="H20" s="7" t="str">
        <f t="shared" si="1"/>
        <v/>
      </c>
      <c r="I20" s="7" t="str">
        <f t="shared" si="5"/>
        <v>一般会計</v>
      </c>
      <c r="K20" s="7"/>
      <c r="L20" s="7"/>
      <c r="O20" s="7"/>
      <c r="P20" s="7"/>
      <c r="Q20" s="13"/>
      <c r="T20" s="7"/>
      <c r="U20" s="24" t="s">
        <v>543</v>
      </c>
      <c r="W20" s="24" t="s">
        <v>151</v>
      </c>
      <c r="Y20" s="24" t="s">
        <v>295</v>
      </c>
      <c r="Z20" s="24" t="s">
        <v>426</v>
      </c>
      <c r="AA20" s="55" t="s">
        <v>389</v>
      </c>
      <c r="AB20" s="55" t="s">
        <v>520</v>
      </c>
      <c r="AC20" s="23"/>
      <c r="AD20" s="23"/>
      <c r="AE20" s="23"/>
      <c r="AF20" s="22"/>
      <c r="AK20" s="36" t="str">
        <f t="shared" si="7"/>
        <v>S</v>
      </c>
    </row>
    <row r="21" spans="1:37" ht="13.5" customHeight="1" x14ac:dyDescent="0.2">
      <c r="A21" s="8" t="s">
        <v>206</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544</v>
      </c>
      <c r="W21" s="24" t="s">
        <v>152</v>
      </c>
      <c r="Y21" s="24" t="s">
        <v>296</v>
      </c>
      <c r="Z21" s="24" t="s">
        <v>427</v>
      </c>
      <c r="AA21" s="55" t="s">
        <v>390</v>
      </c>
      <c r="AB21" s="55" t="s">
        <v>521</v>
      </c>
      <c r="AC21" s="23"/>
      <c r="AD21" s="23"/>
      <c r="AE21" s="23"/>
      <c r="AF21" s="22"/>
      <c r="AK21" s="36" t="str">
        <f t="shared" si="7"/>
        <v>T</v>
      </c>
    </row>
    <row r="22" spans="1:37" ht="13.5" customHeight="1" x14ac:dyDescent="0.2">
      <c r="A22" s="8" t="s">
        <v>207</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545</v>
      </c>
      <c r="W22" s="24" t="s">
        <v>153</v>
      </c>
      <c r="Y22" s="24" t="s">
        <v>297</v>
      </c>
      <c r="Z22" s="24" t="s">
        <v>428</v>
      </c>
      <c r="AA22" s="55" t="s">
        <v>391</v>
      </c>
      <c r="AB22" s="55" t="s">
        <v>522</v>
      </c>
      <c r="AC22" s="23"/>
      <c r="AD22" s="23"/>
      <c r="AE22" s="23"/>
      <c r="AF22" s="22"/>
      <c r="AK22" s="36" t="str">
        <f t="shared" si="7"/>
        <v>U</v>
      </c>
    </row>
    <row r="23" spans="1:37" ht="13.5" customHeight="1" x14ac:dyDescent="0.2">
      <c r="A23" s="8" t="s">
        <v>208</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546</v>
      </c>
      <c r="W23" s="24" t="s">
        <v>561</v>
      </c>
      <c r="Y23" s="24" t="s">
        <v>298</v>
      </c>
      <c r="Z23" s="24" t="s">
        <v>429</v>
      </c>
      <c r="AA23" s="55" t="s">
        <v>392</v>
      </c>
      <c r="AB23" s="55" t="s">
        <v>523</v>
      </c>
      <c r="AC23" s="23"/>
      <c r="AD23" s="23"/>
      <c r="AE23" s="23"/>
      <c r="AF23" s="22"/>
      <c r="AK23" s="36" t="str">
        <f t="shared" si="7"/>
        <v>V</v>
      </c>
    </row>
    <row r="24" spans="1:37" ht="13.5" customHeight="1" x14ac:dyDescent="0.2">
      <c r="A24" s="51" t="s">
        <v>266</v>
      </c>
      <c r="B24" s="9"/>
      <c r="C24" s="7" t="str">
        <f t="shared" si="9"/>
        <v/>
      </c>
      <c r="D24" s="7" t="str">
        <f>IF(C24="",D23,IF(D23&lt;&gt;"",CONCATENATE(D23,"、",C24),C24))</f>
        <v>ＩＴ戦略</v>
      </c>
      <c r="F24" s="12" t="s">
        <v>270</v>
      </c>
      <c r="G24" s="11"/>
      <c r="H24" s="7" t="str">
        <f t="shared" si="1"/>
        <v/>
      </c>
      <c r="I24" s="7" t="str">
        <f t="shared" si="5"/>
        <v>一般会計</v>
      </c>
      <c r="K24" s="7"/>
      <c r="L24" s="7"/>
      <c r="O24" s="7"/>
      <c r="P24" s="7"/>
      <c r="Q24" s="13"/>
      <c r="T24" s="7"/>
      <c r="U24" s="24" t="s">
        <v>547</v>
      </c>
      <c r="Y24" s="24" t="s">
        <v>299</v>
      </c>
      <c r="Z24" s="24" t="s">
        <v>430</v>
      </c>
      <c r="AA24" s="55" t="s">
        <v>393</v>
      </c>
      <c r="AB24" s="55" t="s">
        <v>524</v>
      </c>
      <c r="AC24" s="23"/>
      <c r="AD24" s="23"/>
      <c r="AE24" s="23"/>
      <c r="AF24" s="22"/>
      <c r="AK24" s="36" t="str">
        <f>CHAR(CODE(AK23)+1)</f>
        <v>W</v>
      </c>
    </row>
    <row r="25" spans="1:37" ht="13.5" customHeight="1" x14ac:dyDescent="0.2">
      <c r="A25" s="53"/>
      <c r="B25" s="52"/>
      <c r="F25" s="12" t="s">
        <v>119</v>
      </c>
      <c r="G25" s="11"/>
      <c r="H25" s="7" t="str">
        <f t="shared" si="1"/>
        <v/>
      </c>
      <c r="I25" s="7" t="str">
        <f t="shared" si="5"/>
        <v>一般会計</v>
      </c>
      <c r="K25" s="7"/>
      <c r="L25" s="7"/>
      <c r="O25" s="7"/>
      <c r="P25" s="7"/>
      <c r="Q25" s="13"/>
      <c r="T25" s="7"/>
      <c r="U25" s="24" t="s">
        <v>548</v>
      </c>
      <c r="Y25" s="24" t="s">
        <v>300</v>
      </c>
      <c r="Z25" s="24" t="s">
        <v>431</v>
      </c>
      <c r="AA25" s="55" t="s">
        <v>394</v>
      </c>
      <c r="AB25" s="55" t="s">
        <v>525</v>
      </c>
      <c r="AC25" s="23"/>
      <c r="AD25" s="23"/>
      <c r="AE25" s="23"/>
      <c r="AF25" s="22"/>
      <c r="AK25" s="36" t="str">
        <f t="shared" si="7"/>
        <v>X</v>
      </c>
    </row>
    <row r="26" spans="1:37" ht="13.5" customHeight="1" x14ac:dyDescent="0.2">
      <c r="A26" s="50"/>
      <c r="B26" s="49"/>
      <c r="F26" s="12" t="s">
        <v>120</v>
      </c>
      <c r="G26" s="11"/>
      <c r="H26" s="7" t="str">
        <f t="shared" si="1"/>
        <v/>
      </c>
      <c r="I26" s="7" t="str">
        <f t="shared" si="5"/>
        <v>一般会計</v>
      </c>
      <c r="K26" s="7"/>
      <c r="L26" s="7"/>
      <c r="O26" s="7"/>
      <c r="P26" s="7"/>
      <c r="Q26" s="13"/>
      <c r="T26" s="7"/>
      <c r="U26" s="24" t="s">
        <v>549</v>
      </c>
      <c r="Y26" s="24" t="s">
        <v>301</v>
      </c>
      <c r="Z26" s="24" t="s">
        <v>432</v>
      </c>
      <c r="AA26" s="55" t="s">
        <v>395</v>
      </c>
      <c r="AB26" s="55" t="s">
        <v>526</v>
      </c>
      <c r="AC26" s="23"/>
      <c r="AD26" s="23"/>
      <c r="AE26" s="23"/>
      <c r="AF26" s="22"/>
      <c r="AK26" s="36"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550</v>
      </c>
      <c r="Y27" s="24" t="s">
        <v>302</v>
      </c>
      <c r="Z27" s="24" t="s">
        <v>433</v>
      </c>
      <c r="AA27" s="55" t="s">
        <v>396</v>
      </c>
      <c r="AB27" s="55" t="s">
        <v>527</v>
      </c>
      <c r="AC27" s="23"/>
      <c r="AD27" s="23"/>
      <c r="AE27" s="23"/>
      <c r="AF27" s="22"/>
      <c r="AK27" s="36"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551</v>
      </c>
      <c r="Y28" s="24" t="s">
        <v>303</v>
      </c>
      <c r="Z28" s="24" t="s">
        <v>434</v>
      </c>
      <c r="AA28" s="55" t="s">
        <v>397</v>
      </c>
      <c r="AB28" s="55" t="s">
        <v>528</v>
      </c>
      <c r="AC28" s="23"/>
      <c r="AD28" s="23"/>
      <c r="AE28" s="23"/>
      <c r="AF28" s="22"/>
      <c r="AK28" s="36" t="s">
        <v>190</v>
      </c>
    </row>
    <row r="29" spans="1:37" ht="13.5" customHeight="1" x14ac:dyDescent="0.2">
      <c r="A29" s="7"/>
      <c r="B29" s="7"/>
      <c r="F29" s="12" t="s">
        <v>196</v>
      </c>
      <c r="G29" s="11"/>
      <c r="H29" s="7" t="str">
        <f t="shared" si="1"/>
        <v/>
      </c>
      <c r="I29" s="7" t="str">
        <f t="shared" si="5"/>
        <v>一般会計</v>
      </c>
      <c r="K29" s="7"/>
      <c r="L29" s="7"/>
      <c r="O29" s="7"/>
      <c r="P29" s="7"/>
      <c r="Q29" s="13"/>
      <c r="T29" s="7"/>
      <c r="U29" s="24" t="s">
        <v>552</v>
      </c>
      <c r="Y29" s="24" t="s">
        <v>304</v>
      </c>
      <c r="Z29" s="24" t="s">
        <v>435</v>
      </c>
      <c r="AA29" s="55" t="s">
        <v>398</v>
      </c>
      <c r="AB29" s="55" t="s">
        <v>529</v>
      </c>
      <c r="AC29" s="23"/>
      <c r="AD29" s="23"/>
      <c r="AE29" s="23"/>
      <c r="AF29" s="22"/>
      <c r="AK29" s="36" t="str">
        <f t="shared" si="7"/>
        <v>b</v>
      </c>
    </row>
    <row r="30" spans="1:37" ht="13.5" customHeight="1" x14ac:dyDescent="0.2">
      <c r="A30" s="7"/>
      <c r="B30" s="7"/>
      <c r="F30" s="12" t="s">
        <v>197</v>
      </c>
      <c r="G30" s="11"/>
      <c r="H30" s="7" t="str">
        <f t="shared" si="1"/>
        <v/>
      </c>
      <c r="I30" s="7" t="str">
        <f t="shared" si="5"/>
        <v>一般会計</v>
      </c>
      <c r="K30" s="7"/>
      <c r="L30" s="7"/>
      <c r="O30" s="7"/>
      <c r="P30" s="7"/>
      <c r="Q30" s="13"/>
      <c r="T30" s="7"/>
      <c r="U30" s="24" t="s">
        <v>553</v>
      </c>
      <c r="Y30" s="24" t="s">
        <v>305</v>
      </c>
      <c r="Z30" s="24" t="s">
        <v>436</v>
      </c>
      <c r="AA30" s="55" t="s">
        <v>399</v>
      </c>
      <c r="AB30" s="55" t="s">
        <v>530</v>
      </c>
      <c r="AC30" s="23"/>
      <c r="AD30" s="23"/>
      <c r="AE30" s="23"/>
      <c r="AF30" s="22"/>
      <c r="AK30" s="36" t="str">
        <f t="shared" si="7"/>
        <v>c</v>
      </c>
    </row>
    <row r="31" spans="1:37" ht="13.5" customHeight="1" x14ac:dyDescent="0.2">
      <c r="A31" s="7"/>
      <c r="B31" s="7"/>
      <c r="F31" s="12" t="s">
        <v>198</v>
      </c>
      <c r="G31" s="11"/>
      <c r="H31" s="7" t="str">
        <f t="shared" si="1"/>
        <v/>
      </c>
      <c r="I31" s="7" t="str">
        <f t="shared" si="5"/>
        <v>一般会計</v>
      </c>
      <c r="K31" s="7"/>
      <c r="L31" s="7"/>
      <c r="O31" s="7"/>
      <c r="P31" s="7"/>
      <c r="Q31" s="13"/>
      <c r="T31" s="7"/>
      <c r="U31" s="24" t="s">
        <v>554</v>
      </c>
      <c r="Y31" s="24" t="s">
        <v>306</v>
      </c>
      <c r="Z31" s="24" t="s">
        <v>437</v>
      </c>
      <c r="AA31" s="55" t="s">
        <v>400</v>
      </c>
      <c r="AB31" s="55" t="s">
        <v>531</v>
      </c>
      <c r="AC31" s="23"/>
      <c r="AD31" s="23"/>
      <c r="AE31" s="23"/>
      <c r="AF31" s="22"/>
      <c r="AK31" s="36" t="str">
        <f t="shared" si="7"/>
        <v>d</v>
      </c>
    </row>
    <row r="32" spans="1:37" ht="13.5" customHeight="1" x14ac:dyDescent="0.2">
      <c r="A32" s="7"/>
      <c r="B32" s="7"/>
      <c r="F32" s="12" t="s">
        <v>199</v>
      </c>
      <c r="G32" s="11"/>
      <c r="H32" s="7" t="str">
        <f t="shared" si="1"/>
        <v/>
      </c>
      <c r="I32" s="7" t="str">
        <f t="shared" si="5"/>
        <v>一般会計</v>
      </c>
      <c r="K32" s="7"/>
      <c r="L32" s="7"/>
      <c r="O32" s="7"/>
      <c r="P32" s="7"/>
      <c r="Q32" s="13"/>
      <c r="T32" s="7"/>
      <c r="U32" s="24" t="s">
        <v>555</v>
      </c>
      <c r="Y32" s="24" t="s">
        <v>307</v>
      </c>
      <c r="Z32" s="24" t="s">
        <v>438</v>
      </c>
      <c r="AA32" s="55" t="s">
        <v>59</v>
      </c>
      <c r="AB32" s="55" t="s">
        <v>59</v>
      </c>
      <c r="AC32" s="23"/>
      <c r="AD32" s="23"/>
      <c r="AE32" s="23"/>
      <c r="AF32" s="22"/>
      <c r="AK32" s="36" t="str">
        <f t="shared" si="7"/>
        <v>e</v>
      </c>
    </row>
    <row r="33" spans="1:37" ht="13.5" customHeight="1" x14ac:dyDescent="0.2">
      <c r="A33" s="7"/>
      <c r="B33" s="7"/>
      <c r="F33" s="12" t="s">
        <v>200</v>
      </c>
      <c r="G33" s="11"/>
      <c r="H33" s="7" t="str">
        <f t="shared" si="1"/>
        <v/>
      </c>
      <c r="I33" s="7" t="str">
        <f t="shared" si="5"/>
        <v>一般会計</v>
      </c>
      <c r="K33" s="7"/>
      <c r="L33" s="7"/>
      <c r="O33" s="7"/>
      <c r="P33" s="7"/>
      <c r="Q33" s="13"/>
      <c r="T33" s="7"/>
      <c r="U33" s="24" t="s">
        <v>556</v>
      </c>
      <c r="Y33" s="24" t="s">
        <v>308</v>
      </c>
      <c r="Z33" s="24" t="s">
        <v>439</v>
      </c>
      <c r="AA33" s="40"/>
      <c r="AB33" s="23"/>
      <c r="AC33" s="23"/>
      <c r="AD33" s="23"/>
      <c r="AE33" s="23"/>
      <c r="AF33" s="22"/>
      <c r="AK33" s="36" t="str">
        <f t="shared" si="7"/>
        <v>f</v>
      </c>
    </row>
    <row r="34" spans="1:37" ht="13.5" customHeight="1" x14ac:dyDescent="0.2">
      <c r="A34" s="7"/>
      <c r="B34" s="7"/>
      <c r="F34" s="12" t="s">
        <v>201</v>
      </c>
      <c r="G34" s="11"/>
      <c r="H34" s="7" t="str">
        <f t="shared" si="1"/>
        <v/>
      </c>
      <c r="I34" s="7" t="str">
        <f t="shared" si="5"/>
        <v>一般会計</v>
      </c>
      <c r="K34" s="7"/>
      <c r="L34" s="7"/>
      <c r="O34" s="7"/>
      <c r="P34" s="7"/>
      <c r="Q34" s="13"/>
      <c r="T34" s="7"/>
      <c r="U34" s="24" t="s">
        <v>557</v>
      </c>
      <c r="Y34" s="24" t="s">
        <v>309</v>
      </c>
      <c r="Z34" s="24" t="s">
        <v>440</v>
      </c>
      <c r="AB34" s="23"/>
      <c r="AC34" s="23"/>
      <c r="AD34" s="23"/>
      <c r="AE34" s="23"/>
      <c r="AF34" s="22"/>
      <c r="AK34" s="36" t="str">
        <f t="shared" si="7"/>
        <v>g</v>
      </c>
    </row>
    <row r="35" spans="1:37" ht="13.5" customHeight="1" x14ac:dyDescent="0.2">
      <c r="A35" s="7"/>
      <c r="B35" s="7"/>
      <c r="F35" s="12" t="s">
        <v>202</v>
      </c>
      <c r="G35" s="11"/>
      <c r="H35" s="7" t="str">
        <f t="shared" si="1"/>
        <v/>
      </c>
      <c r="I35" s="7" t="str">
        <f t="shared" si="5"/>
        <v>一般会計</v>
      </c>
      <c r="K35" s="7"/>
      <c r="L35" s="7"/>
      <c r="O35" s="7"/>
      <c r="P35" s="7"/>
      <c r="Q35" s="13"/>
      <c r="T35" s="7"/>
      <c r="Y35" s="24" t="s">
        <v>310</v>
      </c>
      <c r="Z35" s="24" t="s">
        <v>441</v>
      </c>
      <c r="AC35" s="23"/>
      <c r="AF35" s="22"/>
      <c r="AK35" s="36" t="str">
        <f t="shared" si="7"/>
        <v>h</v>
      </c>
    </row>
    <row r="36" spans="1:37" ht="13.5" customHeight="1" x14ac:dyDescent="0.2">
      <c r="A36" s="7"/>
      <c r="B36" s="7"/>
      <c r="F36" s="12" t="s">
        <v>203</v>
      </c>
      <c r="G36" s="11"/>
      <c r="H36" s="7" t="str">
        <f t="shared" si="1"/>
        <v/>
      </c>
      <c r="I36" s="7" t="str">
        <f t="shared" si="5"/>
        <v>一般会計</v>
      </c>
      <c r="K36" s="7"/>
      <c r="L36" s="7"/>
      <c r="O36" s="7"/>
      <c r="P36" s="7"/>
      <c r="Q36" s="13"/>
      <c r="T36" s="7"/>
      <c r="U36" s="24" t="s">
        <v>558</v>
      </c>
      <c r="Y36" s="24" t="s">
        <v>311</v>
      </c>
      <c r="Z36" s="24" t="s">
        <v>442</v>
      </c>
      <c r="AF36" s="22"/>
      <c r="AK36" s="36"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312</v>
      </c>
      <c r="Z37" s="24" t="s">
        <v>443</v>
      </c>
      <c r="AF37" s="22"/>
      <c r="AK37" s="36" t="str">
        <f t="shared" si="7"/>
        <v>j</v>
      </c>
    </row>
    <row r="38" spans="1:37" x14ac:dyDescent="0.2">
      <c r="A38" s="7"/>
      <c r="B38" s="7"/>
      <c r="F38" s="7"/>
      <c r="G38" s="13"/>
      <c r="K38" s="7"/>
      <c r="L38" s="7"/>
      <c r="O38" s="7"/>
      <c r="P38" s="7"/>
      <c r="Q38" s="13"/>
      <c r="T38" s="7"/>
      <c r="U38" s="24" t="s">
        <v>252</v>
      </c>
      <c r="Y38" s="24" t="s">
        <v>313</v>
      </c>
      <c r="Z38" s="24" t="s">
        <v>444</v>
      </c>
      <c r="AF38" s="22"/>
      <c r="AK38" s="36" t="str">
        <f t="shared" si="7"/>
        <v>k</v>
      </c>
    </row>
    <row r="39" spans="1:37" x14ac:dyDescent="0.2">
      <c r="A39" s="7"/>
      <c r="B39" s="7"/>
      <c r="F39" s="7" t="str">
        <f>I37</f>
        <v>一般会計</v>
      </c>
      <c r="G39" s="13"/>
      <c r="K39" s="7"/>
      <c r="L39" s="7"/>
      <c r="O39" s="7"/>
      <c r="P39" s="7"/>
      <c r="Q39" s="13"/>
      <c r="T39" s="7"/>
      <c r="U39" s="24" t="s">
        <v>262</v>
      </c>
      <c r="Y39" s="24" t="s">
        <v>314</v>
      </c>
      <c r="Z39" s="24" t="s">
        <v>445</v>
      </c>
      <c r="AF39" s="22"/>
      <c r="AK39" s="36" t="str">
        <f t="shared" si="7"/>
        <v>l</v>
      </c>
    </row>
    <row r="40" spans="1:37" x14ac:dyDescent="0.2">
      <c r="A40" s="7"/>
      <c r="B40" s="7"/>
      <c r="F40" s="7"/>
      <c r="G40" s="13"/>
      <c r="K40" s="7"/>
      <c r="L40" s="7"/>
      <c r="O40" s="7"/>
      <c r="P40" s="7"/>
      <c r="Q40" s="13"/>
      <c r="T40" s="7"/>
      <c r="Y40" s="24" t="s">
        <v>315</v>
      </c>
      <c r="Z40" s="24" t="s">
        <v>446</v>
      </c>
      <c r="AF40" s="22"/>
      <c r="AK40" s="36" t="str">
        <f t="shared" si="7"/>
        <v>m</v>
      </c>
    </row>
    <row r="41" spans="1:37" x14ac:dyDescent="0.2">
      <c r="A41" s="7"/>
      <c r="B41" s="7"/>
      <c r="F41" s="7"/>
      <c r="G41" s="13"/>
      <c r="K41" s="7"/>
      <c r="L41" s="7"/>
      <c r="O41" s="7"/>
      <c r="P41" s="7"/>
      <c r="Q41" s="13"/>
      <c r="T41" s="7"/>
      <c r="Y41" s="24" t="s">
        <v>316</v>
      </c>
      <c r="Z41" s="24" t="s">
        <v>447</v>
      </c>
      <c r="AF41" s="22"/>
      <c r="AK41" s="36" t="str">
        <f t="shared" si="7"/>
        <v>n</v>
      </c>
    </row>
    <row r="42" spans="1:37" x14ac:dyDescent="0.2">
      <c r="A42" s="7"/>
      <c r="B42" s="7"/>
      <c r="F42" s="7"/>
      <c r="G42" s="13"/>
      <c r="K42" s="7"/>
      <c r="L42" s="7"/>
      <c r="O42" s="7"/>
      <c r="P42" s="7"/>
      <c r="Q42" s="13"/>
      <c r="T42" s="7"/>
      <c r="Y42" s="24" t="s">
        <v>317</v>
      </c>
      <c r="Z42" s="24" t="s">
        <v>448</v>
      </c>
      <c r="AF42" s="22"/>
      <c r="AK42" s="36" t="str">
        <f t="shared" si="7"/>
        <v>o</v>
      </c>
    </row>
    <row r="43" spans="1:37" x14ac:dyDescent="0.2">
      <c r="A43" s="7"/>
      <c r="B43" s="7"/>
      <c r="F43" s="7"/>
      <c r="G43" s="13"/>
      <c r="K43" s="7"/>
      <c r="L43" s="7"/>
      <c r="O43" s="7"/>
      <c r="P43" s="7"/>
      <c r="Q43" s="13"/>
      <c r="T43" s="7"/>
      <c r="Y43" s="24" t="s">
        <v>318</v>
      </c>
      <c r="Z43" s="24" t="s">
        <v>449</v>
      </c>
      <c r="AF43" s="22"/>
      <c r="AK43" s="36" t="str">
        <f t="shared" si="7"/>
        <v>p</v>
      </c>
    </row>
    <row r="44" spans="1:37" x14ac:dyDescent="0.2">
      <c r="A44" s="7"/>
      <c r="B44" s="7"/>
      <c r="F44" s="7"/>
      <c r="G44" s="13"/>
      <c r="K44" s="7"/>
      <c r="L44" s="7"/>
      <c r="O44" s="7"/>
      <c r="P44" s="7"/>
      <c r="Q44" s="13"/>
      <c r="T44" s="7"/>
      <c r="Y44" s="24" t="s">
        <v>319</v>
      </c>
      <c r="Z44" s="24" t="s">
        <v>450</v>
      </c>
      <c r="AF44" s="22"/>
      <c r="AK44" s="36" t="str">
        <f t="shared" si="7"/>
        <v>q</v>
      </c>
    </row>
    <row r="45" spans="1:37" x14ac:dyDescent="0.2">
      <c r="A45" s="7"/>
      <c r="B45" s="7"/>
      <c r="F45" s="7"/>
      <c r="G45" s="13"/>
      <c r="K45" s="7"/>
      <c r="L45" s="7"/>
      <c r="O45" s="7"/>
      <c r="P45" s="7"/>
      <c r="Q45" s="13"/>
      <c r="T45" s="7"/>
      <c r="Y45" s="24" t="s">
        <v>320</v>
      </c>
      <c r="Z45" s="24" t="s">
        <v>451</v>
      </c>
      <c r="AF45" s="22"/>
      <c r="AK45" s="36" t="str">
        <f t="shared" si="7"/>
        <v>r</v>
      </c>
    </row>
    <row r="46" spans="1:37" x14ac:dyDescent="0.2">
      <c r="A46" s="7"/>
      <c r="B46" s="7"/>
      <c r="F46" s="7"/>
      <c r="G46" s="13"/>
      <c r="K46" s="7"/>
      <c r="L46" s="7"/>
      <c r="O46" s="7"/>
      <c r="P46" s="7"/>
      <c r="Q46" s="13"/>
      <c r="T46" s="7"/>
      <c r="Y46" s="24" t="s">
        <v>321</v>
      </c>
      <c r="Z46" s="24" t="s">
        <v>452</v>
      </c>
      <c r="AF46" s="22"/>
      <c r="AK46" s="36" t="str">
        <f t="shared" si="7"/>
        <v>s</v>
      </c>
    </row>
    <row r="47" spans="1:37" x14ac:dyDescent="0.2">
      <c r="A47" s="7"/>
      <c r="B47" s="7"/>
      <c r="F47" s="7"/>
      <c r="G47" s="13"/>
      <c r="K47" s="7"/>
      <c r="L47" s="7"/>
      <c r="O47" s="7"/>
      <c r="P47" s="7"/>
      <c r="Q47" s="13"/>
      <c r="T47" s="7"/>
      <c r="Y47" s="24" t="s">
        <v>322</v>
      </c>
      <c r="Z47" s="24" t="s">
        <v>453</v>
      </c>
      <c r="AF47" s="22"/>
      <c r="AK47" s="36" t="str">
        <f t="shared" si="7"/>
        <v>t</v>
      </c>
    </row>
    <row r="48" spans="1:37" x14ac:dyDescent="0.2">
      <c r="A48" s="7"/>
      <c r="B48" s="7"/>
      <c r="F48" s="7"/>
      <c r="G48" s="13"/>
      <c r="K48" s="7"/>
      <c r="L48" s="7"/>
      <c r="O48" s="7"/>
      <c r="P48" s="7"/>
      <c r="Q48" s="13"/>
      <c r="T48" s="7"/>
      <c r="Y48" s="24" t="s">
        <v>323</v>
      </c>
      <c r="Z48" s="24" t="s">
        <v>454</v>
      </c>
      <c r="AF48" s="22"/>
      <c r="AK48" s="36" t="str">
        <f t="shared" si="7"/>
        <v>u</v>
      </c>
    </row>
    <row r="49" spans="1:37" x14ac:dyDescent="0.2">
      <c r="A49" s="7"/>
      <c r="B49" s="7"/>
      <c r="F49" s="7"/>
      <c r="G49" s="13"/>
      <c r="K49" s="7"/>
      <c r="L49" s="7"/>
      <c r="O49" s="7"/>
      <c r="P49" s="7"/>
      <c r="Q49" s="13"/>
      <c r="T49" s="7"/>
      <c r="Y49" s="24" t="s">
        <v>324</v>
      </c>
      <c r="Z49" s="24" t="s">
        <v>455</v>
      </c>
      <c r="AF49" s="22"/>
      <c r="AK49" s="36" t="str">
        <f t="shared" si="7"/>
        <v>v</v>
      </c>
    </row>
    <row r="50" spans="1:37" x14ac:dyDescent="0.2">
      <c r="A50" s="7"/>
      <c r="B50" s="7"/>
      <c r="F50" s="7"/>
      <c r="G50" s="13"/>
      <c r="K50" s="7"/>
      <c r="L50" s="7"/>
      <c r="O50" s="7"/>
      <c r="P50" s="7"/>
      <c r="Q50" s="13"/>
      <c r="T50" s="7"/>
      <c r="Y50" s="24" t="s">
        <v>325</v>
      </c>
      <c r="Z50" s="24" t="s">
        <v>456</v>
      </c>
      <c r="AF50" s="22"/>
    </row>
    <row r="51" spans="1:37" x14ac:dyDescent="0.2">
      <c r="A51" s="7"/>
      <c r="B51" s="7"/>
      <c r="F51" s="7"/>
      <c r="G51" s="13"/>
      <c r="K51" s="7"/>
      <c r="L51" s="7"/>
      <c r="O51" s="7"/>
      <c r="P51" s="7"/>
      <c r="Q51" s="13"/>
      <c r="T51" s="7"/>
      <c r="Y51" s="24" t="s">
        <v>326</v>
      </c>
      <c r="Z51" s="24" t="s">
        <v>457</v>
      </c>
      <c r="AF51" s="22"/>
    </row>
    <row r="52" spans="1:37" x14ac:dyDescent="0.2">
      <c r="A52" s="7"/>
      <c r="B52" s="7"/>
      <c r="F52" s="7"/>
      <c r="G52" s="13"/>
      <c r="K52" s="7"/>
      <c r="L52" s="7"/>
      <c r="O52" s="7"/>
      <c r="P52" s="7"/>
      <c r="Q52" s="13"/>
      <c r="T52" s="7"/>
      <c r="Y52" s="24" t="s">
        <v>327</v>
      </c>
      <c r="Z52" s="24" t="s">
        <v>458</v>
      </c>
      <c r="AF52" s="22"/>
    </row>
    <row r="53" spans="1:37" x14ac:dyDescent="0.2">
      <c r="A53" s="7"/>
      <c r="B53" s="7"/>
      <c r="F53" s="7"/>
      <c r="G53" s="13"/>
      <c r="K53" s="7"/>
      <c r="L53" s="7"/>
      <c r="O53" s="7"/>
      <c r="P53" s="7"/>
      <c r="Q53" s="13"/>
      <c r="T53" s="7"/>
      <c r="Y53" s="24" t="s">
        <v>328</v>
      </c>
      <c r="Z53" s="24" t="s">
        <v>459</v>
      </c>
      <c r="AF53" s="22"/>
    </row>
    <row r="54" spans="1:37" x14ac:dyDescent="0.2">
      <c r="A54" s="7"/>
      <c r="B54" s="7"/>
      <c r="F54" s="7"/>
      <c r="G54" s="13"/>
      <c r="K54" s="7"/>
      <c r="L54" s="7"/>
      <c r="O54" s="7"/>
      <c r="P54" s="14"/>
      <c r="Q54" s="13"/>
      <c r="T54" s="7"/>
      <c r="Y54" s="24" t="s">
        <v>329</v>
      </c>
      <c r="Z54" s="24" t="s">
        <v>460</v>
      </c>
      <c r="AF54" s="22"/>
    </row>
    <row r="55" spans="1:37" x14ac:dyDescent="0.2">
      <c r="A55" s="7"/>
      <c r="B55" s="7"/>
      <c r="F55" s="7"/>
      <c r="G55" s="13"/>
      <c r="K55" s="7"/>
      <c r="L55" s="7"/>
      <c r="O55" s="7"/>
      <c r="P55" s="7"/>
      <c r="Q55" s="13"/>
      <c r="T55" s="7"/>
      <c r="Y55" s="24" t="s">
        <v>330</v>
      </c>
      <c r="Z55" s="24" t="s">
        <v>461</v>
      </c>
      <c r="AF55" s="22"/>
    </row>
    <row r="56" spans="1:37" x14ac:dyDescent="0.2">
      <c r="A56" s="7"/>
      <c r="B56" s="7"/>
      <c r="F56" s="7"/>
      <c r="G56" s="13"/>
      <c r="K56" s="7"/>
      <c r="L56" s="7"/>
      <c r="O56" s="7"/>
      <c r="P56" s="7"/>
      <c r="Q56" s="13"/>
      <c r="T56" s="7"/>
      <c r="Y56" s="24" t="s">
        <v>331</v>
      </c>
      <c r="Z56" s="24" t="s">
        <v>462</v>
      </c>
      <c r="AF56" s="22"/>
    </row>
    <row r="57" spans="1:37" x14ac:dyDescent="0.2">
      <c r="A57" s="7"/>
      <c r="B57" s="7"/>
      <c r="F57" s="7"/>
      <c r="G57" s="13"/>
      <c r="K57" s="7"/>
      <c r="L57" s="7"/>
      <c r="O57" s="7"/>
      <c r="P57" s="7"/>
      <c r="Q57" s="13"/>
      <c r="T57" s="7"/>
      <c r="Y57" s="24" t="s">
        <v>332</v>
      </c>
      <c r="Z57" s="24" t="s">
        <v>463</v>
      </c>
      <c r="AF57" s="22"/>
    </row>
    <row r="58" spans="1:37" x14ac:dyDescent="0.2">
      <c r="A58" s="7"/>
      <c r="B58" s="7"/>
      <c r="F58" s="7"/>
      <c r="G58" s="13"/>
      <c r="K58" s="7"/>
      <c r="L58" s="7"/>
      <c r="O58" s="7"/>
      <c r="P58" s="7"/>
      <c r="Q58" s="13"/>
      <c r="T58" s="7"/>
      <c r="Y58" s="24" t="s">
        <v>333</v>
      </c>
      <c r="Z58" s="24" t="s">
        <v>464</v>
      </c>
      <c r="AF58" s="22"/>
    </row>
    <row r="59" spans="1:37" x14ac:dyDescent="0.2">
      <c r="A59" s="7"/>
      <c r="B59" s="7"/>
      <c r="F59" s="7"/>
      <c r="G59" s="13"/>
      <c r="K59" s="7"/>
      <c r="L59" s="7"/>
      <c r="O59" s="7"/>
      <c r="P59" s="7"/>
      <c r="Q59" s="13"/>
      <c r="T59" s="7"/>
      <c r="Y59" s="24" t="s">
        <v>334</v>
      </c>
      <c r="Z59" s="24" t="s">
        <v>465</v>
      </c>
      <c r="AF59" s="22"/>
    </row>
    <row r="60" spans="1:37" x14ac:dyDescent="0.2">
      <c r="A60" s="7"/>
      <c r="B60" s="7"/>
      <c r="F60" s="7"/>
      <c r="G60" s="13"/>
      <c r="K60" s="7"/>
      <c r="L60" s="7"/>
      <c r="O60" s="7"/>
      <c r="P60" s="7"/>
      <c r="Q60" s="13"/>
      <c r="T60" s="7"/>
      <c r="Y60" s="24" t="s">
        <v>335</v>
      </c>
      <c r="Z60" s="24" t="s">
        <v>466</v>
      </c>
      <c r="AF60" s="22"/>
    </row>
    <row r="61" spans="1:37" x14ac:dyDescent="0.2">
      <c r="A61" s="7"/>
      <c r="B61" s="7"/>
      <c r="F61" s="7"/>
      <c r="G61" s="13"/>
      <c r="K61" s="7"/>
      <c r="L61" s="7"/>
      <c r="O61" s="7"/>
      <c r="P61" s="7"/>
      <c r="Q61" s="13"/>
      <c r="T61" s="7"/>
      <c r="Y61" s="24" t="s">
        <v>336</v>
      </c>
      <c r="Z61" s="24" t="s">
        <v>467</v>
      </c>
      <c r="AF61" s="22"/>
    </row>
    <row r="62" spans="1:37" x14ac:dyDescent="0.2">
      <c r="A62" s="7"/>
      <c r="B62" s="7"/>
      <c r="F62" s="7"/>
      <c r="G62" s="13"/>
      <c r="K62" s="7"/>
      <c r="L62" s="7"/>
      <c r="O62" s="7"/>
      <c r="P62" s="7"/>
      <c r="Q62" s="13"/>
      <c r="T62" s="7"/>
      <c r="Y62" s="24" t="s">
        <v>337</v>
      </c>
      <c r="Z62" s="24" t="s">
        <v>468</v>
      </c>
      <c r="AF62" s="22"/>
    </row>
    <row r="63" spans="1:37" x14ac:dyDescent="0.2">
      <c r="A63" s="7"/>
      <c r="B63" s="7"/>
      <c r="F63" s="7"/>
      <c r="G63" s="13"/>
      <c r="K63" s="7"/>
      <c r="L63" s="7"/>
      <c r="O63" s="7"/>
      <c r="P63" s="7"/>
      <c r="Q63" s="13"/>
      <c r="T63" s="7"/>
      <c r="Y63" s="24" t="s">
        <v>338</v>
      </c>
      <c r="Z63" s="24" t="s">
        <v>469</v>
      </c>
      <c r="AF63" s="22"/>
    </row>
    <row r="64" spans="1:37" x14ac:dyDescent="0.2">
      <c r="A64" s="7"/>
      <c r="B64" s="7"/>
      <c r="F64" s="7"/>
      <c r="G64" s="13"/>
      <c r="K64" s="7"/>
      <c r="L64" s="7"/>
      <c r="O64" s="7"/>
      <c r="P64" s="7"/>
      <c r="Q64" s="13"/>
      <c r="T64" s="7"/>
      <c r="Y64" s="24" t="s">
        <v>339</v>
      </c>
      <c r="Z64" s="24" t="s">
        <v>470</v>
      </c>
      <c r="AF64" s="22"/>
    </row>
    <row r="65" spans="1:32" x14ac:dyDescent="0.2">
      <c r="A65" s="7"/>
      <c r="B65" s="7"/>
      <c r="F65" s="7"/>
      <c r="G65" s="13"/>
      <c r="K65" s="7"/>
      <c r="L65" s="7"/>
      <c r="O65" s="7"/>
      <c r="P65" s="7"/>
      <c r="Q65" s="13"/>
      <c r="T65" s="7"/>
      <c r="Y65" s="24" t="s">
        <v>340</v>
      </c>
      <c r="Z65" s="24" t="s">
        <v>471</v>
      </c>
      <c r="AF65" s="22"/>
    </row>
    <row r="66" spans="1:32" x14ac:dyDescent="0.2">
      <c r="A66" s="7"/>
      <c r="B66" s="7"/>
      <c r="F66" s="7"/>
      <c r="G66" s="13"/>
      <c r="K66" s="7"/>
      <c r="L66" s="7"/>
      <c r="O66" s="7"/>
      <c r="P66" s="7"/>
      <c r="Q66" s="13"/>
      <c r="T66" s="7"/>
      <c r="Y66" s="24" t="s">
        <v>60</v>
      </c>
      <c r="Z66" s="24" t="s">
        <v>472</v>
      </c>
      <c r="AF66" s="22"/>
    </row>
    <row r="67" spans="1:32" x14ac:dyDescent="0.2">
      <c r="A67" s="7"/>
      <c r="B67" s="7"/>
      <c r="F67" s="7"/>
      <c r="G67" s="13"/>
      <c r="K67" s="7"/>
      <c r="L67" s="7"/>
      <c r="O67" s="7"/>
      <c r="P67" s="7"/>
      <c r="Q67" s="13"/>
      <c r="T67" s="7"/>
      <c r="Y67" s="24" t="s">
        <v>341</v>
      </c>
      <c r="Z67" s="24" t="s">
        <v>473</v>
      </c>
      <c r="AF67" s="22"/>
    </row>
    <row r="68" spans="1:32" x14ac:dyDescent="0.2">
      <c r="A68" s="7"/>
      <c r="B68" s="7"/>
      <c r="F68" s="7"/>
      <c r="G68" s="13"/>
      <c r="K68" s="7"/>
      <c r="L68" s="7"/>
      <c r="O68" s="7"/>
      <c r="P68" s="7"/>
      <c r="Q68" s="13"/>
      <c r="T68" s="7"/>
      <c r="Y68" s="24" t="s">
        <v>342</v>
      </c>
      <c r="Z68" s="24" t="s">
        <v>474</v>
      </c>
      <c r="AF68" s="22"/>
    </row>
    <row r="69" spans="1:32" x14ac:dyDescent="0.2">
      <c r="A69" s="7"/>
      <c r="B69" s="7"/>
      <c r="F69" s="7"/>
      <c r="G69" s="13"/>
      <c r="K69" s="7"/>
      <c r="L69" s="7"/>
      <c r="O69" s="7"/>
      <c r="P69" s="7"/>
      <c r="Q69" s="13"/>
      <c r="T69" s="7"/>
      <c r="Y69" s="24" t="s">
        <v>343</v>
      </c>
      <c r="Z69" s="24" t="s">
        <v>475</v>
      </c>
      <c r="AF69" s="22"/>
    </row>
    <row r="70" spans="1:32" x14ac:dyDescent="0.2">
      <c r="A70" s="7"/>
      <c r="B70" s="7"/>
      <c r="Y70" s="24" t="s">
        <v>344</v>
      </c>
      <c r="Z70" s="24" t="s">
        <v>476</v>
      </c>
    </row>
    <row r="71" spans="1:32" x14ac:dyDescent="0.2">
      <c r="Y71" s="24" t="s">
        <v>345</v>
      </c>
      <c r="Z71" s="24" t="s">
        <v>477</v>
      </c>
    </row>
    <row r="72" spans="1:32" x14ac:dyDescent="0.2">
      <c r="Y72" s="24" t="s">
        <v>346</v>
      </c>
      <c r="Z72" s="24" t="s">
        <v>478</v>
      </c>
    </row>
    <row r="73" spans="1:32" x14ac:dyDescent="0.2">
      <c r="Y73" s="24" t="s">
        <v>347</v>
      </c>
      <c r="Z73" s="24" t="s">
        <v>479</v>
      </c>
    </row>
    <row r="74" spans="1:32" x14ac:dyDescent="0.2">
      <c r="Y74" s="24" t="s">
        <v>348</v>
      </c>
      <c r="Z74" s="24" t="s">
        <v>480</v>
      </c>
    </row>
    <row r="75" spans="1:32" x14ac:dyDescent="0.2">
      <c r="Y75" s="24" t="s">
        <v>349</v>
      </c>
      <c r="Z75" s="24" t="s">
        <v>481</v>
      </c>
    </row>
    <row r="76" spans="1:32" x14ac:dyDescent="0.2">
      <c r="Y76" s="24" t="s">
        <v>350</v>
      </c>
      <c r="Z76" s="24" t="s">
        <v>482</v>
      </c>
    </row>
    <row r="77" spans="1:32" x14ac:dyDescent="0.2">
      <c r="Y77" s="24" t="s">
        <v>351</v>
      </c>
      <c r="Z77" s="24" t="s">
        <v>483</v>
      </c>
    </row>
    <row r="78" spans="1:32" x14ac:dyDescent="0.2">
      <c r="Y78" s="24" t="s">
        <v>352</v>
      </c>
      <c r="Z78" s="24" t="s">
        <v>484</v>
      </c>
    </row>
    <row r="79" spans="1:32" x14ac:dyDescent="0.2">
      <c r="Y79" s="24" t="s">
        <v>353</v>
      </c>
      <c r="Z79" s="24" t="s">
        <v>485</v>
      </c>
    </row>
    <row r="80" spans="1:32" x14ac:dyDescent="0.2">
      <c r="Y80" s="24" t="s">
        <v>354</v>
      </c>
      <c r="Z80" s="24" t="s">
        <v>486</v>
      </c>
    </row>
    <row r="81" spans="25:26" x14ac:dyDescent="0.2">
      <c r="Y81" s="24" t="s">
        <v>355</v>
      </c>
      <c r="Z81" s="24" t="s">
        <v>487</v>
      </c>
    </row>
    <row r="82" spans="25:26" x14ac:dyDescent="0.2">
      <c r="Y82" s="24" t="s">
        <v>356</v>
      </c>
      <c r="Z82" s="24" t="s">
        <v>488</v>
      </c>
    </row>
    <row r="83" spans="25:26" x14ac:dyDescent="0.2">
      <c r="Y83" s="24" t="s">
        <v>357</v>
      </c>
      <c r="Z83" s="24" t="s">
        <v>489</v>
      </c>
    </row>
    <row r="84" spans="25:26" x14ac:dyDescent="0.2">
      <c r="Y84" s="24" t="s">
        <v>358</v>
      </c>
      <c r="Z84" s="24" t="s">
        <v>490</v>
      </c>
    </row>
    <row r="85" spans="25:26" x14ac:dyDescent="0.2">
      <c r="Y85" s="24" t="s">
        <v>359</v>
      </c>
      <c r="Z85" s="24" t="s">
        <v>491</v>
      </c>
    </row>
    <row r="86" spans="25:26" x14ac:dyDescent="0.2">
      <c r="Y86" s="24" t="s">
        <v>360</v>
      </c>
      <c r="Z86" s="24" t="s">
        <v>492</v>
      </c>
    </row>
    <row r="87" spans="25:26" x14ac:dyDescent="0.2">
      <c r="Y87" s="24" t="s">
        <v>361</v>
      </c>
      <c r="Z87" s="24" t="s">
        <v>493</v>
      </c>
    </row>
    <row r="88" spans="25:26" x14ac:dyDescent="0.2">
      <c r="Y88" s="24" t="s">
        <v>362</v>
      </c>
      <c r="Z88" s="24" t="s">
        <v>494</v>
      </c>
    </row>
    <row r="89" spans="25:26" x14ac:dyDescent="0.2">
      <c r="Y89" s="24" t="s">
        <v>363</v>
      </c>
      <c r="Z89" s="24" t="s">
        <v>495</v>
      </c>
    </row>
    <row r="90" spans="25:26" x14ac:dyDescent="0.2">
      <c r="Y90" s="24" t="s">
        <v>364</v>
      </c>
      <c r="Z90" s="24" t="s">
        <v>496</v>
      </c>
    </row>
    <row r="91" spans="25:26" x14ac:dyDescent="0.2">
      <c r="Y91" s="24" t="s">
        <v>365</v>
      </c>
      <c r="Z91" s="24" t="s">
        <v>497</v>
      </c>
    </row>
    <row r="92" spans="25:26" x14ac:dyDescent="0.2">
      <c r="Y92" s="24" t="s">
        <v>366</v>
      </c>
      <c r="Z92" s="24" t="s">
        <v>498</v>
      </c>
    </row>
    <row r="93" spans="25:26" x14ac:dyDescent="0.2">
      <c r="Y93" s="24" t="s">
        <v>367</v>
      </c>
      <c r="Z93" s="24" t="s">
        <v>499</v>
      </c>
    </row>
    <row r="94" spans="25:26" x14ac:dyDescent="0.2">
      <c r="Y94" s="24" t="s">
        <v>368</v>
      </c>
      <c r="Z94" s="24" t="s">
        <v>500</v>
      </c>
    </row>
    <row r="95" spans="25:26" x14ac:dyDescent="0.2">
      <c r="Y95" s="24" t="s">
        <v>369</v>
      </c>
      <c r="Z95" s="24" t="s">
        <v>501</v>
      </c>
    </row>
    <row r="96" spans="25:26" x14ac:dyDescent="0.2">
      <c r="Y96" s="24" t="s">
        <v>271</v>
      </c>
      <c r="Z96" s="24" t="s">
        <v>502</v>
      </c>
    </row>
    <row r="97" spans="25:26" x14ac:dyDescent="0.2">
      <c r="Y97" s="24" t="s">
        <v>370</v>
      </c>
      <c r="Z97" s="24" t="s">
        <v>503</v>
      </c>
    </row>
    <row r="98" spans="25:26" x14ac:dyDescent="0.2">
      <c r="Y98" s="24" t="s">
        <v>371</v>
      </c>
      <c r="Z98" s="24" t="s">
        <v>504</v>
      </c>
    </row>
    <row r="99" spans="25:26" x14ac:dyDescent="0.2">
      <c r="Y99" s="24" t="s">
        <v>401</v>
      </c>
      <c r="Z99" s="24"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15"/>
  <sheetViews>
    <sheetView view="pageBreakPreview" zoomScale="80" zoomScaleNormal="75" zoomScaleSheetLayoutView="80" zoomScalePageLayoutView="70" workbookViewId="0"/>
  </sheetViews>
  <sheetFormatPr defaultColWidth="9" defaultRowHeight="13.2" x14ac:dyDescent="0.2"/>
  <cols>
    <col min="1" max="49" width="2.6640625" style="26" customWidth="1"/>
    <col min="50" max="50" width="6.109375" style="26" customWidth="1"/>
    <col min="51" max="51" width="16.109375" style="26" hidden="1" customWidth="1"/>
    <col min="52" max="57" width="2.109375" style="26" customWidth="1"/>
    <col min="58" max="61" width="9" style="26"/>
    <col min="62" max="62" width="27.88671875" style="26" customWidth="1"/>
    <col min="63" max="63" width="12.109375" style="26" customWidth="1"/>
    <col min="64" max="16384" width="9" style="26"/>
  </cols>
  <sheetData>
    <row r="1" spans="1:58" ht="23.25" customHeight="1" x14ac:dyDescent="0.2">
      <c r="AP1" s="27"/>
      <c r="AQ1" s="27"/>
      <c r="AR1" s="27"/>
      <c r="AS1" s="27"/>
      <c r="AT1" s="27"/>
      <c r="AU1" s="27"/>
      <c r="AV1" s="27"/>
      <c r="AW1" s="28"/>
    </row>
    <row r="2" spans="1:58" ht="18.75" customHeight="1" x14ac:dyDescent="0.2">
      <c r="A2" s="749" t="s">
        <v>226</v>
      </c>
      <c r="B2" s="750"/>
      <c r="C2" s="750"/>
      <c r="D2" s="750"/>
      <c r="E2" s="750"/>
      <c r="F2" s="751"/>
      <c r="G2" s="675" t="s">
        <v>133</v>
      </c>
      <c r="H2" s="676"/>
      <c r="I2" s="676"/>
      <c r="J2" s="676"/>
      <c r="K2" s="676"/>
      <c r="L2" s="676"/>
      <c r="M2" s="676"/>
      <c r="N2" s="676"/>
      <c r="O2" s="677"/>
      <c r="P2" s="678" t="s">
        <v>51</v>
      </c>
      <c r="Q2" s="676"/>
      <c r="R2" s="676"/>
      <c r="S2" s="676"/>
      <c r="T2" s="676"/>
      <c r="U2" s="676"/>
      <c r="V2" s="676"/>
      <c r="W2" s="676"/>
      <c r="X2" s="677"/>
      <c r="Y2" s="679"/>
      <c r="Z2" s="680"/>
      <c r="AA2" s="681"/>
      <c r="AB2" s="685" t="s">
        <v>11</v>
      </c>
      <c r="AC2" s="686"/>
      <c r="AD2" s="687"/>
      <c r="AE2" s="700" t="s">
        <v>254</v>
      </c>
      <c r="AF2" s="700"/>
      <c r="AG2" s="700"/>
      <c r="AH2" s="700"/>
      <c r="AI2" s="700" t="s">
        <v>273</v>
      </c>
      <c r="AJ2" s="700"/>
      <c r="AK2" s="700"/>
      <c r="AL2" s="701"/>
      <c r="AM2" s="700" t="s">
        <v>370</v>
      </c>
      <c r="AN2" s="700"/>
      <c r="AO2" s="700"/>
      <c r="AP2" s="701"/>
      <c r="AQ2" s="157" t="s">
        <v>163</v>
      </c>
      <c r="AR2" s="158"/>
      <c r="AS2" s="158"/>
      <c r="AT2" s="162"/>
      <c r="AU2" s="702" t="s">
        <v>123</v>
      </c>
      <c r="AV2" s="702"/>
      <c r="AW2" s="702"/>
      <c r="AX2" s="703"/>
      <c r="AY2" s="26">
        <f>COUNTA($G$4)</f>
        <v>1</v>
      </c>
    </row>
    <row r="3" spans="1:58" ht="18.75" customHeight="1" x14ac:dyDescent="0.2">
      <c r="A3" s="749"/>
      <c r="B3" s="750"/>
      <c r="C3" s="750"/>
      <c r="D3" s="750"/>
      <c r="E3" s="750"/>
      <c r="F3" s="751"/>
      <c r="G3" s="200"/>
      <c r="H3" s="201"/>
      <c r="I3" s="201"/>
      <c r="J3" s="201"/>
      <c r="K3" s="201"/>
      <c r="L3" s="201"/>
      <c r="M3" s="201"/>
      <c r="N3" s="201"/>
      <c r="O3" s="202"/>
      <c r="P3" s="204"/>
      <c r="Q3" s="201"/>
      <c r="R3" s="201"/>
      <c r="S3" s="201"/>
      <c r="T3" s="201"/>
      <c r="U3" s="201"/>
      <c r="V3" s="201"/>
      <c r="W3" s="201"/>
      <c r="X3" s="202"/>
      <c r="Y3" s="682"/>
      <c r="Z3" s="683"/>
      <c r="AA3" s="684"/>
      <c r="AB3" s="688"/>
      <c r="AC3" s="689"/>
      <c r="AD3" s="690"/>
      <c r="AE3" s="566"/>
      <c r="AF3" s="566"/>
      <c r="AG3" s="566"/>
      <c r="AH3" s="566"/>
      <c r="AI3" s="566"/>
      <c r="AJ3" s="566"/>
      <c r="AK3" s="566"/>
      <c r="AL3" s="188"/>
      <c r="AM3" s="566"/>
      <c r="AN3" s="566"/>
      <c r="AO3" s="566"/>
      <c r="AP3" s="188"/>
      <c r="AQ3" s="533" t="s">
        <v>619</v>
      </c>
      <c r="AR3" s="449"/>
      <c r="AS3" s="160" t="s">
        <v>164</v>
      </c>
      <c r="AT3" s="164"/>
      <c r="AU3" s="449" t="s">
        <v>619</v>
      </c>
      <c r="AV3" s="449"/>
      <c r="AW3" s="201" t="s">
        <v>161</v>
      </c>
      <c r="AX3" s="549"/>
      <c r="AY3" s="26">
        <f>$AY$2</f>
        <v>1</v>
      </c>
    </row>
    <row r="4" spans="1:58" ht="22.5" customHeight="1" x14ac:dyDescent="0.2">
      <c r="A4" s="752"/>
      <c r="B4" s="750"/>
      <c r="C4" s="750"/>
      <c r="D4" s="750"/>
      <c r="E4" s="750"/>
      <c r="F4" s="751"/>
      <c r="G4" s="719" t="s">
        <v>606</v>
      </c>
      <c r="H4" s="720"/>
      <c r="I4" s="720"/>
      <c r="J4" s="720"/>
      <c r="K4" s="720"/>
      <c r="L4" s="720"/>
      <c r="M4" s="720"/>
      <c r="N4" s="720"/>
      <c r="O4" s="721"/>
      <c r="P4" s="710" t="s">
        <v>614</v>
      </c>
      <c r="Q4" s="711"/>
      <c r="R4" s="711"/>
      <c r="S4" s="711"/>
      <c r="T4" s="711"/>
      <c r="U4" s="711"/>
      <c r="V4" s="711"/>
      <c r="W4" s="711"/>
      <c r="X4" s="712"/>
      <c r="Y4" s="691" t="s">
        <v>12</v>
      </c>
      <c r="Z4" s="692"/>
      <c r="AA4" s="693"/>
      <c r="AB4" s="191" t="s">
        <v>617</v>
      </c>
      <c r="AC4" s="697"/>
      <c r="AD4" s="697"/>
      <c r="AE4" s="112" t="s">
        <v>618</v>
      </c>
      <c r="AF4" s="113"/>
      <c r="AG4" s="113"/>
      <c r="AH4" s="113"/>
      <c r="AI4" s="112" t="s">
        <v>619</v>
      </c>
      <c r="AJ4" s="113"/>
      <c r="AK4" s="113"/>
      <c r="AL4" s="113"/>
      <c r="AM4" s="112" t="s">
        <v>619</v>
      </c>
      <c r="AN4" s="113"/>
      <c r="AO4" s="113"/>
      <c r="AP4" s="113"/>
      <c r="AQ4" s="183" t="s">
        <v>619</v>
      </c>
      <c r="AR4" s="151"/>
      <c r="AS4" s="151"/>
      <c r="AT4" s="184"/>
      <c r="AU4" s="113" t="s">
        <v>619</v>
      </c>
      <c r="AV4" s="113"/>
      <c r="AW4" s="113"/>
      <c r="AX4" s="114"/>
      <c r="AY4" s="26">
        <f t="shared" ref="AY4:AY8" si="0">$AY$2</f>
        <v>1</v>
      </c>
    </row>
    <row r="5" spans="1:58" ht="22.5" customHeight="1" x14ac:dyDescent="0.2">
      <c r="A5" s="753"/>
      <c r="B5" s="754"/>
      <c r="C5" s="754"/>
      <c r="D5" s="754"/>
      <c r="E5" s="754"/>
      <c r="F5" s="755"/>
      <c r="G5" s="722"/>
      <c r="H5" s="723"/>
      <c r="I5" s="723"/>
      <c r="J5" s="723"/>
      <c r="K5" s="723"/>
      <c r="L5" s="723"/>
      <c r="M5" s="723"/>
      <c r="N5" s="723"/>
      <c r="O5" s="724"/>
      <c r="P5" s="713"/>
      <c r="Q5" s="714"/>
      <c r="R5" s="714"/>
      <c r="S5" s="714"/>
      <c r="T5" s="714"/>
      <c r="U5" s="714"/>
      <c r="V5" s="714"/>
      <c r="W5" s="714"/>
      <c r="X5" s="715"/>
      <c r="Y5" s="196" t="s">
        <v>46</v>
      </c>
      <c r="Z5" s="694"/>
      <c r="AA5" s="695"/>
      <c r="AB5" s="192" t="s">
        <v>617</v>
      </c>
      <c r="AC5" s="696"/>
      <c r="AD5" s="696"/>
      <c r="AE5" s="112" t="s">
        <v>619</v>
      </c>
      <c r="AF5" s="113"/>
      <c r="AG5" s="113"/>
      <c r="AH5" s="113"/>
      <c r="AI5" s="112" t="s">
        <v>619</v>
      </c>
      <c r="AJ5" s="113"/>
      <c r="AK5" s="113"/>
      <c r="AL5" s="113"/>
      <c r="AM5" s="112" t="s">
        <v>619</v>
      </c>
      <c r="AN5" s="113"/>
      <c r="AO5" s="113"/>
      <c r="AP5" s="113"/>
      <c r="AQ5" s="183" t="s">
        <v>619</v>
      </c>
      <c r="AR5" s="151"/>
      <c r="AS5" s="151"/>
      <c r="AT5" s="184"/>
      <c r="AU5" s="113" t="s">
        <v>620</v>
      </c>
      <c r="AV5" s="113"/>
      <c r="AW5" s="113"/>
      <c r="AX5" s="114"/>
      <c r="AY5" s="26">
        <f t="shared" si="0"/>
        <v>1</v>
      </c>
    </row>
    <row r="6" spans="1:58" ht="22.5" customHeight="1" x14ac:dyDescent="0.2">
      <c r="A6" s="753"/>
      <c r="B6" s="754"/>
      <c r="C6" s="754"/>
      <c r="D6" s="754"/>
      <c r="E6" s="754"/>
      <c r="F6" s="755"/>
      <c r="G6" s="725"/>
      <c r="H6" s="726"/>
      <c r="I6" s="726"/>
      <c r="J6" s="726"/>
      <c r="K6" s="726"/>
      <c r="L6" s="726"/>
      <c r="M6" s="726"/>
      <c r="N6" s="726"/>
      <c r="O6" s="727"/>
      <c r="P6" s="716"/>
      <c r="Q6" s="717"/>
      <c r="R6" s="717"/>
      <c r="S6" s="717"/>
      <c r="T6" s="717"/>
      <c r="U6" s="717"/>
      <c r="V6" s="717"/>
      <c r="W6" s="717"/>
      <c r="X6" s="718"/>
      <c r="Y6" s="698" t="s">
        <v>13</v>
      </c>
      <c r="Z6" s="694"/>
      <c r="AA6" s="695"/>
      <c r="AB6" s="395" t="s">
        <v>162</v>
      </c>
      <c r="AC6" s="699"/>
      <c r="AD6" s="699"/>
      <c r="AE6" s="112" t="s">
        <v>619</v>
      </c>
      <c r="AF6" s="113"/>
      <c r="AG6" s="113"/>
      <c r="AH6" s="113"/>
      <c r="AI6" s="112" t="s">
        <v>619</v>
      </c>
      <c r="AJ6" s="113"/>
      <c r="AK6" s="113"/>
      <c r="AL6" s="113"/>
      <c r="AM6" s="112" t="s">
        <v>619</v>
      </c>
      <c r="AN6" s="113"/>
      <c r="AO6" s="113"/>
      <c r="AP6" s="113"/>
      <c r="AQ6" s="183" t="s">
        <v>619</v>
      </c>
      <c r="AR6" s="151"/>
      <c r="AS6" s="151"/>
      <c r="AT6" s="184"/>
      <c r="AU6" s="113" t="s">
        <v>619</v>
      </c>
      <c r="AV6" s="113"/>
      <c r="AW6" s="113"/>
      <c r="AX6" s="114"/>
      <c r="AY6" s="26">
        <f t="shared" si="0"/>
        <v>1</v>
      </c>
    </row>
    <row r="7" spans="1:58" customFormat="1" ht="23.25" customHeight="1" x14ac:dyDescent="0.2">
      <c r="A7" s="704" t="s">
        <v>246</v>
      </c>
      <c r="B7" s="705"/>
      <c r="C7" s="705"/>
      <c r="D7" s="705"/>
      <c r="E7" s="705"/>
      <c r="F7" s="706"/>
      <c r="G7" s="719" t="s">
        <v>646</v>
      </c>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8"/>
      <c r="AY7" s="26">
        <f>$AY$2</f>
        <v>1</v>
      </c>
      <c r="BF7" s="64"/>
    </row>
    <row r="8" spans="1:58" customFormat="1" ht="23.25" customHeight="1" x14ac:dyDescent="0.2">
      <c r="A8" s="707"/>
      <c r="B8" s="708"/>
      <c r="C8" s="708"/>
      <c r="D8" s="708"/>
      <c r="E8" s="708"/>
      <c r="F8" s="709"/>
      <c r="G8" s="725"/>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6"/>
      <c r="AK8" s="726"/>
      <c r="AL8" s="726"/>
      <c r="AM8" s="726"/>
      <c r="AN8" s="726"/>
      <c r="AO8" s="726"/>
      <c r="AP8" s="726"/>
      <c r="AQ8" s="726"/>
      <c r="AR8" s="726"/>
      <c r="AS8" s="726"/>
      <c r="AT8" s="726"/>
      <c r="AU8" s="726"/>
      <c r="AV8" s="726"/>
      <c r="AW8" s="726"/>
      <c r="AX8" s="729"/>
      <c r="AY8" s="26">
        <f t="shared" si="0"/>
        <v>1</v>
      </c>
      <c r="BF8" s="64"/>
    </row>
    <row r="9" spans="1:58" ht="18.75" customHeight="1" x14ac:dyDescent="0.2">
      <c r="A9" s="749" t="s">
        <v>226</v>
      </c>
      <c r="B9" s="750"/>
      <c r="C9" s="750"/>
      <c r="D9" s="750"/>
      <c r="E9" s="750"/>
      <c r="F9" s="751"/>
      <c r="G9" s="675" t="s">
        <v>133</v>
      </c>
      <c r="H9" s="676"/>
      <c r="I9" s="676"/>
      <c r="J9" s="676"/>
      <c r="K9" s="676"/>
      <c r="L9" s="676"/>
      <c r="M9" s="676"/>
      <c r="N9" s="676"/>
      <c r="O9" s="677"/>
      <c r="P9" s="678" t="s">
        <v>51</v>
      </c>
      <c r="Q9" s="676"/>
      <c r="R9" s="676"/>
      <c r="S9" s="676"/>
      <c r="T9" s="676"/>
      <c r="U9" s="676"/>
      <c r="V9" s="676"/>
      <c r="W9" s="676"/>
      <c r="X9" s="677"/>
      <c r="Y9" s="679"/>
      <c r="Z9" s="680"/>
      <c r="AA9" s="681"/>
      <c r="AB9" s="685" t="s">
        <v>11</v>
      </c>
      <c r="AC9" s="686"/>
      <c r="AD9" s="687"/>
      <c r="AE9" s="700" t="s">
        <v>254</v>
      </c>
      <c r="AF9" s="700"/>
      <c r="AG9" s="700"/>
      <c r="AH9" s="700"/>
      <c r="AI9" s="700" t="s">
        <v>273</v>
      </c>
      <c r="AJ9" s="700"/>
      <c r="AK9" s="700"/>
      <c r="AL9" s="701"/>
      <c r="AM9" s="700" t="s">
        <v>370</v>
      </c>
      <c r="AN9" s="700"/>
      <c r="AO9" s="700"/>
      <c r="AP9" s="701"/>
      <c r="AQ9" s="157" t="s">
        <v>163</v>
      </c>
      <c r="AR9" s="158"/>
      <c r="AS9" s="158"/>
      <c r="AT9" s="162"/>
      <c r="AU9" s="702" t="s">
        <v>123</v>
      </c>
      <c r="AV9" s="702"/>
      <c r="AW9" s="702"/>
      <c r="AX9" s="703"/>
      <c r="AY9" s="26">
        <f>COUNTA($G$11)</f>
        <v>1</v>
      </c>
    </row>
    <row r="10" spans="1:58" ht="18.75" customHeight="1" x14ac:dyDescent="0.2">
      <c r="A10" s="749"/>
      <c r="B10" s="750"/>
      <c r="C10" s="750"/>
      <c r="D10" s="750"/>
      <c r="E10" s="750"/>
      <c r="F10" s="751"/>
      <c r="G10" s="200"/>
      <c r="H10" s="201"/>
      <c r="I10" s="201"/>
      <c r="J10" s="201"/>
      <c r="K10" s="201"/>
      <c r="L10" s="201"/>
      <c r="M10" s="201"/>
      <c r="N10" s="201"/>
      <c r="O10" s="202"/>
      <c r="P10" s="204"/>
      <c r="Q10" s="201"/>
      <c r="R10" s="201"/>
      <c r="S10" s="201"/>
      <c r="T10" s="201"/>
      <c r="U10" s="201"/>
      <c r="V10" s="201"/>
      <c r="W10" s="201"/>
      <c r="X10" s="202"/>
      <c r="Y10" s="682"/>
      <c r="Z10" s="683"/>
      <c r="AA10" s="684"/>
      <c r="AB10" s="688"/>
      <c r="AC10" s="689"/>
      <c r="AD10" s="690"/>
      <c r="AE10" s="566"/>
      <c r="AF10" s="566"/>
      <c r="AG10" s="566"/>
      <c r="AH10" s="566"/>
      <c r="AI10" s="566"/>
      <c r="AJ10" s="566"/>
      <c r="AK10" s="566"/>
      <c r="AL10" s="188"/>
      <c r="AM10" s="566"/>
      <c r="AN10" s="566"/>
      <c r="AO10" s="566"/>
      <c r="AP10" s="188"/>
      <c r="AQ10" s="533" t="s">
        <v>619</v>
      </c>
      <c r="AR10" s="449"/>
      <c r="AS10" s="160" t="s">
        <v>164</v>
      </c>
      <c r="AT10" s="164"/>
      <c r="AU10" s="449" t="s">
        <v>620</v>
      </c>
      <c r="AV10" s="449"/>
      <c r="AW10" s="201" t="s">
        <v>161</v>
      </c>
      <c r="AX10" s="549"/>
      <c r="AY10" s="26">
        <f>$AY$9</f>
        <v>1</v>
      </c>
    </row>
    <row r="11" spans="1:58" ht="22.5" customHeight="1" x14ac:dyDescent="0.2">
      <c r="A11" s="752"/>
      <c r="B11" s="750"/>
      <c r="C11" s="750"/>
      <c r="D11" s="750"/>
      <c r="E11" s="750"/>
      <c r="F11" s="751"/>
      <c r="G11" s="719" t="s">
        <v>608</v>
      </c>
      <c r="H11" s="720"/>
      <c r="I11" s="720"/>
      <c r="J11" s="720"/>
      <c r="K11" s="720"/>
      <c r="L11" s="720"/>
      <c r="M11" s="720"/>
      <c r="N11" s="720"/>
      <c r="O11" s="721"/>
      <c r="P11" s="711" t="s">
        <v>615</v>
      </c>
      <c r="Q11" s="711"/>
      <c r="R11" s="711"/>
      <c r="S11" s="711"/>
      <c r="T11" s="711"/>
      <c r="U11" s="711"/>
      <c r="V11" s="711"/>
      <c r="W11" s="711"/>
      <c r="X11" s="712"/>
      <c r="Y11" s="691" t="s">
        <v>12</v>
      </c>
      <c r="Z11" s="692"/>
      <c r="AA11" s="693"/>
      <c r="AB11" s="191" t="s">
        <v>617</v>
      </c>
      <c r="AC11" s="697"/>
      <c r="AD11" s="697"/>
      <c r="AE11" s="112" t="s">
        <v>619</v>
      </c>
      <c r="AF11" s="113"/>
      <c r="AG11" s="113"/>
      <c r="AH11" s="113"/>
      <c r="AI11" s="112" t="s">
        <v>619</v>
      </c>
      <c r="AJ11" s="113"/>
      <c r="AK11" s="113"/>
      <c r="AL11" s="113"/>
      <c r="AM11" s="112" t="s">
        <v>619</v>
      </c>
      <c r="AN11" s="113"/>
      <c r="AO11" s="113"/>
      <c r="AP11" s="113"/>
      <c r="AQ11" s="183" t="s">
        <v>619</v>
      </c>
      <c r="AR11" s="151"/>
      <c r="AS11" s="151"/>
      <c r="AT11" s="184"/>
      <c r="AU11" s="113" t="s">
        <v>619</v>
      </c>
      <c r="AV11" s="113"/>
      <c r="AW11" s="113"/>
      <c r="AX11" s="114"/>
      <c r="AY11" s="26">
        <f t="shared" ref="AY11:AY15" si="1">$AY$9</f>
        <v>1</v>
      </c>
    </row>
    <row r="12" spans="1:58" ht="22.5" customHeight="1" x14ac:dyDescent="0.2">
      <c r="A12" s="753"/>
      <c r="B12" s="754"/>
      <c r="C12" s="754"/>
      <c r="D12" s="754"/>
      <c r="E12" s="754"/>
      <c r="F12" s="755"/>
      <c r="G12" s="722"/>
      <c r="H12" s="723"/>
      <c r="I12" s="723"/>
      <c r="J12" s="723"/>
      <c r="K12" s="723"/>
      <c r="L12" s="723"/>
      <c r="M12" s="723"/>
      <c r="N12" s="723"/>
      <c r="O12" s="724"/>
      <c r="P12" s="714"/>
      <c r="Q12" s="714"/>
      <c r="R12" s="714"/>
      <c r="S12" s="714"/>
      <c r="T12" s="714"/>
      <c r="U12" s="714"/>
      <c r="V12" s="714"/>
      <c r="W12" s="714"/>
      <c r="X12" s="715"/>
      <c r="Y12" s="196" t="s">
        <v>46</v>
      </c>
      <c r="Z12" s="694"/>
      <c r="AA12" s="695"/>
      <c r="AB12" s="192" t="s">
        <v>617</v>
      </c>
      <c r="AC12" s="696"/>
      <c r="AD12" s="696"/>
      <c r="AE12" s="112" t="s">
        <v>619</v>
      </c>
      <c r="AF12" s="113"/>
      <c r="AG12" s="113"/>
      <c r="AH12" s="113"/>
      <c r="AI12" s="112" t="s">
        <v>619</v>
      </c>
      <c r="AJ12" s="113"/>
      <c r="AK12" s="113"/>
      <c r="AL12" s="113"/>
      <c r="AM12" s="112" t="s">
        <v>619</v>
      </c>
      <c r="AN12" s="113"/>
      <c r="AO12" s="113"/>
      <c r="AP12" s="113"/>
      <c r="AQ12" s="183" t="s">
        <v>619</v>
      </c>
      <c r="AR12" s="151"/>
      <c r="AS12" s="151"/>
      <c r="AT12" s="184"/>
      <c r="AU12" s="113" t="s">
        <v>620</v>
      </c>
      <c r="AV12" s="113"/>
      <c r="AW12" s="113"/>
      <c r="AX12" s="114"/>
      <c r="AY12" s="26">
        <f t="shared" si="1"/>
        <v>1</v>
      </c>
    </row>
    <row r="13" spans="1:58" ht="22.5" customHeight="1" x14ac:dyDescent="0.2">
      <c r="A13" s="756"/>
      <c r="B13" s="757"/>
      <c r="C13" s="757"/>
      <c r="D13" s="757"/>
      <c r="E13" s="757"/>
      <c r="F13" s="758"/>
      <c r="G13" s="725"/>
      <c r="H13" s="726"/>
      <c r="I13" s="726"/>
      <c r="J13" s="726"/>
      <c r="K13" s="726"/>
      <c r="L13" s="726"/>
      <c r="M13" s="726"/>
      <c r="N13" s="726"/>
      <c r="O13" s="727"/>
      <c r="P13" s="717"/>
      <c r="Q13" s="717"/>
      <c r="R13" s="717"/>
      <c r="S13" s="717"/>
      <c r="T13" s="717"/>
      <c r="U13" s="717"/>
      <c r="V13" s="717"/>
      <c r="W13" s="717"/>
      <c r="X13" s="718"/>
      <c r="Y13" s="698" t="s">
        <v>13</v>
      </c>
      <c r="Z13" s="694"/>
      <c r="AA13" s="695"/>
      <c r="AB13" s="395" t="s">
        <v>162</v>
      </c>
      <c r="AC13" s="699"/>
      <c r="AD13" s="699"/>
      <c r="AE13" s="112" t="s">
        <v>619</v>
      </c>
      <c r="AF13" s="113"/>
      <c r="AG13" s="113"/>
      <c r="AH13" s="113"/>
      <c r="AI13" s="112" t="s">
        <v>619</v>
      </c>
      <c r="AJ13" s="113"/>
      <c r="AK13" s="113"/>
      <c r="AL13" s="113"/>
      <c r="AM13" s="112" t="s">
        <v>619</v>
      </c>
      <c r="AN13" s="113"/>
      <c r="AO13" s="113"/>
      <c r="AP13" s="113"/>
      <c r="AQ13" s="183" t="s">
        <v>619</v>
      </c>
      <c r="AR13" s="151"/>
      <c r="AS13" s="151"/>
      <c r="AT13" s="184"/>
      <c r="AU13" s="113" t="s">
        <v>619</v>
      </c>
      <c r="AV13" s="113"/>
      <c r="AW13" s="113"/>
      <c r="AX13" s="114"/>
      <c r="AY13" s="26">
        <f t="shared" si="1"/>
        <v>1</v>
      </c>
    </row>
    <row r="14" spans="1:58" customFormat="1" ht="23.25" customHeight="1" x14ac:dyDescent="0.2">
      <c r="A14" s="704" t="s">
        <v>246</v>
      </c>
      <c r="B14" s="705"/>
      <c r="C14" s="705"/>
      <c r="D14" s="705"/>
      <c r="E14" s="705"/>
      <c r="F14" s="706"/>
      <c r="G14" s="65" t="s">
        <v>646</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7"/>
      <c r="AY14" s="26">
        <f t="shared" si="1"/>
        <v>1</v>
      </c>
      <c r="BF14" s="64"/>
    </row>
    <row r="15" spans="1:58" customFormat="1" ht="23.25" customHeight="1" x14ac:dyDescent="0.2">
      <c r="A15" s="707"/>
      <c r="B15" s="708"/>
      <c r="C15" s="708"/>
      <c r="D15" s="708"/>
      <c r="E15" s="708"/>
      <c r="F15" s="709"/>
      <c r="G15" s="68"/>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70"/>
      <c r="AY15" s="26">
        <f t="shared" si="1"/>
        <v>1</v>
      </c>
      <c r="BF15" s="64"/>
    </row>
  </sheetData>
  <sheetProtection formatRows="0"/>
  <mergeCells count="78">
    <mergeCell ref="AI13:AL13"/>
    <mergeCell ref="AM13:AP13"/>
    <mergeCell ref="AQ13:AT13"/>
    <mergeCell ref="AU13:AX13"/>
    <mergeCell ref="AE13:AH13"/>
    <mergeCell ref="AE6:AH6"/>
    <mergeCell ref="AI6:AL6"/>
    <mergeCell ref="AM6:AP6"/>
    <mergeCell ref="AQ6:AT6"/>
    <mergeCell ref="AU6:AX6"/>
    <mergeCell ref="AE9:AH10"/>
    <mergeCell ref="AI9:AL10"/>
    <mergeCell ref="AM9:AP10"/>
    <mergeCell ref="AQ9:AT9"/>
    <mergeCell ref="AU9:AX9"/>
    <mergeCell ref="AQ10:AR10"/>
    <mergeCell ref="AS10:AT10"/>
    <mergeCell ref="AU10:AV10"/>
    <mergeCell ref="AW10:AX10"/>
    <mergeCell ref="AM4:AP4"/>
    <mergeCell ref="AQ4:AT4"/>
    <mergeCell ref="AU4:AX4"/>
    <mergeCell ref="AE5:AH5"/>
    <mergeCell ref="AI5:AL5"/>
    <mergeCell ref="AM5:AP5"/>
    <mergeCell ref="AQ5:AT5"/>
    <mergeCell ref="AU5:AX5"/>
    <mergeCell ref="AQ12:AT12"/>
    <mergeCell ref="AU12:AX12"/>
    <mergeCell ref="Y5:AA5"/>
    <mergeCell ref="AB5:AD5"/>
    <mergeCell ref="Y4:AA4"/>
    <mergeCell ref="AB4:AD4"/>
    <mergeCell ref="AE11:AH11"/>
    <mergeCell ref="AI11:AL11"/>
    <mergeCell ref="AM11:AP11"/>
    <mergeCell ref="AE12:AH12"/>
    <mergeCell ref="AI12:AL12"/>
    <mergeCell ref="AM12:AP12"/>
    <mergeCell ref="AE4:AH4"/>
    <mergeCell ref="Y6:AA6"/>
    <mergeCell ref="AB6:AD6"/>
    <mergeCell ref="AI4:AL4"/>
    <mergeCell ref="AU3:AV3"/>
    <mergeCell ref="AW3:AX3"/>
    <mergeCell ref="AE2:AH3"/>
    <mergeCell ref="AI2:AL3"/>
    <mergeCell ref="AM2:AP3"/>
    <mergeCell ref="AQ2:AT2"/>
    <mergeCell ref="AU2:AX2"/>
    <mergeCell ref="AQ3:AR3"/>
    <mergeCell ref="AS3:AT3"/>
    <mergeCell ref="AB11:AD11"/>
    <mergeCell ref="Y13:AA13"/>
    <mergeCell ref="AB13:AD13"/>
    <mergeCell ref="Y2:AA3"/>
    <mergeCell ref="AB2:AD3"/>
    <mergeCell ref="G4:O6"/>
    <mergeCell ref="P4:X6"/>
    <mergeCell ref="A2:F6"/>
    <mergeCell ref="G2:O3"/>
    <mergeCell ref="P2:X3"/>
    <mergeCell ref="A7:F8"/>
    <mergeCell ref="G7:AX8"/>
    <mergeCell ref="AQ11:AT11"/>
    <mergeCell ref="AU11:AX11"/>
    <mergeCell ref="A14:F15"/>
    <mergeCell ref="G14:AX15"/>
    <mergeCell ref="A9:F13"/>
    <mergeCell ref="G9:O10"/>
    <mergeCell ref="P9:X10"/>
    <mergeCell ref="Y9:AA10"/>
    <mergeCell ref="AB9:AD10"/>
    <mergeCell ref="G11:O13"/>
    <mergeCell ref="P11:X13"/>
    <mergeCell ref="Y11:AA11"/>
    <mergeCell ref="Y12:AA12"/>
    <mergeCell ref="AB12:AD12"/>
  </mergeCells>
  <phoneticPr fontId="5"/>
  <conditionalFormatting sqref="AE4">
    <cfRule type="expression" dxfId="47" priority="327">
      <formula>IF(RIGHT(TEXT(AE4,"0.#"),1)=".",FALSE,TRUE)</formula>
    </cfRule>
    <cfRule type="expression" dxfId="46" priority="328">
      <formula>IF(RIGHT(TEXT(AE4,"0.#"),1)=".",TRUE,FALSE)</formula>
    </cfRule>
  </conditionalFormatting>
  <conditionalFormatting sqref="AE5">
    <cfRule type="expression" dxfId="45" priority="325">
      <formula>IF(RIGHT(TEXT(AE5,"0.#"),1)=".",FALSE,TRUE)</formula>
    </cfRule>
    <cfRule type="expression" dxfId="44" priority="326">
      <formula>IF(RIGHT(TEXT(AE5,"0.#"),1)=".",TRUE,FALSE)</formula>
    </cfRule>
  </conditionalFormatting>
  <conditionalFormatting sqref="AE6">
    <cfRule type="expression" dxfId="43" priority="323">
      <formula>IF(RIGHT(TEXT(AE6,"0.#"),1)=".",FALSE,TRUE)</formula>
    </cfRule>
    <cfRule type="expression" dxfId="42" priority="324">
      <formula>IF(RIGHT(TEXT(AE6,"0.#"),1)=".",TRUE,FALSE)</formula>
    </cfRule>
  </conditionalFormatting>
  <conditionalFormatting sqref="AI6">
    <cfRule type="expression" dxfId="41" priority="321">
      <formula>IF(RIGHT(TEXT(AI6,"0.#"),1)=".",FALSE,TRUE)</formula>
    </cfRule>
    <cfRule type="expression" dxfId="40" priority="322">
      <formula>IF(RIGHT(TEXT(AI6,"0.#"),1)=".",TRUE,FALSE)</formula>
    </cfRule>
  </conditionalFormatting>
  <conditionalFormatting sqref="AI5">
    <cfRule type="expression" dxfId="39" priority="319">
      <formula>IF(RIGHT(TEXT(AI5,"0.#"),1)=".",FALSE,TRUE)</formula>
    </cfRule>
    <cfRule type="expression" dxfId="38" priority="320">
      <formula>IF(RIGHT(TEXT(AI5,"0.#"),1)=".",TRUE,FALSE)</formula>
    </cfRule>
  </conditionalFormatting>
  <conditionalFormatting sqref="AI4">
    <cfRule type="expression" dxfId="37" priority="317">
      <formula>IF(RIGHT(TEXT(AI4,"0.#"),1)=".",FALSE,TRUE)</formula>
    </cfRule>
    <cfRule type="expression" dxfId="36" priority="318">
      <formula>IF(RIGHT(TEXT(AI4,"0.#"),1)=".",TRUE,FALSE)</formula>
    </cfRule>
  </conditionalFormatting>
  <conditionalFormatting sqref="AM4">
    <cfRule type="expression" dxfId="35" priority="315">
      <formula>IF(RIGHT(TEXT(AM4,"0.#"),1)=".",FALSE,TRUE)</formula>
    </cfRule>
    <cfRule type="expression" dxfId="34" priority="316">
      <formula>IF(RIGHT(TEXT(AM4,"0.#"),1)=".",TRUE,FALSE)</formula>
    </cfRule>
  </conditionalFormatting>
  <conditionalFormatting sqref="AM5">
    <cfRule type="expression" dxfId="33" priority="313">
      <formula>IF(RIGHT(TEXT(AM5,"0.#"),1)=".",FALSE,TRUE)</formula>
    </cfRule>
    <cfRule type="expression" dxfId="32" priority="314">
      <formula>IF(RIGHT(TEXT(AM5,"0.#"),1)=".",TRUE,FALSE)</formula>
    </cfRule>
  </conditionalFormatting>
  <conditionalFormatting sqref="AM6">
    <cfRule type="expression" dxfId="31" priority="311">
      <formula>IF(RIGHT(TEXT(AM6,"0.#"),1)=".",FALSE,TRUE)</formula>
    </cfRule>
    <cfRule type="expression" dxfId="30" priority="312">
      <formula>IF(RIGHT(TEXT(AM6,"0.#"),1)=".",TRUE,FALSE)</formula>
    </cfRule>
  </conditionalFormatting>
  <conditionalFormatting sqref="AQ4:AQ6">
    <cfRule type="expression" dxfId="29" priority="309">
      <formula>IF(RIGHT(TEXT(AQ4,"0.#"),1)=".",FALSE,TRUE)</formula>
    </cfRule>
    <cfRule type="expression" dxfId="28" priority="310">
      <formula>IF(RIGHT(TEXT(AQ4,"0.#"),1)=".",TRUE,FALSE)</formula>
    </cfRule>
  </conditionalFormatting>
  <conditionalFormatting sqref="AU4:AU6">
    <cfRule type="expression" dxfId="27" priority="307">
      <formula>IF(RIGHT(TEXT(AU4,"0.#"),1)=".",FALSE,TRUE)</formula>
    </cfRule>
    <cfRule type="expression" dxfId="26" priority="308">
      <formula>IF(RIGHT(TEXT(AU4,"0.#"),1)=".",TRUE,FALSE)</formula>
    </cfRule>
  </conditionalFormatting>
  <conditionalFormatting sqref="AE11">
    <cfRule type="expression" dxfId="25" priority="305">
      <formula>IF(RIGHT(TEXT(AE11,"0.#"),1)=".",FALSE,TRUE)</formula>
    </cfRule>
    <cfRule type="expression" dxfId="24" priority="306">
      <formula>IF(RIGHT(TEXT(AE11,"0.#"),1)=".",TRUE,FALSE)</formula>
    </cfRule>
  </conditionalFormatting>
  <conditionalFormatting sqref="AE12">
    <cfRule type="expression" dxfId="23" priority="303">
      <formula>IF(RIGHT(TEXT(AE12,"0.#"),1)=".",FALSE,TRUE)</formula>
    </cfRule>
    <cfRule type="expression" dxfId="22" priority="304">
      <formula>IF(RIGHT(TEXT(AE12,"0.#"),1)=".",TRUE,FALSE)</formula>
    </cfRule>
  </conditionalFormatting>
  <conditionalFormatting sqref="AE13">
    <cfRule type="expression" dxfId="21" priority="301">
      <formula>IF(RIGHT(TEXT(AE13,"0.#"),1)=".",FALSE,TRUE)</formula>
    </cfRule>
    <cfRule type="expression" dxfId="20" priority="302">
      <formula>IF(RIGHT(TEXT(AE13,"0.#"),1)=".",TRUE,FALSE)</formula>
    </cfRule>
  </conditionalFormatting>
  <conditionalFormatting sqref="AI13">
    <cfRule type="expression" dxfId="19" priority="299">
      <formula>IF(RIGHT(TEXT(AI13,"0.#"),1)=".",FALSE,TRUE)</formula>
    </cfRule>
    <cfRule type="expression" dxfId="18" priority="300">
      <formula>IF(RIGHT(TEXT(AI13,"0.#"),1)=".",TRUE,FALSE)</formula>
    </cfRule>
  </conditionalFormatting>
  <conditionalFormatting sqref="AI12">
    <cfRule type="expression" dxfId="17" priority="297">
      <formula>IF(RIGHT(TEXT(AI12,"0.#"),1)=".",FALSE,TRUE)</formula>
    </cfRule>
    <cfRule type="expression" dxfId="16" priority="298">
      <formula>IF(RIGHT(TEXT(AI12,"0.#"),1)=".",TRUE,FALSE)</formula>
    </cfRule>
  </conditionalFormatting>
  <conditionalFormatting sqref="AI11">
    <cfRule type="expression" dxfId="15" priority="295">
      <formula>IF(RIGHT(TEXT(AI11,"0.#"),1)=".",FALSE,TRUE)</formula>
    </cfRule>
    <cfRule type="expression" dxfId="14" priority="296">
      <formula>IF(RIGHT(TEXT(AI11,"0.#"),1)=".",TRUE,FALSE)</formula>
    </cfRule>
  </conditionalFormatting>
  <conditionalFormatting sqref="AM11">
    <cfRule type="expression" dxfId="13" priority="293">
      <formula>IF(RIGHT(TEXT(AM11,"0.#"),1)=".",FALSE,TRUE)</formula>
    </cfRule>
    <cfRule type="expression" dxfId="12" priority="294">
      <formula>IF(RIGHT(TEXT(AM11,"0.#"),1)=".",TRUE,FALSE)</formula>
    </cfRule>
  </conditionalFormatting>
  <conditionalFormatting sqref="AM12">
    <cfRule type="expression" dxfId="11" priority="291">
      <formula>IF(RIGHT(TEXT(AM12,"0.#"),1)=".",FALSE,TRUE)</formula>
    </cfRule>
    <cfRule type="expression" dxfId="10" priority="292">
      <formula>IF(RIGHT(TEXT(AM12,"0.#"),1)=".",TRUE,FALSE)</formula>
    </cfRule>
  </conditionalFormatting>
  <conditionalFormatting sqref="AM13">
    <cfRule type="expression" dxfId="9" priority="289">
      <formula>IF(RIGHT(TEXT(AM13,"0.#"),1)=".",FALSE,TRUE)</formula>
    </cfRule>
    <cfRule type="expression" dxfId="8" priority="290">
      <formula>IF(RIGHT(TEXT(AM13,"0.#"),1)=".",TRUE,FALSE)</formula>
    </cfRule>
  </conditionalFormatting>
  <conditionalFormatting sqref="AQ11:AQ13">
    <cfRule type="expression" dxfId="7" priority="287">
      <formula>IF(RIGHT(TEXT(AQ11,"0.#"),1)=".",FALSE,TRUE)</formula>
    </cfRule>
    <cfRule type="expression" dxfId="6" priority="288">
      <formula>IF(RIGHT(TEXT(AQ11,"0.#"),1)=".",TRUE,FALSE)</formula>
    </cfRule>
  </conditionalFormatting>
  <conditionalFormatting sqref="AU11:AU13">
    <cfRule type="expression" dxfId="5" priority="285">
      <formula>IF(RIGHT(TEXT(AU11,"0.#"),1)=".",FALSE,TRUE)</formula>
    </cfRule>
    <cfRule type="expression" dxfId="4" priority="286">
      <formula>IF(RIGHT(TEXT(AU11,"0.#"),1)=".",TRUE,FALSE)</formula>
    </cfRule>
  </conditionalFormatting>
  <dataValidations count="1">
    <dataValidation type="custom" imeMode="disabled" allowBlank="1" showInputMessage="1" showErrorMessage="1" sqref="AW3 AQ3:AQ6 AW10 AE4:AE6 AU10:AU13 AE11:AE13 AM4:AM6 AM11:AM13 AI4:AI6 AI11:AI13 AU3:AU6 AQ10:AQ13">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2021-08-31T17:09:44Z</dcterms:created>
  <dcterms:modified xsi:type="dcterms:W3CDTF">2021-09-13T12:09:36Z</dcterms:modified>
</cp:coreProperties>
</file>