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行政事業レビューシート!$BF$1:$BF$105</definedName>
    <definedName name="_xlnm.Print_Area" localSheetId="0">行政事業レビューシート!$A$1:$AX$105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H37" i="4" l="1"/>
  <c r="H36" i="4"/>
  <c r="H35" i="4"/>
  <c r="H34" i="4"/>
  <c r="H33" i="4"/>
  <c r="H32" i="4"/>
  <c r="H31" i="4"/>
  <c r="H30" i="4"/>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R3" i="4"/>
  <c r="M3" i="4"/>
  <c r="N3" i="4" s="1"/>
  <c r="N4" i="4" s="1"/>
  <c r="N5" i="4" s="1"/>
  <c r="H3" i="4"/>
  <c r="C3" i="4"/>
  <c r="R2" i="4"/>
  <c r="S2" i="4" s="1"/>
  <c r="S3" i="4" s="1"/>
  <c r="M2" i="4"/>
  <c r="N2" i="4" s="1"/>
  <c r="I2" i="4"/>
  <c r="I3" i="4" s="1"/>
  <c r="H2" i="4"/>
  <c r="D2" i="4"/>
  <c r="C2" i="4"/>
  <c r="AW93" i="3"/>
  <c r="AT93" i="3"/>
  <c r="AQ93" i="3"/>
  <c r="AL93" i="3"/>
  <c r="AI93" i="3"/>
  <c r="AF93" i="3"/>
  <c r="Z93" i="3"/>
  <c r="W93" i="3"/>
  <c r="T93" i="3"/>
  <c r="N93" i="3"/>
  <c r="K93" i="3"/>
  <c r="H93" i="3"/>
  <c r="AW92" i="3"/>
  <c r="AT92" i="3"/>
  <c r="AQ92" i="3"/>
  <c r="AL92" i="3"/>
  <c r="AI92" i="3"/>
  <c r="AF92" i="3"/>
  <c r="Z92" i="3"/>
  <c r="W92" i="3"/>
  <c r="T92" i="3"/>
  <c r="N92" i="3"/>
  <c r="K92" i="3"/>
  <c r="H92" i="3"/>
  <c r="AY48" i="3"/>
  <c r="AY50" i="3" s="1"/>
  <c r="AY44" i="3"/>
  <c r="AY46" i="3" s="1"/>
  <c r="AY42" i="3"/>
  <c r="AY43" i="3" s="1"/>
  <c r="AY32" i="3"/>
  <c r="AY38" i="3" s="1"/>
  <c r="W24" i="3"/>
  <c r="AD21" i="3"/>
  <c r="W21" i="3"/>
  <c r="P21" i="3"/>
  <c r="AR18" i="3"/>
  <c r="AK18" i="3"/>
  <c r="AD18" i="3"/>
  <c r="AD20" i="3" s="1"/>
  <c r="W18" i="3"/>
  <c r="W20" i="3" s="1"/>
  <c r="P18" i="3"/>
  <c r="P20" i="3" s="1"/>
  <c r="AV2" i="3"/>
  <c r="S4" i="4" l="1"/>
  <c r="S5" i="4" s="1"/>
  <c r="S6" i="4" s="1"/>
  <c r="S7" i="4" s="1"/>
  <c r="S8" i="4" s="1"/>
  <c r="P10" i="4" s="1"/>
  <c r="G11" i="3"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A27" i="4" s="1"/>
  <c r="G8" i="3" s="1"/>
  <c r="I4" i="4"/>
  <c r="I5" i="4"/>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N6" i="4"/>
  <c r="N7" i="4" s="1"/>
  <c r="N8" i="4" s="1"/>
  <c r="N9" i="4" s="1"/>
  <c r="N10" i="4" s="1"/>
  <c r="N11" i="4" s="1"/>
  <c r="K13" i="4" s="1"/>
  <c r="AE8" i="3" s="1"/>
  <c r="AY47" i="3"/>
  <c r="AY49" i="3"/>
  <c r="AY45" i="3"/>
  <c r="AY33" i="3"/>
  <c r="AY34" i="3"/>
  <c r="AY35" i="3"/>
  <c r="AY36" i="3"/>
  <c r="AY37" i="3"/>
</calcChain>
</file>

<file path=xl/sharedStrings.xml><?xml version="1.0" encoding="utf-8"?>
<sst xmlns="http://schemas.openxmlformats.org/spreadsheetml/2006/main" count="753" uniqueCount="578">
  <si>
    <t>犯罪被害者等施策</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</si>
  <si>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</si>
  <si>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予算の状況</t>
    <rPh sb="0" eb="2">
      <t>ヨサン</t>
    </rPh>
    <rPh sb="3" eb="5">
      <t>ジョウキョウ</t>
    </rPh>
    <phoneticPr fontId="4"/>
  </si>
  <si>
    <t>補正予算</t>
    <rPh sb="0" eb="2">
      <t>ホセイ</t>
    </rPh>
    <rPh sb="2" eb="4">
      <t>ヨサン</t>
    </rPh>
    <phoneticPr fontId="4"/>
  </si>
  <si>
    <t>事業番号</t>
    <rPh sb="0" eb="2">
      <t>ジギョウ</t>
    </rPh>
    <rPh sb="2" eb="4">
      <t>バンゴウ</t>
    </rPh>
    <phoneticPr fontId="4"/>
  </si>
  <si>
    <t>活動指標</t>
    <rPh sb="0" eb="2">
      <t>カツドウ</t>
    </rPh>
    <rPh sb="2" eb="4">
      <t>シヒョウ</t>
    </rPh>
    <phoneticPr fontId="4"/>
  </si>
  <si>
    <t>昭和2年度</t>
    <rPh sb="0" eb="2">
      <t>ショウワ</t>
    </rPh>
    <rPh sb="3" eb="4">
      <t>ネン</t>
    </rPh>
    <rPh sb="4" eb="5">
      <t>ド</t>
    </rPh>
    <phoneticPr fontId="4"/>
  </si>
  <si>
    <t>担当部局庁</t>
  </si>
  <si>
    <t>食育推進</t>
  </si>
  <si>
    <t>2045年度</t>
    <rPh sb="5" eb="6">
      <t>ド</t>
    </rPh>
    <phoneticPr fontId="4"/>
  </si>
  <si>
    <t>当初予算</t>
    <rPh sb="0" eb="2">
      <t>トウショ</t>
    </rPh>
    <rPh sb="2" eb="4">
      <t>ヨサン</t>
    </rPh>
    <phoneticPr fontId="4"/>
  </si>
  <si>
    <t>1950年度</t>
    <rPh sb="5" eb="6">
      <t>ド</t>
    </rPh>
    <phoneticPr fontId="4"/>
  </si>
  <si>
    <t>受益者との負担関係は妥当であるか。</t>
  </si>
  <si>
    <t>資金の流れの中間段階での支出は合理的なものとなっているか。</t>
  </si>
  <si>
    <t>実施方法</t>
    <rPh sb="0" eb="2">
      <t>ジッシ</t>
    </rPh>
    <rPh sb="2" eb="4">
      <t>ホウホウ</t>
    </rPh>
    <phoneticPr fontId="4"/>
  </si>
  <si>
    <t>1990年度</t>
    <rPh sb="5" eb="6">
      <t>ド</t>
    </rPh>
    <phoneticPr fontId="4"/>
  </si>
  <si>
    <t>作成責任者</t>
    <rPh sb="0" eb="2">
      <t>サクセイ</t>
    </rPh>
    <rPh sb="2" eb="5">
      <t>セキニンシャ</t>
    </rPh>
    <phoneticPr fontId="4"/>
  </si>
  <si>
    <t>一般競争契約
（最低価格）</t>
    <rPh sb="4" eb="6">
      <t>ケイヤク</t>
    </rPh>
    <rPh sb="8" eb="10">
      <t>サイテイ</t>
    </rPh>
    <rPh sb="10" eb="12">
      <t>カカク</t>
    </rPh>
    <phoneticPr fontId="4"/>
  </si>
  <si>
    <t>1978年度</t>
    <rPh sb="5" eb="6">
      <t>ド</t>
    </rPh>
    <phoneticPr fontId="4"/>
  </si>
  <si>
    <t>担当課室</t>
    <rPh sb="0" eb="2">
      <t>タントウ</t>
    </rPh>
    <rPh sb="2" eb="3">
      <t>カ</t>
    </rPh>
    <rPh sb="3" eb="4">
      <t>シツ</t>
    </rPh>
    <phoneticPr fontId="4"/>
  </si>
  <si>
    <t>年金特別会計子ども・子育て支援勘定</t>
    <rPh sb="2" eb="4">
      <t>トクベツ</t>
    </rPh>
    <rPh sb="4" eb="6">
      <t>カイケイ</t>
    </rPh>
    <rPh sb="6" eb="7">
      <t>コ</t>
    </rPh>
    <rPh sb="11" eb="12">
      <t>ソダ</t>
    </rPh>
    <rPh sb="13" eb="15">
      <t>シエン</t>
    </rPh>
    <phoneticPr fontId="4"/>
  </si>
  <si>
    <t>会計区分</t>
    <rPh sb="0" eb="2">
      <t>カイケイ</t>
    </rPh>
    <rPh sb="2" eb="4">
      <t>クブン</t>
    </rPh>
    <phoneticPr fontId="4"/>
  </si>
  <si>
    <t>原規</t>
  </si>
  <si>
    <t>経済産業省</t>
  </si>
  <si>
    <t>2025年度</t>
    <rPh sb="5" eb="6">
      <t>ド</t>
    </rPh>
    <phoneticPr fontId="4"/>
  </si>
  <si>
    <t>開始年度</t>
    <rPh sb="0" eb="2">
      <t>カイシ</t>
    </rPh>
    <rPh sb="2" eb="4">
      <t>ネンド</t>
    </rPh>
    <phoneticPr fontId="4"/>
  </si>
  <si>
    <t>終了予定なし</t>
    <rPh sb="0" eb="2">
      <t>シュウリョウ</t>
    </rPh>
    <rPh sb="2" eb="4">
      <t>ヨテイ</t>
    </rPh>
    <phoneticPr fontId="4"/>
  </si>
  <si>
    <t>昭和59年度</t>
    <rPh sb="0" eb="2">
      <t>ショウワ</t>
    </rPh>
    <rPh sb="4" eb="5">
      <t>ネン</t>
    </rPh>
    <rPh sb="5" eb="6">
      <t>ド</t>
    </rPh>
    <phoneticPr fontId="4"/>
  </si>
  <si>
    <t>執行額</t>
    <rPh sb="0" eb="2">
      <t>シッコウ</t>
    </rPh>
    <rPh sb="2" eb="3">
      <t>ガク</t>
    </rPh>
    <phoneticPr fontId="4"/>
  </si>
  <si>
    <t>執行率（％）</t>
    <rPh sb="0" eb="3">
      <t>シッコウリツ</t>
    </rPh>
    <phoneticPr fontId="4"/>
  </si>
  <si>
    <t>終了予定</t>
  </si>
  <si>
    <t>1967年度</t>
    <rPh sb="5" eb="6">
      <t>ド</t>
    </rPh>
    <phoneticPr fontId="4"/>
  </si>
  <si>
    <t>1980年度</t>
    <rPh sb="5" eb="6">
      <t>ド</t>
    </rPh>
    <phoneticPr fontId="4"/>
  </si>
  <si>
    <t>単位</t>
    <rPh sb="0" eb="2">
      <t>タンイ</t>
    </rPh>
    <phoneticPr fontId="4"/>
  </si>
  <si>
    <t>事業名</t>
    <rPh sb="0" eb="2">
      <t>ジギョウ</t>
    </rPh>
    <rPh sb="2" eb="3">
      <t>メイ</t>
    </rPh>
    <phoneticPr fontId="4"/>
  </si>
  <si>
    <t>1987年度</t>
    <rPh sb="5" eb="6">
      <t>ド</t>
    </rPh>
    <phoneticPr fontId="4"/>
  </si>
  <si>
    <t>％</t>
  </si>
  <si>
    <t>財政投融資特別会計財政融資資金勘定</t>
    <rPh sb="5" eb="7">
      <t>トクベツ</t>
    </rPh>
    <rPh sb="7" eb="9">
      <t>カイケイ</t>
    </rPh>
    <phoneticPr fontId="4"/>
  </si>
  <si>
    <t>昭和46年度</t>
    <rPh sb="0" eb="2">
      <t>ショウワ</t>
    </rPh>
    <rPh sb="4" eb="5">
      <t>ネン</t>
    </rPh>
    <rPh sb="5" eb="6">
      <t>ド</t>
    </rPh>
    <phoneticPr fontId="4"/>
  </si>
  <si>
    <t>成果実績</t>
    <rPh sb="0" eb="2">
      <t>セイカ</t>
    </rPh>
    <rPh sb="2" eb="4">
      <t>ジッセキ</t>
    </rPh>
    <phoneticPr fontId="4"/>
  </si>
  <si>
    <t>達成度</t>
    <rPh sb="0" eb="2">
      <t>タッセイ</t>
    </rPh>
    <rPh sb="2" eb="3">
      <t>ド</t>
    </rPh>
    <phoneticPr fontId="4"/>
  </si>
  <si>
    <t>活動実績</t>
    <rPh sb="0" eb="2">
      <t>カツドウ</t>
    </rPh>
    <rPh sb="2" eb="4">
      <t>ジッセキ</t>
    </rPh>
    <phoneticPr fontId="4"/>
  </si>
  <si>
    <t>昭和29年度</t>
    <rPh sb="0" eb="2">
      <t>ショウワ</t>
    </rPh>
    <rPh sb="4" eb="5">
      <t>ネン</t>
    </rPh>
    <rPh sb="5" eb="6">
      <t>ド</t>
    </rPh>
    <phoneticPr fontId="4"/>
  </si>
  <si>
    <t>翌年度へ繰越し</t>
    <rPh sb="0" eb="3">
      <t>ヨクネンド</t>
    </rPh>
    <rPh sb="4" eb="6">
      <t>クリコ</t>
    </rPh>
    <phoneticPr fontId="4"/>
  </si>
  <si>
    <t>事業番号</t>
  </si>
  <si>
    <t>評価に関する説明</t>
    <rPh sb="0" eb="2">
      <t>ヒョウカ</t>
    </rPh>
    <rPh sb="3" eb="4">
      <t>カン</t>
    </rPh>
    <rPh sb="6" eb="8">
      <t>セツメイ</t>
    </rPh>
    <phoneticPr fontId="4"/>
  </si>
  <si>
    <t>2030年度</t>
    <rPh sb="5" eb="6">
      <t>ド</t>
    </rPh>
    <phoneticPr fontId="4"/>
  </si>
  <si>
    <t>関連事業</t>
    <rPh sb="0" eb="2">
      <t>カンレン</t>
    </rPh>
    <rPh sb="2" eb="4">
      <t>ジギョウ</t>
    </rPh>
    <phoneticPr fontId="4"/>
  </si>
  <si>
    <t>1928年度</t>
    <rPh sb="5" eb="6">
      <t>ド</t>
    </rPh>
    <phoneticPr fontId="4"/>
  </si>
  <si>
    <t>評　価</t>
    <rPh sb="0" eb="1">
      <t>ヒョウ</t>
    </rPh>
    <rPh sb="2" eb="3">
      <t>アタイ</t>
    </rPh>
    <phoneticPr fontId="4"/>
  </si>
  <si>
    <t>国債整理基金特別会計</t>
    <rPh sb="6" eb="8">
      <t>トクベツ</t>
    </rPh>
    <rPh sb="8" eb="10">
      <t>カイケイ</t>
    </rPh>
    <phoneticPr fontId="4"/>
  </si>
  <si>
    <t>1969年度</t>
    <rPh sb="5" eb="6">
      <t>ド</t>
    </rPh>
    <phoneticPr fontId="4"/>
  </si>
  <si>
    <t>1949年度</t>
    <rPh sb="5" eb="6">
      <t>ド</t>
    </rPh>
    <phoneticPr fontId="4"/>
  </si>
  <si>
    <t>エネルギー対策特別会計原子力損害賠償支援勘定</t>
    <rPh sb="7" eb="9">
      <t>トクベツ</t>
    </rPh>
    <rPh sb="9" eb="11">
      <t>カイケイ</t>
    </rPh>
    <phoneticPr fontId="4"/>
  </si>
  <si>
    <t>計</t>
    <rPh sb="0" eb="1">
      <t>ケイ</t>
    </rPh>
    <phoneticPr fontId="4"/>
  </si>
  <si>
    <t>交通安全対策</t>
  </si>
  <si>
    <t>令和元年度</t>
    <rPh sb="0" eb="2">
      <t>レイワ</t>
    </rPh>
    <rPh sb="3" eb="5">
      <t>ネンド</t>
    </rPh>
    <phoneticPr fontId="4"/>
  </si>
  <si>
    <t>令和元年度</t>
    <rPh sb="0" eb="2">
      <t>レイワ</t>
    </rPh>
    <rPh sb="2" eb="3">
      <t>ガン</t>
    </rPh>
    <phoneticPr fontId="4"/>
  </si>
  <si>
    <t>行政事業レビュー推進チームの所見</t>
    <rPh sb="0" eb="2">
      <t>ギョウセイ</t>
    </rPh>
    <rPh sb="2" eb="4">
      <t>ジギョウ</t>
    </rPh>
    <rPh sb="8" eb="10">
      <t>スイシン</t>
    </rPh>
    <rPh sb="14" eb="16">
      <t>ショケン</t>
    </rPh>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</si>
  <si>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</si>
  <si>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昭和60年度</t>
    <rPh sb="0" eb="2">
      <t>ショウワ</t>
    </rPh>
    <rPh sb="4" eb="5">
      <t>ネン</t>
    </rPh>
    <rPh sb="5" eb="6">
      <t>ド</t>
    </rPh>
    <phoneticPr fontId="4"/>
  </si>
  <si>
    <t>項　　目</t>
    <rPh sb="0" eb="1">
      <t>コウ</t>
    </rPh>
    <rPh sb="3" eb="4">
      <t>メ</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</si>
  <si>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</si>
  <si>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t>成果指標</t>
    <rPh sb="0" eb="2">
      <t>セイカ</t>
    </rPh>
    <rPh sb="2" eb="4">
      <t>シヒョウ</t>
    </rPh>
    <phoneticPr fontId="4"/>
  </si>
  <si>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</si>
  <si>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恩給関係</t>
  </si>
  <si>
    <t>2040年度</t>
    <rPh sb="5" eb="6">
      <t>ド</t>
    </rPh>
    <phoneticPr fontId="4"/>
  </si>
  <si>
    <t>（</t>
  </si>
  <si>
    <t>令和21年度</t>
    <rPh sb="0" eb="2">
      <t>レイワ</t>
    </rPh>
    <rPh sb="4" eb="5">
      <t>ネン</t>
    </rPh>
    <rPh sb="5" eb="6">
      <t>ド</t>
    </rPh>
    <phoneticPr fontId="4"/>
  </si>
  <si>
    <t>目標値</t>
    <rPh sb="0" eb="3">
      <t>モクヒョウチ</t>
    </rPh>
    <phoneticPr fontId="4"/>
  </si>
  <si>
    <t>費目・使途が事業目的に即し真に必要なものに限定されているか。</t>
  </si>
  <si>
    <t>外部有識者の所見</t>
    <rPh sb="0" eb="2">
      <t>ガイブ</t>
    </rPh>
    <rPh sb="2" eb="5">
      <t>ユウシキシャ</t>
    </rPh>
    <rPh sb="6" eb="8">
      <t>ショケン</t>
    </rPh>
    <phoneticPr fontId="4"/>
  </si>
  <si>
    <t>備考</t>
    <rPh sb="0" eb="2">
      <t>ビコウ</t>
    </rPh>
    <phoneticPr fontId="4"/>
  </si>
  <si>
    <t>原子力規制委員会</t>
  </si>
  <si>
    <t>地方自治体、民間等に委ねることができない事業なのか。</t>
  </si>
  <si>
    <t>2027年度</t>
    <rPh sb="5" eb="6">
      <t>ド</t>
    </rPh>
    <phoneticPr fontId="4"/>
  </si>
  <si>
    <t>平成16年度</t>
    <rPh sb="0" eb="2">
      <t>ヘイセイ</t>
    </rPh>
    <rPh sb="4" eb="5">
      <t>ネン</t>
    </rPh>
    <rPh sb="5" eb="6">
      <t>ド</t>
    </rPh>
    <phoneticPr fontId="4"/>
  </si>
  <si>
    <t>事業の効率性</t>
  </si>
  <si>
    <t>事業の有効性</t>
    <rPh sb="0" eb="2">
      <t>ジギョウ</t>
    </rPh>
    <rPh sb="3" eb="6">
      <t>ユウコウセイ</t>
    </rPh>
    <phoneticPr fontId="4"/>
  </si>
  <si>
    <t>1984年度</t>
    <rPh sb="5" eb="6">
      <t>ド</t>
    </rPh>
    <phoneticPr fontId="4"/>
  </si>
  <si>
    <t>点検・改善結果</t>
    <rPh sb="0" eb="2">
      <t>テンケン</t>
    </rPh>
    <rPh sb="3" eb="5">
      <t>カイゼン</t>
    </rPh>
    <rPh sb="5" eb="7">
      <t>ケッカ</t>
    </rPh>
    <phoneticPr fontId="4"/>
  </si>
  <si>
    <t>競争性が確保されているなど支出先の選定は妥当か。　</t>
  </si>
  <si>
    <t>昭和14年度</t>
    <rPh sb="0" eb="2">
      <t>ショウワ</t>
    </rPh>
    <rPh sb="4" eb="5">
      <t>ネン</t>
    </rPh>
    <rPh sb="5" eb="6">
      <t>ド</t>
    </rPh>
    <phoneticPr fontId="4"/>
  </si>
  <si>
    <t>前年度から繰越し</t>
    <rPh sb="0" eb="3">
      <t>ゼンネンド</t>
    </rPh>
    <rPh sb="5" eb="6">
      <t>ク</t>
    </rPh>
    <rPh sb="6" eb="7">
      <t>コ</t>
    </rPh>
    <phoneticPr fontId="4"/>
  </si>
  <si>
    <t>整備された施設や成果物は十分に活用されているか。</t>
  </si>
  <si>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</si>
  <si>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</si>
  <si>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事業所管部局による点検・改善</t>
    <rPh sb="0" eb="2">
      <t>ジギョウ</t>
    </rPh>
    <rPh sb="2" eb="4">
      <t>ショカン</t>
    </rPh>
    <rPh sb="4" eb="6">
      <t>ブキョク</t>
    </rPh>
    <rPh sb="9" eb="11">
      <t>テンケン</t>
    </rPh>
    <rPh sb="12" eb="14">
      <t>カイゼン</t>
    </rPh>
    <phoneticPr fontId="4"/>
  </si>
  <si>
    <t>平成5年度</t>
    <rPh sb="0" eb="2">
      <t>ヘイセイ</t>
    </rPh>
    <rPh sb="3" eb="4">
      <t>ネン</t>
    </rPh>
    <rPh sb="4" eb="5">
      <t>ド</t>
    </rPh>
    <phoneticPr fontId="4"/>
  </si>
  <si>
    <t>環境</t>
  </si>
  <si>
    <t>予備費等</t>
    <rPh sb="0" eb="3">
      <t>ヨビヒ</t>
    </rPh>
    <rPh sb="3" eb="4">
      <t>トウ</t>
    </rPh>
    <phoneticPr fontId="4"/>
  </si>
  <si>
    <t>点検結果</t>
    <rPh sb="0" eb="2">
      <t>テンケン</t>
    </rPh>
    <rPh sb="2" eb="4">
      <t>ケッカ</t>
    </rPh>
    <phoneticPr fontId="4"/>
  </si>
  <si>
    <t>当初見込み</t>
  </si>
  <si>
    <t>1953年度</t>
    <rPh sb="5" eb="6">
      <t>ド</t>
    </rPh>
    <phoneticPr fontId="4"/>
  </si>
  <si>
    <t>改善の
方向性</t>
    <rPh sb="0" eb="2">
      <t>カイゼン</t>
    </rPh>
    <rPh sb="4" eb="7">
      <t>ホウコウセイ</t>
    </rPh>
    <phoneticPr fontId="4"/>
  </si>
  <si>
    <t>令和3年度</t>
    <rPh sb="0" eb="2">
      <t>レイワ</t>
    </rPh>
    <rPh sb="3" eb="4">
      <t>ネン</t>
    </rPh>
    <rPh sb="4" eb="5">
      <t>ド</t>
    </rPh>
    <phoneticPr fontId="4"/>
  </si>
  <si>
    <t>観光立国</t>
  </si>
  <si>
    <t>）</t>
  </si>
  <si>
    <t>昭和9年度</t>
    <rPh sb="0" eb="2">
      <t>ショウワ</t>
    </rPh>
    <rPh sb="3" eb="4">
      <t>ネン</t>
    </rPh>
    <rPh sb="4" eb="5">
      <t>ド</t>
    </rPh>
    <phoneticPr fontId="4"/>
  </si>
  <si>
    <t>事業終了
（予定）年度</t>
    <rPh sb="0" eb="2">
      <t>ジギョウ</t>
    </rPh>
    <rPh sb="2" eb="4">
      <t>シュウリョウ</t>
    </rPh>
    <rPh sb="6" eb="8">
      <t>ヨテイ</t>
    </rPh>
    <rPh sb="9" eb="11">
      <t>ネンド</t>
    </rPh>
    <phoneticPr fontId="4"/>
  </si>
  <si>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4"/>
  </si>
  <si>
    <t>社会保障</t>
    <rPh sb="0" eb="2">
      <t>シャカイ</t>
    </rPh>
    <rPh sb="2" eb="4">
      <t>ホショウ</t>
    </rPh>
    <phoneticPr fontId="4"/>
  </si>
  <si>
    <t>事業開始年度</t>
    <rPh sb="4" eb="6">
      <t>ネンド</t>
    </rPh>
    <phoneticPr fontId="4"/>
  </si>
  <si>
    <t>貿易再保険特別会計</t>
  </si>
  <si>
    <t>在留届の電子届出割合を平成３０年度までに８０％以上にし，以降もそれ以上を維持する。</t>
  </si>
  <si>
    <t>不明</t>
    <rPh sb="0" eb="2">
      <t>フメイ</t>
    </rPh>
    <phoneticPr fontId="4"/>
  </si>
  <si>
    <t>昭和元年度以前</t>
    <rPh sb="0" eb="2">
      <t>ショウワ</t>
    </rPh>
    <rPh sb="2" eb="4">
      <t>ガンネン</t>
    </rPh>
    <rPh sb="4" eb="5">
      <t>ド</t>
    </rPh>
    <rPh sb="5" eb="7">
      <t>イゼン</t>
    </rPh>
    <phoneticPr fontId="4"/>
  </si>
  <si>
    <t>平成元年度</t>
    <rPh sb="0" eb="2">
      <t>ヘイセイ</t>
    </rPh>
    <rPh sb="2" eb="4">
      <t>ガンネン</t>
    </rPh>
    <rPh sb="4" eb="5">
      <t>ド</t>
    </rPh>
    <phoneticPr fontId="4"/>
  </si>
  <si>
    <t>一般会計</t>
    <rPh sb="0" eb="2">
      <t>イッパン</t>
    </rPh>
    <rPh sb="2" eb="4">
      <t>カイケイ</t>
    </rPh>
    <phoneticPr fontId="4"/>
  </si>
  <si>
    <t>食料安定供給特別会計農業経営安定勘定</t>
    <rPh sb="6" eb="8">
      <t>トクベツ</t>
    </rPh>
    <rPh sb="8" eb="10">
      <t>カイケイ</t>
    </rPh>
    <phoneticPr fontId="4"/>
  </si>
  <si>
    <t>該当の有無</t>
    <rPh sb="0" eb="2">
      <t>ガイトウ</t>
    </rPh>
    <rPh sb="3" eb="5">
      <t>ウム</t>
    </rPh>
    <phoneticPr fontId="4"/>
  </si>
  <si>
    <t>直接実施</t>
    <rPh sb="0" eb="2">
      <t>チョクセツ</t>
    </rPh>
    <rPh sb="2" eb="4">
      <t>ジッシ</t>
    </rPh>
    <phoneticPr fontId="4"/>
  </si>
  <si>
    <t>委託・請負</t>
    <rPh sb="0" eb="2">
      <t>イタク</t>
    </rPh>
    <rPh sb="3" eb="5">
      <t>ウケオイ</t>
    </rPh>
    <phoneticPr fontId="4"/>
  </si>
  <si>
    <t>食料安定供給特別会計食糧管理勘定</t>
    <rPh sb="6" eb="8">
      <t>トクベツ</t>
    </rPh>
    <rPh sb="8" eb="10">
      <t>カイケイ</t>
    </rPh>
    <phoneticPr fontId="4"/>
  </si>
  <si>
    <t>補助</t>
    <rPh sb="0" eb="2">
      <t>ホジョ</t>
    </rPh>
    <phoneticPr fontId="4"/>
  </si>
  <si>
    <t>負担</t>
    <rPh sb="0" eb="2">
      <t>フタン</t>
    </rPh>
    <phoneticPr fontId="4"/>
  </si>
  <si>
    <t>交付</t>
    <rPh sb="0" eb="2">
      <t>コウフ</t>
    </rPh>
    <phoneticPr fontId="4"/>
  </si>
  <si>
    <t>貸付</t>
    <rPh sb="0" eb="2">
      <t>カシツケ</t>
    </rPh>
    <phoneticPr fontId="4"/>
  </si>
  <si>
    <t>その他</t>
    <rPh sb="2" eb="3">
      <t>タ</t>
    </rPh>
    <phoneticPr fontId="4"/>
  </si>
  <si>
    <t>終了（予定）年度</t>
    <rPh sb="0" eb="2">
      <t>シュウリョウ</t>
    </rPh>
    <rPh sb="3" eb="5">
      <t>ヨテイ</t>
    </rPh>
    <rPh sb="6" eb="8">
      <t>ネンド</t>
    </rPh>
    <phoneticPr fontId="4"/>
  </si>
  <si>
    <t>平成29年度</t>
    <rPh sb="0" eb="2">
      <t>ヘイセイ</t>
    </rPh>
    <rPh sb="4" eb="5">
      <t>ネン</t>
    </rPh>
    <rPh sb="5" eb="6">
      <t>ド</t>
    </rPh>
    <phoneticPr fontId="4"/>
  </si>
  <si>
    <t>経済協力</t>
  </si>
  <si>
    <t>法務省</t>
  </si>
  <si>
    <t>主要施策名</t>
    <rPh sb="0" eb="2">
      <t>シュヨウ</t>
    </rPh>
    <rPh sb="2" eb="4">
      <t>シサク</t>
    </rPh>
    <rPh sb="4" eb="5">
      <t>メイ</t>
    </rPh>
    <phoneticPr fontId="4"/>
  </si>
  <si>
    <t>医療分野の研究開発関連</t>
  </si>
  <si>
    <t>クールジャパン</t>
  </si>
  <si>
    <t>宇宙開発利用</t>
  </si>
  <si>
    <t>新22</t>
    <rPh sb="0" eb="1">
      <t>シン</t>
    </rPh>
    <phoneticPr fontId="4"/>
  </si>
  <si>
    <t>3年度
活動見込</t>
    <rPh sb="4" eb="6">
      <t>カツドウ</t>
    </rPh>
    <rPh sb="6" eb="8">
      <t>ミコ</t>
    </rPh>
    <phoneticPr fontId="4"/>
  </si>
  <si>
    <t>沖縄振興</t>
  </si>
  <si>
    <t>海洋政策</t>
  </si>
  <si>
    <t>科学技術・イノベーション</t>
  </si>
  <si>
    <t>高齢社会対策</t>
  </si>
  <si>
    <t>平成26年度</t>
    <rPh sb="0" eb="2">
      <t>ヘイセイ</t>
    </rPh>
    <phoneticPr fontId="4"/>
  </si>
  <si>
    <t>子ども・若者育成支援</t>
  </si>
  <si>
    <t>主な増減理由</t>
  </si>
  <si>
    <t>障害者施策</t>
  </si>
  <si>
    <t>平成29年度</t>
    <rPh sb="0" eb="2">
      <t>ヘイセイ</t>
    </rPh>
    <phoneticPr fontId="4"/>
  </si>
  <si>
    <t>廃止</t>
  </si>
  <si>
    <t>少子化社会対策</t>
  </si>
  <si>
    <t>男女共同参画</t>
  </si>
  <si>
    <t>1994年度</t>
    <rPh sb="5" eb="6">
      <t>ド</t>
    </rPh>
    <phoneticPr fontId="4"/>
  </si>
  <si>
    <t>地球温暖化対策</t>
  </si>
  <si>
    <t>ＩＴ戦略</t>
  </si>
  <si>
    <t>主要経費名</t>
  </si>
  <si>
    <t>社会保障</t>
  </si>
  <si>
    <t>新03</t>
    <rPh sb="0" eb="1">
      <t>シン</t>
    </rPh>
    <phoneticPr fontId="4"/>
  </si>
  <si>
    <t>平成18年度</t>
    <rPh sb="0" eb="2">
      <t>ヘイセイ</t>
    </rPh>
    <rPh sb="4" eb="5">
      <t>ネン</t>
    </rPh>
    <rPh sb="5" eb="6">
      <t>ド</t>
    </rPh>
    <phoneticPr fontId="4"/>
  </si>
  <si>
    <t>令和2年度</t>
    <rPh sb="0" eb="2">
      <t>レイワ</t>
    </rPh>
    <phoneticPr fontId="4"/>
  </si>
  <si>
    <t>1957年度</t>
    <rPh sb="5" eb="6">
      <t>ド</t>
    </rPh>
    <phoneticPr fontId="4"/>
  </si>
  <si>
    <t>文教及び科学振興</t>
  </si>
  <si>
    <t>平成28年度</t>
    <rPh sb="0" eb="2">
      <t>ヘイセイ</t>
    </rPh>
    <phoneticPr fontId="4"/>
  </si>
  <si>
    <t>海外における邦人の生命及び身体の保護その他の安全については、外務省設置法に規定される外務省の所掌事務であるのみならず、政府に課された重要な責務の一つであることから，民間等に委ねることはできない事業である。</t>
  </si>
  <si>
    <t>防衛関係</t>
  </si>
  <si>
    <t>特許特別会計</t>
  </si>
  <si>
    <t>公共事業</t>
  </si>
  <si>
    <t>中小企業対策</t>
  </si>
  <si>
    <t>エネルギー対策</t>
  </si>
  <si>
    <t>（選択してください）</t>
    <rPh sb="1" eb="3">
      <t>センタク</t>
    </rPh>
    <phoneticPr fontId="4"/>
  </si>
  <si>
    <t>その他の事項経費</t>
  </si>
  <si>
    <t>令和3年度当初予算</t>
    <rPh sb="0" eb="2">
      <t>レイワ</t>
    </rPh>
    <phoneticPr fontId="4"/>
  </si>
  <si>
    <t>定量的な成果目標</t>
    <rPh sb="0" eb="3">
      <t>テイリョウテキ</t>
    </rPh>
    <rPh sb="4" eb="6">
      <t>セイカ</t>
    </rPh>
    <rPh sb="6" eb="8">
      <t>モクヒョウ</t>
    </rPh>
    <phoneticPr fontId="4"/>
  </si>
  <si>
    <t>交付税及び譲与税配付金特別会計</t>
    <rPh sb="11" eb="13">
      <t>トクベツ</t>
    </rPh>
    <rPh sb="13" eb="15">
      <t>カイケイ</t>
    </rPh>
    <phoneticPr fontId="4"/>
  </si>
  <si>
    <t>地震再保険特別会計</t>
    <rPh sb="5" eb="7">
      <t>トクベツ</t>
    </rPh>
    <rPh sb="7" eb="9">
      <t>カイケイ</t>
    </rPh>
    <phoneticPr fontId="4"/>
  </si>
  <si>
    <t>外国為替資金特別会計</t>
    <rPh sb="6" eb="8">
      <t>トクベツ</t>
    </rPh>
    <rPh sb="8" eb="10">
      <t>カイケイ</t>
    </rPh>
    <phoneticPr fontId="4"/>
  </si>
  <si>
    <t>事業内容の
一部改善</t>
    <rPh sb="0" eb="2">
      <t>ジギョウ</t>
    </rPh>
    <rPh sb="2" eb="4">
      <t>ナイヨウ</t>
    </rPh>
    <rPh sb="6" eb="8">
      <t>イチブ</t>
    </rPh>
    <rPh sb="8" eb="10">
      <t>カイゼン</t>
    </rPh>
    <phoneticPr fontId="4"/>
  </si>
  <si>
    <t>財政投融資特別会計投資勘定</t>
    <rPh sb="5" eb="7">
      <t>トクベツ</t>
    </rPh>
    <rPh sb="7" eb="9">
      <t>カイケイ</t>
    </rPh>
    <phoneticPr fontId="4"/>
  </si>
  <si>
    <t>エネルギー対策特別会計エネルギー需給勘定</t>
    <rPh sb="7" eb="9">
      <t>トクベツ</t>
    </rPh>
    <rPh sb="9" eb="11">
      <t>カイケイ</t>
    </rPh>
    <phoneticPr fontId="4"/>
  </si>
  <si>
    <t>エネルギー対策特別会計電源開発促進勘定</t>
    <rPh sb="7" eb="9">
      <t>トクベツ</t>
    </rPh>
    <rPh sb="9" eb="11">
      <t>カイケイ</t>
    </rPh>
    <phoneticPr fontId="4"/>
  </si>
  <si>
    <t>単位当たりコスト等の水準は妥当か。</t>
    <rPh sb="8" eb="9">
      <t>トウ</t>
    </rPh>
    <phoneticPr fontId="4"/>
  </si>
  <si>
    <t>厚労</t>
  </si>
  <si>
    <t>労働保険特別会計労災勘定</t>
    <rPh sb="4" eb="6">
      <t>トクベツ</t>
    </rPh>
    <rPh sb="6" eb="8">
      <t>カイケイ</t>
    </rPh>
    <phoneticPr fontId="4"/>
  </si>
  <si>
    <t>労働保険特別会計雇用勘定</t>
    <rPh sb="4" eb="6">
      <t>トクベツ</t>
    </rPh>
    <rPh sb="6" eb="8">
      <t>カイケイ</t>
    </rPh>
    <phoneticPr fontId="4"/>
  </si>
  <si>
    <t>労働保険特別会計徴収勘定</t>
    <rPh sb="4" eb="6">
      <t>トクベツ</t>
    </rPh>
    <rPh sb="6" eb="8">
      <t>カイケイ</t>
    </rPh>
    <phoneticPr fontId="4"/>
  </si>
  <si>
    <t>指名競争契約
（最低価格）</t>
    <rPh sb="0" eb="2">
      <t>シメイ</t>
    </rPh>
    <rPh sb="2" eb="4">
      <t>キョウソウ</t>
    </rPh>
    <rPh sb="4" eb="6">
      <t>ケイヤク</t>
    </rPh>
    <rPh sb="8" eb="10">
      <t>サイテイ</t>
    </rPh>
    <rPh sb="10" eb="12">
      <t>カカク</t>
    </rPh>
    <phoneticPr fontId="4"/>
  </si>
  <si>
    <t>政策評価、新経済・財政再生計画との関係</t>
    <rPh sb="0" eb="2">
      <t>セイサク</t>
    </rPh>
    <rPh sb="2" eb="4">
      <t>ヒョウカ</t>
    </rPh>
    <rPh sb="17" eb="19">
      <t>カンケイ</t>
    </rPh>
    <phoneticPr fontId="4"/>
  </si>
  <si>
    <t>昭和13年度</t>
    <rPh sb="0" eb="2">
      <t>ショウワ</t>
    </rPh>
    <rPh sb="4" eb="5">
      <t>ネン</t>
    </rPh>
    <rPh sb="5" eb="6">
      <t>ド</t>
    </rPh>
    <phoneticPr fontId="4"/>
  </si>
  <si>
    <t>年金特別会計基礎年金勘定</t>
    <rPh sb="2" eb="4">
      <t>トクベツ</t>
    </rPh>
    <rPh sb="4" eb="6">
      <t>カイケイ</t>
    </rPh>
    <phoneticPr fontId="4"/>
  </si>
  <si>
    <t>年金特別会計国民年金勘定</t>
    <rPh sb="2" eb="4">
      <t>トクベツ</t>
    </rPh>
    <rPh sb="4" eb="6">
      <t>カイケイ</t>
    </rPh>
    <phoneticPr fontId="4"/>
  </si>
  <si>
    <t>国有林野事業債務管理特別会計</t>
  </si>
  <si>
    <t>平成23年度</t>
    <rPh sb="0" eb="2">
      <t>ヘイセイ</t>
    </rPh>
    <phoneticPr fontId="4"/>
  </si>
  <si>
    <t>令和元年度</t>
    <rPh sb="0" eb="2">
      <t>レイワ</t>
    </rPh>
    <rPh sb="2" eb="4">
      <t>ガンネン</t>
    </rPh>
    <rPh sb="4" eb="5">
      <t>ド</t>
    </rPh>
    <phoneticPr fontId="4"/>
  </si>
  <si>
    <t>年金特別会計厚生年金勘定</t>
    <rPh sb="2" eb="4">
      <t>トクベツ</t>
    </rPh>
    <rPh sb="4" eb="6">
      <t>カイケイ</t>
    </rPh>
    <phoneticPr fontId="4"/>
  </si>
  <si>
    <t>これまでは，システム最適化計画に基づき領事システムを整備してきたが，今後はデジタル・ガバメント推進計画に基づき，利用者主体の効率的な領事業務ＩＴ化を推進するとともに，より効果的な情報発信を実現すべく，不断の改善を進める。</t>
    <rPh sb="10" eb="13">
      <t>サイテキカ</t>
    </rPh>
    <rPh sb="13" eb="15">
      <t>ケイカク</t>
    </rPh>
    <rPh sb="16" eb="17">
      <t>モト</t>
    </rPh>
    <rPh sb="19" eb="21">
      <t>リョウジ</t>
    </rPh>
    <rPh sb="26" eb="28">
      <t>セイビ</t>
    </rPh>
    <rPh sb="34" eb="36">
      <t>コンゴ</t>
    </rPh>
    <rPh sb="52" eb="53">
      <t>モト</t>
    </rPh>
    <rPh sb="56" eb="59">
      <t>リヨウシャ</t>
    </rPh>
    <rPh sb="59" eb="61">
      <t>シュタイ</t>
    </rPh>
    <rPh sb="62" eb="65">
      <t>コウリツテキ</t>
    </rPh>
    <rPh sb="66" eb="68">
      <t>リョウジ</t>
    </rPh>
    <rPh sb="68" eb="70">
      <t>ギョウム</t>
    </rPh>
    <rPh sb="72" eb="73">
      <t>カ</t>
    </rPh>
    <rPh sb="74" eb="76">
      <t>スイシン</t>
    </rPh>
    <rPh sb="85" eb="88">
      <t>コウカテキ</t>
    </rPh>
    <rPh sb="89" eb="91">
      <t>ジョウホウ</t>
    </rPh>
    <rPh sb="91" eb="93">
      <t>ハッシン</t>
    </rPh>
    <rPh sb="94" eb="96">
      <t>ジツゲン</t>
    </rPh>
    <rPh sb="100" eb="102">
      <t>フダン</t>
    </rPh>
    <rPh sb="103" eb="105">
      <t>カイゼン</t>
    </rPh>
    <rPh sb="106" eb="107">
      <t>スス</t>
    </rPh>
    <phoneticPr fontId="4"/>
  </si>
  <si>
    <t>2006年度</t>
    <rPh sb="5" eb="6">
      <t>ド</t>
    </rPh>
    <phoneticPr fontId="4"/>
  </si>
  <si>
    <t>年金特別会計健康勘定</t>
    <rPh sb="2" eb="4">
      <t>トクベツ</t>
    </rPh>
    <rPh sb="4" eb="6">
      <t>カイケイ</t>
    </rPh>
    <phoneticPr fontId="4"/>
  </si>
  <si>
    <t>事業全体の
抜本的な改善</t>
    <rPh sb="0" eb="2">
      <t>ジギョウ</t>
    </rPh>
    <rPh sb="2" eb="4">
      <t>ゼンタイ</t>
    </rPh>
    <rPh sb="6" eb="9">
      <t>バッポンテキ</t>
    </rPh>
    <rPh sb="10" eb="12">
      <t>カイゼン</t>
    </rPh>
    <phoneticPr fontId="4"/>
  </si>
  <si>
    <t>年金特別会計業務勘定</t>
    <rPh sb="2" eb="4">
      <t>トクベツ</t>
    </rPh>
    <rPh sb="4" eb="6">
      <t>カイケイ</t>
    </rPh>
    <phoneticPr fontId="4"/>
  </si>
  <si>
    <t>食料安定供給特別会計漁船再保険勘定</t>
    <rPh sb="6" eb="8">
      <t>トクベツ</t>
    </rPh>
    <rPh sb="8" eb="10">
      <t>カイケイ</t>
    </rPh>
    <phoneticPr fontId="4"/>
  </si>
  <si>
    <t>食料安定供給特別会計漁業共済保険勘定</t>
    <rPh sb="6" eb="8">
      <t>トクベツ</t>
    </rPh>
    <rPh sb="8" eb="10">
      <t>カイケイ</t>
    </rPh>
    <phoneticPr fontId="4"/>
  </si>
  <si>
    <t>2007年度</t>
    <rPh sb="5" eb="6">
      <t>ド</t>
    </rPh>
    <phoneticPr fontId="4"/>
  </si>
  <si>
    <t>1933年度</t>
    <rPh sb="5" eb="6">
      <t>ド</t>
    </rPh>
    <phoneticPr fontId="4"/>
  </si>
  <si>
    <t>食料安定供給特別会計業務勘定</t>
    <rPh sb="6" eb="8">
      <t>トクベツ</t>
    </rPh>
    <rPh sb="8" eb="10">
      <t>カイケイ</t>
    </rPh>
    <phoneticPr fontId="4"/>
  </si>
  <si>
    <t>昭和45年度</t>
    <rPh sb="0" eb="2">
      <t>ショウワ</t>
    </rPh>
    <rPh sb="4" eb="5">
      <t>ネン</t>
    </rPh>
    <rPh sb="5" eb="6">
      <t>ド</t>
    </rPh>
    <phoneticPr fontId="4"/>
  </si>
  <si>
    <t>食料安定供給特別会計国営土地改良事業勘定</t>
    <rPh sb="6" eb="8">
      <t>トクベツ</t>
    </rPh>
    <rPh sb="8" eb="10">
      <t>カイケイ</t>
    </rPh>
    <phoneticPr fontId="4"/>
  </si>
  <si>
    <t>目標最終年度</t>
    <rPh sb="0" eb="2">
      <t>モクヒョウ</t>
    </rPh>
    <rPh sb="2" eb="4">
      <t>サイシュウ</t>
    </rPh>
    <rPh sb="4" eb="6">
      <t>ネンド</t>
    </rPh>
    <phoneticPr fontId="4"/>
  </si>
  <si>
    <t>歳出予算目</t>
    <rPh sb="0" eb="2">
      <t>サイシュツ</t>
    </rPh>
    <rPh sb="2" eb="4">
      <t>ヨサン</t>
    </rPh>
    <rPh sb="4" eb="5">
      <t>モク</t>
    </rPh>
    <phoneticPr fontId="4"/>
  </si>
  <si>
    <t>1976年度</t>
    <rPh sb="5" eb="6">
      <t>ド</t>
    </rPh>
    <phoneticPr fontId="4"/>
  </si>
  <si>
    <t>廃止</t>
    <rPh sb="0" eb="2">
      <t>ハイシ</t>
    </rPh>
    <phoneticPr fontId="4"/>
  </si>
  <si>
    <t>現状通り</t>
    <rPh sb="0" eb="2">
      <t>ゲンジョウ</t>
    </rPh>
    <rPh sb="2" eb="3">
      <t>ドオ</t>
    </rPh>
    <phoneticPr fontId="4"/>
  </si>
  <si>
    <t>国費投入の必要性</t>
  </si>
  <si>
    <t>1997年度</t>
    <rPh sb="5" eb="6">
      <t>ド</t>
    </rPh>
    <phoneticPr fontId="4"/>
  </si>
  <si>
    <t>事業の目的は国民や社会のニーズを的確に反映しているか。</t>
  </si>
  <si>
    <t>執行等改善</t>
  </si>
  <si>
    <t>領事業務情報システムの整備及び運用（情報通信技術調達等適正・効率化推進費）</t>
  </si>
  <si>
    <t>平成26年度</t>
    <rPh sb="0" eb="2">
      <t>ヘイセイ</t>
    </rPh>
    <rPh sb="4" eb="5">
      <t>ネン</t>
    </rPh>
    <rPh sb="5" eb="6">
      <t>ド</t>
    </rPh>
    <phoneticPr fontId="4"/>
  </si>
  <si>
    <t>令和3・4年度
予算内訳
（単位：百万円）</t>
    <rPh sb="0" eb="2">
      <t>レイワ</t>
    </rPh>
    <rPh sb="8" eb="10">
      <t>ヨサン</t>
    </rPh>
    <rPh sb="10" eb="12">
      <t>ウチワケ</t>
    </rPh>
    <phoneticPr fontId="4"/>
  </si>
  <si>
    <t>政策目的の達成手段として必要かつ適切な事業か。政策体系の中で優先度の高い事業か。</t>
  </si>
  <si>
    <t>昭和61年度</t>
    <rPh sb="0" eb="2">
      <t>ショウワ</t>
    </rPh>
    <rPh sb="4" eb="5">
      <t>ネン</t>
    </rPh>
    <rPh sb="5" eb="6">
      <t>ド</t>
    </rPh>
    <phoneticPr fontId="4"/>
  </si>
  <si>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4"/>
  </si>
  <si>
    <t>内閣官房</t>
  </si>
  <si>
    <t>関係する
計画、通知等</t>
  </si>
  <si>
    <t>内閣府</t>
  </si>
  <si>
    <t>公正取引委員会</t>
  </si>
  <si>
    <t>警察庁</t>
  </si>
  <si>
    <t>根拠として用いた
統計・データ名
（出典）</t>
    <rPh sb="0" eb="2">
      <t>コンキョ</t>
    </rPh>
    <rPh sb="5" eb="6">
      <t>モチ</t>
    </rPh>
    <rPh sb="9" eb="11">
      <t>トウケイ</t>
    </rPh>
    <rPh sb="15" eb="16">
      <t>メイ</t>
    </rPh>
    <rPh sb="18" eb="20">
      <t>シュッテン</t>
    </rPh>
    <phoneticPr fontId="4"/>
  </si>
  <si>
    <t>金融庁</t>
  </si>
  <si>
    <t>1972年度</t>
    <rPh sb="5" eb="6">
      <t>ド</t>
    </rPh>
    <phoneticPr fontId="4"/>
  </si>
  <si>
    <t>消費者庁</t>
  </si>
  <si>
    <t>随意契約
（少額）</t>
    <rPh sb="0" eb="2">
      <t>ズイイ</t>
    </rPh>
    <rPh sb="2" eb="4">
      <t>ケイヤク</t>
    </rPh>
    <rPh sb="6" eb="8">
      <t>ショウガク</t>
    </rPh>
    <phoneticPr fontId="4"/>
  </si>
  <si>
    <t>復興庁</t>
  </si>
  <si>
    <t>所管府省名</t>
    <rPh sb="0" eb="2">
      <t>ショカン</t>
    </rPh>
    <rPh sb="2" eb="4">
      <t>フショウ</t>
    </rPh>
    <rPh sb="4" eb="5">
      <t>メイ</t>
    </rPh>
    <phoneticPr fontId="4"/>
  </si>
  <si>
    <t>総務省</t>
  </si>
  <si>
    <t>外務省</t>
  </si>
  <si>
    <t>令和4年度</t>
    <rPh sb="0" eb="2">
      <t>レイワ</t>
    </rPh>
    <rPh sb="3" eb="4">
      <t>ネン</t>
    </rPh>
    <rPh sb="4" eb="5">
      <t>ド</t>
    </rPh>
    <phoneticPr fontId="4"/>
  </si>
  <si>
    <t>財務省</t>
  </si>
  <si>
    <t>2004年度</t>
    <rPh sb="5" eb="6">
      <t>ド</t>
    </rPh>
    <phoneticPr fontId="4"/>
  </si>
  <si>
    <t>文部科学省</t>
  </si>
  <si>
    <t>厚生労働省</t>
  </si>
  <si>
    <t>農林水産省</t>
  </si>
  <si>
    <t>昭和18年度</t>
    <rPh sb="0" eb="2">
      <t>ショウワ</t>
    </rPh>
    <rPh sb="4" eb="5">
      <t>ネン</t>
    </rPh>
    <rPh sb="5" eb="6">
      <t>ド</t>
    </rPh>
    <phoneticPr fontId="4"/>
  </si>
  <si>
    <t>国土交通省</t>
  </si>
  <si>
    <t>事業名</t>
  </si>
  <si>
    <t>環境省</t>
  </si>
  <si>
    <t>防衛省</t>
  </si>
  <si>
    <t>省庁</t>
    <rPh sb="0" eb="2">
      <t>ショウチョウ</t>
    </rPh>
    <phoneticPr fontId="4"/>
  </si>
  <si>
    <t>事業番号</t>
    <rPh sb="0" eb="4">
      <t>ジギョウバンゴウ</t>
    </rPh>
    <phoneticPr fontId="4"/>
  </si>
  <si>
    <t>昭和43年度</t>
    <rPh sb="0" eb="2">
      <t>ショウワ</t>
    </rPh>
    <rPh sb="4" eb="5">
      <t>ネン</t>
    </rPh>
    <rPh sb="5" eb="6">
      <t>ド</t>
    </rPh>
    <phoneticPr fontId="4"/>
  </si>
  <si>
    <t>縮減</t>
  </si>
  <si>
    <t>令和26年度</t>
    <rPh sb="0" eb="2">
      <t>レイワ</t>
    </rPh>
    <rPh sb="4" eb="5">
      <t>ネン</t>
    </rPh>
    <rPh sb="5" eb="6">
      <t>ド</t>
    </rPh>
    <phoneticPr fontId="4"/>
  </si>
  <si>
    <t>年度</t>
  </si>
  <si>
    <t>昭和51年度</t>
    <rPh sb="0" eb="2">
      <t>ショウワ</t>
    </rPh>
    <rPh sb="4" eb="5">
      <t>ネン</t>
    </rPh>
    <rPh sb="5" eb="6">
      <t>ド</t>
    </rPh>
    <phoneticPr fontId="4"/>
  </si>
  <si>
    <t>4年度
活動見込</t>
    <rPh sb="4" eb="6">
      <t>カツドウ</t>
    </rPh>
    <rPh sb="6" eb="8">
      <t>ミコ</t>
    </rPh>
    <phoneticPr fontId="4"/>
  </si>
  <si>
    <t>令和16年度</t>
    <rPh sb="0" eb="2">
      <t>レイワ</t>
    </rPh>
    <rPh sb="4" eb="5">
      <t>ネン</t>
    </rPh>
    <rPh sb="5" eb="6">
      <t>ド</t>
    </rPh>
    <phoneticPr fontId="4"/>
  </si>
  <si>
    <t>昭和30年度</t>
    <rPh sb="0" eb="2">
      <t>ショウワ</t>
    </rPh>
    <rPh sb="4" eb="5">
      <t>ネン</t>
    </rPh>
    <rPh sb="5" eb="6">
      <t>ド</t>
    </rPh>
    <phoneticPr fontId="4"/>
  </si>
  <si>
    <t>文教・科学技術</t>
  </si>
  <si>
    <t>その他コスト削減や効率化に向けた工夫は行われているか。</t>
  </si>
  <si>
    <t>1932年度</t>
    <rPh sb="5" eb="6">
      <t>ド</t>
    </rPh>
    <phoneticPr fontId="4"/>
  </si>
  <si>
    <t>外務省設置法第４条第８～１４号
旅券法第１６条</t>
  </si>
  <si>
    <t>a</t>
  </si>
  <si>
    <t>昭和39年度</t>
    <rPh sb="0" eb="2">
      <t>ショウワ</t>
    </rPh>
    <rPh sb="4" eb="5">
      <t>ネン</t>
    </rPh>
    <rPh sb="5" eb="6">
      <t>ド</t>
    </rPh>
    <phoneticPr fontId="4"/>
  </si>
  <si>
    <t>外務省－新24－0038</t>
    <rPh sb="0" eb="3">
      <t>ガイムショウ</t>
    </rPh>
    <rPh sb="4" eb="5">
      <t>シン</t>
    </rPh>
    <phoneticPr fontId="4"/>
  </si>
  <si>
    <t>府</t>
  </si>
  <si>
    <t>測定指標</t>
    <rPh sb="0" eb="2">
      <t>ソクテイ</t>
    </rPh>
    <rPh sb="2" eb="4">
      <t>シヒョウ</t>
    </rPh>
    <phoneticPr fontId="4"/>
  </si>
  <si>
    <t>昭和52年度</t>
    <rPh sb="0" eb="2">
      <t>ショウワ</t>
    </rPh>
    <rPh sb="4" eb="5">
      <t>ネン</t>
    </rPh>
    <rPh sb="5" eb="6">
      <t>ド</t>
    </rPh>
    <phoneticPr fontId="4"/>
  </si>
  <si>
    <t>知的財産</t>
  </si>
  <si>
    <t>中間目標</t>
    <rPh sb="0" eb="2">
      <t>チュウカン</t>
    </rPh>
    <rPh sb="2" eb="4">
      <t>モクヒョウ</t>
    </rPh>
    <phoneticPr fontId="4"/>
  </si>
  <si>
    <t>年度</t>
    <rPh sb="0" eb="2">
      <t>ネンド</t>
    </rPh>
    <phoneticPr fontId="4"/>
  </si>
  <si>
    <t>令和3年度</t>
    <rPh sb="0" eb="2">
      <t>レイワ</t>
    </rPh>
    <rPh sb="3" eb="5">
      <t>ネンド</t>
    </rPh>
    <phoneticPr fontId="4"/>
  </si>
  <si>
    <t>政策評価</t>
    <rPh sb="0" eb="2">
      <t>セイサク</t>
    </rPh>
    <rPh sb="2" eb="4">
      <t>ヒョウカ</t>
    </rPh>
    <phoneticPr fontId="4"/>
  </si>
  <si>
    <t>令和5年度</t>
    <rPh sb="0" eb="2">
      <t>レイワ</t>
    </rPh>
    <rPh sb="3" eb="4">
      <t>ネン</t>
    </rPh>
    <rPh sb="4" eb="5">
      <t>ド</t>
    </rPh>
    <phoneticPr fontId="4"/>
  </si>
  <si>
    <t>活動実績は見込みに見合ったものであるか。</t>
  </si>
  <si>
    <t>1985年度</t>
    <rPh sb="5" eb="6">
      <t>ド</t>
    </rPh>
    <phoneticPr fontId="4"/>
  </si>
  <si>
    <t>契約方式</t>
    <rPh sb="0" eb="2">
      <t>ケイヤク</t>
    </rPh>
    <rPh sb="2" eb="4">
      <t>ホウシキ</t>
    </rPh>
    <phoneticPr fontId="4"/>
  </si>
  <si>
    <t>定量的指標</t>
    <rPh sb="0" eb="3">
      <t>テイリョウテキ</t>
    </rPh>
    <rPh sb="3" eb="5">
      <t>シヒョウ</t>
    </rPh>
    <phoneticPr fontId="4"/>
  </si>
  <si>
    <t>実績値</t>
    <rPh sb="0" eb="3">
      <t>ジッセキチ</t>
    </rPh>
    <phoneticPr fontId="4"/>
  </si>
  <si>
    <t>昭和19年度</t>
    <rPh sb="0" eb="2">
      <t>ショウワ</t>
    </rPh>
    <rPh sb="4" eb="5">
      <t>ネン</t>
    </rPh>
    <rPh sb="5" eb="6">
      <t>ド</t>
    </rPh>
    <phoneticPr fontId="4"/>
  </si>
  <si>
    <t>昭和27年度</t>
    <rPh sb="0" eb="2">
      <t>ショウワ</t>
    </rPh>
    <rPh sb="4" eb="5">
      <t>ネン</t>
    </rPh>
    <rPh sb="5" eb="6">
      <t>ド</t>
    </rPh>
    <phoneticPr fontId="4"/>
  </si>
  <si>
    <t>目標年度</t>
    <rPh sb="0" eb="2">
      <t>モクヒョウ</t>
    </rPh>
    <rPh sb="2" eb="4">
      <t>ネンド</t>
    </rPh>
    <phoneticPr fontId="4"/>
  </si>
  <si>
    <t>昭和17年度</t>
    <rPh sb="0" eb="2">
      <t>ショウワ</t>
    </rPh>
    <rPh sb="4" eb="5">
      <t>ネン</t>
    </rPh>
    <rPh sb="5" eb="6">
      <t>ド</t>
    </rPh>
    <phoneticPr fontId="4"/>
  </si>
  <si>
    <t>一体改革分野</t>
    <rPh sb="0" eb="2">
      <t>イッタイ</t>
    </rPh>
    <rPh sb="2" eb="4">
      <t>カイカク</t>
    </rPh>
    <rPh sb="4" eb="6">
      <t>ブンヤ</t>
    </rPh>
    <phoneticPr fontId="4"/>
  </si>
  <si>
    <t>平成3年度</t>
    <rPh sb="0" eb="2">
      <t>ヘイセイ</t>
    </rPh>
    <rPh sb="3" eb="4">
      <t>ネン</t>
    </rPh>
    <rPh sb="4" eb="5">
      <t>ド</t>
    </rPh>
    <phoneticPr fontId="4"/>
  </si>
  <si>
    <t>社会資本整備等</t>
  </si>
  <si>
    <t>主要政策・施策</t>
  </si>
  <si>
    <t>不用率が大きい場合、その理由は妥当か。（理由を右に記載）</t>
  </si>
  <si>
    <t>主要経費</t>
  </si>
  <si>
    <t>平成24年度</t>
    <rPh sb="0" eb="2">
      <t>ヘイセイ</t>
    </rPh>
    <rPh sb="4" eb="5">
      <t>ネン</t>
    </rPh>
    <rPh sb="5" eb="6">
      <t>ド</t>
    </rPh>
    <phoneticPr fontId="4"/>
  </si>
  <si>
    <t>1947年度</t>
    <rPh sb="5" eb="6">
      <t>ド</t>
    </rPh>
    <phoneticPr fontId="4"/>
  </si>
  <si>
    <t>ブロック名</t>
    <rPh sb="4" eb="5">
      <t>メイ</t>
    </rPh>
    <phoneticPr fontId="4"/>
  </si>
  <si>
    <t>A</t>
  </si>
  <si>
    <t>施策</t>
  </si>
  <si>
    <t>昭和3年度</t>
    <rPh sb="0" eb="2">
      <t>ショウワ</t>
    </rPh>
    <rPh sb="3" eb="4">
      <t>ネン</t>
    </rPh>
    <rPh sb="4" eb="5">
      <t>ド</t>
    </rPh>
    <phoneticPr fontId="4"/>
  </si>
  <si>
    <t>政策</t>
    <rPh sb="0" eb="2">
      <t>セイサク</t>
    </rPh>
    <phoneticPr fontId="4"/>
  </si>
  <si>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4"/>
  </si>
  <si>
    <t>昭和62年度</t>
    <rPh sb="0" eb="2">
      <t>ショウワ</t>
    </rPh>
    <rPh sb="4" eb="5">
      <t>ネン</t>
    </rPh>
    <rPh sb="5" eb="6">
      <t>ド</t>
    </rPh>
    <phoneticPr fontId="4"/>
  </si>
  <si>
    <t>平成9年度</t>
    <rPh sb="0" eb="2">
      <t>ヘイセイ</t>
    </rPh>
    <rPh sb="3" eb="4">
      <t>ネン</t>
    </rPh>
    <rPh sb="4" eb="5">
      <t>ド</t>
    </rPh>
    <phoneticPr fontId="4"/>
  </si>
  <si>
    <t>1930年度</t>
    <rPh sb="5" eb="6">
      <t>ド</t>
    </rPh>
    <phoneticPr fontId="4"/>
  </si>
  <si>
    <t>昭和44年度</t>
    <rPh sb="0" eb="2">
      <t>ショウワ</t>
    </rPh>
    <rPh sb="4" eb="5">
      <t>ネン</t>
    </rPh>
    <rPh sb="5" eb="6">
      <t>ド</t>
    </rPh>
    <phoneticPr fontId="4"/>
  </si>
  <si>
    <t>指名競争契約
（総合評価）</t>
    <rPh sb="0" eb="2">
      <t>シメイ</t>
    </rPh>
    <rPh sb="2" eb="4">
      <t>キョウソウ</t>
    </rPh>
    <rPh sb="4" eb="6">
      <t>ケイヤク</t>
    </rPh>
    <rPh sb="8" eb="12">
      <t>ソウゴウヒョウカ</t>
    </rPh>
    <phoneticPr fontId="4"/>
  </si>
  <si>
    <t>昭和32年度</t>
    <rPh sb="0" eb="2">
      <t>ショウワ</t>
    </rPh>
    <rPh sb="4" eb="5">
      <t>ネン</t>
    </rPh>
    <rPh sb="5" eb="6">
      <t>ド</t>
    </rPh>
    <phoneticPr fontId="4"/>
  </si>
  <si>
    <t>国庫債務負担行為等</t>
  </si>
  <si>
    <t>平成28年度</t>
    <rPh sb="0" eb="2">
      <t>ヘイセイ</t>
    </rPh>
    <rPh sb="4" eb="5">
      <t>ネン</t>
    </rPh>
    <rPh sb="5" eb="6">
      <t>ド</t>
    </rPh>
    <phoneticPr fontId="4"/>
  </si>
  <si>
    <t>自動車安全特別会計自動車検査登録勘定</t>
  </si>
  <si>
    <t>2034年度</t>
    <rPh sb="5" eb="6">
      <t>ド</t>
    </rPh>
    <phoneticPr fontId="4"/>
  </si>
  <si>
    <t>2026年度</t>
    <rPh sb="5" eb="6">
      <t>ド</t>
    </rPh>
    <phoneticPr fontId="4"/>
  </si>
  <si>
    <t>1944年度</t>
    <rPh sb="5" eb="6">
      <t>ド</t>
    </rPh>
    <phoneticPr fontId="4"/>
  </si>
  <si>
    <t>令和8年度</t>
    <rPh sb="0" eb="2">
      <t>レイワ</t>
    </rPh>
    <rPh sb="3" eb="4">
      <t>ネン</t>
    </rPh>
    <rPh sb="4" eb="5">
      <t>ド</t>
    </rPh>
    <phoneticPr fontId="4"/>
  </si>
  <si>
    <t>昭和7年度</t>
    <rPh sb="0" eb="2">
      <t>ショウワ</t>
    </rPh>
    <rPh sb="3" eb="4">
      <t>ネン</t>
    </rPh>
    <rPh sb="4" eb="5">
      <t>ド</t>
    </rPh>
    <phoneticPr fontId="4"/>
  </si>
  <si>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4"/>
  </si>
  <si>
    <t>令和元年度</t>
    <rPh sb="0" eb="2">
      <t>レイワ</t>
    </rPh>
    <rPh sb="2" eb="3">
      <t>ガン</t>
    </rPh>
    <rPh sb="4" eb="5">
      <t>ド</t>
    </rPh>
    <phoneticPr fontId="4"/>
  </si>
  <si>
    <t>警察</t>
  </si>
  <si>
    <t>一般競争契約
（総合評価）</t>
    <rPh sb="4" eb="6">
      <t>ケイヤク</t>
    </rPh>
    <rPh sb="8" eb="12">
      <t>ソウゴウヒョウカ</t>
    </rPh>
    <phoneticPr fontId="4"/>
  </si>
  <si>
    <t>平成17年度</t>
    <rPh sb="0" eb="2">
      <t>ヘイセイ</t>
    </rPh>
    <rPh sb="4" eb="5">
      <t>ネン</t>
    </rPh>
    <rPh sb="5" eb="6">
      <t>ド</t>
    </rPh>
    <phoneticPr fontId="4"/>
  </si>
  <si>
    <t>財政投融資特別会計特定国有財産整備勘定</t>
    <rPh sb="5" eb="7">
      <t>トクベツ</t>
    </rPh>
    <rPh sb="7" eb="9">
      <t>カイケイ</t>
    </rPh>
    <phoneticPr fontId="4"/>
  </si>
  <si>
    <t>自動車安全特別会計保障勘定</t>
  </si>
  <si>
    <t>自動車安全特別会計自動車事故対策勘定</t>
  </si>
  <si>
    <t>令和6年度</t>
    <rPh sb="0" eb="2">
      <t>レイワ</t>
    </rPh>
    <rPh sb="3" eb="4">
      <t>ネン</t>
    </rPh>
    <rPh sb="4" eb="5">
      <t>ド</t>
    </rPh>
    <phoneticPr fontId="4"/>
  </si>
  <si>
    <t>自動車安全特別会計空港整備勘定</t>
  </si>
  <si>
    <t>東日本大震災復興特別会計</t>
  </si>
  <si>
    <t>地方創生</t>
  </si>
  <si>
    <t>ＯＤＡ</t>
  </si>
  <si>
    <t>2020年東京オリパラ</t>
    <rPh sb="4" eb="5">
      <t>ネン</t>
    </rPh>
    <rPh sb="5" eb="7">
      <t>トウキョウ</t>
    </rPh>
    <phoneticPr fontId="4"/>
  </si>
  <si>
    <t>平成30年度</t>
    <rPh sb="0" eb="2">
      <t>ヘイセイ</t>
    </rPh>
    <rPh sb="4" eb="5">
      <t>ネン</t>
    </rPh>
    <rPh sb="5" eb="6">
      <t>ド</t>
    </rPh>
    <phoneticPr fontId="4"/>
  </si>
  <si>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4"/>
  </si>
  <si>
    <t>競争性のない随意契約となったものはないか。</t>
  </si>
  <si>
    <t>地方行財政改革</t>
    <rPh sb="0" eb="2">
      <t>チホウ</t>
    </rPh>
    <rPh sb="2" eb="5">
      <t>ギョウザイセイ</t>
    </rPh>
    <rPh sb="5" eb="7">
      <t>カイカク</t>
    </rPh>
    <phoneticPr fontId="4"/>
  </si>
  <si>
    <t>新31</t>
    <rPh sb="0" eb="1">
      <t>シン</t>
    </rPh>
    <phoneticPr fontId="4"/>
  </si>
  <si>
    <t>2039年度</t>
    <rPh sb="5" eb="6">
      <t>ド</t>
    </rPh>
    <phoneticPr fontId="4"/>
  </si>
  <si>
    <t>令和11年度</t>
    <rPh sb="0" eb="2">
      <t>レイワ</t>
    </rPh>
    <rPh sb="4" eb="5">
      <t>ネン</t>
    </rPh>
    <rPh sb="5" eb="6">
      <t>ド</t>
    </rPh>
    <phoneticPr fontId="4"/>
  </si>
  <si>
    <t>在留届の紙面を含めた全届出に対する電子届出の割合。</t>
  </si>
  <si>
    <t>昭和28年度</t>
    <rPh sb="0" eb="2">
      <t>ショウワ</t>
    </rPh>
    <rPh sb="4" eb="5">
      <t>ネン</t>
    </rPh>
    <rPh sb="5" eb="6">
      <t>ド</t>
    </rPh>
    <phoneticPr fontId="4"/>
  </si>
  <si>
    <t>2000年度</t>
    <rPh sb="5" eb="6">
      <t>ド</t>
    </rPh>
    <phoneticPr fontId="4"/>
  </si>
  <si>
    <t>1959年度</t>
    <rPh sb="5" eb="6">
      <t>ド</t>
    </rPh>
    <phoneticPr fontId="4"/>
  </si>
  <si>
    <t>成果実績は成果目標に見合ったものとなっているか。</t>
  </si>
  <si>
    <t>国土強靱化施策</t>
    <rPh sb="2" eb="4">
      <t>キョウジン</t>
    </rPh>
    <rPh sb="5" eb="7">
      <t>シサク</t>
    </rPh>
    <phoneticPr fontId="4"/>
  </si>
  <si>
    <t>食料安定供給特別会計農業再保険勘定</t>
    <rPh sb="6" eb="8">
      <t>トクベツ</t>
    </rPh>
    <rPh sb="8" eb="10">
      <t>カイケイ</t>
    </rPh>
    <phoneticPr fontId="4"/>
  </si>
  <si>
    <t>外務省－30－0115</t>
    <rPh sb="0" eb="3">
      <t>ガイムショウ</t>
    </rPh>
    <phoneticPr fontId="4"/>
  </si>
  <si>
    <t>食料安定供給関係</t>
    <rPh sb="1" eb="2">
      <t>リョウ</t>
    </rPh>
    <phoneticPr fontId="4"/>
  </si>
  <si>
    <t>随意契約
（公募）</t>
    <rPh sb="2" eb="4">
      <t>ケイヤク</t>
    </rPh>
    <rPh sb="6" eb="8">
      <t>コウボ</t>
    </rPh>
    <phoneticPr fontId="4"/>
  </si>
  <si>
    <t>成果目標及び
成果実績
（アウトカム）</t>
    <rPh sb="0" eb="2">
      <t>セイカ</t>
    </rPh>
    <rPh sb="2" eb="4">
      <t>モクヒョウ</t>
    </rPh>
    <rPh sb="4" eb="5">
      <t>オヨ</t>
    </rPh>
    <rPh sb="7" eb="9">
      <t>セイカ</t>
    </rPh>
    <rPh sb="9" eb="11">
      <t>ジッセキ</t>
    </rPh>
    <phoneticPr fontId="4"/>
  </si>
  <si>
    <t>活動指標及び
活動実績
（アウトプット）</t>
    <rPh sb="0" eb="2">
      <t>カツドウ</t>
    </rPh>
    <rPh sb="2" eb="4">
      <t>シヒョウ</t>
    </rPh>
    <rPh sb="4" eb="5">
      <t>オヨ</t>
    </rPh>
    <rPh sb="7" eb="9">
      <t>カツドウ</t>
    </rPh>
    <rPh sb="9" eb="11">
      <t>ジッセキ</t>
    </rPh>
    <phoneticPr fontId="4"/>
  </si>
  <si>
    <t>関連する過去のレビューシートの事業番号</t>
    <rPh sb="0" eb="2">
      <t>カンレン</t>
    </rPh>
    <rPh sb="4" eb="6">
      <t>カコ</t>
    </rPh>
    <rPh sb="15" eb="17">
      <t>ジギョウ</t>
    </rPh>
    <rPh sb="17" eb="19">
      <t>バンゴウ</t>
    </rPh>
    <phoneticPr fontId="4"/>
  </si>
  <si>
    <t>平成10年度</t>
    <rPh sb="0" eb="2">
      <t>ヘイセイ</t>
    </rPh>
    <rPh sb="4" eb="5">
      <t>ネン</t>
    </rPh>
    <rPh sb="5" eb="6">
      <t>ド</t>
    </rPh>
    <phoneticPr fontId="4"/>
  </si>
  <si>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4"/>
  </si>
  <si>
    <t>契約方式その２</t>
    <rPh sb="0" eb="2">
      <t>ケイヤク</t>
    </rPh>
    <rPh sb="2" eb="4">
      <t>ホウシキ</t>
    </rPh>
    <phoneticPr fontId="4"/>
  </si>
  <si>
    <t>昭和58年度</t>
    <rPh sb="0" eb="2">
      <t>ショウワ</t>
    </rPh>
    <rPh sb="4" eb="5">
      <t>ネン</t>
    </rPh>
    <rPh sb="5" eb="6">
      <t>ド</t>
    </rPh>
    <phoneticPr fontId="4"/>
  </si>
  <si>
    <t>補助金等交付</t>
  </si>
  <si>
    <t>運営費交付金交付</t>
  </si>
  <si>
    <t>年度内に改善を検討</t>
    <rPh sb="0" eb="2">
      <t>ネンド</t>
    </rPh>
    <rPh sb="2" eb="3">
      <t>ナイ</t>
    </rPh>
    <rPh sb="4" eb="6">
      <t>カイゼン</t>
    </rPh>
    <rPh sb="7" eb="9">
      <t>ケントウ</t>
    </rPh>
    <phoneticPr fontId="4"/>
  </si>
  <si>
    <t>平成30年度</t>
    <rPh sb="0" eb="2">
      <t>ヘイセイ</t>
    </rPh>
    <phoneticPr fontId="4"/>
  </si>
  <si>
    <t>2046年度</t>
    <rPh sb="5" eb="6">
      <t>ド</t>
    </rPh>
    <phoneticPr fontId="4"/>
  </si>
  <si>
    <t>昭和5年度</t>
    <rPh sb="0" eb="2">
      <t>ショウワ</t>
    </rPh>
    <rPh sb="3" eb="4">
      <t>ネン</t>
    </rPh>
    <rPh sb="4" eb="5">
      <t>ド</t>
    </rPh>
    <phoneticPr fontId="4"/>
  </si>
  <si>
    <t>2035年度</t>
    <rPh sb="5" eb="6">
      <t>ド</t>
    </rPh>
    <phoneticPr fontId="4"/>
  </si>
  <si>
    <t>随意契約
（企画競争）</t>
    <rPh sb="2" eb="4">
      <t>ケイヤク</t>
    </rPh>
    <rPh sb="6" eb="8">
      <t>キカク</t>
    </rPh>
    <rPh sb="8" eb="10">
      <t>キョウソウ</t>
    </rPh>
    <phoneticPr fontId="4"/>
  </si>
  <si>
    <t>随意契約
（その他）</t>
    <rPh sb="0" eb="2">
      <t>ズイイ</t>
    </rPh>
    <rPh sb="2" eb="4">
      <t>ケイヤク</t>
    </rPh>
    <rPh sb="8" eb="9">
      <t>タ</t>
    </rPh>
    <phoneticPr fontId="4"/>
  </si>
  <si>
    <t>予定通り終了</t>
    <rPh sb="0" eb="2">
      <t>ヨテイ</t>
    </rPh>
    <rPh sb="2" eb="3">
      <t>ドオ</t>
    </rPh>
    <rPh sb="4" eb="6">
      <t>シュウリョウ</t>
    </rPh>
    <phoneticPr fontId="4"/>
  </si>
  <si>
    <t>1981年度</t>
    <rPh sb="5" eb="6">
      <t>ド</t>
    </rPh>
    <phoneticPr fontId="4"/>
  </si>
  <si>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4"/>
  </si>
  <si>
    <t>平成4年度</t>
    <rPh sb="0" eb="2">
      <t>ヘイセイ</t>
    </rPh>
    <rPh sb="3" eb="4">
      <t>ネン</t>
    </rPh>
    <rPh sb="4" eb="5">
      <t>ド</t>
    </rPh>
    <phoneticPr fontId="4"/>
  </si>
  <si>
    <t>事業番号その２</t>
    <rPh sb="0" eb="4">
      <t>ジギョウバンゴウ</t>
    </rPh>
    <phoneticPr fontId="4"/>
  </si>
  <si>
    <t>平成27年度</t>
    <rPh sb="0" eb="2">
      <t>ヘイセイ</t>
    </rPh>
    <phoneticPr fontId="4"/>
  </si>
  <si>
    <t>1962年度</t>
    <rPh sb="5" eb="6">
      <t>ド</t>
    </rPh>
    <phoneticPr fontId="4"/>
  </si>
  <si>
    <t>昭和16年度</t>
    <rPh sb="0" eb="2">
      <t>ショウワ</t>
    </rPh>
    <rPh sb="4" eb="5">
      <t>ネン</t>
    </rPh>
    <rPh sb="5" eb="6">
      <t>ド</t>
    </rPh>
    <phoneticPr fontId="4"/>
  </si>
  <si>
    <t>平成25年度</t>
    <rPh sb="0" eb="2">
      <t>ヘイセイ</t>
    </rPh>
    <phoneticPr fontId="4"/>
  </si>
  <si>
    <t>平成24年度</t>
    <rPh sb="0" eb="2">
      <t>ヘイセイ</t>
    </rPh>
    <phoneticPr fontId="4"/>
  </si>
  <si>
    <t>新32</t>
    <rPh sb="0" eb="1">
      <t>シン</t>
    </rPh>
    <phoneticPr fontId="4"/>
  </si>
  <si>
    <t>統計改革</t>
    <rPh sb="0" eb="2">
      <t>トウケイ</t>
    </rPh>
    <rPh sb="2" eb="4">
      <t>カイカク</t>
    </rPh>
    <phoneticPr fontId="4"/>
  </si>
  <si>
    <t>-</t>
  </si>
  <si>
    <t>新02</t>
    <rPh sb="0" eb="1">
      <t>シン</t>
    </rPh>
    <phoneticPr fontId="4"/>
  </si>
  <si>
    <t>次世代型行政サービスの早期実現</t>
    <rPh sb="0" eb="4">
      <t>ジセダイガタ</t>
    </rPh>
    <rPh sb="4" eb="6">
      <t>ギョウセイ</t>
    </rPh>
    <rPh sb="11" eb="13">
      <t>ソウキ</t>
    </rPh>
    <rPh sb="13" eb="15">
      <t>ジツゲン</t>
    </rPh>
    <phoneticPr fontId="4"/>
  </si>
  <si>
    <t>1929年度</t>
    <rPh sb="5" eb="6">
      <t>ド</t>
    </rPh>
    <phoneticPr fontId="4"/>
  </si>
  <si>
    <t>昭和4年度</t>
    <rPh sb="0" eb="2">
      <t>ショウワ</t>
    </rPh>
    <rPh sb="3" eb="4">
      <t>ネン</t>
    </rPh>
    <rPh sb="4" eb="5">
      <t>ド</t>
    </rPh>
    <phoneticPr fontId="4"/>
  </si>
  <si>
    <t>昭和6年度</t>
    <rPh sb="0" eb="2">
      <t>ショウワ</t>
    </rPh>
    <rPh sb="3" eb="4">
      <t>ネン</t>
    </rPh>
    <rPh sb="4" eb="5">
      <t>ド</t>
    </rPh>
    <phoneticPr fontId="4"/>
  </si>
  <si>
    <t>昭和8年度</t>
    <rPh sb="0" eb="2">
      <t>ショウワ</t>
    </rPh>
    <rPh sb="3" eb="4">
      <t>ネン</t>
    </rPh>
    <rPh sb="4" eb="5">
      <t>ド</t>
    </rPh>
    <phoneticPr fontId="4"/>
  </si>
  <si>
    <t>昭和26年度</t>
    <rPh sb="0" eb="2">
      <t>ショウワ</t>
    </rPh>
    <rPh sb="4" eb="5">
      <t>ネン</t>
    </rPh>
    <rPh sb="5" eb="6">
      <t>ド</t>
    </rPh>
    <phoneticPr fontId="4"/>
  </si>
  <si>
    <t>昭和36年度</t>
    <rPh sb="0" eb="2">
      <t>ショウワ</t>
    </rPh>
    <rPh sb="4" eb="5">
      <t>ネン</t>
    </rPh>
    <rPh sb="5" eb="6">
      <t>ド</t>
    </rPh>
    <phoneticPr fontId="4"/>
  </si>
  <si>
    <t>昭和10年度</t>
    <rPh sb="0" eb="2">
      <t>ショウワ</t>
    </rPh>
    <rPh sb="4" eb="5">
      <t>ネン</t>
    </rPh>
    <rPh sb="5" eb="6">
      <t>ド</t>
    </rPh>
    <phoneticPr fontId="4"/>
  </si>
  <si>
    <t>昭和11年度</t>
    <rPh sb="0" eb="2">
      <t>ショウワ</t>
    </rPh>
    <rPh sb="4" eb="5">
      <t>ネン</t>
    </rPh>
    <rPh sb="5" eb="6">
      <t>ド</t>
    </rPh>
    <phoneticPr fontId="4"/>
  </si>
  <si>
    <t>昭和12年度</t>
    <rPh sb="0" eb="2">
      <t>ショウワ</t>
    </rPh>
    <rPh sb="4" eb="5">
      <t>ネン</t>
    </rPh>
    <rPh sb="5" eb="6">
      <t>ド</t>
    </rPh>
    <phoneticPr fontId="4"/>
  </si>
  <si>
    <t>昭和15年度</t>
    <rPh sb="0" eb="2">
      <t>ショウワ</t>
    </rPh>
    <rPh sb="4" eb="5">
      <t>ネン</t>
    </rPh>
    <rPh sb="5" eb="6">
      <t>ド</t>
    </rPh>
    <phoneticPr fontId="4"/>
  </si>
  <si>
    <t>昭和20年度</t>
    <rPh sb="0" eb="2">
      <t>ショウワ</t>
    </rPh>
    <rPh sb="4" eb="5">
      <t>ネン</t>
    </rPh>
    <rPh sb="5" eb="6">
      <t>ド</t>
    </rPh>
    <phoneticPr fontId="4"/>
  </si>
  <si>
    <t>昭和21年度</t>
    <rPh sb="0" eb="2">
      <t>ショウワ</t>
    </rPh>
    <rPh sb="4" eb="5">
      <t>ネン</t>
    </rPh>
    <rPh sb="5" eb="6">
      <t>ド</t>
    </rPh>
    <phoneticPr fontId="4"/>
  </si>
  <si>
    <t>昭和22年度</t>
    <rPh sb="0" eb="2">
      <t>ショウワ</t>
    </rPh>
    <rPh sb="4" eb="5">
      <t>ネン</t>
    </rPh>
    <rPh sb="5" eb="6">
      <t>ド</t>
    </rPh>
    <phoneticPr fontId="4"/>
  </si>
  <si>
    <t>令和7年度</t>
    <rPh sb="0" eb="2">
      <t>レイワ</t>
    </rPh>
    <rPh sb="3" eb="4">
      <t>ネン</t>
    </rPh>
    <rPh sb="4" eb="5">
      <t>ド</t>
    </rPh>
    <phoneticPr fontId="4"/>
  </si>
  <si>
    <t>昭和23年度</t>
    <rPh sb="0" eb="2">
      <t>ショウワ</t>
    </rPh>
    <rPh sb="4" eb="5">
      <t>ネン</t>
    </rPh>
    <rPh sb="5" eb="6">
      <t>ド</t>
    </rPh>
    <phoneticPr fontId="4"/>
  </si>
  <si>
    <t>昭和24年度</t>
    <rPh sb="0" eb="2">
      <t>ショウワ</t>
    </rPh>
    <rPh sb="4" eb="5">
      <t>ネン</t>
    </rPh>
    <rPh sb="5" eb="6">
      <t>ド</t>
    </rPh>
    <phoneticPr fontId="4"/>
  </si>
  <si>
    <t>昭和25年度</t>
    <rPh sb="0" eb="2">
      <t>ショウワ</t>
    </rPh>
    <rPh sb="4" eb="5">
      <t>ネン</t>
    </rPh>
    <rPh sb="5" eb="6">
      <t>ド</t>
    </rPh>
    <phoneticPr fontId="4"/>
  </si>
  <si>
    <t>昭和31年度</t>
    <rPh sb="0" eb="2">
      <t>ショウワ</t>
    </rPh>
    <rPh sb="4" eb="5">
      <t>ネン</t>
    </rPh>
    <rPh sb="5" eb="6">
      <t>ド</t>
    </rPh>
    <phoneticPr fontId="4"/>
  </si>
  <si>
    <t>昭和33年度</t>
    <rPh sb="0" eb="2">
      <t>ショウワ</t>
    </rPh>
    <rPh sb="4" eb="5">
      <t>ネン</t>
    </rPh>
    <rPh sb="5" eb="6">
      <t>ド</t>
    </rPh>
    <phoneticPr fontId="4"/>
  </si>
  <si>
    <t>平成8年度</t>
    <rPh sb="0" eb="2">
      <t>ヘイセイ</t>
    </rPh>
    <rPh sb="3" eb="4">
      <t>ネン</t>
    </rPh>
    <rPh sb="4" eb="5">
      <t>ド</t>
    </rPh>
    <phoneticPr fontId="4"/>
  </si>
  <si>
    <t>令和12年度</t>
    <rPh sb="0" eb="2">
      <t>レイワ</t>
    </rPh>
    <rPh sb="4" eb="5">
      <t>ネン</t>
    </rPh>
    <rPh sb="5" eb="6">
      <t>ド</t>
    </rPh>
    <phoneticPr fontId="4"/>
  </si>
  <si>
    <t>昭和34年度</t>
    <rPh sb="0" eb="2">
      <t>ショウワ</t>
    </rPh>
    <rPh sb="4" eb="5">
      <t>ネン</t>
    </rPh>
    <rPh sb="5" eb="6">
      <t>ド</t>
    </rPh>
    <phoneticPr fontId="4"/>
  </si>
  <si>
    <t>昭和35年度</t>
    <rPh sb="0" eb="2">
      <t>ショウワ</t>
    </rPh>
    <rPh sb="4" eb="5">
      <t>ネン</t>
    </rPh>
    <rPh sb="5" eb="6">
      <t>ド</t>
    </rPh>
    <phoneticPr fontId="4"/>
  </si>
  <si>
    <t>平成27年度</t>
    <rPh sb="0" eb="2">
      <t>ヘイセイ</t>
    </rPh>
    <rPh sb="4" eb="5">
      <t>ネン</t>
    </rPh>
    <rPh sb="5" eb="6">
      <t>ド</t>
    </rPh>
    <phoneticPr fontId="4"/>
  </si>
  <si>
    <t>昭和37年度</t>
    <rPh sb="0" eb="2">
      <t>ショウワ</t>
    </rPh>
    <rPh sb="4" eb="5">
      <t>ネン</t>
    </rPh>
    <rPh sb="5" eb="6">
      <t>ド</t>
    </rPh>
    <phoneticPr fontId="4"/>
  </si>
  <si>
    <t>昭和38年度</t>
    <rPh sb="0" eb="2">
      <t>ショウワ</t>
    </rPh>
    <rPh sb="4" eb="5">
      <t>ネン</t>
    </rPh>
    <rPh sb="5" eb="6">
      <t>ド</t>
    </rPh>
    <phoneticPr fontId="4"/>
  </si>
  <si>
    <t>昭和40年度</t>
    <rPh sb="0" eb="2">
      <t>ショウワ</t>
    </rPh>
    <rPh sb="4" eb="5">
      <t>ネン</t>
    </rPh>
    <rPh sb="5" eb="6">
      <t>ド</t>
    </rPh>
    <phoneticPr fontId="4"/>
  </si>
  <si>
    <t>昭和41年度</t>
    <rPh sb="0" eb="2">
      <t>ショウワ</t>
    </rPh>
    <rPh sb="4" eb="5">
      <t>ネン</t>
    </rPh>
    <rPh sb="5" eb="6">
      <t>ド</t>
    </rPh>
    <phoneticPr fontId="4"/>
  </si>
  <si>
    <t>昭和42年度</t>
    <rPh sb="0" eb="2">
      <t>ショウワ</t>
    </rPh>
    <rPh sb="4" eb="5">
      <t>ネン</t>
    </rPh>
    <rPh sb="5" eb="6">
      <t>ド</t>
    </rPh>
    <phoneticPr fontId="4"/>
  </si>
  <si>
    <t>平成13年度</t>
    <rPh sb="0" eb="2">
      <t>ヘイセイ</t>
    </rPh>
    <rPh sb="4" eb="5">
      <t>ネン</t>
    </rPh>
    <rPh sb="5" eb="6">
      <t>ド</t>
    </rPh>
    <phoneticPr fontId="4"/>
  </si>
  <si>
    <t>昭和47年度</t>
    <rPh sb="0" eb="2">
      <t>ショウワ</t>
    </rPh>
    <rPh sb="4" eb="5">
      <t>ネン</t>
    </rPh>
    <rPh sb="5" eb="6">
      <t>ド</t>
    </rPh>
    <phoneticPr fontId="4"/>
  </si>
  <si>
    <t>昭和48年度</t>
    <rPh sb="0" eb="2">
      <t>ショウワ</t>
    </rPh>
    <rPh sb="4" eb="5">
      <t>ネン</t>
    </rPh>
    <rPh sb="5" eb="6">
      <t>ド</t>
    </rPh>
    <phoneticPr fontId="4"/>
  </si>
  <si>
    <t>昭和49年度</t>
    <rPh sb="0" eb="2">
      <t>ショウワ</t>
    </rPh>
    <rPh sb="4" eb="5">
      <t>ネン</t>
    </rPh>
    <rPh sb="5" eb="6">
      <t>ド</t>
    </rPh>
    <phoneticPr fontId="4"/>
  </si>
  <si>
    <t>1974年度</t>
    <rPh sb="5" eb="6">
      <t>ド</t>
    </rPh>
    <phoneticPr fontId="4"/>
  </si>
  <si>
    <t>令和30年度以降</t>
    <rPh sb="0" eb="2">
      <t>レイワ</t>
    </rPh>
    <rPh sb="4" eb="5">
      <t>ネン</t>
    </rPh>
    <rPh sb="5" eb="6">
      <t>ド</t>
    </rPh>
    <rPh sb="6" eb="8">
      <t>イコウ</t>
    </rPh>
    <phoneticPr fontId="4"/>
  </si>
  <si>
    <t>昭和50年度</t>
    <rPh sb="0" eb="2">
      <t>ショウワ</t>
    </rPh>
    <rPh sb="4" eb="5">
      <t>ネン</t>
    </rPh>
    <rPh sb="5" eb="6">
      <t>ド</t>
    </rPh>
    <phoneticPr fontId="4"/>
  </si>
  <si>
    <t>昭和53年度</t>
    <rPh sb="0" eb="2">
      <t>ショウワ</t>
    </rPh>
    <rPh sb="4" eb="5">
      <t>ネン</t>
    </rPh>
    <rPh sb="5" eb="6">
      <t>ド</t>
    </rPh>
    <phoneticPr fontId="4"/>
  </si>
  <si>
    <t>昭和55年度</t>
    <rPh sb="0" eb="2">
      <t>ショウワ</t>
    </rPh>
    <rPh sb="4" eb="5">
      <t>ネン</t>
    </rPh>
    <rPh sb="5" eb="6">
      <t>ド</t>
    </rPh>
    <phoneticPr fontId="4"/>
  </si>
  <si>
    <t>昭和54年度</t>
    <rPh sb="0" eb="2">
      <t>ショウワ</t>
    </rPh>
    <rPh sb="4" eb="5">
      <t>ネン</t>
    </rPh>
    <rPh sb="5" eb="6">
      <t>ド</t>
    </rPh>
    <phoneticPr fontId="4"/>
  </si>
  <si>
    <t>昭和56年度</t>
    <rPh sb="0" eb="2">
      <t>ショウワ</t>
    </rPh>
    <rPh sb="4" eb="5">
      <t>ネン</t>
    </rPh>
    <rPh sb="5" eb="6">
      <t>ド</t>
    </rPh>
    <phoneticPr fontId="4"/>
  </si>
  <si>
    <t>昭和57年度</t>
    <rPh sb="0" eb="2">
      <t>ショウワ</t>
    </rPh>
    <rPh sb="4" eb="5">
      <t>ネン</t>
    </rPh>
    <rPh sb="5" eb="6">
      <t>ド</t>
    </rPh>
    <phoneticPr fontId="4"/>
  </si>
  <si>
    <t>領事業務の抜本的改革　（平成１３年）
電子政府構築計画　（２００３年各府省ＣＩＯ連絡会議決定）
領事業務の業務・システム最適化計画
　（２００６年外務省情報化推進委員会決定，２０１０年改定）
デジタル・ガバメント実行計画
　（2018年７月20日改定，デジタル・ガバメント閣僚会議決定）
外務省デジタル・ガバメント中長期計画　（2018年６月28日）</t>
  </si>
  <si>
    <t>1964年度</t>
    <rPh sb="5" eb="6">
      <t>ド</t>
    </rPh>
    <phoneticPr fontId="4"/>
  </si>
  <si>
    <t>昭和63年度</t>
    <rPh sb="0" eb="2">
      <t>ショウワ</t>
    </rPh>
    <rPh sb="4" eb="5">
      <t>ネン</t>
    </rPh>
    <rPh sb="5" eb="6">
      <t>ド</t>
    </rPh>
    <phoneticPr fontId="4"/>
  </si>
  <si>
    <t>平成2年度</t>
    <rPh sb="0" eb="2">
      <t>ヘイセイ</t>
    </rPh>
    <rPh sb="3" eb="4">
      <t>ネン</t>
    </rPh>
    <rPh sb="4" eb="5">
      <t>ド</t>
    </rPh>
    <phoneticPr fontId="4"/>
  </si>
  <si>
    <t>平成6年度</t>
    <rPh sb="0" eb="2">
      <t>ヘイセイ</t>
    </rPh>
    <rPh sb="3" eb="4">
      <t>ネン</t>
    </rPh>
    <rPh sb="4" eb="5">
      <t>ド</t>
    </rPh>
    <phoneticPr fontId="4"/>
  </si>
  <si>
    <t>平成7年度</t>
    <rPh sb="0" eb="2">
      <t>ヘイセイ</t>
    </rPh>
    <rPh sb="3" eb="4">
      <t>ネン</t>
    </rPh>
    <rPh sb="4" eb="5">
      <t>ド</t>
    </rPh>
    <phoneticPr fontId="4"/>
  </si>
  <si>
    <t>平成11年度</t>
    <rPh sb="0" eb="2">
      <t>ヘイセイ</t>
    </rPh>
    <rPh sb="4" eb="5">
      <t>ネン</t>
    </rPh>
    <rPh sb="5" eb="6">
      <t>ド</t>
    </rPh>
    <phoneticPr fontId="4"/>
  </si>
  <si>
    <t>平成12年度</t>
    <rPh sb="0" eb="2">
      <t>ヘイセイ</t>
    </rPh>
    <rPh sb="4" eb="5">
      <t>ネン</t>
    </rPh>
    <rPh sb="5" eb="6">
      <t>ド</t>
    </rPh>
    <phoneticPr fontId="4"/>
  </si>
  <si>
    <t>‐</t>
  </si>
  <si>
    <t>平成14年度</t>
    <rPh sb="0" eb="2">
      <t>ヘイセイ</t>
    </rPh>
    <rPh sb="4" eb="5">
      <t>ネン</t>
    </rPh>
    <rPh sb="5" eb="6">
      <t>ド</t>
    </rPh>
    <phoneticPr fontId="4"/>
  </si>
  <si>
    <t>平成15年度</t>
    <rPh sb="0" eb="2">
      <t>ヘイセイ</t>
    </rPh>
    <rPh sb="4" eb="5">
      <t>ネン</t>
    </rPh>
    <rPh sb="5" eb="6">
      <t>ド</t>
    </rPh>
    <phoneticPr fontId="4"/>
  </si>
  <si>
    <t>外務省－26－0083</t>
    <rPh sb="0" eb="3">
      <t>ガイムショウ</t>
    </rPh>
    <phoneticPr fontId="4"/>
  </si>
  <si>
    <t>平成19年度</t>
    <rPh sb="0" eb="2">
      <t>ヘイセイ</t>
    </rPh>
    <rPh sb="4" eb="5">
      <t>ネン</t>
    </rPh>
    <rPh sb="5" eb="6">
      <t>ド</t>
    </rPh>
    <phoneticPr fontId="4"/>
  </si>
  <si>
    <t>平成20年度</t>
    <rPh sb="0" eb="2">
      <t>ヘイセイ</t>
    </rPh>
    <rPh sb="4" eb="5">
      <t>ネン</t>
    </rPh>
    <rPh sb="5" eb="6">
      <t>ド</t>
    </rPh>
    <phoneticPr fontId="4"/>
  </si>
  <si>
    <t>2029年度</t>
    <rPh sb="5" eb="6">
      <t>ド</t>
    </rPh>
    <phoneticPr fontId="4"/>
  </si>
  <si>
    <t>平成21年度</t>
    <rPh sb="0" eb="2">
      <t>ヘイセイ</t>
    </rPh>
    <rPh sb="4" eb="5">
      <t>ネン</t>
    </rPh>
    <rPh sb="5" eb="6">
      <t>ド</t>
    </rPh>
    <phoneticPr fontId="4"/>
  </si>
  <si>
    <t>平成22年度</t>
    <rPh sb="0" eb="2">
      <t>ヘイセイ</t>
    </rPh>
    <rPh sb="4" eb="5">
      <t>ネン</t>
    </rPh>
    <rPh sb="5" eb="6">
      <t>ド</t>
    </rPh>
    <phoneticPr fontId="4"/>
  </si>
  <si>
    <t>平成23年度</t>
    <rPh sb="0" eb="2">
      <t>ヘイセイ</t>
    </rPh>
    <rPh sb="4" eb="5">
      <t>ネン</t>
    </rPh>
    <rPh sb="5" eb="6">
      <t>ド</t>
    </rPh>
    <phoneticPr fontId="4"/>
  </si>
  <si>
    <t>1995年度</t>
    <rPh sb="5" eb="6">
      <t>ド</t>
    </rPh>
    <phoneticPr fontId="4"/>
  </si>
  <si>
    <t>平成25年度</t>
    <rPh sb="0" eb="2">
      <t>ヘイセイ</t>
    </rPh>
    <rPh sb="4" eb="5">
      <t>ネン</t>
    </rPh>
    <rPh sb="5" eb="6">
      <t>ド</t>
    </rPh>
    <phoneticPr fontId="4"/>
  </si>
  <si>
    <t>令和13年度</t>
    <rPh sb="0" eb="2">
      <t>レイワ</t>
    </rPh>
    <rPh sb="4" eb="5">
      <t>ネン</t>
    </rPh>
    <rPh sb="5" eb="6">
      <t>ド</t>
    </rPh>
    <phoneticPr fontId="4"/>
  </si>
  <si>
    <t>令和2年度</t>
    <rPh sb="0" eb="2">
      <t>レイワ</t>
    </rPh>
    <rPh sb="3" eb="5">
      <t>ネンド</t>
    </rPh>
    <phoneticPr fontId="4"/>
  </si>
  <si>
    <t>令和2年度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</si>
  <si>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</si>
  <si>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</si>
  <si>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</si>
  <si>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</si>
  <si>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</si>
  <si>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</si>
  <si>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</si>
  <si>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</si>
  <si>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</si>
  <si>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</si>
  <si>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</si>
  <si>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</si>
  <si>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</si>
  <si>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</si>
  <si>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令和29年度</t>
    <rPh sb="0" eb="2">
      <t>レイワ</t>
    </rPh>
    <rPh sb="4" eb="5">
      <t>ネン</t>
    </rPh>
    <rPh sb="5" eb="6">
      <t>ド</t>
    </rPh>
    <phoneticPr fontId="4"/>
  </si>
  <si>
    <t>令和4年度</t>
    <rPh sb="0" eb="2">
      <t>レイワ</t>
    </rPh>
    <rPh sb="3" eb="5">
      <t>ネンド</t>
    </rPh>
    <phoneticPr fontId="4"/>
  </si>
  <si>
    <t>2015年度</t>
    <rPh sb="5" eb="6">
      <t>ド</t>
    </rPh>
    <phoneticPr fontId="4"/>
  </si>
  <si>
    <t>開始年度西暦</t>
    <rPh sb="0" eb="2">
      <t>カイシ</t>
    </rPh>
    <rPh sb="2" eb="4">
      <t>ネンド</t>
    </rPh>
    <rPh sb="4" eb="6">
      <t>セイレキ</t>
    </rPh>
    <phoneticPr fontId="4"/>
  </si>
  <si>
    <t>終了（予定）年度西暦</t>
    <rPh sb="0" eb="2">
      <t>シュウリョウ</t>
    </rPh>
    <rPh sb="3" eb="5">
      <t>ヨテイ</t>
    </rPh>
    <rPh sb="6" eb="8">
      <t>ネンド</t>
    </rPh>
    <rPh sb="8" eb="10">
      <t>セイレキ</t>
    </rPh>
    <phoneticPr fontId="4"/>
  </si>
  <si>
    <t>1926年度以前</t>
    <rPh sb="5" eb="6">
      <t>ド</t>
    </rPh>
    <rPh sb="6" eb="8">
      <t>イゼン</t>
    </rPh>
    <phoneticPr fontId="4"/>
  </si>
  <si>
    <t>1927年度</t>
    <rPh sb="5" eb="6">
      <t>ド</t>
    </rPh>
    <phoneticPr fontId="4"/>
  </si>
  <si>
    <t>1931年度</t>
    <rPh sb="5" eb="6">
      <t>ド</t>
    </rPh>
    <phoneticPr fontId="4"/>
  </si>
  <si>
    <t>1934年度</t>
    <rPh sb="5" eb="6">
      <t>ド</t>
    </rPh>
    <phoneticPr fontId="4"/>
  </si>
  <si>
    <t>1935年度</t>
    <rPh sb="5" eb="6">
      <t>ド</t>
    </rPh>
    <phoneticPr fontId="4"/>
  </si>
  <si>
    <t>1936年度</t>
    <rPh sb="5" eb="6">
      <t>ド</t>
    </rPh>
    <phoneticPr fontId="4"/>
  </si>
  <si>
    <t>1937年度</t>
    <rPh sb="5" eb="6">
      <t>ド</t>
    </rPh>
    <phoneticPr fontId="4"/>
  </si>
  <si>
    <t>1938年度</t>
    <rPh sb="5" eb="6">
      <t>ド</t>
    </rPh>
    <phoneticPr fontId="4"/>
  </si>
  <si>
    <t>1939年度</t>
    <rPh sb="5" eb="6">
      <t>ド</t>
    </rPh>
    <phoneticPr fontId="4"/>
  </si>
  <si>
    <t>1940年度</t>
    <rPh sb="5" eb="6">
      <t>ド</t>
    </rPh>
    <phoneticPr fontId="4"/>
  </si>
  <si>
    <t>1941年度</t>
    <rPh sb="5" eb="6">
      <t>ド</t>
    </rPh>
    <phoneticPr fontId="4"/>
  </si>
  <si>
    <t>1942年度</t>
    <rPh sb="5" eb="6">
      <t>ド</t>
    </rPh>
    <phoneticPr fontId="4"/>
  </si>
  <si>
    <t>1943年度</t>
    <rPh sb="5" eb="6">
      <t>ド</t>
    </rPh>
    <phoneticPr fontId="4"/>
  </si>
  <si>
    <t>1945年度</t>
    <rPh sb="5" eb="6">
      <t>ド</t>
    </rPh>
    <phoneticPr fontId="4"/>
  </si>
  <si>
    <t>1956年度</t>
    <rPh sb="5" eb="6">
      <t>ド</t>
    </rPh>
    <phoneticPr fontId="4"/>
  </si>
  <si>
    <t>1946年度</t>
    <rPh sb="5" eb="6">
      <t>ド</t>
    </rPh>
    <phoneticPr fontId="4"/>
  </si>
  <si>
    <t>1948年度</t>
    <rPh sb="5" eb="6">
      <t>ド</t>
    </rPh>
    <phoneticPr fontId="4"/>
  </si>
  <si>
    <t>1951年度</t>
    <rPh sb="5" eb="6">
      <t>ド</t>
    </rPh>
    <phoneticPr fontId="4"/>
  </si>
  <si>
    <t>1952年度</t>
    <rPh sb="5" eb="6">
      <t>ド</t>
    </rPh>
    <phoneticPr fontId="4"/>
  </si>
  <si>
    <t>1954年度</t>
    <rPh sb="5" eb="6">
      <t>ド</t>
    </rPh>
    <phoneticPr fontId="4"/>
  </si>
  <si>
    <t>1955年度</t>
    <rPh sb="5" eb="6">
      <t>ド</t>
    </rPh>
    <phoneticPr fontId="4"/>
  </si>
  <si>
    <t>1958年度</t>
    <rPh sb="5" eb="6">
      <t>ド</t>
    </rPh>
    <phoneticPr fontId="4"/>
  </si>
  <si>
    <t>1960年度</t>
    <rPh sb="5" eb="6">
      <t>ド</t>
    </rPh>
    <phoneticPr fontId="4"/>
  </si>
  <si>
    <t>2048年度以降</t>
    <rPh sb="5" eb="6">
      <t>ド</t>
    </rPh>
    <rPh sb="6" eb="8">
      <t>イコウ</t>
    </rPh>
    <phoneticPr fontId="4"/>
  </si>
  <si>
    <t>1961年度</t>
    <rPh sb="5" eb="6">
      <t>ド</t>
    </rPh>
    <phoneticPr fontId="4"/>
  </si>
  <si>
    <t>1963年度</t>
    <rPh sb="5" eb="6">
      <t>ド</t>
    </rPh>
    <phoneticPr fontId="4"/>
  </si>
  <si>
    <t>2002年度</t>
    <rPh sb="5" eb="6">
      <t>ド</t>
    </rPh>
    <phoneticPr fontId="4"/>
  </si>
  <si>
    <t>1965年度</t>
    <rPh sb="5" eb="6">
      <t>ド</t>
    </rPh>
    <phoneticPr fontId="4"/>
  </si>
  <si>
    <t>1966年度</t>
    <rPh sb="5" eb="6">
      <t>ド</t>
    </rPh>
    <phoneticPr fontId="4"/>
  </si>
  <si>
    <t>1968年度</t>
    <rPh sb="5" eb="6">
      <t>ド</t>
    </rPh>
    <phoneticPr fontId="4"/>
  </si>
  <si>
    <t>1970年度</t>
    <rPh sb="5" eb="6">
      <t>ド</t>
    </rPh>
    <phoneticPr fontId="4"/>
  </si>
  <si>
    <t>1971年度</t>
    <rPh sb="5" eb="6">
      <t>ド</t>
    </rPh>
    <phoneticPr fontId="4"/>
  </si>
  <si>
    <t>1973年度</t>
    <rPh sb="5" eb="6">
      <t>ド</t>
    </rPh>
    <phoneticPr fontId="4"/>
  </si>
  <si>
    <t>1975年度</t>
    <rPh sb="5" eb="6">
      <t>ド</t>
    </rPh>
    <phoneticPr fontId="4"/>
  </si>
  <si>
    <t>1977年度</t>
    <rPh sb="5" eb="6">
      <t>ド</t>
    </rPh>
    <phoneticPr fontId="4"/>
  </si>
  <si>
    <t>1979年度</t>
    <rPh sb="5" eb="6">
      <t>ド</t>
    </rPh>
    <phoneticPr fontId="4"/>
  </si>
  <si>
    <t>1982年度</t>
    <rPh sb="5" eb="6">
      <t>ド</t>
    </rPh>
    <phoneticPr fontId="4"/>
  </si>
  <si>
    <t>1983年度</t>
    <rPh sb="5" eb="6">
      <t>ド</t>
    </rPh>
    <phoneticPr fontId="4"/>
  </si>
  <si>
    <t>1986年度</t>
    <rPh sb="5" eb="6">
      <t>ド</t>
    </rPh>
    <phoneticPr fontId="4"/>
  </si>
  <si>
    <t>官房</t>
  </si>
  <si>
    <t>1988年度</t>
    <rPh sb="5" eb="6">
      <t>ド</t>
    </rPh>
    <phoneticPr fontId="4"/>
  </si>
  <si>
    <t>1989年度</t>
    <rPh sb="5" eb="6">
      <t>ド</t>
    </rPh>
    <phoneticPr fontId="4"/>
  </si>
  <si>
    <t>2043年度</t>
    <rPh sb="5" eb="6">
      <t>ド</t>
    </rPh>
    <phoneticPr fontId="4"/>
  </si>
  <si>
    <t>1991年度</t>
    <rPh sb="5" eb="6">
      <t>ド</t>
    </rPh>
    <phoneticPr fontId="4"/>
  </si>
  <si>
    <t>1992年度</t>
    <rPh sb="5" eb="6">
      <t>ド</t>
    </rPh>
    <phoneticPr fontId="4"/>
  </si>
  <si>
    <t>1993年度</t>
    <rPh sb="5" eb="6">
      <t>ド</t>
    </rPh>
    <phoneticPr fontId="4"/>
  </si>
  <si>
    <t>2003年度</t>
    <rPh sb="5" eb="6">
      <t>ド</t>
    </rPh>
    <phoneticPr fontId="4"/>
  </si>
  <si>
    <t>1996年度</t>
    <rPh sb="5" eb="6">
      <t>ド</t>
    </rPh>
    <phoneticPr fontId="4"/>
  </si>
  <si>
    <t>1998年度</t>
    <rPh sb="5" eb="6">
      <t>ド</t>
    </rPh>
    <phoneticPr fontId="4"/>
  </si>
  <si>
    <t>法務</t>
  </si>
  <si>
    <t>2020年度</t>
    <rPh sb="5" eb="6">
      <t>ド</t>
    </rPh>
    <phoneticPr fontId="4"/>
  </si>
  <si>
    <t>1999年度</t>
    <rPh sb="5" eb="6">
      <t>ド</t>
    </rPh>
    <phoneticPr fontId="4"/>
  </si>
  <si>
    <t>2001年度</t>
    <rPh sb="5" eb="6">
      <t>ド</t>
    </rPh>
    <phoneticPr fontId="4"/>
  </si>
  <si>
    <t>2005年度</t>
    <rPh sb="5" eb="6">
      <t>ド</t>
    </rPh>
    <phoneticPr fontId="4"/>
  </si>
  <si>
    <t>2017年度</t>
    <rPh sb="5" eb="6">
      <t>ド</t>
    </rPh>
    <phoneticPr fontId="4"/>
  </si>
  <si>
    <t>2008年度</t>
    <rPh sb="5" eb="6">
      <t>ド</t>
    </rPh>
    <phoneticPr fontId="4"/>
  </si>
  <si>
    <t>2009年度</t>
    <rPh sb="5" eb="6">
      <t>ド</t>
    </rPh>
    <phoneticPr fontId="4"/>
  </si>
  <si>
    <t>2010年度</t>
    <rPh sb="5" eb="6">
      <t>ド</t>
    </rPh>
    <phoneticPr fontId="4"/>
  </si>
  <si>
    <t>2011年度</t>
    <rPh sb="5" eb="6">
      <t>ド</t>
    </rPh>
    <phoneticPr fontId="4"/>
  </si>
  <si>
    <t>2012年度</t>
    <rPh sb="5" eb="6">
      <t>ド</t>
    </rPh>
    <phoneticPr fontId="4"/>
  </si>
  <si>
    <t>2013年度</t>
    <rPh sb="5" eb="6">
      <t>ド</t>
    </rPh>
    <phoneticPr fontId="4"/>
  </si>
  <si>
    <t>2014年度</t>
    <rPh sb="5" eb="6">
      <t>ド</t>
    </rPh>
    <phoneticPr fontId="4"/>
  </si>
  <si>
    <t>2016年度</t>
    <rPh sb="5" eb="6">
      <t>ド</t>
    </rPh>
    <phoneticPr fontId="4"/>
  </si>
  <si>
    <t>2018年度</t>
    <rPh sb="5" eb="6">
      <t>ド</t>
    </rPh>
    <phoneticPr fontId="4"/>
  </si>
  <si>
    <t>2019年度</t>
    <rPh sb="5" eb="6">
      <t>ド</t>
    </rPh>
    <phoneticPr fontId="4"/>
  </si>
  <si>
    <t>2021年度</t>
    <rPh sb="5" eb="6">
      <t>ド</t>
    </rPh>
    <phoneticPr fontId="4"/>
  </si>
  <si>
    <t>2022年度</t>
    <rPh sb="5" eb="6">
      <t>ド</t>
    </rPh>
    <phoneticPr fontId="4"/>
  </si>
  <si>
    <t>2023年度</t>
    <rPh sb="5" eb="6">
      <t>ド</t>
    </rPh>
    <phoneticPr fontId="4"/>
  </si>
  <si>
    <t>2024年度</t>
    <rPh sb="5" eb="6">
      <t>ド</t>
    </rPh>
    <phoneticPr fontId="4"/>
  </si>
  <si>
    <t>2028年度</t>
    <rPh sb="5" eb="6">
      <t>ド</t>
    </rPh>
    <phoneticPr fontId="4"/>
  </si>
  <si>
    <t>2031年度</t>
    <rPh sb="5" eb="6">
      <t>ド</t>
    </rPh>
    <phoneticPr fontId="4"/>
  </si>
  <si>
    <t>2032年度</t>
    <rPh sb="5" eb="6">
      <t>ド</t>
    </rPh>
    <phoneticPr fontId="4"/>
  </si>
  <si>
    <t>2033年度</t>
    <rPh sb="5" eb="6">
      <t>ド</t>
    </rPh>
    <phoneticPr fontId="4"/>
  </si>
  <si>
    <t>2036年度</t>
    <rPh sb="5" eb="6">
      <t>ド</t>
    </rPh>
    <phoneticPr fontId="4"/>
  </si>
  <si>
    <t>防衛</t>
  </si>
  <si>
    <t>2037年度</t>
    <rPh sb="5" eb="6">
      <t>ド</t>
    </rPh>
    <phoneticPr fontId="4"/>
  </si>
  <si>
    <t>2038年度</t>
    <rPh sb="5" eb="6">
      <t>ド</t>
    </rPh>
    <phoneticPr fontId="4"/>
  </si>
  <si>
    <t>2041年度</t>
    <rPh sb="5" eb="6">
      <t>ド</t>
    </rPh>
    <phoneticPr fontId="4"/>
  </si>
  <si>
    <t>2042年度</t>
    <rPh sb="5" eb="6">
      <t>ド</t>
    </rPh>
    <phoneticPr fontId="4"/>
  </si>
  <si>
    <t>2044年度</t>
    <rPh sb="5" eb="6">
      <t>ド</t>
    </rPh>
    <phoneticPr fontId="4"/>
  </si>
  <si>
    <t>2047年度</t>
    <rPh sb="5" eb="6">
      <t>ド</t>
    </rPh>
    <phoneticPr fontId="4"/>
  </si>
  <si>
    <t>平成22年度</t>
    <rPh sb="0" eb="2">
      <t>ヘイセイ</t>
    </rPh>
    <phoneticPr fontId="4"/>
  </si>
  <si>
    <t>新21</t>
    <rPh sb="0" eb="1">
      <t>シン</t>
    </rPh>
    <phoneticPr fontId="4"/>
  </si>
  <si>
    <t>省庁(事業番号用)</t>
    <rPh sb="0" eb="2">
      <t>ショウチョウ</t>
    </rPh>
    <rPh sb="3" eb="5">
      <t>ジギョウ</t>
    </rPh>
    <rPh sb="5" eb="7">
      <t>バンゴウ</t>
    </rPh>
    <rPh sb="7" eb="8">
      <t>ヨウ</t>
    </rPh>
    <phoneticPr fontId="4"/>
  </si>
  <si>
    <t>個情</t>
    <rPh sb="1" eb="2">
      <t>ジョウ</t>
    </rPh>
    <phoneticPr fontId="4"/>
  </si>
  <si>
    <t>公取</t>
  </si>
  <si>
    <t>金融</t>
  </si>
  <si>
    <t>消費</t>
  </si>
  <si>
    <t>復興</t>
  </si>
  <si>
    <t>総務</t>
  </si>
  <si>
    <t>外務</t>
  </si>
  <si>
    <t>財務</t>
    <rPh sb="0" eb="2">
      <t>ザイム</t>
    </rPh>
    <phoneticPr fontId="4"/>
  </si>
  <si>
    <t>文科</t>
  </si>
  <si>
    <t>農水</t>
  </si>
  <si>
    <t>経産</t>
  </si>
  <si>
    <t>国交</t>
  </si>
  <si>
    <t>カジノ</t>
  </si>
  <si>
    <t>事業番号その3</t>
    <rPh sb="0" eb="4">
      <t>ジギョウバンゴウ</t>
    </rPh>
    <phoneticPr fontId="4"/>
  </si>
  <si>
    <t>個人情報保護委員会</t>
  </si>
  <si>
    <t>カジノ管理委員会</t>
    <rPh sb="3" eb="5">
      <t>カンリ</t>
    </rPh>
    <rPh sb="5" eb="8">
      <t>イインカイ</t>
    </rPh>
    <phoneticPr fontId="4"/>
  </si>
  <si>
    <t>令和3年度行政事業レビューシート</t>
    <rPh sb="0" eb="2">
      <t>レイワ</t>
    </rPh>
    <rPh sb="3" eb="5">
      <t>ネンド</t>
    </rPh>
    <rPh sb="5" eb="7">
      <t>ギョウセイ</t>
    </rPh>
    <rPh sb="7" eb="9">
      <t>ジギョウ</t>
    </rPh>
    <phoneticPr fontId="4"/>
  </si>
  <si>
    <t>令和3年度</t>
    <rPh sb="0" eb="2">
      <t>レイワ</t>
    </rPh>
    <phoneticPr fontId="4"/>
  </si>
  <si>
    <t>令和4年度要求</t>
    <rPh sb="0" eb="2">
      <t>レイワ</t>
    </rPh>
    <rPh sb="5" eb="7">
      <t>ヨウキュウ</t>
    </rPh>
    <phoneticPr fontId="4"/>
  </si>
  <si>
    <t>令和4年度要求</t>
    <rPh sb="0" eb="2">
      <t>レイワ</t>
    </rPh>
    <phoneticPr fontId="4"/>
  </si>
  <si>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4"/>
  </si>
  <si>
    <t>○</t>
  </si>
  <si>
    <t>外務省－30－0616</t>
    <rPh sb="0" eb="3">
      <t>ガイムショウ</t>
    </rPh>
    <phoneticPr fontId="4"/>
  </si>
  <si>
    <t>外務省－30－0620</t>
  </si>
  <si>
    <t>外務省－新24－0293</t>
    <rPh sb="0" eb="3">
      <t>ガイムショウ</t>
    </rPh>
    <rPh sb="4" eb="5">
      <t>シン</t>
    </rPh>
    <phoneticPr fontId="4"/>
  </si>
  <si>
    <t>外務省－25－0087</t>
    <rPh sb="0" eb="3">
      <t>ガイムショウ</t>
    </rPh>
    <phoneticPr fontId="4"/>
  </si>
  <si>
    <t>外務省－27－0087</t>
    <rPh sb="0" eb="3">
      <t>ガイムショウ</t>
    </rPh>
    <phoneticPr fontId="4"/>
  </si>
  <si>
    <t>外務省－28－0115</t>
    <rPh sb="0" eb="3">
      <t>ガイムショウ</t>
    </rPh>
    <phoneticPr fontId="4"/>
  </si>
  <si>
    <t>外務省－29－0116</t>
    <rPh sb="0" eb="3">
      <t>ガイムショウ</t>
    </rPh>
    <phoneticPr fontId="4"/>
  </si>
  <si>
    <t>領事業務情報システムを，「外務省改革の一環としての「領事業務の抜本的改革」や行政手続等の電子化推進・電子政府構築計画，あるいは「デジタル・ガバメント実行計画」に基づき，領事業務における国民サービスの向上，業務の効率化を目指す」情報システム基盤として維持管理すること。</t>
    <rPh sb="0" eb="2">
      <t>リョウジ</t>
    </rPh>
    <rPh sb="2" eb="4">
      <t>ギョウム</t>
    </rPh>
    <rPh sb="4" eb="6">
      <t>ジョウホウ</t>
    </rPh>
    <rPh sb="86" eb="88">
      <t>ギョウム</t>
    </rPh>
    <rPh sb="92" eb="94">
      <t>コクミン</t>
    </rPh>
    <rPh sb="99" eb="101">
      <t>コウジョウ</t>
    </rPh>
    <rPh sb="109" eb="111">
      <t>メザ</t>
    </rPh>
    <rPh sb="113" eb="115">
      <t>ジョウホウ</t>
    </rPh>
    <rPh sb="119" eb="121">
      <t>キバン</t>
    </rPh>
    <rPh sb="124" eb="126">
      <t>イジ</t>
    </rPh>
    <rPh sb="126" eb="128">
      <t>カンリ</t>
    </rPh>
    <phoneticPr fontId="4"/>
  </si>
  <si>
    <t>新規在留届出件数。</t>
    <rPh sb="0" eb="2">
      <t>シンキ</t>
    </rPh>
    <phoneticPr fontId="4"/>
  </si>
  <si>
    <t>在外邦人への情報提供サービス等を含めた領事業務を円滑に遂行する上で，領事システムの安定的な運用と改善は今後も継続する必要があるところ，システムの構築・改良，維持・管理においては，国民サービスの向上や投資対効果を踏まえた計画の策定，調達における競争性の確保等に努める必要がある。</t>
    <rPh sb="0" eb="2">
      <t>ザイガイ</t>
    </rPh>
    <rPh sb="2" eb="4">
      <t>ホウジン</t>
    </rPh>
    <rPh sb="6" eb="8">
      <t>ジョウホウ</t>
    </rPh>
    <rPh sb="8" eb="10">
      <t>テイキョウ</t>
    </rPh>
    <rPh sb="14" eb="15">
      <t>トウ</t>
    </rPh>
    <rPh sb="16" eb="17">
      <t>フク</t>
    </rPh>
    <rPh sb="27" eb="29">
      <t>スイコウ</t>
    </rPh>
    <rPh sb="41" eb="44">
      <t>アンテイテキ</t>
    </rPh>
    <rPh sb="45" eb="47">
      <t>ウンヨウ</t>
    </rPh>
    <rPh sb="48" eb="50">
      <t>カイゼン</t>
    </rPh>
    <rPh sb="72" eb="74">
      <t>コウチク</t>
    </rPh>
    <rPh sb="75" eb="77">
      <t>カイリョウ</t>
    </rPh>
    <rPh sb="78" eb="80">
      <t>イジ</t>
    </rPh>
    <rPh sb="81" eb="83">
      <t>カンリ</t>
    </rPh>
    <rPh sb="89" eb="91">
      <t>コクミン</t>
    </rPh>
    <rPh sb="96" eb="98">
      <t>コウジョウ</t>
    </rPh>
    <rPh sb="115" eb="117">
      <t>チョウタツ</t>
    </rPh>
    <rPh sb="121" eb="124">
      <t>キョウソウセイ</t>
    </rPh>
    <rPh sb="125" eb="127">
      <t>カクホ</t>
    </rPh>
    <rPh sb="127" eb="128">
      <t>トウ</t>
    </rPh>
    <rPh sb="132" eb="134">
      <t>ヒツヨウ</t>
    </rPh>
    <phoneticPr fontId="4"/>
  </si>
  <si>
    <t>　在外邦人（在留者、旅行者）に対する在外公館から主要な情報発信手段を維持・管理することは非常に重要であり，平成25年のアルジェリア邦人テロ事件，平成27年のシリア邦人殺害テロ事件，平成28年度のダッカ襲撃テロ事件を踏まえて情報発信能力を拡充してきた。
　しかしながら，令和２年の新型コロナウイルスの全世界的な拡大では，まさに全世界の在外邦人に対して，一斉にかつ繰り返し情報提供する必要が生じた。
　この点から，今後も情報発信能力を強化することが喫緊の課題である。</t>
    <rPh sb="107" eb="108">
      <t>フ</t>
    </rPh>
    <rPh sb="111" eb="113">
      <t>ジョウホウ</t>
    </rPh>
    <rPh sb="113" eb="115">
      <t>ハッシン</t>
    </rPh>
    <rPh sb="115" eb="117">
      <t>ノウリョク</t>
    </rPh>
    <rPh sb="118" eb="120">
      <t>カクジュウ</t>
    </rPh>
    <rPh sb="134" eb="136">
      <t>レイワ</t>
    </rPh>
    <rPh sb="137" eb="138">
      <t>ネン</t>
    </rPh>
    <rPh sb="139" eb="141">
      <t>シンガタ</t>
    </rPh>
    <rPh sb="149" eb="152">
      <t>ゼンセカイ</t>
    </rPh>
    <rPh sb="152" eb="153">
      <t>テキ</t>
    </rPh>
    <rPh sb="154" eb="156">
      <t>カクダイ</t>
    </rPh>
    <rPh sb="162" eb="165">
      <t>ゼンセカイ</t>
    </rPh>
    <rPh sb="166" eb="168">
      <t>ザイガイ</t>
    </rPh>
    <rPh sb="168" eb="170">
      <t>ホウジン</t>
    </rPh>
    <rPh sb="171" eb="172">
      <t>タイ</t>
    </rPh>
    <rPh sb="175" eb="177">
      <t>イッセイ</t>
    </rPh>
    <rPh sb="180" eb="181">
      <t>ク</t>
    </rPh>
    <rPh sb="182" eb="183">
      <t>カエ</t>
    </rPh>
    <rPh sb="184" eb="186">
      <t>ジョウホウ</t>
    </rPh>
    <rPh sb="186" eb="188">
      <t>テイキョウ</t>
    </rPh>
    <rPh sb="190" eb="192">
      <t>ヒツヨウ</t>
    </rPh>
    <rPh sb="193" eb="194">
      <t>ショウ</t>
    </rPh>
    <rPh sb="201" eb="202">
      <t>テン</t>
    </rPh>
    <rPh sb="208" eb="210">
      <t>ジョウホウ</t>
    </rPh>
    <rPh sb="210" eb="212">
      <t>ハッシン</t>
    </rPh>
    <rPh sb="212" eb="214">
      <t>ノウリョク</t>
    </rPh>
    <phoneticPr fontId="4"/>
  </si>
  <si>
    <t>在留邦人139万人や年間433万冊の旅券，695万件の査証等の業務に対して上記目的を達成するためには，ＩＴ化の推進は必須であり，優先的に取り組むべき事業である。</t>
  </si>
  <si>
    <t>【平成３０年度公開プロセス対象】事業名：領事システム，事業番号：０１１５
●評価結果：事業内容の一部改善
●取りまとめコメント：
・（領事業務の業務・システム最適化計画の）第3段階も含めて，平成30年度には領事システム全体が運用を開始されたのであるから，すでに運用されている旅券・基盤，査証のこれまでの成果も含めて，成果を明確にしていくべきである。
・ライフサイクルコスト（開発から運用期間全体を通してのコスト全体）を把握したうえで費用対効果の評価を行う体制を整える必要がある。
・調達については，部分的な改修を重点に事業が進められており，硬直的である。
・デジタル・ガバメント実行計画において考えている利用者目線のアウトカムを本事業のレビューシートのアウトカムとして活用するべきである。
・今夏（平成30年）にデジタル・ガバメント実行計画を策定するのであれば，より掘り下げた検討が必要である。
●対応状況の概要：
上記取りまとめコメントを踏まえ，平成30年6月策定した外務省デジタル・ガバメント中長期計画の推進，その他システム改修を進めるにあたり，利用者目線のアウトカムや費用対効果等を検討・検証をするための体制強化として，令和元年にコンサルティング業務に係る契約を締結し，領事システムの改修等の検討を実施している。</t>
  </si>
  <si>
    <t>「旅券発給管理システム」，「査証システム」，在留届データ，短期渡航者登録データ（「たびレジ」データ）等を管理する「領事ポータル・システム」，「海外安全ホームページ」，「領事メール」等，領事業務に係る統合的なサービスを提供する「領事業務情報システム」の維持管理（安定的な運用）。</t>
    <phoneticPr fontId="4"/>
  </si>
  <si>
    <t>-</t>
    <phoneticPr fontId="4"/>
  </si>
  <si>
    <t>たびレジ登録者数の増加を目指す。</t>
    <rPh sb="4" eb="7">
      <t>トウロクシャ</t>
    </rPh>
    <rPh sb="7" eb="8">
      <t>スウ</t>
    </rPh>
    <rPh sb="9" eb="11">
      <t>ゾウカ</t>
    </rPh>
    <rPh sb="12" eb="14">
      <t>メザ</t>
    </rPh>
    <phoneticPr fontId="4"/>
  </si>
  <si>
    <t>たびレジ企業連携での登録者数を含めた割合。</t>
    <rPh sb="4" eb="6">
      <t>キギョウ</t>
    </rPh>
    <rPh sb="6" eb="8">
      <t>レンケイ</t>
    </rPh>
    <rPh sb="10" eb="13">
      <t>トウロクシャ</t>
    </rPh>
    <rPh sb="13" eb="14">
      <t>スウ</t>
    </rPh>
    <rPh sb="15" eb="16">
      <t>フク</t>
    </rPh>
    <rPh sb="18" eb="20">
      <t>ワリアイ</t>
    </rPh>
    <phoneticPr fontId="4"/>
  </si>
  <si>
    <t>たびレジ登録者数。</t>
    <rPh sb="4" eb="8">
      <t>トウロクシャスウ</t>
    </rPh>
    <phoneticPr fontId="4"/>
  </si>
  <si>
    <t>　　　　　　　　　　　　　　　　　　　　　　　　　　　　　　　　　　　　　　　　　　　-</t>
    <phoneticPr fontId="4"/>
  </si>
  <si>
    <t>　　　　　　　　　　　　　　　　　　　-</t>
    <phoneticPr fontId="4"/>
  </si>
  <si>
    <t>　　　　　　　　　　　　　　　　　　　　　　　　　　　　　　　　　　　　　　　　　　　　　　-</t>
    <phoneticPr fontId="4"/>
  </si>
  <si>
    <t>領事業務に係る統合的なサービスを提供する「領事業務情報システム」の維持管理（システム稼働率）。</t>
    <rPh sb="42" eb="45">
      <t>カドウリツ</t>
    </rPh>
    <phoneticPr fontId="4"/>
  </si>
  <si>
    <t>内閣官房副長官補</t>
    <rPh sb="0" eb="2">
      <t>ナイカク</t>
    </rPh>
    <rPh sb="2" eb="4">
      <t>カンボウ</t>
    </rPh>
    <rPh sb="4" eb="7">
      <t>フクチョウカン</t>
    </rPh>
    <rPh sb="7" eb="8">
      <t>ホ</t>
    </rPh>
    <phoneticPr fontId="29"/>
  </si>
  <si>
    <t>情報通信技術（ＩＴ）総合戦略室</t>
    <rPh sb="0" eb="4">
      <t>ジョウホウツウシン</t>
    </rPh>
    <rPh sb="4" eb="6">
      <t>ギジュツ</t>
    </rPh>
    <rPh sb="10" eb="12">
      <t>ソウゴウ</t>
    </rPh>
    <rPh sb="12" eb="15">
      <t>センリャクシツ</t>
    </rPh>
    <phoneticPr fontId="29"/>
  </si>
  <si>
    <t>内閣参事官　吉田　宏平
内閣参事官　奥田　直彦</t>
    <rPh sb="0" eb="2">
      <t>ナイカク</t>
    </rPh>
    <rPh sb="2" eb="5">
      <t>サンジカン</t>
    </rPh>
    <rPh sb="6" eb="8">
      <t>ヨシダ</t>
    </rPh>
    <rPh sb="9" eb="11">
      <t>コウヘイ</t>
    </rPh>
    <rPh sb="12" eb="14">
      <t>ナイカク</t>
    </rPh>
    <rPh sb="14" eb="17">
      <t>サンジカン</t>
    </rPh>
    <rPh sb="18" eb="20">
      <t>オクダ</t>
    </rPh>
    <rPh sb="21" eb="23">
      <t>ナオヒコ</t>
    </rPh>
    <phoneticPr fontId="29"/>
  </si>
  <si>
    <t>-</t>
    <phoneticPr fontId="29"/>
  </si>
  <si>
    <t>次年度予算計上省庁において、適切な執行に努めるとともに効率的に執行した実績を、概算要求に反映させること。</t>
    <phoneticPr fontId="4"/>
  </si>
  <si>
    <t>点検対象外</t>
    <rPh sb="0" eb="2">
      <t>テンケン</t>
    </rPh>
    <rPh sb="2" eb="4">
      <t>タイショウ</t>
    </rPh>
    <rPh sb="4" eb="5">
      <t>ガイ</t>
    </rPh>
    <phoneticPr fontId="4"/>
  </si>
  <si>
    <t>デジタル庁（R3.9～）において、引き続き、適切な執行に努める。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</si>
</sst>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font>
    <font>
      <sz val="11"/>
      <name val="ＭＳ Ｐゴシック"/>
      <family val="3"/>
    </font>
    <font>
      <sz val="11"/>
      <color theme="1"/>
      <name val="ＭＳ Ｐゴシック"/>
      <family val="2"/>
      <scheme val="minor"/>
    </font>
    <font>
      <sz val="12"/>
      <name val="ＭＳ Ｐゴシック"/>
      <family val="3"/>
    </font>
    <font>
      <sz val="6"/>
      <name val="ＭＳ Ｐゴシック"/>
      <family val="3"/>
    </font>
    <font>
      <b/>
      <sz val="16"/>
      <name val="ＭＳ ゴシック"/>
      <family val="3"/>
    </font>
    <font>
      <b/>
      <sz val="11"/>
      <name val="ＭＳ ゴシック"/>
      <family val="3"/>
    </font>
    <font>
      <b/>
      <sz val="9"/>
      <name val="ＭＳ ゴシック"/>
      <family val="3"/>
    </font>
    <font>
      <b/>
      <sz val="11"/>
      <name val="ＭＳ Ｐゴシック"/>
      <family val="3"/>
    </font>
    <font>
      <b/>
      <sz val="10"/>
      <name val="ＭＳ Ｐゴシック"/>
      <family val="3"/>
    </font>
    <font>
      <b/>
      <sz val="12"/>
      <name val="ＭＳ Ｐゴシック"/>
      <family val="3"/>
    </font>
    <font>
      <sz val="10.5"/>
      <name val="ＭＳ Ｐゴシック"/>
      <family val="3"/>
    </font>
    <font>
      <sz val="8"/>
      <name val="ＭＳ Ｐゴシック"/>
      <family val="3"/>
    </font>
    <font>
      <sz val="9"/>
      <name val="ＭＳ ゴシック"/>
      <family val="3"/>
    </font>
    <font>
      <sz val="11"/>
      <name val="ＭＳ ゴシック"/>
      <family val="3"/>
    </font>
    <font>
      <sz val="10"/>
      <name val="ＭＳ Ｐゴシック"/>
      <family val="3"/>
    </font>
    <font>
      <sz val="10"/>
      <name val="ＭＳ ゴシック"/>
      <family val="3"/>
    </font>
    <font>
      <sz val="14"/>
      <name val="ＭＳ Ｐゴシック"/>
      <family val="3"/>
    </font>
    <font>
      <sz val="9"/>
      <name val="ＭＳ Ｐゴシック"/>
      <family val="3"/>
    </font>
    <font>
      <b/>
      <sz val="20"/>
      <name val="ＭＳ Ｐゴシック"/>
      <family val="3"/>
    </font>
    <font>
      <b/>
      <sz val="16"/>
      <name val="ＭＳ Ｐゴシック"/>
      <family val="3"/>
    </font>
    <font>
      <sz val="16"/>
      <name val="ＭＳ Ｐゴシック"/>
      <family val="3"/>
    </font>
    <font>
      <b/>
      <sz val="14"/>
      <name val="ＭＳ Ｐゴシック"/>
      <family val="3"/>
    </font>
    <font>
      <sz val="8"/>
      <color theme="1"/>
      <name val="ＭＳ Ｐゴシック"/>
      <family val="2"/>
      <scheme val="minor"/>
    </font>
    <font>
      <sz val="8"/>
      <color theme="1"/>
      <name val="ＭＳ ゴシック"/>
      <family val="3"/>
    </font>
    <font>
      <sz val="10"/>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ＭＳ Ｐ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s>
  <borders count="143">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medium">
        <color indexed="64"/>
      </top>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double">
        <color indexed="64"/>
      </right>
      <top style="thin">
        <color indexed="64"/>
      </top>
      <bottom style="dashed">
        <color indexed="64"/>
      </bottom>
      <diagonal/>
    </border>
    <border>
      <left/>
      <right style="double">
        <color indexed="64"/>
      </right>
      <top style="dashed">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style="double">
        <color indexed="64"/>
      </left>
      <right/>
      <top style="thin">
        <color indexed="64"/>
      </top>
      <bottom style="dashed">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style="dotted">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top style="dashed">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dotted">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dashed">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style="hair">
        <color indexed="64"/>
      </right>
      <top style="hair">
        <color indexed="64"/>
      </top>
      <bottom style="hair">
        <color indexed="64"/>
      </bottom>
      <diagonal/>
    </border>
    <border>
      <left/>
      <right style="thin">
        <color indexed="64"/>
      </right>
      <top style="dotted">
        <color indexed="64"/>
      </top>
      <bottom style="medium">
        <color indexed="64"/>
      </bottom>
      <diagonal/>
    </border>
    <border>
      <left style="dashed">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top style="dotted">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dashed">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style="thin">
        <color indexed="64"/>
      </left>
      <right style="thin">
        <color indexed="64"/>
      </right>
      <top/>
      <bottom/>
      <diagonal style="hair">
        <color indexed="64"/>
      </diagonal>
    </border>
    <border diagonalUp="1">
      <left/>
      <right/>
      <top style="hair">
        <color indexed="64"/>
      </top>
      <bottom style="hair">
        <color indexed="64"/>
      </bottom>
      <diagonal style="hair">
        <color indexed="64"/>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right style="medium">
        <color indexed="64"/>
      </right>
      <top style="hair">
        <color indexed="64"/>
      </top>
      <bottom style="hair">
        <color indexed="64"/>
      </bottom>
      <diagonal style="hair">
        <color indexed="64"/>
      </diagonal>
    </border>
    <border diagonalUp="1">
      <left style="thin">
        <color indexed="64"/>
      </left>
      <right style="medium">
        <color indexed="64"/>
      </right>
      <top/>
      <bottom/>
      <diagonal style="hair">
        <color indexed="64"/>
      </diagonal>
    </border>
    <border>
      <left/>
      <right style="medium">
        <color indexed="64"/>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7">
    <xf numFmtId="0" fontId="0" fillId="0" borderId="0">
      <alignment vertical="center"/>
    </xf>
    <xf numFmtId="0" fontId="1" fillId="0" borderId="0">
      <alignment vertical="center"/>
    </xf>
    <xf numFmtId="0" fontId="2" fillId="0" borderId="0">
      <alignment vertical="center"/>
    </xf>
    <xf numFmtId="0" fontId="2" fillId="0" borderId="0">
      <alignment vertical="center"/>
    </xf>
    <xf numFmtId="0" fontId="3" fillId="0" borderId="0">
      <alignment vertical="center"/>
    </xf>
    <xf numFmtId="0" fontId="3" fillId="0" borderId="0">
      <alignment vertical="center"/>
    </xf>
    <xf numFmtId="0" fontId="3" fillId="0" borderId="0">
      <alignment vertical="center"/>
    </xf>
  </cellStyleXfs>
  <cellXfs count="576">
    <xf numFmtId="0" fontId="0" fillId="0" borderId="0" xfId="0">
      <alignment vertical="center"/>
    </xf>
    <xf numFmtId="0" fontId="0" fillId="0" borderId="0" xfId="0" applyAlignment="1">
      <alignment horizontal="center" vertical="center"/>
    </xf>
    <xf numFmtId="0" fontId="0" fillId="0" borderId="0" xfId="0" applyFont="1" applyFill="1">
      <alignment vertical="center"/>
    </xf>
    <xf numFmtId="0" fontId="8" fillId="2" borderId="14" xfId="0" applyFont="1" applyFill="1" applyBorder="1" applyAlignment="1">
      <alignment horizontal="center" vertical="center" textRotation="255" wrapText="1"/>
    </xf>
    <xf numFmtId="0" fontId="8" fillId="2" borderId="35" xfId="0" applyFont="1" applyFill="1" applyBorder="1" applyAlignment="1">
      <alignment horizontal="center" vertical="center" textRotation="255" wrapText="1"/>
    </xf>
    <xf numFmtId="0" fontId="15" fillId="0" borderId="48" xfId="4" applyFont="1" applyFill="1" applyBorder="1" applyAlignment="1" applyProtection="1">
      <alignment vertical="top"/>
      <protection locked="0"/>
    </xf>
    <xf numFmtId="0" fontId="15" fillId="0" borderId="88" xfId="4" applyFont="1" applyFill="1" applyBorder="1" applyAlignment="1" applyProtection="1">
      <alignment vertical="top"/>
      <protection locked="0"/>
    </xf>
    <xf numFmtId="0" fontId="12" fillId="0" borderId="22" xfId="0" applyFont="1" applyFill="1" applyBorder="1" applyAlignment="1" applyProtection="1">
      <alignment horizontal="center" vertical="center" wrapText="1"/>
    </xf>
    <xf numFmtId="0" fontId="15" fillId="0" borderId="0" xfId="4" applyFont="1" applyFill="1" applyBorder="1" applyAlignment="1" applyProtection="1">
      <alignment vertical="top"/>
      <protection locked="0"/>
    </xf>
    <xf numFmtId="0" fontId="15" fillId="0" borderId="24" xfId="4" applyFont="1" applyFill="1" applyBorder="1" applyAlignment="1" applyProtection="1">
      <alignment vertical="top"/>
      <protection locked="0"/>
    </xf>
    <xf numFmtId="0" fontId="19" fillId="0" borderId="0" xfId="0" applyFont="1" applyFill="1">
      <alignment vertical="center"/>
    </xf>
    <xf numFmtId="0" fontId="17" fillId="0" borderId="0" xfId="0" applyFont="1" applyFill="1" applyAlignment="1">
      <alignment horizontal="center" vertical="center"/>
    </xf>
    <xf numFmtId="0" fontId="20" fillId="0" borderId="19" xfId="0" applyFont="1" applyFill="1" applyBorder="1" applyAlignment="1">
      <alignment vertical="center"/>
    </xf>
    <xf numFmtId="0" fontId="22" fillId="0" borderId="0" xfId="0" applyFont="1" applyBorder="1" applyAlignment="1">
      <alignment vertical="center"/>
    </xf>
    <xf numFmtId="0" fontId="17" fillId="0" borderId="0" xfId="0" applyFont="1" applyFill="1" applyBorder="1" applyAlignment="1" applyProtection="1">
      <alignment horizontal="center" vertical="center"/>
    </xf>
    <xf numFmtId="0" fontId="21" fillId="0" borderId="0" xfId="0" applyFont="1">
      <alignment vertical="center"/>
    </xf>
    <xf numFmtId="0" fontId="20" fillId="0" borderId="123" xfId="0" applyFont="1" applyFill="1" applyBorder="1" applyAlignment="1">
      <alignment vertical="center"/>
    </xf>
    <xf numFmtId="177" fontId="12" fillId="0" borderId="122" xfId="0" applyNumberFormat="1" applyFont="1" applyFill="1" applyBorder="1" applyAlignment="1" applyProtection="1">
      <alignment horizontal="center" vertical="center" wrapText="1"/>
      <protection locked="0"/>
    </xf>
    <xf numFmtId="0" fontId="15" fillId="0" borderId="134" xfId="4" applyFont="1" applyFill="1" applyBorder="1" applyAlignment="1" applyProtection="1">
      <alignment vertical="top"/>
      <protection locked="0"/>
    </xf>
    <xf numFmtId="0" fontId="15" fillId="0" borderId="135" xfId="4" applyFont="1" applyFill="1" applyBorder="1" applyAlignment="1" applyProtection="1">
      <alignment vertical="top"/>
      <protection locked="0"/>
    </xf>
    <xf numFmtId="0" fontId="11" fillId="5" borderId="0" xfId="0" applyFont="1" applyFill="1" applyBorder="1" applyAlignment="1" applyProtection="1">
      <alignment vertical="center" wrapText="1"/>
      <protection locked="0"/>
    </xf>
    <xf numFmtId="0" fontId="12" fillId="0" borderId="0" xfId="0" applyFont="1">
      <alignment vertical="center"/>
    </xf>
    <xf numFmtId="0" fontId="0" fillId="4" borderId="0" xfId="0" applyFill="1">
      <alignment vertical="center"/>
    </xf>
    <xf numFmtId="0" fontId="4" fillId="4" borderId="0" xfId="0" applyFont="1" applyFill="1">
      <alignment vertical="center"/>
    </xf>
    <xf numFmtId="0" fontId="23" fillId="6" borderId="17" xfId="0" applyFont="1" applyFill="1" applyBorder="1" applyAlignment="1">
      <alignment horizontal="center" vertical="center"/>
    </xf>
    <xf numFmtId="0" fontId="24" fillId="0" borderId="17" xfId="0" applyFont="1" applyBorder="1" applyAlignment="1">
      <alignment horizontal="justify" vertical="center" wrapText="1"/>
    </xf>
    <xf numFmtId="0" fontId="12" fillId="0" borderId="21" xfId="0" applyFont="1" applyFill="1" applyBorder="1">
      <alignment vertical="center"/>
    </xf>
    <xf numFmtId="0" fontId="12" fillId="0" borderId="0" xfId="0" applyFont="1" applyFill="1" applyBorder="1">
      <alignment vertical="center"/>
    </xf>
    <xf numFmtId="0" fontId="23" fillId="0" borderId="17" xfId="0" applyFont="1" applyBorder="1" applyAlignment="1" applyProtection="1">
      <alignment horizontal="center" vertical="center"/>
      <protection locked="0"/>
    </xf>
    <xf numFmtId="0" fontId="23" fillId="0" borderId="21"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12" fillId="6" borderId="17" xfId="0" applyFont="1" applyFill="1" applyBorder="1" applyAlignment="1">
      <alignment horizontal="center" vertical="center"/>
    </xf>
    <xf numFmtId="0" fontId="12" fillId="0" borderId="17" xfId="0" applyFont="1" applyBorder="1">
      <alignment vertical="center"/>
    </xf>
    <xf numFmtId="0" fontId="12" fillId="0" borderId="17" xfId="1" applyFont="1" applyBorder="1" applyAlignment="1">
      <alignment vertical="center" wrapText="1"/>
    </xf>
    <xf numFmtId="0" fontId="12" fillId="0" borderId="17" xfId="0" applyFont="1" applyBorder="1" applyAlignment="1" applyProtection="1">
      <alignment horizontal="center" vertical="center"/>
      <protection locked="0"/>
    </xf>
    <xf numFmtId="0" fontId="12" fillId="0" borderId="0" xfId="0" applyFont="1" applyAlignment="1">
      <alignment horizontal="center" vertical="center"/>
    </xf>
    <xf numFmtId="0" fontId="24" fillId="6" borderId="17" xfId="0" applyFont="1" applyFill="1" applyBorder="1" applyAlignment="1">
      <alignment horizontal="center" vertical="center" wrapText="1"/>
    </xf>
    <xf numFmtId="0" fontId="12" fillId="4" borderId="17" xfId="0" applyFont="1" applyFill="1" applyBorder="1">
      <alignment vertical="center"/>
    </xf>
    <xf numFmtId="0" fontId="4" fillId="4" borderId="17" xfId="0" applyFont="1" applyFill="1" applyBorder="1" applyAlignment="1">
      <alignment horizontal="left" vertical="center"/>
    </xf>
    <xf numFmtId="0" fontId="4" fillId="4" borderId="17" xfId="0" applyFont="1" applyFill="1" applyBorder="1">
      <alignment vertical="center"/>
    </xf>
    <xf numFmtId="0" fontId="4" fillId="4" borderId="66" xfId="0" applyFont="1" applyFill="1" applyBorder="1">
      <alignment vertical="center"/>
    </xf>
    <xf numFmtId="0" fontId="4" fillId="4" borderId="21" xfId="0" applyFont="1" applyFill="1" applyBorder="1">
      <alignment vertical="center"/>
    </xf>
    <xf numFmtId="0" fontId="4" fillId="4" borderId="0" xfId="0" applyFont="1" applyFill="1" applyBorder="1">
      <alignment vertical="center"/>
    </xf>
    <xf numFmtId="0" fontId="4" fillId="4" borderId="66" xfId="0" applyFont="1" applyFill="1" applyBorder="1" applyAlignment="1">
      <alignment vertical="center" wrapText="1"/>
    </xf>
    <xf numFmtId="0" fontId="12" fillId="4" borderId="0" xfId="0" applyFont="1" applyFill="1">
      <alignment vertical="center"/>
    </xf>
    <xf numFmtId="0" fontId="0" fillId="4" borderId="17" xfId="0" applyFill="1" applyBorder="1">
      <alignment vertical="center"/>
    </xf>
    <xf numFmtId="0" fontId="0" fillId="4" borderId="17" xfId="0" applyFill="1" applyBorder="1" applyAlignment="1">
      <alignment vertical="center" wrapText="1"/>
    </xf>
    <xf numFmtId="0" fontId="0" fillId="4" borderId="21" xfId="0" applyFill="1" applyBorder="1">
      <alignment vertical="center"/>
    </xf>
    <xf numFmtId="0" fontId="0" fillId="4" borderId="0" xfId="0" applyFill="1" applyBorder="1">
      <alignment vertical="center"/>
    </xf>
    <xf numFmtId="0" fontId="0" fillId="4" borderId="30" xfId="0" applyFill="1" applyBorder="1">
      <alignment vertical="center"/>
    </xf>
    <xf numFmtId="176" fontId="0" fillId="5" borderId="18" xfId="0" applyNumberFormat="1" applyFont="1" applyFill="1" applyBorder="1" applyAlignment="1" applyProtection="1">
      <alignment horizontal="center" vertical="center" shrinkToFit="1"/>
      <protection locked="0"/>
    </xf>
    <xf numFmtId="176" fontId="0" fillId="5" borderId="22" xfId="0" applyNumberFormat="1" applyFont="1" applyFill="1" applyBorder="1" applyAlignment="1" applyProtection="1">
      <alignment horizontal="center" vertical="center" shrinkToFit="1"/>
      <protection locked="0"/>
    </xf>
    <xf numFmtId="176" fontId="0" fillId="5" borderId="66" xfId="0" applyNumberFormat="1" applyFont="1" applyFill="1" applyBorder="1" applyAlignment="1" applyProtection="1">
      <alignment horizontal="center" vertical="center" shrinkToFit="1"/>
      <protection locked="0"/>
    </xf>
    <xf numFmtId="0" fontId="0" fillId="5" borderId="47"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4" borderId="18" xfId="0" applyFont="1" applyFill="1" applyBorder="1" applyAlignment="1">
      <alignment horizontal="center" vertical="center"/>
    </xf>
    <xf numFmtId="0" fontId="0" fillId="4" borderId="22" xfId="0" applyFont="1" applyFill="1" applyBorder="1" applyAlignment="1">
      <alignment horizontal="center" vertical="center"/>
    </xf>
    <xf numFmtId="0" fontId="0" fillId="4" borderId="66" xfId="0" applyFont="1" applyFill="1" applyBorder="1" applyAlignment="1">
      <alignment horizontal="center" vertical="center"/>
    </xf>
    <xf numFmtId="0" fontId="0" fillId="5" borderId="17"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shrinkToFit="1"/>
      <protection locked="0"/>
    </xf>
    <xf numFmtId="176" fontId="0" fillId="0" borderId="18" xfId="0" applyNumberFormat="1" applyFont="1" applyFill="1" applyBorder="1" applyAlignment="1" applyProtection="1">
      <alignment horizontal="center" vertical="center" shrinkToFit="1"/>
      <protection locked="0"/>
    </xf>
    <xf numFmtId="176" fontId="0" fillId="0" borderId="22" xfId="0" applyNumberFormat="1" applyFont="1" applyFill="1" applyBorder="1" applyAlignment="1" applyProtection="1">
      <alignment horizontal="center" vertical="center" shrinkToFit="1"/>
      <protection locked="0"/>
    </xf>
    <xf numFmtId="176" fontId="0" fillId="0" borderId="66" xfId="0" applyNumberFormat="1" applyFont="1" applyFill="1" applyBorder="1" applyAlignment="1" applyProtection="1">
      <alignment horizontal="center" vertical="center" shrinkToFit="1"/>
      <protection locked="0"/>
    </xf>
    <xf numFmtId="0" fontId="0" fillId="5" borderId="29" xfId="0" applyFont="1" applyFill="1" applyBorder="1" applyAlignment="1" applyProtection="1">
      <alignment horizontal="left" vertical="center" wrapText="1"/>
      <protection locked="0"/>
    </xf>
    <xf numFmtId="0" fontId="0" fillId="5" borderId="12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134" xfId="0" applyFont="1" applyFill="1" applyBorder="1" applyAlignment="1" applyProtection="1">
      <alignment horizontal="left" vertical="center" wrapText="1"/>
      <protection locked="0"/>
    </xf>
    <xf numFmtId="0" fontId="6" fillId="2" borderId="6" xfId="6" applyFont="1" applyFill="1" applyBorder="1" applyAlignment="1" applyProtection="1">
      <alignment horizontal="center" vertical="center" wrapText="1"/>
    </xf>
    <xf numFmtId="0" fontId="6" fillId="2" borderId="0" xfId="6" applyFont="1" applyFill="1" applyBorder="1" applyAlignment="1" applyProtection="1">
      <alignment horizontal="center" vertical="center" wrapText="1"/>
    </xf>
    <xf numFmtId="0" fontId="6" fillId="2" borderId="37" xfId="6" applyFont="1" applyFill="1" applyBorder="1" applyAlignment="1" applyProtection="1">
      <alignment horizontal="center" vertical="center" wrapText="1"/>
    </xf>
    <xf numFmtId="0" fontId="0" fillId="0" borderId="7"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40" xfId="0" applyFont="1" applyBorder="1" applyAlignment="1">
      <alignment horizontal="center" vertical="center" wrapText="1"/>
    </xf>
    <xf numFmtId="0" fontId="8" fillId="2" borderId="15" xfId="0" applyFont="1" applyFill="1" applyBorder="1" applyAlignment="1">
      <alignment horizontal="center" vertical="center" textRotation="255" wrapText="1"/>
    </xf>
    <xf numFmtId="0" fontId="0" fillId="0" borderId="36"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0" fontId="0" fillId="0" borderId="37"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38" xfId="0" applyFont="1" applyBorder="1" applyAlignment="1">
      <alignment horizontal="center" vertical="center" textRotation="255" wrapText="1"/>
    </xf>
    <xf numFmtId="0" fontId="0" fillId="5" borderId="48" xfId="0" applyFont="1" applyFill="1" applyBorder="1" applyAlignment="1">
      <alignment horizontal="center" vertical="center"/>
    </xf>
    <xf numFmtId="0" fontId="0" fillId="5" borderId="60" xfId="0" applyFont="1" applyFill="1" applyBorder="1" applyAlignment="1">
      <alignment horizontal="center" vertical="center"/>
    </xf>
    <xf numFmtId="0" fontId="0" fillId="5" borderId="49" xfId="0" applyFont="1" applyFill="1" applyBorder="1" applyAlignment="1">
      <alignment horizontal="center" vertical="center"/>
    </xf>
    <xf numFmtId="0" fontId="0" fillId="5" borderId="61" xfId="0" applyFont="1" applyFill="1" applyBorder="1" applyAlignment="1">
      <alignment horizontal="center" vertical="center"/>
    </xf>
    <xf numFmtId="0" fontId="8" fillId="2" borderId="3" xfId="0" applyFont="1" applyFill="1" applyBorder="1" applyAlignment="1">
      <alignment horizontal="center" vertical="center" textRotation="255" wrapText="1"/>
    </xf>
    <xf numFmtId="0" fontId="8" fillId="2" borderId="39"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37" xfId="0" applyFont="1" applyFill="1" applyBorder="1" applyAlignment="1">
      <alignment horizontal="center" vertical="center" textRotation="255" wrapText="1"/>
    </xf>
    <xf numFmtId="0" fontId="8" fillId="2" borderId="5" xfId="0" applyFont="1" applyFill="1" applyBorder="1" applyAlignment="1">
      <alignment horizontal="center" vertical="center" textRotation="255" wrapText="1"/>
    </xf>
    <xf numFmtId="0" fontId="8" fillId="2" borderId="38" xfId="0" applyFont="1" applyFill="1" applyBorder="1" applyAlignment="1">
      <alignment horizontal="center" vertical="center" textRotation="255" wrapText="1"/>
    </xf>
    <xf numFmtId="0" fontId="8" fillId="2" borderId="39" xfId="0" applyFont="1" applyFill="1" applyBorder="1" applyAlignment="1">
      <alignment horizontal="center" vertical="center" textRotation="255"/>
    </xf>
    <xf numFmtId="0" fontId="0" fillId="0" borderId="7" xfId="0" applyFont="1" applyBorder="1" applyAlignment="1">
      <alignment horizontal="center" vertical="center" textRotation="255"/>
    </xf>
    <xf numFmtId="0" fontId="0" fillId="0" borderId="40" xfId="0" applyFont="1" applyBorder="1" applyAlignment="1">
      <alignment horizontal="center" vertical="center" textRotation="255"/>
    </xf>
    <xf numFmtId="0" fontId="9" fillId="4" borderId="13" xfId="0" applyFont="1" applyFill="1" applyBorder="1" applyAlignment="1">
      <alignment horizontal="center" vertical="center" textRotation="255" wrapText="1"/>
    </xf>
    <xf numFmtId="0" fontId="9" fillId="4" borderId="33" xfId="0" applyFont="1" applyFill="1" applyBorder="1" applyAlignment="1">
      <alignment horizontal="center" vertical="center" textRotation="255" wrapText="1"/>
    </xf>
    <xf numFmtId="0" fontId="9" fillId="4" borderId="6" xfId="0" applyFont="1" applyFill="1" applyBorder="1" applyAlignment="1">
      <alignment horizontal="center" vertical="center" textRotation="255" wrapText="1"/>
    </xf>
    <xf numFmtId="0" fontId="9" fillId="4" borderId="34" xfId="0" applyFont="1" applyFill="1" applyBorder="1" applyAlignment="1">
      <alignment horizontal="center" vertical="center" textRotation="255" wrapText="1"/>
    </xf>
    <xf numFmtId="0" fontId="9" fillId="4" borderId="42" xfId="0" applyFont="1" applyFill="1" applyBorder="1" applyAlignment="1">
      <alignment horizontal="center" vertical="center" textRotation="255" wrapText="1"/>
    </xf>
    <xf numFmtId="0" fontId="9" fillId="4" borderId="30" xfId="0" applyFont="1" applyFill="1" applyBorder="1" applyAlignment="1">
      <alignment horizontal="center" vertical="center" textRotation="255" wrapText="1"/>
    </xf>
    <xf numFmtId="0" fontId="9" fillId="4" borderId="29" xfId="0" applyFont="1" applyFill="1" applyBorder="1" applyAlignment="1">
      <alignment horizontal="center" vertical="center" textRotation="255" wrapText="1"/>
    </xf>
    <xf numFmtId="0" fontId="9" fillId="4" borderId="39" xfId="0" applyFont="1" applyFill="1" applyBorder="1" applyAlignment="1">
      <alignment horizontal="center" vertical="center" textRotation="255" wrapText="1"/>
    </xf>
    <xf numFmtId="0" fontId="9" fillId="4" borderId="37" xfId="0" applyFont="1" applyFill="1" applyBorder="1" applyAlignment="1">
      <alignment horizontal="center" vertical="center" textRotation="255" wrapText="1"/>
    </xf>
    <xf numFmtId="0" fontId="8" fillId="2" borderId="21" xfId="0" applyFont="1" applyFill="1" applyBorder="1" applyAlignment="1">
      <alignment horizontal="center" vertical="center" textRotation="255" wrapText="1"/>
    </xf>
    <xf numFmtId="0" fontId="8" fillId="2" borderId="0" xfId="0" applyFont="1" applyFill="1" applyBorder="1" applyAlignment="1">
      <alignment horizontal="center" vertical="center" textRotation="255" wrapText="1"/>
    </xf>
    <xf numFmtId="0" fontId="8" fillId="3" borderId="3" xfId="0" applyFont="1" applyFill="1" applyBorder="1" applyAlignment="1">
      <alignment horizontal="center" vertical="center" textRotation="255" wrapText="1"/>
    </xf>
    <xf numFmtId="0" fontId="0" fillId="3" borderId="39" xfId="0" applyFont="1" applyFill="1" applyBorder="1" applyAlignment="1">
      <alignment horizontal="center" vertical="center" textRotation="255" wrapText="1"/>
    </xf>
    <xf numFmtId="0" fontId="0" fillId="3" borderId="6" xfId="0" applyFont="1" applyFill="1" applyBorder="1" applyAlignment="1">
      <alignment horizontal="center" vertical="center" textRotation="255" wrapText="1"/>
    </xf>
    <xf numFmtId="0" fontId="0" fillId="3" borderId="37" xfId="0" applyFont="1" applyFill="1" applyBorder="1" applyAlignment="1">
      <alignment horizontal="center" vertical="center" textRotation="255" wrapText="1"/>
    </xf>
    <xf numFmtId="0" fontId="8" fillId="4" borderId="3"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0" fillId="0" borderId="47" xfId="0" applyFont="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125" xfId="0"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126" xfId="0" applyBorder="1" applyAlignment="1" applyProtection="1">
      <alignment horizontal="left" vertical="center" wrapText="1"/>
      <protection locked="0"/>
    </xf>
    <xf numFmtId="0" fontId="8" fillId="4" borderId="13"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7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0" fillId="3" borderId="20" xfId="0" applyFont="1" applyFill="1" applyBorder="1" applyAlignment="1">
      <alignment horizontal="center" vertical="center"/>
    </xf>
    <xf numFmtId="0" fontId="0" fillId="3" borderId="103" xfId="0" applyFont="1" applyFill="1" applyBorder="1" applyAlignment="1">
      <alignment horizontal="center" vertical="center"/>
    </xf>
    <xf numFmtId="0" fontId="0" fillId="4" borderId="48" xfId="0" applyFont="1" applyFill="1" applyBorder="1" applyAlignment="1">
      <alignment horizontal="center" vertical="center"/>
    </xf>
    <xf numFmtId="0" fontId="0" fillId="4" borderId="0"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49" xfId="0" applyFont="1" applyFill="1" applyBorder="1" applyAlignment="1">
      <alignment horizontal="center" vertical="center"/>
    </xf>
    <xf numFmtId="0" fontId="0" fillId="4" borderId="23" xfId="0" applyFont="1" applyFill="1" applyBorder="1" applyAlignment="1">
      <alignment horizontal="center" vertical="center"/>
    </xf>
    <xf numFmtId="0" fontId="0" fillId="4" borderId="54"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102" xfId="0" applyFont="1" applyFill="1" applyBorder="1" applyAlignment="1">
      <alignment horizontal="center" vertical="center"/>
    </xf>
    <xf numFmtId="0" fontId="0" fillId="5" borderId="95" xfId="0" applyFont="1" applyFill="1" applyBorder="1" applyAlignment="1">
      <alignment horizontal="center" vertical="center"/>
    </xf>
    <xf numFmtId="0" fontId="0" fillId="5" borderId="96" xfId="0" applyFont="1" applyFill="1" applyBorder="1" applyAlignment="1">
      <alignment horizontal="center" vertical="center"/>
    </xf>
    <xf numFmtId="0" fontId="0" fillId="5" borderId="104" xfId="0" applyFont="1" applyFill="1" applyBorder="1" applyAlignment="1">
      <alignment horizontal="center" vertical="center"/>
    </xf>
    <xf numFmtId="0" fontId="0" fillId="4" borderId="30"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29"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55" xfId="0" applyFont="1" applyFill="1" applyBorder="1" applyAlignment="1">
      <alignment horizontal="center" vertical="center"/>
    </xf>
    <xf numFmtId="0" fontId="0" fillId="0" borderId="0" xfId="0" applyFont="1" applyBorder="1" applyAlignment="1" applyProtection="1">
      <alignment horizontal="left" vertical="center" wrapText="1"/>
      <protection locked="0"/>
    </xf>
    <xf numFmtId="0" fontId="8" fillId="2" borderId="11" xfId="0" applyFont="1" applyFill="1" applyBorder="1" applyAlignment="1">
      <alignment horizontal="center" vertical="center" wrapText="1"/>
    </xf>
    <xf numFmtId="0" fontId="8" fillId="2" borderId="27" xfId="0" applyFont="1" applyFill="1" applyBorder="1" applyAlignment="1">
      <alignment horizontal="center" vertical="center"/>
    </xf>
    <xf numFmtId="0" fontId="8" fillId="2" borderId="75"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7" xfId="0" applyFont="1" applyFill="1" applyBorder="1" applyAlignment="1">
      <alignment horizontal="center" vertical="center"/>
    </xf>
    <xf numFmtId="0" fontId="8" fillId="2" borderId="73"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74"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76" xfId="0" applyFont="1" applyFill="1" applyBorder="1" applyAlignment="1">
      <alignment horizontal="center" vertical="center"/>
    </xf>
    <xf numFmtId="0" fontId="0" fillId="3" borderId="4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34"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30" xfId="0" applyFont="1" applyFill="1" applyBorder="1" applyAlignment="1">
      <alignment horizontal="center" vertical="center"/>
    </xf>
    <xf numFmtId="0" fontId="0" fillId="3" borderId="31" xfId="0" applyFont="1" applyFill="1" applyBorder="1" applyAlignment="1">
      <alignment horizontal="center" vertical="center"/>
    </xf>
    <xf numFmtId="0" fontId="0" fillId="0" borderId="101" xfId="0" applyFont="1" applyBorder="1" applyAlignment="1">
      <alignment horizontal="center" vertical="center"/>
    </xf>
    <xf numFmtId="0" fontId="0" fillId="0" borderId="106" xfId="0" applyFont="1" applyFill="1" applyBorder="1" applyAlignment="1">
      <alignment horizontal="center" vertical="center"/>
    </xf>
    <xf numFmtId="0" fontId="0" fillId="0" borderId="102" xfId="0" applyFont="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104" xfId="0" applyFont="1" applyBorder="1" applyAlignment="1">
      <alignment horizontal="center" vertical="center"/>
    </xf>
    <xf numFmtId="0" fontId="0" fillId="2" borderId="3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55"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54" xfId="0" applyFont="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14" fillId="2" borderId="47" xfId="6" applyFont="1" applyFill="1" applyBorder="1" applyAlignment="1" applyProtection="1">
      <alignment horizontal="center" vertical="center" wrapText="1"/>
    </xf>
    <xf numFmtId="0" fontId="0" fillId="2" borderId="55"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25" xfId="0" applyFont="1" applyFill="1" applyBorder="1" applyAlignment="1">
      <alignment horizontal="center" vertical="center"/>
    </xf>
    <xf numFmtId="0" fontId="8" fillId="2" borderId="72" xfId="0" applyFont="1" applyFill="1" applyBorder="1" applyAlignment="1">
      <alignment horizontal="center" vertical="center"/>
    </xf>
    <xf numFmtId="0" fontId="0" fillId="3" borderId="87" xfId="0" applyFont="1" applyFill="1" applyBorder="1" applyAlignment="1">
      <alignment horizontal="center" vertical="center"/>
    </xf>
    <xf numFmtId="0" fontId="0" fillId="3" borderId="32" xfId="0" applyFont="1" applyFill="1" applyBorder="1" applyAlignment="1">
      <alignment horizontal="center" vertical="center"/>
    </xf>
    <xf numFmtId="0" fontId="0" fillId="3" borderId="33" xfId="0" applyFont="1" applyFill="1" applyBorder="1" applyAlignment="1">
      <alignment horizontal="center" vertical="center"/>
    </xf>
    <xf numFmtId="0" fontId="0" fillId="3" borderId="42" xfId="0" applyFont="1" applyFill="1" applyBorder="1" applyAlignment="1">
      <alignment horizontal="center" vertical="center"/>
    </xf>
    <xf numFmtId="0" fontId="0" fillId="0" borderId="105" xfId="0" applyFont="1" applyBorder="1" applyAlignment="1">
      <alignment horizontal="center" vertical="center"/>
    </xf>
    <xf numFmtId="0" fontId="0" fillId="0" borderId="107" xfId="0" applyFont="1" applyBorder="1" applyAlignment="1">
      <alignment horizontal="center" vertical="center"/>
    </xf>
    <xf numFmtId="0" fontId="0" fillId="0" borderId="108" xfId="0" applyFont="1" applyBorder="1" applyAlignment="1">
      <alignment horizontal="center" vertical="center"/>
    </xf>
    <xf numFmtId="0" fontId="0" fillId="2" borderId="42"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116" xfId="0" applyFont="1" applyFill="1" applyBorder="1" applyAlignment="1">
      <alignment horizontal="center" vertical="center"/>
    </xf>
    <xf numFmtId="0" fontId="0" fillId="2" borderId="27" xfId="0" applyFont="1" applyFill="1" applyBorder="1" applyAlignment="1">
      <alignment horizontal="center" vertical="center"/>
    </xf>
    <xf numFmtId="0" fontId="6" fillId="2" borderId="3" xfId="6" applyFont="1" applyFill="1" applyBorder="1" applyAlignment="1" applyProtection="1">
      <alignment horizontal="center" vertical="center" wrapText="1"/>
    </xf>
    <xf numFmtId="0" fontId="6" fillId="2" borderId="21" xfId="6" applyFont="1" applyFill="1" applyBorder="1" applyAlignment="1" applyProtection="1">
      <alignment horizontal="center" vertical="center" wrapText="1"/>
    </xf>
    <xf numFmtId="0" fontId="6" fillId="2" borderId="39" xfId="6" applyFont="1" applyFill="1" applyBorder="1" applyAlignment="1" applyProtection="1">
      <alignment horizontal="center" vertical="center" wrapText="1"/>
    </xf>
    <xf numFmtId="0" fontId="6" fillId="2" borderId="5" xfId="6" applyFont="1" applyFill="1" applyBorder="1" applyAlignment="1" applyProtection="1">
      <alignment horizontal="center" vertical="center" wrapText="1"/>
    </xf>
    <xf numFmtId="0" fontId="6" fillId="2" borderId="23" xfId="6" applyFont="1" applyFill="1" applyBorder="1" applyAlignment="1" applyProtection="1">
      <alignment horizontal="center" vertical="center" wrapText="1"/>
    </xf>
    <xf numFmtId="0" fontId="6" fillId="2" borderId="38" xfId="6" applyFont="1" applyFill="1" applyBorder="1" applyAlignment="1" applyProtection="1">
      <alignment horizontal="center" vertical="center" wrapText="1"/>
    </xf>
    <xf numFmtId="0" fontId="9" fillId="2" borderId="3"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0" fillId="0" borderId="29" xfId="0" applyFont="1" applyFill="1" applyBorder="1" applyAlignment="1" applyProtection="1">
      <alignment horizontal="left" vertical="top" wrapText="1"/>
      <protection locked="0"/>
    </xf>
    <xf numFmtId="0" fontId="0" fillId="0" borderId="21" xfId="0" applyFont="1" applyFill="1" applyBorder="1" applyAlignment="1" applyProtection="1">
      <alignment horizontal="left" vertical="top" wrapText="1"/>
      <protection locked="0"/>
    </xf>
    <xf numFmtId="0" fontId="0" fillId="0" borderId="125" xfId="0" applyFont="1" applyFill="1" applyBorder="1" applyAlignment="1" applyProtection="1">
      <alignment horizontal="left" vertical="top" wrapText="1"/>
      <protection locked="0"/>
    </xf>
    <xf numFmtId="0" fontId="0" fillId="0" borderId="24" xfId="0" applyFont="1" applyFill="1" applyBorder="1" applyAlignment="1" applyProtection="1">
      <alignment horizontal="left" vertical="top" wrapText="1"/>
      <protection locked="0"/>
    </xf>
    <xf numFmtId="0" fontId="0" fillId="0" borderId="135" xfId="0" applyFont="1" applyFill="1" applyBorder="1" applyAlignment="1" applyProtection="1">
      <alignment horizontal="left" vertical="top" wrapText="1"/>
      <protection locked="0"/>
    </xf>
    <xf numFmtId="0" fontId="12" fillId="0" borderId="18" xfId="0" applyFont="1" applyFill="1" applyBorder="1" applyAlignment="1" applyProtection="1">
      <alignment horizontal="center" vertical="center" wrapText="1"/>
      <protection locked="0"/>
    </xf>
    <xf numFmtId="0" fontId="12" fillId="0" borderId="22" xfId="0" applyFont="1" applyFill="1" applyBorder="1" applyAlignment="1" applyProtection="1">
      <alignment horizontal="center" vertical="center" wrapText="1"/>
      <protection locked="0"/>
    </xf>
    <xf numFmtId="178" fontId="12" fillId="0" borderId="22" xfId="0" applyNumberFormat="1" applyFont="1" applyFill="1" applyBorder="1" applyAlignment="1" applyProtection="1">
      <alignment horizontal="center" vertical="center" wrapText="1"/>
      <protection locked="0"/>
    </xf>
    <xf numFmtId="177" fontId="12" fillId="0" borderId="22" xfId="0" applyNumberFormat="1" applyFont="1" applyFill="1" applyBorder="1" applyAlignment="1" applyProtection="1">
      <alignment horizontal="center" vertical="center" wrapText="1"/>
      <protection locked="0"/>
    </xf>
    <xf numFmtId="177" fontId="12" fillId="0" borderId="66" xfId="0" applyNumberFormat="1" applyFont="1" applyFill="1" applyBorder="1" applyAlignment="1" applyProtection="1">
      <alignment horizontal="center" vertical="center" wrapText="1"/>
      <protection locked="0"/>
    </xf>
    <xf numFmtId="0" fontId="0" fillId="4" borderId="17" xfId="0" applyFont="1" applyFill="1" applyBorder="1" applyAlignment="1">
      <alignment horizontal="center" vertical="center"/>
    </xf>
    <xf numFmtId="49" fontId="11" fillId="0" borderId="29" xfId="0" applyNumberFormat="1" applyFont="1" applyFill="1" applyBorder="1" applyAlignment="1" applyProtection="1">
      <alignment horizontal="left" vertical="center" wrapText="1"/>
      <protection locked="0"/>
    </xf>
    <xf numFmtId="49" fontId="11" fillId="0" borderId="21" xfId="0" applyNumberFormat="1" applyFont="1" applyFill="1" applyBorder="1" applyAlignment="1" applyProtection="1">
      <alignment horizontal="left" vertical="center" wrapText="1"/>
      <protection locked="0"/>
    </xf>
    <xf numFmtId="49" fontId="11" fillId="0" borderId="55" xfId="0" applyNumberFormat="1" applyFont="1" applyFill="1" applyBorder="1" applyAlignment="1" applyProtection="1">
      <alignment horizontal="left" vertical="center" wrapText="1"/>
      <protection locked="0"/>
    </xf>
    <xf numFmtId="49" fontId="11" fillId="0" borderId="18" xfId="0" applyNumberFormat="1" applyFont="1" applyFill="1" applyBorder="1" applyAlignment="1" applyProtection="1">
      <alignment horizontal="left" vertical="center" wrapText="1"/>
      <protection locked="0"/>
    </xf>
    <xf numFmtId="49" fontId="11" fillId="0" borderId="22" xfId="0" applyNumberFormat="1" applyFont="1" applyFill="1" applyBorder="1" applyAlignment="1" applyProtection="1">
      <alignment horizontal="left" vertical="center" wrapText="1"/>
      <protection locked="0"/>
    </xf>
    <xf numFmtId="49" fontId="11" fillId="0" borderId="66" xfId="0" applyNumberFormat="1" applyFont="1" applyFill="1" applyBorder="1" applyAlignment="1" applyProtection="1">
      <alignment horizontal="left" vertical="center" wrapText="1"/>
      <protection locked="0"/>
    </xf>
    <xf numFmtId="49" fontId="11" fillId="0" borderId="122" xfId="0" applyNumberFormat="1" applyFont="1" applyFill="1" applyBorder="1" applyAlignment="1" applyProtection="1">
      <alignment horizontal="left" vertical="center" wrapText="1"/>
      <protection locked="0"/>
    </xf>
    <xf numFmtId="0" fontId="10" fillId="2" borderId="5"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26" xfId="0" applyFont="1" applyFill="1" applyBorder="1" applyAlignment="1">
      <alignment horizontal="center" vertical="center" wrapText="1"/>
    </xf>
    <xf numFmtId="0" fontId="0" fillId="0" borderId="16" xfId="0" applyFont="1" applyFill="1" applyBorder="1" applyAlignment="1" applyProtection="1">
      <alignment horizontal="center" vertical="center" textRotation="255" wrapText="1"/>
      <protection locked="0"/>
    </xf>
    <xf numFmtId="0" fontId="0" fillId="0" borderId="41" xfId="0" applyFont="1" applyBorder="1" applyAlignment="1" applyProtection="1">
      <alignment horizontal="center" vertical="center" textRotation="255" wrapText="1"/>
      <protection locked="0"/>
    </xf>
    <xf numFmtId="0" fontId="0" fillId="0" borderId="70" xfId="0" applyFont="1" applyBorder="1" applyAlignment="1" applyProtection="1">
      <alignment horizontal="center" vertical="center" textRotation="255" wrapText="1"/>
      <protection locked="0"/>
    </xf>
    <xf numFmtId="0" fontId="0" fillId="0" borderId="81" xfId="0" applyFont="1" applyFill="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37" xfId="0" applyFont="1" applyBorder="1" applyAlignment="1" applyProtection="1">
      <alignment horizontal="left" vertical="center" wrapText="1"/>
      <protection locked="0"/>
    </xf>
    <xf numFmtId="0" fontId="10" fillId="4" borderId="2" xfId="0" applyFont="1" applyFill="1" applyBorder="1" applyAlignment="1">
      <alignment horizontal="center" vertical="center"/>
    </xf>
    <xf numFmtId="0" fontId="10" fillId="4" borderId="20" xfId="0" applyFont="1" applyFill="1" applyBorder="1" applyAlignment="1">
      <alignment horizontal="center" vertical="center"/>
    </xf>
    <xf numFmtId="0" fontId="10" fillId="4" borderId="124" xfId="0" applyFont="1" applyFill="1" applyBorder="1" applyAlignment="1">
      <alignment horizontal="center" vertical="center"/>
    </xf>
    <xf numFmtId="0" fontId="8" fillId="4" borderId="8"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4"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21" xfId="0" applyFont="1" applyBorder="1" applyAlignment="1">
      <alignment horizontal="center" vertical="center"/>
    </xf>
    <xf numFmtId="0" fontId="0" fillId="0" borderId="55"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65" xfId="0" applyFont="1" applyFill="1" applyBorder="1" applyAlignment="1">
      <alignment horizontal="center" vertical="center"/>
    </xf>
    <xf numFmtId="0" fontId="0" fillId="0" borderId="80" xfId="0" applyFont="1" applyFill="1" applyBorder="1" applyAlignment="1">
      <alignment horizontal="center" vertical="center"/>
    </xf>
    <xf numFmtId="0" fontId="1" fillId="0" borderId="89" xfId="1" applyFont="1" applyFill="1" applyBorder="1" applyAlignment="1" applyProtection="1">
      <alignment vertical="top" wrapText="1"/>
      <protection locked="0"/>
    </xf>
    <xf numFmtId="0" fontId="1" fillId="0" borderId="65" xfId="1" applyFont="1" applyFill="1" applyBorder="1" applyAlignment="1" applyProtection="1">
      <alignment vertical="top" wrapText="1"/>
      <protection locked="0"/>
    </xf>
    <xf numFmtId="0" fontId="1" fillId="0" borderId="141" xfId="1" applyFont="1" applyFill="1" applyBorder="1" applyAlignment="1" applyProtection="1">
      <alignment vertical="top" wrapText="1"/>
      <protection locked="0"/>
    </xf>
    <xf numFmtId="0" fontId="10" fillId="2" borderId="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24" xfId="0" applyFont="1" applyFill="1" applyBorder="1" applyAlignment="1">
      <alignment horizontal="center" vertical="center" wrapText="1"/>
    </xf>
    <xf numFmtId="0" fontId="0" fillId="0" borderId="16" xfId="0" applyFont="1" applyFill="1" applyBorder="1" applyAlignment="1" applyProtection="1">
      <alignment horizontal="left" vertical="center" wrapText="1"/>
      <protection locked="0"/>
    </xf>
    <xf numFmtId="0" fontId="0" fillId="5" borderId="45" xfId="0" applyFont="1" applyFill="1" applyBorder="1" applyAlignment="1">
      <alignment vertical="center"/>
    </xf>
    <xf numFmtId="0" fontId="0" fillId="5" borderId="58" xfId="0" applyFont="1" applyFill="1" applyBorder="1" applyAlignment="1">
      <alignment vertical="center"/>
    </xf>
    <xf numFmtId="0" fontId="0" fillId="5" borderId="91" xfId="0" applyFill="1" applyBorder="1" applyAlignment="1" applyProtection="1">
      <alignment horizontal="center" vertical="center"/>
      <protection locked="0"/>
    </xf>
    <xf numFmtId="0" fontId="0" fillId="5" borderId="58" xfId="0" applyFill="1" applyBorder="1" applyAlignment="1" applyProtection="1">
      <alignment horizontal="center" vertical="center"/>
      <protection locked="0"/>
    </xf>
    <xf numFmtId="0" fontId="0" fillId="5" borderId="9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29"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5" borderId="52"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4" xfId="0" applyFont="1" applyFill="1" applyBorder="1" applyAlignment="1">
      <alignment vertical="center"/>
    </xf>
    <xf numFmtId="0" fontId="0" fillId="5" borderId="94" xfId="0" applyFill="1" applyBorder="1" applyAlignment="1" applyProtection="1">
      <alignment horizontal="center" vertical="center"/>
      <protection locked="0"/>
    </xf>
    <xf numFmtId="0" fontId="0" fillId="5" borderId="64" xfId="0" applyFill="1" applyBorder="1" applyAlignment="1" applyProtection="1">
      <alignment horizontal="center" vertical="center"/>
      <protection locked="0"/>
    </xf>
    <xf numFmtId="0" fontId="11" fillId="5" borderId="45" xfId="0" applyFont="1" applyFill="1" applyBorder="1" applyAlignment="1">
      <alignment horizontal="center" vertical="center" wrapText="1"/>
    </xf>
    <xf numFmtId="0" fontId="11" fillId="5" borderId="58" xfId="0" applyFont="1" applyFill="1" applyBorder="1" applyAlignment="1">
      <alignment horizontal="center" vertical="center" wrapText="1"/>
    </xf>
    <xf numFmtId="0" fontId="11" fillId="5" borderId="79" xfId="0" applyFont="1" applyFill="1" applyBorder="1" applyAlignment="1">
      <alignment horizontal="center" vertical="center" wrapText="1"/>
    </xf>
    <xf numFmtId="0" fontId="11" fillId="5" borderId="68" xfId="0" applyFont="1" applyFill="1" applyBorder="1" applyAlignment="1">
      <alignment horizontal="center" vertical="center" wrapText="1"/>
    </xf>
    <xf numFmtId="0" fontId="11" fillId="5" borderId="93" xfId="0" applyFont="1" applyFill="1" applyBorder="1" applyAlignment="1">
      <alignment horizontal="center" vertical="center" wrapText="1"/>
    </xf>
    <xf numFmtId="0" fontId="0" fillId="5" borderId="51" xfId="0" applyFont="1" applyFill="1" applyBorder="1" applyAlignment="1">
      <alignment horizontal="left" vertical="center"/>
    </xf>
    <xf numFmtId="0" fontId="0" fillId="5" borderId="63" xfId="0" applyFont="1" applyFill="1" applyBorder="1" applyAlignment="1">
      <alignment horizontal="left" vertical="center"/>
    </xf>
    <xf numFmtId="0" fontId="0" fillId="5" borderId="97" xfId="0" applyFont="1" applyFill="1" applyBorder="1" applyAlignment="1">
      <alignment horizontal="left" vertical="center"/>
    </xf>
    <xf numFmtId="0" fontId="0" fillId="5" borderId="99" xfId="0" applyFill="1" applyBorder="1" applyAlignment="1" applyProtection="1">
      <alignment horizontal="center" vertical="center"/>
      <protection locked="0"/>
    </xf>
    <xf numFmtId="0" fontId="0" fillId="5" borderId="63" xfId="0" applyFill="1" applyBorder="1" applyAlignment="1" applyProtection="1">
      <alignment horizontal="center" vertical="center"/>
      <protection locked="0"/>
    </xf>
    <xf numFmtId="0" fontId="0" fillId="5" borderId="97" xfId="0" applyFill="1" applyBorder="1" applyAlignment="1" applyProtection="1">
      <alignment horizontal="center" vertical="center"/>
      <protection locked="0"/>
    </xf>
    <xf numFmtId="0" fontId="0" fillId="5" borderId="99"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32" xfId="0" applyFont="1" applyFill="1" applyBorder="1" applyAlignment="1" applyProtection="1">
      <alignment horizontal="left" vertical="center" wrapText="1"/>
      <protection locked="0"/>
    </xf>
    <xf numFmtId="0" fontId="0" fillId="5" borderId="52" xfId="0" applyFont="1" applyFill="1" applyBorder="1" applyAlignment="1">
      <alignment horizontal="left" vertical="center"/>
    </xf>
    <xf numFmtId="0" fontId="0" fillId="5" borderId="64" xfId="0" applyFont="1" applyFill="1" applyBorder="1" applyAlignment="1">
      <alignment horizontal="left" vertical="center"/>
    </xf>
    <xf numFmtId="0" fontId="0" fillId="5" borderId="92" xfId="0" applyFont="1" applyFill="1" applyBorder="1" applyAlignment="1">
      <alignment horizontal="left" vertical="center"/>
    </xf>
    <xf numFmtId="0" fontId="0" fillId="5" borderId="92" xfId="0" applyFill="1" applyBorder="1" applyAlignment="1" applyProtection="1">
      <alignment horizontal="center" vertical="center"/>
      <protection locked="0"/>
    </xf>
    <xf numFmtId="0" fontId="0" fillId="5" borderId="94"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0" fillId="5" borderId="50" xfId="0" applyFont="1" applyFill="1" applyBorder="1" applyAlignment="1">
      <alignment vertical="center" wrapText="1"/>
    </xf>
    <xf numFmtId="0" fontId="0" fillId="5" borderId="62" xfId="0" applyFont="1" applyFill="1" applyBorder="1" applyAlignment="1">
      <alignment vertical="center" wrapText="1"/>
    </xf>
    <xf numFmtId="0" fontId="0" fillId="5" borderId="111" xfId="0" applyFont="1" applyFill="1" applyBorder="1" applyAlignment="1">
      <alignment vertical="center" wrapText="1"/>
    </xf>
    <xf numFmtId="0" fontId="0" fillId="5" borderId="114" xfId="0" applyFill="1" applyBorder="1" applyAlignment="1" applyProtection="1">
      <alignment horizontal="center" vertical="center"/>
      <protection locked="0"/>
    </xf>
    <xf numFmtId="0" fontId="0" fillId="5" borderId="62" xfId="0" applyFill="1" applyBorder="1" applyAlignment="1" applyProtection="1">
      <alignment horizontal="center" vertical="center"/>
      <protection locked="0"/>
    </xf>
    <xf numFmtId="0" fontId="0" fillId="5" borderId="93" xfId="0" applyFont="1" applyFill="1" applyBorder="1" applyAlignment="1">
      <alignment vertical="center"/>
    </xf>
    <xf numFmtId="0" fontId="0" fillId="5" borderId="113" xfId="0" applyFill="1" applyBorder="1" applyAlignment="1" applyProtection="1">
      <alignment horizontal="center" vertical="center"/>
      <protection locked="0"/>
    </xf>
    <xf numFmtId="0" fontId="0" fillId="5" borderId="59" xfId="0" applyFill="1" applyBorder="1" applyAlignment="1" applyProtection="1">
      <alignment horizontal="center" vertical="center"/>
      <protection locked="0"/>
    </xf>
    <xf numFmtId="0" fontId="0" fillId="5" borderId="114"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5" borderId="45" xfId="0" applyFont="1" applyFill="1" applyBorder="1" applyAlignment="1">
      <alignment horizontal="left" vertical="center"/>
    </xf>
    <xf numFmtId="0" fontId="0" fillId="5" borderId="58"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ill="1" applyBorder="1" applyAlignment="1" applyProtection="1">
      <alignment horizontal="center" vertical="center"/>
      <protection locked="0"/>
    </xf>
    <xf numFmtId="0" fontId="0" fillId="5" borderId="50" xfId="0" applyFont="1" applyFill="1" applyBorder="1" applyAlignment="1">
      <alignment vertical="center"/>
    </xf>
    <xf numFmtId="0" fontId="0" fillId="5" borderId="62" xfId="0" applyFont="1" applyFill="1" applyBorder="1" applyAlignment="1">
      <alignment vertical="center"/>
    </xf>
    <xf numFmtId="0" fontId="0" fillId="5" borderId="46" xfId="0" applyFont="1" applyFill="1" applyBorder="1" applyAlignment="1">
      <alignment vertical="center" wrapText="1"/>
    </xf>
    <xf numFmtId="0" fontId="0" fillId="5" borderId="59" xfId="0" applyFont="1" applyFill="1" applyBorder="1" applyAlignment="1">
      <alignment vertical="center" wrapText="1"/>
    </xf>
    <xf numFmtId="0" fontId="0" fillId="5" borderId="110" xfId="0" applyFont="1" applyFill="1" applyBorder="1" applyAlignment="1">
      <alignment vertical="center" wrapText="1"/>
    </xf>
    <xf numFmtId="0" fontId="0" fillId="5" borderId="113"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47" xfId="0" applyFont="1" applyFill="1" applyBorder="1" applyAlignment="1">
      <alignment vertical="center"/>
    </xf>
    <xf numFmtId="0" fontId="0" fillId="5" borderId="21" xfId="0" applyFont="1" applyFill="1" applyBorder="1" applyAlignment="1">
      <alignment vertical="center"/>
    </xf>
    <xf numFmtId="0" fontId="0" fillId="5" borderId="92" xfId="0" applyFont="1" applyFill="1" applyBorder="1" applyAlignment="1">
      <alignment vertical="center"/>
    </xf>
    <xf numFmtId="0" fontId="0" fillId="5" borderId="29" xfId="0" applyFill="1" applyBorder="1" applyAlignment="1" applyProtection="1">
      <alignment horizontal="center" vertical="center"/>
      <protection locked="0"/>
    </xf>
    <xf numFmtId="0" fontId="0" fillId="5" borderId="21" xfId="0"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58" xfId="0" applyFont="1" applyFill="1" applyBorder="1" applyAlignment="1">
      <alignment horizontal="left" vertical="center" wrapText="1"/>
    </xf>
    <xf numFmtId="0" fontId="0" fillId="5" borderId="93" xfId="0" applyFont="1" applyFill="1" applyBorder="1" applyAlignment="1">
      <alignment horizontal="left" vertical="center" wrapText="1"/>
    </xf>
    <xf numFmtId="0" fontId="0" fillId="5" borderId="69"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97" xfId="0" applyFont="1" applyFill="1" applyBorder="1" applyAlignment="1">
      <alignment horizontal="left" vertical="center" wrapText="1"/>
    </xf>
    <xf numFmtId="0" fontId="0" fillId="5" borderId="30"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0" fillId="4" borderId="18"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12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124" xfId="0" applyFont="1" applyFill="1" applyBorder="1" applyAlignment="1">
      <alignment horizontal="center" vertical="center" wrapText="1"/>
    </xf>
    <xf numFmtId="0" fontId="0" fillId="0" borderId="43" xfId="0" applyFont="1" applyFill="1" applyBorder="1" applyAlignment="1">
      <alignment horizontal="center" vertical="center"/>
    </xf>
    <xf numFmtId="0" fontId="0" fillId="0" borderId="56" xfId="0" applyFont="1" applyBorder="1" applyAlignment="1">
      <alignment horizontal="center" vertical="center"/>
    </xf>
    <xf numFmtId="0" fontId="0" fillId="0" borderId="109" xfId="0" applyFont="1" applyBorder="1" applyAlignment="1">
      <alignment horizontal="center" vertical="center"/>
    </xf>
    <xf numFmtId="0" fontId="0" fillId="0" borderId="115" xfId="0" applyFont="1" applyFill="1" applyBorder="1" applyAlignment="1">
      <alignment horizontal="center" vertical="center"/>
    </xf>
    <xf numFmtId="0" fontId="0" fillId="0" borderId="138" xfId="0" applyFont="1" applyBorder="1" applyAlignment="1">
      <alignment horizontal="center" vertical="center"/>
    </xf>
    <xf numFmtId="0" fontId="0" fillId="5" borderId="44" xfId="0" applyFont="1" applyFill="1" applyBorder="1" applyAlignment="1">
      <alignment vertical="center" wrapText="1"/>
    </xf>
    <xf numFmtId="0" fontId="0" fillId="5" borderId="57" xfId="0" applyFont="1" applyFill="1" applyBorder="1" applyAlignment="1">
      <alignment vertical="center" wrapText="1"/>
    </xf>
    <xf numFmtId="0" fontId="0" fillId="5" borderId="57" xfId="0" applyFont="1" applyFill="1" applyBorder="1" applyAlignment="1">
      <alignment vertical="center"/>
    </xf>
    <xf numFmtId="0" fontId="0" fillId="5" borderId="112" xfId="0" applyFont="1" applyFill="1" applyBorder="1" applyAlignment="1" applyProtection="1">
      <alignment horizontal="center" vertical="center"/>
      <protection locked="0"/>
    </xf>
    <xf numFmtId="0" fontId="0" fillId="5" borderId="57" xfId="0" applyFont="1" applyFill="1" applyBorder="1" applyAlignment="1" applyProtection="1">
      <alignment horizontal="center" vertical="center"/>
      <protection locked="0"/>
    </xf>
    <xf numFmtId="0" fontId="0" fillId="5" borderId="45" xfId="0" applyFont="1" applyFill="1" applyBorder="1" applyAlignment="1">
      <alignment vertical="center" wrapText="1"/>
    </xf>
    <xf numFmtId="0" fontId="0" fillId="5" borderId="58" xfId="0" applyFont="1" applyFill="1" applyBorder="1" applyAlignment="1">
      <alignment vertical="center" wrapText="1"/>
    </xf>
    <xf numFmtId="0" fontId="0" fillId="5" borderId="91" xfId="0" applyFont="1" applyFill="1" applyBorder="1" applyAlignment="1" applyProtection="1">
      <alignment horizontal="center" vertical="center"/>
      <protection locked="0"/>
    </xf>
    <xf numFmtId="0" fontId="0" fillId="5" borderId="58" xfId="0" applyFont="1" applyFill="1" applyBorder="1" applyAlignment="1" applyProtection="1">
      <alignment horizontal="center" vertical="center"/>
      <protection locked="0"/>
    </xf>
    <xf numFmtId="0" fontId="8" fillId="4" borderId="67" xfId="0" applyFont="1" applyFill="1" applyBorder="1" applyAlignment="1">
      <alignment horizontal="center" vertical="center" wrapText="1"/>
    </xf>
    <xf numFmtId="0" fontId="8" fillId="4" borderId="78" xfId="0" applyFont="1" applyFill="1" applyBorder="1" applyAlignment="1">
      <alignment horizontal="center" vertical="center"/>
    </xf>
    <xf numFmtId="0" fontId="0" fillId="5" borderId="82"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protection locked="0"/>
    </xf>
    <xf numFmtId="0" fontId="0" fillId="5" borderId="124" xfId="0" applyFont="1" applyFill="1" applyBorder="1" applyAlignment="1" applyProtection="1">
      <alignment horizontal="left" vertical="center"/>
      <protection locked="0"/>
    </xf>
    <xf numFmtId="0" fontId="8" fillId="4" borderId="18" xfId="0" applyFont="1" applyFill="1" applyBorder="1" applyAlignment="1">
      <alignment horizontal="center" vertical="center" wrapText="1"/>
    </xf>
    <xf numFmtId="0" fontId="8" fillId="4" borderId="71" xfId="0" applyFont="1" applyFill="1" applyBorder="1" applyAlignment="1">
      <alignment horizontal="center" vertical="center" wrapText="1"/>
    </xf>
    <xf numFmtId="0" fontId="0" fillId="5" borderId="23" xfId="0" applyFont="1" applyFill="1" applyBorder="1" applyAlignment="1" applyProtection="1">
      <alignment horizontal="left" vertical="center"/>
      <protection locked="0"/>
    </xf>
    <xf numFmtId="0" fontId="0" fillId="5" borderId="126" xfId="0" applyFont="1" applyFill="1" applyBorder="1" applyAlignment="1" applyProtection="1">
      <alignment horizontal="left" vertical="center"/>
      <protection locked="0"/>
    </xf>
    <xf numFmtId="0" fontId="0" fillId="4" borderId="0" xfId="0" applyFont="1" applyFill="1" applyBorder="1" applyAlignment="1">
      <alignment horizontal="center" vertical="center" wrapText="1"/>
    </xf>
    <xf numFmtId="0" fontId="0" fillId="4" borderId="134" xfId="0" applyFont="1" applyFill="1" applyBorder="1" applyAlignment="1">
      <alignment horizontal="center" vertical="center" wrapText="1"/>
    </xf>
    <xf numFmtId="179" fontId="0" fillId="0" borderId="31" xfId="0" applyNumberFormat="1" applyFont="1" applyFill="1" applyBorder="1" applyAlignment="1" applyProtection="1">
      <alignment horizontal="center" vertical="center" shrinkToFit="1"/>
      <protection locked="0"/>
    </xf>
    <xf numFmtId="179" fontId="0" fillId="0" borderId="23" xfId="0" applyNumberFormat="1" applyFont="1" applyFill="1" applyBorder="1" applyAlignment="1" applyProtection="1">
      <alignment horizontal="center" vertical="center" shrinkToFit="1"/>
      <protection locked="0"/>
    </xf>
    <xf numFmtId="179" fontId="0" fillId="5" borderId="23" xfId="0" applyNumberFormat="1" applyFont="1" applyFill="1" applyBorder="1" applyAlignment="1" applyProtection="1">
      <alignment horizontal="center" vertical="center" shrinkToFit="1"/>
      <protection locked="0"/>
    </xf>
    <xf numFmtId="0" fontId="0" fillId="4" borderId="126" xfId="0" applyFont="1" applyFill="1" applyBorder="1" applyAlignment="1">
      <alignment horizontal="center" vertical="center"/>
    </xf>
    <xf numFmtId="0" fontId="18" fillId="2" borderId="18" xfId="0" applyFont="1" applyFill="1" applyBorder="1" applyAlignment="1">
      <alignment horizontal="center" vertical="center" shrinkToFit="1"/>
    </xf>
    <xf numFmtId="0" fontId="0" fillId="0" borderId="22" xfId="0" applyFont="1" applyBorder="1" applyAlignment="1">
      <alignment horizontal="center" vertical="center" shrinkToFit="1"/>
    </xf>
    <xf numFmtId="0" fontId="0" fillId="0" borderId="66" xfId="0" applyFont="1" applyBorder="1" applyAlignment="1">
      <alignment horizontal="center" vertical="center" shrinkToFit="1"/>
    </xf>
    <xf numFmtId="0" fontId="0" fillId="0" borderId="18" xfId="0" applyFont="1" applyBorder="1" applyAlignment="1" applyProtection="1">
      <alignment horizontal="center" vertical="center" shrinkToFit="1"/>
      <protection locked="0"/>
    </xf>
    <xf numFmtId="0" fontId="0" fillId="0" borderId="22" xfId="0" applyFont="1" applyBorder="1" applyAlignment="1" applyProtection="1">
      <alignment horizontal="center" vertical="center" shrinkToFit="1"/>
      <protection locked="0"/>
    </xf>
    <xf numFmtId="0" fontId="0" fillId="0" borderId="66" xfId="0" applyFont="1" applyBorder="1" applyAlignment="1" applyProtection="1">
      <alignment horizontal="center" vertical="center" shrinkToFit="1"/>
      <protection locked="0"/>
    </xf>
    <xf numFmtId="0" fontId="0" fillId="4" borderId="18" xfId="0" applyFont="1" applyFill="1" applyBorder="1" applyAlignment="1">
      <alignment horizontal="center" vertical="center" shrinkToFit="1"/>
    </xf>
    <xf numFmtId="0" fontId="0" fillId="4" borderId="22" xfId="0" applyFont="1" applyFill="1" applyBorder="1" applyAlignment="1">
      <alignment horizontal="center" vertical="center" shrinkToFit="1"/>
    </xf>
    <xf numFmtId="0" fontId="0" fillId="4" borderId="66" xfId="0" applyFont="1" applyFill="1" applyBorder="1" applyAlignment="1">
      <alignment horizontal="center" vertical="center" shrinkToFit="1"/>
    </xf>
    <xf numFmtId="0" fontId="0" fillId="5" borderId="26" xfId="0" applyFont="1" applyFill="1" applyBorder="1" applyAlignment="1" applyProtection="1">
      <alignment horizontal="center" vertical="center" wrapText="1" shrinkToFit="1"/>
      <protection locked="0"/>
    </xf>
    <xf numFmtId="0" fontId="0" fillId="5" borderId="26" xfId="0"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03" xfId="0" applyFont="1" applyFill="1" applyBorder="1" applyAlignment="1">
      <alignment horizontal="center" vertical="center"/>
    </xf>
    <xf numFmtId="0" fontId="15" fillId="2" borderId="67" xfId="0" applyFont="1" applyFill="1" applyBorder="1" applyAlignment="1">
      <alignment horizontal="center" vertical="center" wrapText="1"/>
    </xf>
    <xf numFmtId="0" fontId="15" fillId="2" borderId="20" xfId="0" applyFont="1" applyFill="1" applyBorder="1" applyAlignment="1">
      <alignment horizontal="center" vertical="center"/>
    </xf>
    <xf numFmtId="0" fontId="15" fillId="2" borderId="103" xfId="0" applyFont="1" applyFill="1" applyBorder="1" applyAlignment="1">
      <alignment horizontal="center" vertical="center"/>
    </xf>
    <xf numFmtId="0" fontId="15" fillId="2" borderId="124" xfId="0" applyFont="1" applyFill="1" applyBorder="1" applyAlignment="1">
      <alignment horizontal="center" vertical="center"/>
    </xf>
    <xf numFmtId="0" fontId="18" fillId="2" borderId="29" xfId="0" applyFont="1" applyFill="1" applyBorder="1" applyAlignment="1">
      <alignment horizontal="center" vertical="center" wrapText="1" shrinkToFit="1"/>
    </xf>
    <xf numFmtId="0" fontId="0" fillId="0" borderId="21" xfId="0" applyFont="1" applyBorder="1" applyAlignment="1">
      <alignment horizontal="center" vertical="center" shrinkToFit="1"/>
    </xf>
    <xf numFmtId="0" fontId="0" fillId="0" borderId="55" xfId="0" applyFont="1" applyBorder="1" applyAlignment="1">
      <alignment horizontal="center" vertical="center" shrinkToFit="1"/>
    </xf>
    <xf numFmtId="0" fontId="0" fillId="0" borderId="29" xfId="0" applyFont="1" applyBorder="1" applyAlignment="1" applyProtection="1">
      <alignment horizontal="center" vertical="center" shrinkToFit="1"/>
      <protection locked="0"/>
    </xf>
    <xf numFmtId="0" fontId="0" fillId="0" borderId="21" xfId="0" applyFont="1" applyBorder="1" applyAlignment="1" applyProtection="1">
      <alignment horizontal="center" vertical="center" shrinkToFit="1"/>
      <protection locked="0"/>
    </xf>
    <xf numFmtId="0" fontId="0" fillId="0" borderId="55" xfId="0" applyFont="1" applyBorder="1" applyAlignment="1" applyProtection="1">
      <alignment horizontal="center" vertical="center" shrinkToFit="1"/>
      <protection locked="0"/>
    </xf>
    <xf numFmtId="179" fontId="0" fillId="5" borderId="31" xfId="0" applyNumberFormat="1" applyFont="1" applyFill="1" applyBorder="1" applyAlignment="1" applyProtection="1">
      <alignment horizontal="center" vertical="center" shrinkToFit="1"/>
      <protection locked="0"/>
    </xf>
    <xf numFmtId="0" fontId="0" fillId="3" borderId="126" xfId="0" applyFont="1" applyFill="1" applyBorder="1" applyAlignment="1">
      <alignment horizontal="center" vertical="center"/>
    </xf>
    <xf numFmtId="0" fontId="0" fillId="2" borderId="18" xfId="0"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66" xfId="0" applyFont="1" applyFill="1" applyBorder="1" applyAlignment="1">
      <alignment horizontal="center" vertical="center" shrinkToFit="1"/>
    </xf>
    <xf numFmtId="0" fontId="0" fillId="0" borderId="17" xfId="0" applyFont="1" applyBorder="1" applyAlignment="1" applyProtection="1">
      <alignment horizontal="center" vertical="center"/>
      <protection locked="0"/>
    </xf>
    <xf numFmtId="0" fontId="0" fillId="2" borderId="18"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66" xfId="0" applyFont="1" applyFill="1" applyBorder="1" applyAlignment="1">
      <alignment horizontal="center" vertical="center"/>
    </xf>
    <xf numFmtId="0" fontId="0" fillId="0" borderId="17" xfId="0" applyFont="1" applyBorder="1" applyAlignment="1">
      <alignment horizontal="center" vertical="center"/>
    </xf>
    <xf numFmtId="0" fontId="0" fillId="3" borderId="134" xfId="0" applyFont="1" applyFill="1" applyBorder="1" applyAlignment="1">
      <alignment horizontal="center" vertical="center"/>
    </xf>
    <xf numFmtId="0" fontId="0" fillId="0" borderId="52"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92" xfId="0" applyBorder="1" applyAlignment="1" applyProtection="1">
      <alignment horizontal="center" vertical="center" wrapText="1"/>
      <protection locked="0"/>
    </xf>
    <xf numFmtId="176" fontId="0" fillId="0" borderId="94" xfId="0" applyNumberFormat="1" applyBorder="1" applyAlignment="1" applyProtection="1">
      <alignment horizontal="center" vertical="center"/>
      <protection locked="0"/>
    </xf>
    <xf numFmtId="176" fontId="0" fillId="0" borderId="64" xfId="0" applyNumberFormat="1" applyBorder="1" applyAlignment="1" applyProtection="1">
      <alignment horizontal="center" vertical="center"/>
      <protection locked="0"/>
    </xf>
    <xf numFmtId="176" fontId="0" fillId="0" borderId="92" xfId="0" applyNumberFormat="1" applyBorder="1" applyAlignment="1" applyProtection="1">
      <alignment horizontal="center" vertical="center"/>
      <protection locked="0"/>
    </xf>
    <xf numFmtId="0" fontId="0" fillId="0" borderId="86"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98" xfId="0" applyFont="1" applyFill="1" applyBorder="1" applyAlignment="1">
      <alignment horizontal="center" vertical="center"/>
    </xf>
    <xf numFmtId="176" fontId="0" fillId="0" borderId="91" xfId="0" applyNumberFormat="1" applyFont="1" applyFill="1" applyBorder="1" applyAlignment="1" applyProtection="1">
      <alignment horizontal="center" vertical="center"/>
      <protection locked="0"/>
    </xf>
    <xf numFmtId="176" fontId="0" fillId="0" borderId="58" xfId="0" applyNumberFormat="1" applyFont="1" applyFill="1" applyBorder="1" applyAlignment="1" applyProtection="1">
      <alignment horizontal="center" vertical="center"/>
      <protection locked="0"/>
    </xf>
    <xf numFmtId="176" fontId="0" fillId="0" borderId="100" xfId="0" applyNumberFormat="1" applyFont="1" applyFill="1" applyBorder="1" applyAlignment="1" applyProtection="1">
      <alignment horizontal="center" vertical="center"/>
      <protection locked="0"/>
    </xf>
    <xf numFmtId="176" fontId="0" fillId="0" borderId="41" xfId="0" applyNumberFormat="1" applyFont="1" applyFill="1" applyBorder="1" applyAlignment="1" applyProtection="1">
      <alignment horizontal="center" vertical="center"/>
      <protection locked="0"/>
    </xf>
    <xf numFmtId="176" fontId="0" fillId="0" borderId="98" xfId="0" applyNumberFormat="1" applyFont="1" applyFill="1" applyBorder="1" applyAlignment="1" applyProtection="1">
      <alignment horizontal="center" vertical="center"/>
      <protection locked="0"/>
    </xf>
    <xf numFmtId="0" fontId="0" fillId="4" borderId="42" xfId="0" applyFont="1" applyFill="1" applyBorder="1" applyAlignment="1">
      <alignment horizontal="center" vertical="center"/>
    </xf>
    <xf numFmtId="0" fontId="0" fillId="4" borderId="32" xfId="0" applyFont="1" applyFill="1" applyBorder="1" applyAlignment="1">
      <alignment horizontal="center" vertical="center"/>
    </xf>
    <xf numFmtId="0" fontId="0" fillId="4" borderId="33" xfId="0" applyFont="1" applyFill="1" applyBorder="1" applyAlignment="1">
      <alignment horizontal="center" vertical="center"/>
    </xf>
    <xf numFmtId="0" fontId="0" fillId="3" borderId="136" xfId="0" applyFont="1" applyFill="1" applyBorder="1" applyAlignment="1">
      <alignment horizontal="center" vertical="center"/>
    </xf>
    <xf numFmtId="0" fontId="16" fillId="2" borderId="85" xfId="6" applyFont="1" applyFill="1" applyBorder="1" applyAlignment="1" applyProtection="1">
      <alignment horizontal="center" vertical="center" wrapText="1"/>
    </xf>
    <xf numFmtId="0" fontId="16" fillId="2" borderId="17" xfId="6" applyFont="1" applyFill="1" applyBorder="1" applyAlignment="1" applyProtection="1">
      <alignment horizontal="center" vertical="center" wrapText="1"/>
    </xf>
    <xf numFmtId="9" fontId="0" fillId="0" borderId="17" xfId="0" applyNumberFormat="1" applyFont="1" applyFill="1" applyBorder="1" applyAlignment="1">
      <alignment horizontal="center" vertical="center"/>
    </xf>
    <xf numFmtId="176" fontId="0" fillId="0" borderId="90"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33" xfId="0" applyNumberFormat="1" applyFont="1" applyFill="1" applyBorder="1" applyAlignment="1">
      <alignment horizontal="right" vertical="center"/>
    </xf>
    <xf numFmtId="0" fontId="0" fillId="4" borderId="83" xfId="0" applyFont="1" applyFill="1" applyBorder="1" applyAlignment="1">
      <alignment horizontal="center" vertical="center"/>
    </xf>
    <xf numFmtId="0" fontId="0" fillId="4" borderId="122" xfId="0" applyFont="1" applyFill="1" applyBorder="1" applyAlignment="1">
      <alignment horizontal="center" vertical="center"/>
    </xf>
    <xf numFmtId="0" fontId="14" fillId="2" borderId="85" xfId="6" applyFont="1" applyFill="1" applyBorder="1" applyAlignment="1" applyProtection="1">
      <alignment horizontal="center" vertical="center" wrapText="1"/>
    </xf>
    <xf numFmtId="0" fontId="14" fillId="2" borderId="17" xfId="6" applyFont="1" applyFill="1" applyBorder="1" applyAlignment="1" applyProtection="1">
      <alignment horizontal="center" vertical="center" wrapText="1"/>
    </xf>
    <xf numFmtId="176" fontId="0" fillId="0" borderId="91" xfId="0" applyNumberFormat="1" applyBorder="1" applyAlignment="1" applyProtection="1">
      <alignment horizontal="center" vertical="center"/>
      <protection locked="0"/>
    </xf>
    <xf numFmtId="176" fontId="0" fillId="0" borderId="58"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14" fillId="2" borderId="91" xfId="6" applyFont="1" applyFill="1" applyBorder="1" applyAlignment="1" applyProtection="1">
      <alignment horizontal="center" vertical="center" wrapText="1"/>
    </xf>
    <xf numFmtId="0" fontId="14" fillId="2" borderId="58" xfId="6" applyFont="1" applyFill="1" applyBorder="1" applyAlignment="1" applyProtection="1">
      <alignment horizontal="center" vertical="center" wrapText="1"/>
    </xf>
    <xf numFmtId="0" fontId="14" fillId="2" borderId="93" xfId="6" applyFont="1" applyFill="1" applyBorder="1" applyAlignment="1" applyProtection="1">
      <alignment horizontal="center" vertical="center" wrapText="1"/>
    </xf>
    <xf numFmtId="176" fontId="0" fillId="0" borderId="120"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0" fontId="14" fillId="2" borderId="31" xfId="6" applyFont="1" applyFill="1" applyBorder="1" applyAlignment="1" applyProtection="1">
      <alignment horizontal="center" vertical="center" wrapText="1"/>
    </xf>
    <xf numFmtId="0" fontId="14" fillId="2" borderId="23" xfId="6" applyFont="1" applyFill="1" applyBorder="1" applyAlignment="1" applyProtection="1">
      <alignment horizontal="center" vertical="center" wrapText="1"/>
    </xf>
    <xf numFmtId="0" fontId="14" fillId="2" borderId="54" xfId="6" applyFont="1" applyFill="1" applyBorder="1" applyAlignment="1" applyProtection="1">
      <alignment horizontal="center" vertical="center" wrapText="1"/>
    </xf>
    <xf numFmtId="176" fontId="0" fillId="0" borderId="99" xfId="0" applyNumberFormat="1" applyFont="1" applyFill="1" applyBorder="1" applyAlignment="1" applyProtection="1">
      <alignment horizontal="center" vertical="center"/>
    </xf>
    <xf numFmtId="176" fontId="0" fillId="0" borderId="63" xfId="0" applyNumberFormat="1" applyFont="1" applyFill="1" applyBorder="1" applyAlignment="1" applyProtection="1">
      <alignment horizontal="center" vertical="center"/>
    </xf>
    <xf numFmtId="176" fontId="0" fillId="0" borderId="97" xfId="0" applyNumberFormat="1" applyFont="1" applyFill="1" applyBorder="1" applyAlignment="1" applyProtection="1">
      <alignment horizontal="center" vertical="center"/>
    </xf>
    <xf numFmtId="176" fontId="0" fillId="0" borderId="132" xfId="0" applyNumberFormat="1" applyFont="1" applyFill="1" applyBorder="1" applyAlignment="1" applyProtection="1">
      <alignment horizontal="center" vertical="center"/>
    </xf>
    <xf numFmtId="0" fontId="0" fillId="0" borderId="58" xfId="0" applyFont="1" applyBorder="1" applyAlignment="1">
      <alignment horizontal="center" vertical="center" wrapText="1"/>
    </xf>
    <xf numFmtId="0" fontId="0" fillId="0" borderId="93" xfId="0" applyFont="1" applyBorder="1" applyAlignment="1">
      <alignment horizontal="center" vertical="center" wrapText="1"/>
    </xf>
    <xf numFmtId="176" fontId="0" fillId="0" borderId="129" xfId="0" applyNumberFormat="1" applyFont="1" applyFill="1" applyBorder="1" applyAlignment="1" applyProtection="1">
      <alignment horizontal="center" vertical="center"/>
      <protection locked="0"/>
    </xf>
    <xf numFmtId="176" fontId="0" fillId="0" borderId="119" xfId="0" applyNumberFormat="1" applyFont="1" applyFill="1" applyBorder="1" applyAlignment="1">
      <alignment horizontal="right" vertical="center"/>
    </xf>
    <xf numFmtId="176" fontId="0" fillId="0" borderId="121"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0" fontId="14" fillId="2" borderId="29" xfId="6" applyFont="1" applyFill="1" applyBorder="1" applyAlignment="1" applyProtection="1">
      <alignment horizontal="center" vertical="center" wrapText="1"/>
    </xf>
    <xf numFmtId="0" fontId="14" fillId="2" borderId="21" xfId="6" applyFont="1" applyFill="1" applyBorder="1" applyAlignment="1" applyProtection="1">
      <alignment horizontal="center" vertical="center" wrapText="1"/>
    </xf>
    <xf numFmtId="0" fontId="14" fillId="2" borderId="55" xfId="6" applyFont="1" applyFill="1" applyBorder="1" applyAlignment="1" applyProtection="1">
      <alignment horizontal="center" vertical="center" wrapText="1"/>
    </xf>
    <xf numFmtId="176" fontId="0" fillId="0" borderId="94" xfId="0" applyNumberFormat="1" applyFont="1" applyFill="1" applyBorder="1" applyAlignment="1" applyProtection="1">
      <alignment horizontal="center" vertical="center"/>
      <protection locked="0"/>
    </xf>
    <xf numFmtId="176" fontId="0" fillId="0" borderId="64" xfId="0" applyNumberFormat="1" applyFont="1" applyFill="1" applyBorder="1" applyAlignment="1" applyProtection="1">
      <alignment horizontal="center" vertical="center"/>
      <protection locked="0"/>
    </xf>
    <xf numFmtId="176" fontId="0" fillId="0" borderId="127" xfId="0" applyNumberFormat="1" applyFont="1" applyFill="1" applyBorder="1" applyAlignment="1" applyProtection="1">
      <alignment horizontal="center" vertical="center"/>
      <protection locked="0"/>
    </xf>
    <xf numFmtId="176" fontId="0" fillId="0" borderId="118"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0" fontId="6" fillId="2" borderId="4" xfId="6" applyFont="1" applyFill="1" applyBorder="1" applyAlignment="1" applyProtection="1">
      <alignment horizontal="center" vertical="center" wrapText="1"/>
    </xf>
    <xf numFmtId="0" fontId="6" fillId="2" borderId="22" xfId="6" applyFont="1" applyFill="1" applyBorder="1" applyAlignment="1" applyProtection="1">
      <alignment horizontal="center" vertical="center" wrapText="1"/>
    </xf>
    <xf numFmtId="0" fontId="15" fillId="0" borderId="83" xfId="4" applyFont="1" applyFill="1" applyBorder="1" applyAlignment="1" applyProtection="1">
      <alignment horizontal="left" vertical="top" wrapText="1"/>
      <protection locked="0"/>
    </xf>
    <xf numFmtId="0" fontId="15" fillId="0" borderId="22" xfId="4" applyFont="1" applyFill="1" applyBorder="1" applyAlignment="1" applyProtection="1">
      <alignment horizontal="left" vertical="top" wrapText="1"/>
      <protection locked="0"/>
    </xf>
    <xf numFmtId="0" fontId="15" fillId="0" borderId="122" xfId="4" applyFont="1" applyFill="1" applyBorder="1" applyAlignment="1" applyProtection="1">
      <alignment horizontal="left" vertical="top" wrapText="1"/>
      <protection locked="0"/>
    </xf>
    <xf numFmtId="0" fontId="6" fillId="2" borderId="71" xfId="6" applyFont="1" applyFill="1" applyBorder="1" applyAlignment="1" applyProtection="1">
      <alignment horizontal="center" vertical="center" wrapText="1"/>
    </xf>
    <xf numFmtId="0" fontId="0" fillId="0" borderId="83" xfId="4" applyFont="1" applyFill="1" applyBorder="1" applyAlignment="1" applyProtection="1">
      <alignment horizontal="left" vertical="center" wrapText="1"/>
    </xf>
    <xf numFmtId="0" fontId="0" fillId="0" borderId="22" xfId="4" applyFont="1" applyFill="1" applyBorder="1" applyAlignment="1" applyProtection="1">
      <alignment horizontal="left" vertical="center" wrapText="1"/>
    </xf>
    <xf numFmtId="0" fontId="0" fillId="0" borderId="122" xfId="4" applyFont="1" applyFill="1" applyBorder="1" applyAlignment="1" applyProtection="1">
      <alignment horizontal="left" vertical="center" wrapText="1"/>
    </xf>
    <xf numFmtId="0" fontId="6" fillId="0" borderId="84" xfId="6" applyFont="1" applyFill="1" applyBorder="1" applyAlignment="1" applyProtection="1">
      <alignment horizontal="center" vertical="center" wrapText="1"/>
    </xf>
    <xf numFmtId="0" fontId="6" fillId="0" borderId="90" xfId="6" applyFont="1" applyFill="1" applyBorder="1" applyAlignment="1" applyProtection="1">
      <alignment horizontal="center" vertical="center" wrapText="1"/>
    </xf>
    <xf numFmtId="0" fontId="0" fillId="2" borderId="122" xfId="0" applyFont="1" applyFill="1" applyBorder="1" applyAlignment="1">
      <alignment horizontal="center" vertical="center"/>
    </xf>
    <xf numFmtId="0" fontId="8" fillId="2" borderId="5" xfId="6" applyFont="1" applyFill="1" applyBorder="1" applyAlignment="1" applyProtection="1">
      <alignment horizontal="center" vertical="center" wrapText="1" shrinkToFit="1"/>
    </xf>
    <xf numFmtId="0" fontId="8" fillId="2" borderId="23" xfId="6" applyFont="1" applyFill="1" applyBorder="1" applyAlignment="1" applyProtection="1">
      <alignment horizontal="center" vertical="center" wrapText="1" shrinkToFit="1"/>
    </xf>
    <xf numFmtId="0" fontId="8" fillId="2" borderId="38" xfId="6" applyFont="1" applyFill="1" applyBorder="1" applyAlignment="1" applyProtection="1">
      <alignment horizontal="center" vertical="center" wrapText="1" shrinkToFit="1"/>
    </xf>
    <xf numFmtId="0" fontId="0" fillId="5" borderId="49" xfId="6" applyFont="1" applyFill="1" applyBorder="1" applyAlignment="1" applyProtection="1">
      <alignment horizontal="left" vertical="center" wrapText="1" shrinkToFit="1"/>
      <protection locked="0"/>
    </xf>
    <xf numFmtId="0" fontId="0" fillId="5" borderId="23" xfId="0" applyFont="1" applyFill="1" applyBorder="1" applyAlignment="1" applyProtection="1">
      <alignment horizontal="left" vertical="center" wrapText="1" shrinkToFit="1"/>
      <protection locked="0"/>
    </xf>
    <xf numFmtId="0" fontId="0" fillId="5" borderId="54" xfId="6" applyFont="1" applyFill="1" applyBorder="1" applyAlignment="1" applyProtection="1">
      <alignment horizontal="left" vertical="center" wrapText="1" shrinkToFit="1"/>
      <protection locked="0"/>
    </xf>
    <xf numFmtId="0" fontId="6" fillId="2" borderId="31" xfId="4" applyNumberFormat="1" applyFont="1" applyFill="1" applyBorder="1" applyAlignment="1" applyProtection="1">
      <alignment horizontal="center" vertical="center" wrapText="1"/>
    </xf>
    <xf numFmtId="0" fontId="0" fillId="0" borderId="23" xfId="0" applyFont="1" applyBorder="1" applyAlignment="1">
      <alignment horizontal="center" vertical="center"/>
    </xf>
    <xf numFmtId="0" fontId="0" fillId="0" borderId="54" xfId="0" applyFont="1" applyBorder="1" applyAlignment="1">
      <alignment horizontal="center" vertical="center"/>
    </xf>
    <xf numFmtId="0" fontId="0" fillId="5" borderId="83" xfId="6" applyFont="1" applyFill="1" applyBorder="1" applyAlignment="1" applyProtection="1">
      <alignment horizontal="left" vertical="center" wrapText="1" shrinkToFit="1"/>
    </xf>
    <xf numFmtId="0" fontId="0" fillId="5" borderId="22" xfId="6" applyFont="1" applyFill="1" applyBorder="1" applyAlignment="1" applyProtection="1">
      <alignment horizontal="left" vertical="center" wrapText="1" shrinkToFit="1"/>
    </xf>
    <xf numFmtId="0" fontId="0" fillId="5" borderId="66" xfId="6" applyFont="1" applyFill="1" applyBorder="1" applyAlignment="1" applyProtection="1">
      <alignment horizontal="left" vertical="center" wrapText="1" shrinkToFit="1"/>
    </xf>
    <xf numFmtId="0" fontId="8" fillId="3" borderId="18" xfId="6" applyFont="1" applyFill="1" applyBorder="1" applyAlignment="1" applyProtection="1">
      <alignment horizontal="center" vertical="center" wrapText="1" shrinkToFit="1"/>
    </xf>
    <xf numFmtId="0" fontId="8" fillId="3" borderId="22" xfId="6" applyFont="1" applyFill="1" applyBorder="1" applyAlignment="1" applyProtection="1">
      <alignment horizontal="center" vertical="center" wrapText="1" shrinkToFit="1"/>
    </xf>
    <xf numFmtId="0" fontId="8" fillId="3" borderId="66" xfId="6" applyFont="1" applyFill="1" applyBorder="1" applyAlignment="1" applyProtection="1">
      <alignment horizontal="center" vertical="center" wrapText="1" shrinkToFit="1"/>
    </xf>
    <xf numFmtId="0" fontId="0" fillId="5" borderId="18" xfId="6" applyFont="1" applyFill="1" applyBorder="1" applyAlignment="1" applyProtection="1">
      <alignment horizontal="left" vertical="center" wrapText="1" shrinkToFit="1"/>
    </xf>
    <xf numFmtId="0" fontId="0" fillId="5" borderId="122" xfId="6" applyFont="1" applyFill="1" applyBorder="1" applyAlignment="1" applyProtection="1">
      <alignment horizontal="left" vertical="center" wrapText="1" shrinkToFit="1"/>
    </xf>
    <xf numFmtId="0" fontId="15" fillId="0" borderId="49" xfId="4" applyFont="1" applyFill="1" applyBorder="1" applyAlignment="1" applyProtection="1">
      <alignment horizontal="left" vertical="top" wrapText="1"/>
      <protection locked="0"/>
    </xf>
    <xf numFmtId="0" fontId="15" fillId="0" borderId="23" xfId="4" applyFont="1" applyFill="1" applyBorder="1" applyAlignment="1" applyProtection="1">
      <alignment horizontal="left" vertical="top" wrapText="1"/>
      <protection locked="0"/>
    </xf>
    <xf numFmtId="0" fontId="15" fillId="0" borderId="126" xfId="4" applyFont="1" applyFill="1" applyBorder="1" applyAlignment="1" applyProtection="1">
      <alignment horizontal="left" vertical="top" wrapText="1"/>
      <protection locked="0"/>
    </xf>
    <xf numFmtId="0" fontId="7" fillId="3" borderId="3" xfId="6" applyFont="1" applyFill="1" applyBorder="1" applyAlignment="1" applyProtection="1">
      <alignment horizontal="center" vertical="center" wrapText="1" shrinkToFit="1"/>
    </xf>
    <xf numFmtId="0" fontId="7" fillId="3" borderId="21" xfId="6" applyFont="1" applyFill="1" applyBorder="1" applyAlignment="1" applyProtection="1">
      <alignment horizontal="center" vertical="center" wrapText="1" shrinkToFit="1"/>
    </xf>
    <xf numFmtId="0" fontId="7" fillId="3" borderId="39" xfId="6" applyFont="1" applyFill="1" applyBorder="1" applyAlignment="1" applyProtection="1">
      <alignment horizontal="center" vertical="center" wrapText="1" shrinkToFit="1"/>
    </xf>
    <xf numFmtId="0" fontId="14" fillId="0" borderId="47" xfId="6" applyFont="1" applyFill="1" applyBorder="1" applyAlignment="1" applyProtection="1">
      <alignment horizontal="center" vertical="center"/>
      <protection locked="0"/>
    </xf>
    <xf numFmtId="0" fontId="14" fillId="0" borderId="21" xfId="6" applyFont="1" applyFill="1" applyBorder="1" applyAlignment="1" applyProtection="1">
      <alignment horizontal="center" vertical="center"/>
      <protection locked="0"/>
    </xf>
    <xf numFmtId="0" fontId="7" fillId="3" borderId="29" xfId="6" applyFont="1" applyFill="1" applyBorder="1" applyAlignment="1" applyProtection="1">
      <alignment horizontal="center" vertical="center" wrapText="1"/>
    </xf>
    <xf numFmtId="0" fontId="7" fillId="3" borderId="21" xfId="6" applyFont="1" applyFill="1" applyBorder="1" applyAlignment="1" applyProtection="1">
      <alignment horizontal="center" vertical="center" wrapText="1"/>
    </xf>
    <xf numFmtId="0" fontId="7" fillId="3" borderId="55" xfId="6" applyFont="1" applyFill="1" applyBorder="1" applyAlignment="1" applyProtection="1">
      <alignment horizontal="center" vertical="center" wrapText="1"/>
    </xf>
    <xf numFmtId="0" fontId="14" fillId="0" borderId="29" xfId="6" applyFont="1" applyFill="1" applyBorder="1" applyAlignment="1" applyProtection="1">
      <alignment horizontal="center" vertical="center"/>
      <protection locked="0"/>
    </xf>
    <xf numFmtId="0" fontId="14" fillId="0" borderId="55" xfId="6" applyFont="1" applyFill="1" applyBorder="1" applyAlignment="1" applyProtection="1">
      <alignment horizontal="center" vertical="center"/>
      <protection locked="0"/>
    </xf>
    <xf numFmtId="0" fontId="6" fillId="2" borderId="29" xfId="4" applyFont="1" applyFill="1" applyBorder="1" applyAlignment="1" applyProtection="1">
      <alignment horizontal="center" vertical="center" shrinkToFit="1"/>
    </xf>
    <xf numFmtId="0" fontId="0" fillId="0" borderId="21" xfId="0" applyBorder="1" applyAlignment="1" applyProtection="1">
      <alignment horizontal="left" vertical="center" wrapText="1" shrinkToFit="1"/>
      <protection locked="0"/>
    </xf>
    <xf numFmtId="0" fontId="0" fillId="0" borderId="55" xfId="0" applyBorder="1" applyAlignment="1" applyProtection="1">
      <alignment horizontal="left" vertical="center" wrapText="1" shrinkToFit="1"/>
      <protection locked="0"/>
    </xf>
    <xf numFmtId="0" fontId="26" fillId="0" borderId="29" xfId="5" applyFont="1" applyBorder="1" applyAlignment="1" applyProtection="1">
      <alignment horizontal="left" vertical="center" wrapText="1" shrinkToFit="1"/>
      <protection locked="0"/>
    </xf>
    <xf numFmtId="0" fontId="26" fillId="0" borderId="21" xfId="5" applyFont="1" applyBorder="1" applyAlignment="1" applyProtection="1">
      <alignment horizontal="left" vertical="center" wrapText="1" shrinkToFit="1"/>
      <protection locked="0"/>
    </xf>
    <xf numFmtId="0" fontId="26" fillId="0" borderId="125" xfId="5" applyFont="1" applyBorder="1" applyAlignment="1" applyProtection="1">
      <alignment horizontal="left" vertical="center" wrapText="1" shrinkToFit="1"/>
      <protection locked="0"/>
    </xf>
    <xf numFmtId="0" fontId="8" fillId="2" borderId="4" xfId="6" applyFont="1" applyFill="1" applyBorder="1" applyAlignment="1" applyProtection="1">
      <alignment horizontal="center" vertical="center"/>
    </xf>
    <xf numFmtId="0" fontId="8" fillId="2" borderId="22" xfId="6" applyFont="1" applyFill="1" applyBorder="1" applyAlignment="1" applyProtection="1">
      <alignment horizontal="center" vertical="center"/>
    </xf>
    <xf numFmtId="0" fontId="14" fillId="0" borderId="83" xfId="4" applyFont="1" applyFill="1" applyBorder="1" applyAlignment="1" applyProtection="1">
      <alignment horizontal="left" vertical="center" wrapText="1" shrinkToFit="1"/>
    </xf>
    <xf numFmtId="0" fontId="14" fillId="0" borderId="22" xfId="4" applyFont="1" applyFill="1" applyBorder="1" applyAlignment="1" applyProtection="1">
      <alignment horizontal="left" vertical="center" wrapText="1" shrinkToFit="1"/>
    </xf>
    <xf numFmtId="0" fontId="14" fillId="0" borderId="122" xfId="4" applyFont="1" applyFill="1" applyBorder="1" applyAlignment="1" applyProtection="1">
      <alignment horizontal="left" vertical="center" wrapText="1" shrinkToFit="1"/>
    </xf>
    <xf numFmtId="0" fontId="17" fillId="0" borderId="24" xfId="0" applyFont="1" applyFill="1" applyBorder="1" applyAlignment="1" applyProtection="1">
      <alignment horizontal="center" vertical="center"/>
      <protection locked="0"/>
    </xf>
    <xf numFmtId="178" fontId="17" fillId="0" borderId="24" xfId="0" applyNumberFormat="1" applyFont="1" applyFill="1" applyBorder="1" applyAlignment="1" applyProtection="1">
      <alignment horizontal="center" vertical="center"/>
      <protection locked="0"/>
    </xf>
    <xf numFmtId="177" fontId="17" fillId="0" borderId="24" xfId="0" applyNumberFormat="1" applyFont="1" applyFill="1" applyBorder="1" applyAlignment="1" applyProtection="1">
      <alignment horizontal="center" vertical="center"/>
      <protection locked="0"/>
    </xf>
    <xf numFmtId="0" fontId="5" fillId="2" borderId="1" xfId="6" applyFont="1" applyFill="1" applyBorder="1" applyAlignment="1" applyProtection="1">
      <alignment horizontal="right" vertical="center"/>
    </xf>
    <xf numFmtId="0" fontId="5" fillId="2" borderId="19" xfId="6" applyFont="1" applyFill="1" applyBorder="1" applyAlignment="1" applyProtection="1">
      <alignment horizontal="right" vertical="center"/>
    </xf>
    <xf numFmtId="0" fontId="21" fillId="0" borderId="19" xfId="0" applyFont="1" applyFill="1" applyBorder="1" applyAlignment="1" applyProtection="1">
      <alignment horizontal="center" vertical="center"/>
      <protection locked="0"/>
    </xf>
    <xf numFmtId="0" fontId="6" fillId="2" borderId="2" xfId="6" applyFont="1" applyFill="1" applyBorder="1" applyAlignment="1" applyProtection="1">
      <alignment horizontal="center" vertical="center"/>
    </xf>
    <xf numFmtId="0" fontId="6" fillId="2" borderId="20" xfId="6" applyFont="1" applyFill="1" applyBorder="1" applyAlignment="1" applyProtection="1">
      <alignment horizontal="center" vertical="center"/>
    </xf>
    <xf numFmtId="0" fontId="13" fillId="0" borderId="82" xfId="4" applyFont="1" applyFill="1" applyBorder="1" applyAlignment="1" applyProtection="1">
      <alignment horizontal="left" vertical="center" wrapText="1" shrinkToFit="1"/>
      <protection locked="0"/>
    </xf>
    <xf numFmtId="0" fontId="0" fillId="0" borderId="20" xfId="0" applyFont="1" applyFill="1" applyBorder="1" applyAlignment="1" applyProtection="1">
      <alignment horizontal="left" vertical="center" wrapText="1"/>
      <protection locked="0"/>
    </xf>
    <xf numFmtId="0" fontId="6" fillId="2" borderId="67" xfId="4" applyFont="1" applyFill="1" applyBorder="1" applyAlignment="1" applyProtection="1">
      <alignment horizontal="center" vertical="center" wrapText="1" shrinkToFit="1"/>
    </xf>
    <xf numFmtId="0" fontId="0" fillId="0" borderId="20" xfId="0" applyFont="1" applyBorder="1" applyAlignment="1">
      <alignment horizontal="center" vertical="center"/>
    </xf>
    <xf numFmtId="0" fontId="0" fillId="0" borderId="103" xfId="0" applyFont="1" applyBorder="1" applyAlignment="1">
      <alignment horizontal="center" vertical="center"/>
    </xf>
    <xf numFmtId="0" fontId="25"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03" xfId="0" applyBorder="1" applyAlignment="1" applyProtection="1">
      <alignment horizontal="left" vertical="center" wrapText="1"/>
      <protection locked="0"/>
    </xf>
    <xf numFmtId="0" fontId="6" fillId="2" borderId="67" xfId="4" applyFont="1" applyFill="1" applyBorder="1" applyAlignment="1" applyProtection="1">
      <alignment horizontal="center" vertical="center"/>
    </xf>
    <xf numFmtId="0" fontId="0" fillId="0" borderId="124" xfId="0" applyFont="1" applyBorder="1" applyAlignment="1">
      <alignment horizontal="center" vertical="center"/>
    </xf>
    <xf numFmtId="0" fontId="15" fillId="0" borderId="23" xfId="4" applyFont="1" applyFill="1" applyBorder="1" applyAlignment="1" applyProtection="1">
      <alignment horizontal="left" vertical="center" wrapText="1" shrinkToFit="1"/>
      <protection locked="0"/>
    </xf>
    <xf numFmtId="0" fontId="25" fillId="0" borderId="23" xfId="0" applyFont="1" applyBorder="1" applyAlignment="1" applyProtection="1">
      <alignment horizontal="left" vertical="center" wrapText="1" shrinkToFit="1"/>
      <protection locked="0"/>
    </xf>
    <xf numFmtId="0" fontId="25" fillId="0" borderId="126" xfId="0" applyFont="1" applyBorder="1" applyAlignment="1" applyProtection="1">
      <alignment horizontal="left" vertical="center" wrapText="1" shrinkToFit="1"/>
      <protection locked="0"/>
    </xf>
    <xf numFmtId="0" fontId="9" fillId="4" borderId="3" xfId="0" applyFont="1" applyFill="1" applyBorder="1" applyAlignment="1">
      <alignment horizontal="center" vertical="center" wrapText="1"/>
    </xf>
    <xf numFmtId="0" fontId="30" fillId="4" borderId="21" xfId="0" applyFont="1" applyFill="1" applyBorder="1" applyAlignment="1">
      <alignment horizontal="center" vertical="center" wrapText="1"/>
    </xf>
    <xf numFmtId="0" fontId="30" fillId="4" borderId="39"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23"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15" fillId="5" borderId="112" xfId="0" applyFont="1" applyFill="1" applyBorder="1" applyAlignment="1" applyProtection="1">
      <alignment horizontal="left" vertical="center" wrapText="1"/>
      <protection locked="0"/>
    </xf>
    <xf numFmtId="0" fontId="25" fillId="5" borderId="57" xfId="0" applyFont="1" applyFill="1" applyBorder="1" applyAlignment="1" applyProtection="1">
      <alignment horizontal="left" vertical="center" wrapText="1"/>
      <protection locked="0"/>
    </xf>
    <xf numFmtId="0" fontId="25" fillId="5" borderId="139" xfId="0" applyFont="1" applyFill="1" applyBorder="1" applyAlignment="1" applyProtection="1">
      <alignment horizontal="left" vertical="center" wrapText="1"/>
      <protection locked="0"/>
    </xf>
    <xf numFmtId="0" fontId="25" fillId="5" borderId="91" xfId="0" applyFont="1" applyFill="1" applyBorder="1" applyAlignment="1" applyProtection="1">
      <alignment horizontal="left" vertical="center" wrapText="1"/>
      <protection locked="0"/>
    </xf>
    <xf numFmtId="0" fontId="25" fillId="5" borderId="58" xfId="0" applyFont="1" applyFill="1" applyBorder="1" applyAlignment="1" applyProtection="1">
      <alignment horizontal="left" vertical="center" wrapText="1"/>
      <protection locked="0"/>
    </xf>
    <xf numFmtId="0" fontId="25" fillId="5" borderId="129" xfId="0" applyFont="1" applyFill="1" applyBorder="1" applyAlignment="1" applyProtection="1">
      <alignment horizontal="left" vertical="center" wrapText="1"/>
      <protection locked="0"/>
    </xf>
    <xf numFmtId="0" fontId="25" fillId="5" borderId="30" xfId="0" applyFont="1" applyFill="1" applyBorder="1" applyAlignment="1" applyProtection="1">
      <alignment horizontal="left" vertical="center" wrapText="1"/>
      <protection locked="0"/>
    </xf>
    <xf numFmtId="0" fontId="25" fillId="5" borderId="0" xfId="0" applyFont="1" applyFill="1" applyBorder="1" applyAlignment="1" applyProtection="1">
      <alignment horizontal="left" vertical="center" wrapText="1"/>
      <protection locked="0"/>
    </xf>
    <xf numFmtId="0" fontId="25" fillId="5" borderId="134" xfId="0" applyFont="1" applyFill="1" applyBorder="1" applyAlignment="1" applyProtection="1">
      <alignment horizontal="left" vertical="center" wrapText="1"/>
      <protection locked="0"/>
    </xf>
    <xf numFmtId="0" fontId="15" fillId="5" borderId="16" xfId="0" applyFont="1" applyFill="1" applyBorder="1" applyAlignment="1" applyProtection="1">
      <alignment horizontal="left" vertical="center" wrapText="1"/>
      <protection locked="0"/>
    </xf>
    <xf numFmtId="0" fontId="25" fillId="5" borderId="41" xfId="0" applyFont="1" applyFill="1" applyBorder="1" applyAlignment="1" applyProtection="1">
      <alignment horizontal="left" vertical="center" wrapText="1"/>
      <protection locked="0"/>
    </xf>
    <xf numFmtId="0" fontId="25" fillId="5" borderId="137" xfId="0" applyFont="1" applyFill="1" applyBorder="1" applyAlignment="1" applyProtection="1">
      <alignment horizontal="left" vertical="center" wrapText="1"/>
      <protection locked="0"/>
    </xf>
    <xf numFmtId="0" fontId="0" fillId="4" borderId="26" xfId="0" applyFont="1" applyFill="1" applyBorder="1" applyAlignment="1">
      <alignment horizontal="center" vertical="center"/>
    </xf>
    <xf numFmtId="0" fontId="12" fillId="0" borderId="29"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protection locked="0"/>
    </xf>
    <xf numFmtId="0" fontId="12" fillId="0" borderId="21" xfId="0" applyFont="1" applyFill="1" applyBorder="1" applyAlignment="1" applyProtection="1">
      <alignment horizontal="center" vertical="center" wrapText="1"/>
    </xf>
    <xf numFmtId="178" fontId="12" fillId="0" borderId="21" xfId="0" applyNumberFormat="1" applyFont="1" applyFill="1" applyBorder="1" applyAlignment="1" applyProtection="1">
      <alignment horizontal="center" vertical="center" wrapText="1"/>
      <protection locked="0"/>
    </xf>
    <xf numFmtId="177" fontId="12" fillId="0" borderId="21" xfId="0" applyNumberFormat="1" applyFont="1" applyFill="1" applyBorder="1" applyAlignment="1" applyProtection="1">
      <alignment horizontal="center" vertical="center" wrapText="1"/>
      <protection locked="0"/>
    </xf>
    <xf numFmtId="177" fontId="12" fillId="0" borderId="55" xfId="0" applyNumberFormat="1" applyFont="1" applyFill="1" applyBorder="1" applyAlignment="1" applyProtection="1">
      <alignment horizontal="center" vertical="center" wrapText="1"/>
      <protection locked="0"/>
    </xf>
    <xf numFmtId="177" fontId="12" fillId="0" borderId="125" xfId="0" applyNumberFormat="1" applyFont="1" applyFill="1" applyBorder="1" applyAlignment="1" applyProtection="1">
      <alignment horizontal="center" vertical="center" wrapText="1"/>
      <protection locked="0"/>
    </xf>
    <xf numFmtId="0" fontId="6" fillId="2" borderId="13" xfId="6" applyFont="1" applyFill="1" applyBorder="1" applyAlignment="1" applyProtection="1">
      <alignment horizontal="center" vertical="center" wrapText="1"/>
    </xf>
    <xf numFmtId="0" fontId="6" fillId="2" borderId="32" xfId="6" applyFont="1" applyFill="1" applyBorder="1" applyAlignment="1" applyProtection="1">
      <alignment horizontal="center" vertical="center" wrapText="1"/>
    </xf>
    <xf numFmtId="0" fontId="6" fillId="2" borderId="77" xfId="6" applyFont="1" applyFill="1" applyBorder="1" applyAlignment="1" applyProtection="1">
      <alignment horizontal="center" vertical="center" wrapText="1"/>
    </xf>
    <xf numFmtId="0" fontId="15" fillId="0" borderId="87" xfId="4" applyFont="1" applyFill="1" applyBorder="1" applyAlignment="1" applyProtection="1">
      <alignment vertical="top"/>
    </xf>
    <xf numFmtId="0" fontId="15" fillId="0" borderId="32" xfId="4" applyFont="1" applyFill="1" applyBorder="1" applyAlignment="1" applyProtection="1">
      <alignment vertical="top"/>
      <protection locked="0"/>
    </xf>
    <xf numFmtId="0" fontId="15" fillId="0" borderId="136" xfId="4" applyFont="1" applyFill="1" applyBorder="1" applyAlignment="1" applyProtection="1">
      <alignment vertical="top"/>
      <protection locked="0"/>
    </xf>
  </cellXfs>
  <cellStyles count="7">
    <cellStyle name="標準" xfId="0" builtinId="0"/>
    <cellStyle name="標準 2" xfId="1"/>
    <cellStyle name="標準 3" xfId="2"/>
    <cellStyle name="標準 3 2" xfId="3"/>
    <cellStyle name="標準_01【みんまち】（地区まちづくり推進事業）" xfId="4"/>
    <cellStyle name="標準_01【みんまち】（地区まちづくり推進事業） 2" xfId="5"/>
    <cellStyle name="標準_Sheet1" xfId="6"/>
  </cellStyles>
  <dxfs count="54">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0</xdr:colOff>
      <xdr:row>100</xdr:row>
      <xdr:rowOff>0</xdr:rowOff>
    </xdr:from>
    <xdr:to>
      <xdr:col>25</xdr:col>
      <xdr:colOff>27305</xdr:colOff>
      <xdr:row>103</xdr:row>
      <xdr:rowOff>108585</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377440" y="42005885"/>
          <a:ext cx="2221865" cy="118110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外務省</a:t>
          </a:r>
          <a:endParaRPr kumimoji="1" lang="en-US" altLang="ja-JP" sz="1400" b="1"/>
        </a:p>
      </xdr:txBody>
    </xdr:sp>
    <xdr:clientData/>
  </xdr:twoCellAnchor>
  <xdr:twoCellAnchor>
    <xdr:from>
      <xdr:col>32</xdr:col>
      <xdr:colOff>67945</xdr:colOff>
      <xdr:row>99</xdr:row>
      <xdr:rowOff>285115</xdr:rowOff>
    </xdr:from>
    <xdr:to>
      <xdr:col>44</xdr:col>
      <xdr:colOff>149860</xdr:colOff>
      <xdr:row>103</xdr:row>
      <xdr:rowOff>67945</xdr:rowOff>
    </xdr:to>
    <xdr:sp macro="" textlink="">
      <xdr:nvSpPr>
        <xdr:cNvPr id="4" name="角丸四角形 4">
          <a:extLst>
            <a:ext uri="{FF2B5EF4-FFF2-40B4-BE49-F238E27FC236}">
              <a16:creationId xmlns:a16="http://schemas.microsoft.com/office/drawing/2014/main" id="{00000000-0008-0000-0000-000004000000}"/>
            </a:ext>
          </a:extLst>
        </xdr:cNvPr>
        <xdr:cNvSpPr/>
      </xdr:nvSpPr>
      <xdr:spPr>
        <a:xfrm>
          <a:off x="5920105" y="41930955"/>
          <a:ext cx="2276475" cy="121539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契約業者</a:t>
          </a:r>
          <a:endParaRPr kumimoji="1" lang="en-US" altLang="ja-JP" sz="1400" b="1"/>
        </a:p>
      </xdr:txBody>
    </xdr:sp>
    <xdr:clientData/>
  </xdr:twoCellAnchor>
  <xdr:twoCellAnchor>
    <xdr:from>
      <xdr:col>25</xdr:col>
      <xdr:colOff>57150</xdr:colOff>
      <xdr:row>101</xdr:row>
      <xdr:rowOff>317500</xdr:rowOff>
    </xdr:from>
    <xdr:to>
      <xdr:col>32</xdr:col>
      <xdr:colOff>29845</xdr:colOff>
      <xdr:row>101</xdr:row>
      <xdr:rowOff>317500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5137150" y="45085000"/>
          <a:ext cx="139509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13335</xdr:colOff>
      <xdr:row>82</xdr:row>
      <xdr:rowOff>13335</xdr:rowOff>
    </xdr:from>
    <xdr:to>
      <xdr:col>16</xdr:col>
      <xdr:colOff>0</xdr:colOff>
      <xdr:row>82</xdr:row>
      <xdr:rowOff>299720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flipV="1">
          <a:off x="744855" y="36048950"/>
          <a:ext cx="2181225" cy="28638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190500</xdr:colOff>
      <xdr:row>94</xdr:row>
      <xdr:rowOff>50800</xdr:rowOff>
    </xdr:from>
    <xdr:to>
      <xdr:col>25</xdr:col>
      <xdr:colOff>14605</xdr:colOff>
      <xdr:row>97</xdr:row>
      <xdr:rowOff>159385</xdr:rowOff>
    </xdr:to>
    <xdr:sp macro="" textlink="">
      <xdr:nvSpPr>
        <xdr:cNvPr id="7" name="角丸四角形 2">
          <a:extLst>
            <a:ext uri="{FF2B5EF4-FFF2-40B4-BE49-F238E27FC236}">
              <a16:creationId xmlns:a16="http://schemas.microsoft.com/office/drawing/2014/main" id="{752D20E3-F031-468D-AC3B-0EA90EFC9013}"/>
            </a:ext>
          </a:extLst>
        </xdr:cNvPr>
        <xdr:cNvSpPr/>
      </xdr:nvSpPr>
      <xdr:spPr>
        <a:xfrm>
          <a:off x="2628900" y="42329100"/>
          <a:ext cx="2465705" cy="117538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内閣官房</a:t>
          </a:r>
        </a:p>
      </xdr:txBody>
    </xdr:sp>
    <xdr:clientData/>
  </xdr:twoCellAnchor>
  <xdr:twoCellAnchor>
    <xdr:from>
      <xdr:col>18</xdr:col>
      <xdr:colOff>190500</xdr:colOff>
      <xdr:row>97</xdr:row>
      <xdr:rowOff>241300</xdr:rowOff>
    </xdr:from>
    <xdr:to>
      <xdr:col>18</xdr:col>
      <xdr:colOff>190500</xdr:colOff>
      <xdr:row>99</xdr:row>
      <xdr:rowOff>241300</xdr:rowOff>
    </xdr:to>
    <xdr:cxnSp macro="">
      <xdr:nvCxnSpPr>
        <xdr:cNvPr id="8" name="直線矢印コネクタ 7">
          <a:extLst>
            <a:ext uri="{FF2B5EF4-FFF2-40B4-BE49-F238E27FC236}">
              <a16:creationId xmlns:a16="http://schemas.microsoft.com/office/drawing/2014/main" id="{288237AD-776F-4830-BF16-AF48469769E0}"/>
            </a:ext>
          </a:extLst>
        </xdr:cNvPr>
        <xdr:cNvCxnSpPr/>
      </xdr:nvCxnSpPr>
      <xdr:spPr>
        <a:xfrm>
          <a:off x="3848100" y="43586400"/>
          <a:ext cx="0" cy="71120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190500</xdr:colOff>
      <xdr:row>98</xdr:row>
      <xdr:rowOff>25400</xdr:rowOff>
    </xdr:from>
    <xdr:to>
      <xdr:col>25</xdr:col>
      <xdr:colOff>76230</xdr:colOff>
      <xdr:row>98</xdr:row>
      <xdr:rowOff>338683</xdr:rowOff>
    </xdr:to>
    <xdr:sp macro="" textlink="">
      <xdr:nvSpPr>
        <xdr:cNvPr id="10" name="大かっこ 9">
          <a:extLst>
            <a:ext uri="{FF2B5EF4-FFF2-40B4-BE49-F238E27FC236}">
              <a16:creationId xmlns:a16="http://schemas.microsoft.com/office/drawing/2014/main" id="{71F9FCCD-1FF4-4675-BA78-B7DAB7D8AF69}"/>
            </a:ext>
          </a:extLst>
        </xdr:cNvPr>
        <xdr:cNvSpPr/>
      </xdr:nvSpPr>
      <xdr:spPr bwMode="auto">
        <a:xfrm>
          <a:off x="4051300" y="43726100"/>
          <a:ext cx="1104930" cy="313283"/>
        </a:xfrm>
        <a:prstGeom prst="bracketPair">
          <a:avLst/>
        </a:prstGeom>
        <a:noFill/>
        <a:ln>
          <a:solidFill>
            <a:schemeClr val="bg2">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000"/>
            <a:t>予算の移替</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105"/>
  <sheetViews>
    <sheetView tabSelected="1" view="pageBreakPreview" zoomScale="75" zoomScaleNormal="75" zoomScaleSheetLayoutView="7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13"/>
      <c r="AQ1" s="13"/>
      <c r="AR1" s="13"/>
      <c r="AS1" s="13"/>
      <c r="AT1" s="13"/>
      <c r="AU1" s="13"/>
      <c r="AV1" s="13"/>
      <c r="AW1" s="15"/>
    </row>
    <row r="2" spans="1:50" ht="21.75" customHeight="1" thickBot="1" x14ac:dyDescent="0.25">
      <c r="A2" s="2"/>
      <c r="B2" s="2"/>
      <c r="C2" s="2"/>
      <c r="D2" s="2"/>
      <c r="E2" s="2"/>
      <c r="F2" s="2"/>
      <c r="G2" s="2"/>
      <c r="H2" s="2"/>
      <c r="I2" s="2"/>
      <c r="J2" s="2"/>
      <c r="K2" s="2"/>
      <c r="L2" s="2"/>
      <c r="M2" s="2"/>
      <c r="N2" s="2"/>
      <c r="O2" s="2"/>
      <c r="P2" s="2"/>
      <c r="Q2" s="2"/>
      <c r="R2" s="2"/>
      <c r="S2" s="2"/>
      <c r="T2" s="2"/>
      <c r="U2" s="2"/>
      <c r="V2" s="2"/>
      <c r="W2" s="2"/>
      <c r="X2" s="10" t="s">
        <v>4</v>
      </c>
      <c r="Y2" s="2"/>
      <c r="Z2" s="2"/>
      <c r="AA2" s="2"/>
      <c r="AB2" s="2"/>
      <c r="AC2" s="2"/>
      <c r="AD2" s="523">
        <v>2021</v>
      </c>
      <c r="AE2" s="523"/>
      <c r="AF2" s="523"/>
      <c r="AG2" s="523"/>
      <c r="AH2" s="523"/>
      <c r="AI2" s="11" t="s">
        <v>357</v>
      </c>
      <c r="AJ2" s="523" t="s">
        <v>482</v>
      </c>
      <c r="AK2" s="523"/>
      <c r="AL2" s="523"/>
      <c r="AM2" s="523"/>
      <c r="AN2" s="11" t="s">
        <v>357</v>
      </c>
      <c r="AO2" s="523" t="s">
        <v>525</v>
      </c>
      <c r="AP2" s="523"/>
      <c r="AQ2" s="523"/>
      <c r="AR2" s="14" t="s">
        <v>357</v>
      </c>
      <c r="AS2" s="524">
        <v>19</v>
      </c>
      <c r="AT2" s="524"/>
      <c r="AU2" s="524"/>
      <c r="AV2" s="11" t="str">
        <f>IF(AW2="","","-")</f>
        <v/>
      </c>
      <c r="AW2" s="525"/>
      <c r="AX2" s="525"/>
    </row>
    <row r="3" spans="1:50" ht="21" customHeight="1" thickBot="1" x14ac:dyDescent="0.25">
      <c r="A3" s="526" t="s">
        <v>543</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12" t="s">
        <v>67</v>
      </c>
      <c r="AJ3" s="528" t="s">
        <v>210</v>
      </c>
      <c r="AK3" s="528"/>
      <c r="AL3" s="528"/>
      <c r="AM3" s="528"/>
      <c r="AN3" s="528"/>
      <c r="AO3" s="528"/>
      <c r="AP3" s="528"/>
      <c r="AQ3" s="528"/>
      <c r="AR3" s="528"/>
      <c r="AS3" s="528"/>
      <c r="AT3" s="528"/>
      <c r="AU3" s="528"/>
      <c r="AV3" s="528"/>
      <c r="AW3" s="528"/>
      <c r="AX3" s="16" t="s">
        <v>97</v>
      </c>
    </row>
    <row r="4" spans="1:50" ht="24.75" customHeight="1" x14ac:dyDescent="0.2">
      <c r="A4" s="529" t="s">
        <v>34</v>
      </c>
      <c r="B4" s="530"/>
      <c r="C4" s="530"/>
      <c r="D4" s="530"/>
      <c r="E4" s="530"/>
      <c r="F4" s="530"/>
      <c r="G4" s="531" t="s">
        <v>204</v>
      </c>
      <c r="H4" s="532"/>
      <c r="I4" s="532"/>
      <c r="J4" s="532"/>
      <c r="K4" s="532"/>
      <c r="L4" s="532"/>
      <c r="M4" s="532"/>
      <c r="N4" s="532"/>
      <c r="O4" s="532"/>
      <c r="P4" s="532"/>
      <c r="Q4" s="532"/>
      <c r="R4" s="532"/>
      <c r="S4" s="532"/>
      <c r="T4" s="532"/>
      <c r="U4" s="532"/>
      <c r="V4" s="532"/>
      <c r="W4" s="532"/>
      <c r="X4" s="532"/>
      <c r="Y4" s="533" t="s">
        <v>7</v>
      </c>
      <c r="Z4" s="534"/>
      <c r="AA4" s="534"/>
      <c r="AB4" s="534"/>
      <c r="AC4" s="534"/>
      <c r="AD4" s="535"/>
      <c r="AE4" s="536" t="s">
        <v>571</v>
      </c>
      <c r="AF4" s="537"/>
      <c r="AG4" s="537"/>
      <c r="AH4" s="537"/>
      <c r="AI4" s="537"/>
      <c r="AJ4" s="537"/>
      <c r="AK4" s="537"/>
      <c r="AL4" s="537"/>
      <c r="AM4" s="537"/>
      <c r="AN4" s="537"/>
      <c r="AO4" s="537"/>
      <c r="AP4" s="538"/>
      <c r="AQ4" s="539" t="s">
        <v>16</v>
      </c>
      <c r="AR4" s="534"/>
      <c r="AS4" s="534"/>
      <c r="AT4" s="534"/>
      <c r="AU4" s="534"/>
      <c r="AV4" s="534"/>
      <c r="AW4" s="534"/>
      <c r="AX4" s="540"/>
    </row>
    <row r="5" spans="1:50" ht="30" customHeight="1" x14ac:dyDescent="0.2">
      <c r="A5" s="502" t="s">
        <v>102</v>
      </c>
      <c r="B5" s="503"/>
      <c r="C5" s="503"/>
      <c r="D5" s="503"/>
      <c r="E5" s="503"/>
      <c r="F5" s="504"/>
      <c r="G5" s="505" t="s">
        <v>258</v>
      </c>
      <c r="H5" s="506"/>
      <c r="I5" s="506"/>
      <c r="J5" s="506"/>
      <c r="K5" s="506"/>
      <c r="L5" s="506"/>
      <c r="M5" s="507" t="s">
        <v>99</v>
      </c>
      <c r="N5" s="508"/>
      <c r="O5" s="508"/>
      <c r="P5" s="508"/>
      <c r="Q5" s="508"/>
      <c r="R5" s="509"/>
      <c r="S5" s="510" t="s">
        <v>26</v>
      </c>
      <c r="T5" s="506"/>
      <c r="U5" s="506"/>
      <c r="V5" s="506"/>
      <c r="W5" s="506"/>
      <c r="X5" s="511"/>
      <c r="Y5" s="512" t="s">
        <v>19</v>
      </c>
      <c r="Z5" s="397"/>
      <c r="AA5" s="397"/>
      <c r="AB5" s="397"/>
      <c r="AC5" s="397"/>
      <c r="AD5" s="398"/>
      <c r="AE5" s="513" t="s">
        <v>572</v>
      </c>
      <c r="AF5" s="513"/>
      <c r="AG5" s="513"/>
      <c r="AH5" s="513"/>
      <c r="AI5" s="513"/>
      <c r="AJ5" s="513"/>
      <c r="AK5" s="513"/>
      <c r="AL5" s="513"/>
      <c r="AM5" s="513"/>
      <c r="AN5" s="513"/>
      <c r="AO5" s="513"/>
      <c r="AP5" s="514"/>
      <c r="AQ5" s="515" t="s">
        <v>573</v>
      </c>
      <c r="AR5" s="516"/>
      <c r="AS5" s="516"/>
      <c r="AT5" s="516"/>
      <c r="AU5" s="516"/>
      <c r="AV5" s="516"/>
      <c r="AW5" s="516"/>
      <c r="AX5" s="517"/>
    </row>
    <row r="6" spans="1:50" ht="22.8" customHeight="1" x14ac:dyDescent="0.2">
      <c r="A6" s="518" t="s">
        <v>21</v>
      </c>
      <c r="B6" s="519"/>
      <c r="C6" s="519"/>
      <c r="D6" s="519"/>
      <c r="E6" s="519"/>
      <c r="F6" s="519"/>
      <c r="G6" s="520" t="str">
        <f>入力規則等!F39</f>
        <v>一般会計</v>
      </c>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c r="AK6" s="521"/>
      <c r="AL6" s="521"/>
      <c r="AM6" s="521"/>
      <c r="AN6" s="521"/>
      <c r="AO6" s="521"/>
      <c r="AP6" s="521"/>
      <c r="AQ6" s="521"/>
      <c r="AR6" s="521"/>
      <c r="AS6" s="521"/>
      <c r="AT6" s="521"/>
      <c r="AU6" s="521"/>
      <c r="AV6" s="521"/>
      <c r="AW6" s="521"/>
      <c r="AX6" s="522"/>
    </row>
    <row r="7" spans="1:50" ht="111" customHeight="1" x14ac:dyDescent="0.2">
      <c r="A7" s="482" t="s">
        <v>1</v>
      </c>
      <c r="B7" s="483"/>
      <c r="C7" s="483"/>
      <c r="D7" s="483"/>
      <c r="E7" s="483"/>
      <c r="F7" s="484"/>
      <c r="G7" s="485" t="s">
        <v>248</v>
      </c>
      <c r="H7" s="486"/>
      <c r="I7" s="486"/>
      <c r="J7" s="486"/>
      <c r="K7" s="486"/>
      <c r="L7" s="486"/>
      <c r="M7" s="486"/>
      <c r="N7" s="486"/>
      <c r="O7" s="486"/>
      <c r="P7" s="486"/>
      <c r="Q7" s="486"/>
      <c r="R7" s="486"/>
      <c r="S7" s="486"/>
      <c r="T7" s="486"/>
      <c r="U7" s="486"/>
      <c r="V7" s="486"/>
      <c r="W7" s="486"/>
      <c r="X7" s="487"/>
      <c r="Y7" s="488" t="s">
        <v>211</v>
      </c>
      <c r="Z7" s="489"/>
      <c r="AA7" s="489"/>
      <c r="AB7" s="489"/>
      <c r="AC7" s="489"/>
      <c r="AD7" s="490"/>
      <c r="AE7" s="541" t="s">
        <v>401</v>
      </c>
      <c r="AF7" s="542"/>
      <c r="AG7" s="542"/>
      <c r="AH7" s="542"/>
      <c r="AI7" s="542"/>
      <c r="AJ7" s="542"/>
      <c r="AK7" s="542"/>
      <c r="AL7" s="542"/>
      <c r="AM7" s="542"/>
      <c r="AN7" s="542"/>
      <c r="AO7" s="542"/>
      <c r="AP7" s="542"/>
      <c r="AQ7" s="542"/>
      <c r="AR7" s="542"/>
      <c r="AS7" s="542"/>
      <c r="AT7" s="542"/>
      <c r="AU7" s="542"/>
      <c r="AV7" s="542"/>
      <c r="AW7" s="542"/>
      <c r="AX7" s="543"/>
    </row>
    <row r="8" spans="1:50" ht="53.25" customHeight="1" x14ac:dyDescent="0.2">
      <c r="A8" s="482" t="s">
        <v>273</v>
      </c>
      <c r="B8" s="483"/>
      <c r="C8" s="483"/>
      <c r="D8" s="483"/>
      <c r="E8" s="483"/>
      <c r="F8" s="484"/>
      <c r="G8" s="491" t="str">
        <f>入力規則等!A27</f>
        <v>ＩＴ戦略</v>
      </c>
      <c r="H8" s="492"/>
      <c r="I8" s="492"/>
      <c r="J8" s="492"/>
      <c r="K8" s="492"/>
      <c r="L8" s="492"/>
      <c r="M8" s="492"/>
      <c r="N8" s="492"/>
      <c r="O8" s="492"/>
      <c r="P8" s="492"/>
      <c r="Q8" s="492"/>
      <c r="R8" s="492"/>
      <c r="S8" s="492"/>
      <c r="T8" s="492"/>
      <c r="U8" s="492"/>
      <c r="V8" s="492"/>
      <c r="W8" s="492"/>
      <c r="X8" s="493"/>
      <c r="Y8" s="494" t="s">
        <v>275</v>
      </c>
      <c r="Z8" s="495"/>
      <c r="AA8" s="495"/>
      <c r="AB8" s="495"/>
      <c r="AC8" s="495"/>
      <c r="AD8" s="496"/>
      <c r="AE8" s="497" t="str">
        <f>入力規則等!K13</f>
        <v>その他の事項経費</v>
      </c>
      <c r="AF8" s="492"/>
      <c r="AG8" s="492"/>
      <c r="AH8" s="492"/>
      <c r="AI8" s="492"/>
      <c r="AJ8" s="492"/>
      <c r="AK8" s="492"/>
      <c r="AL8" s="492"/>
      <c r="AM8" s="492"/>
      <c r="AN8" s="492"/>
      <c r="AO8" s="492"/>
      <c r="AP8" s="492"/>
      <c r="AQ8" s="492"/>
      <c r="AR8" s="492"/>
      <c r="AS8" s="492"/>
      <c r="AT8" s="492"/>
      <c r="AU8" s="492"/>
      <c r="AV8" s="492"/>
      <c r="AW8" s="492"/>
      <c r="AX8" s="498"/>
    </row>
    <row r="9" spans="1:50" ht="58.5" customHeight="1" x14ac:dyDescent="0.2">
      <c r="A9" s="213" t="s">
        <v>59</v>
      </c>
      <c r="B9" s="214"/>
      <c r="C9" s="214"/>
      <c r="D9" s="214"/>
      <c r="E9" s="214"/>
      <c r="F9" s="214"/>
      <c r="G9" s="499" t="s">
        <v>556</v>
      </c>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c r="AM9" s="500"/>
      <c r="AN9" s="500"/>
      <c r="AO9" s="500"/>
      <c r="AP9" s="500"/>
      <c r="AQ9" s="500"/>
      <c r="AR9" s="500"/>
      <c r="AS9" s="500"/>
      <c r="AT9" s="500"/>
      <c r="AU9" s="500"/>
      <c r="AV9" s="500"/>
      <c r="AW9" s="500"/>
      <c r="AX9" s="501"/>
    </row>
    <row r="10" spans="1:50" ht="59.25" customHeight="1" x14ac:dyDescent="0.2">
      <c r="A10" s="470" t="s">
        <v>64</v>
      </c>
      <c r="B10" s="471"/>
      <c r="C10" s="471"/>
      <c r="D10" s="471"/>
      <c r="E10" s="471"/>
      <c r="F10" s="471"/>
      <c r="G10" s="472" t="s">
        <v>562</v>
      </c>
      <c r="H10" s="473"/>
      <c r="I10" s="473"/>
      <c r="J10" s="473"/>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3"/>
      <c r="AI10" s="473"/>
      <c r="AJ10" s="473"/>
      <c r="AK10" s="473"/>
      <c r="AL10" s="473"/>
      <c r="AM10" s="473"/>
      <c r="AN10" s="473"/>
      <c r="AO10" s="473"/>
      <c r="AP10" s="473"/>
      <c r="AQ10" s="473"/>
      <c r="AR10" s="473"/>
      <c r="AS10" s="473"/>
      <c r="AT10" s="473"/>
      <c r="AU10" s="473"/>
      <c r="AV10" s="473"/>
      <c r="AW10" s="473"/>
      <c r="AX10" s="474"/>
    </row>
    <row r="11" spans="1:50" ht="42" customHeight="1" x14ac:dyDescent="0.2">
      <c r="A11" s="470" t="s">
        <v>14</v>
      </c>
      <c r="B11" s="471"/>
      <c r="C11" s="471"/>
      <c r="D11" s="471"/>
      <c r="E11" s="471"/>
      <c r="F11" s="475"/>
      <c r="G11" s="476" t="str">
        <f>入力規則等!P10</f>
        <v>委託・請負</v>
      </c>
      <c r="H11" s="477"/>
      <c r="I11" s="477"/>
      <c r="J11" s="477"/>
      <c r="K11" s="477"/>
      <c r="L11" s="477"/>
      <c r="M11" s="477"/>
      <c r="N11" s="477"/>
      <c r="O11" s="477"/>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7"/>
      <c r="AW11" s="477"/>
      <c r="AX11" s="478"/>
    </row>
    <row r="12" spans="1:50" ht="21" customHeight="1" x14ac:dyDescent="0.2">
      <c r="A12" s="210" t="s">
        <v>62</v>
      </c>
      <c r="B12" s="211"/>
      <c r="C12" s="211"/>
      <c r="D12" s="211"/>
      <c r="E12" s="211"/>
      <c r="F12" s="212"/>
      <c r="G12" s="479"/>
      <c r="H12" s="480"/>
      <c r="I12" s="480"/>
      <c r="J12" s="480"/>
      <c r="K12" s="480"/>
      <c r="L12" s="480"/>
      <c r="M12" s="480"/>
      <c r="N12" s="480"/>
      <c r="O12" s="480"/>
      <c r="P12" s="408" t="s">
        <v>339</v>
      </c>
      <c r="Q12" s="409"/>
      <c r="R12" s="409"/>
      <c r="S12" s="409"/>
      <c r="T12" s="409"/>
      <c r="U12" s="409"/>
      <c r="V12" s="410"/>
      <c r="W12" s="408" t="s">
        <v>57</v>
      </c>
      <c r="X12" s="409"/>
      <c r="Y12" s="409"/>
      <c r="Z12" s="409"/>
      <c r="AA12" s="409"/>
      <c r="AB12" s="409"/>
      <c r="AC12" s="410"/>
      <c r="AD12" s="408" t="s">
        <v>148</v>
      </c>
      <c r="AE12" s="409"/>
      <c r="AF12" s="409"/>
      <c r="AG12" s="409"/>
      <c r="AH12" s="409"/>
      <c r="AI12" s="409"/>
      <c r="AJ12" s="410"/>
      <c r="AK12" s="408" t="s">
        <v>544</v>
      </c>
      <c r="AL12" s="409"/>
      <c r="AM12" s="409"/>
      <c r="AN12" s="409"/>
      <c r="AO12" s="409"/>
      <c r="AP12" s="409"/>
      <c r="AQ12" s="410"/>
      <c r="AR12" s="408" t="s">
        <v>545</v>
      </c>
      <c r="AS12" s="409"/>
      <c r="AT12" s="409"/>
      <c r="AU12" s="409"/>
      <c r="AV12" s="409"/>
      <c r="AW12" s="409"/>
      <c r="AX12" s="481"/>
    </row>
    <row r="13" spans="1:50" ht="21" customHeight="1" x14ac:dyDescent="0.2">
      <c r="A13" s="72"/>
      <c r="B13" s="73"/>
      <c r="C13" s="73"/>
      <c r="D13" s="73"/>
      <c r="E13" s="73"/>
      <c r="F13" s="74"/>
      <c r="G13" s="189" t="s">
        <v>2</v>
      </c>
      <c r="H13" s="190"/>
      <c r="I13" s="462" t="s">
        <v>10</v>
      </c>
      <c r="J13" s="463"/>
      <c r="K13" s="463"/>
      <c r="L13" s="463"/>
      <c r="M13" s="463"/>
      <c r="N13" s="463"/>
      <c r="O13" s="464"/>
      <c r="P13" s="441" t="s">
        <v>574</v>
      </c>
      <c r="Q13" s="442"/>
      <c r="R13" s="442"/>
      <c r="S13" s="442"/>
      <c r="T13" s="442"/>
      <c r="U13" s="442"/>
      <c r="V13" s="443"/>
      <c r="W13" s="441" t="s">
        <v>357</v>
      </c>
      <c r="X13" s="442"/>
      <c r="Y13" s="442"/>
      <c r="Z13" s="442"/>
      <c r="AA13" s="442"/>
      <c r="AB13" s="442"/>
      <c r="AC13" s="443"/>
      <c r="AD13" s="441" t="s">
        <v>357</v>
      </c>
      <c r="AE13" s="442"/>
      <c r="AF13" s="442"/>
      <c r="AG13" s="442"/>
      <c r="AH13" s="442"/>
      <c r="AI13" s="442"/>
      <c r="AJ13" s="443"/>
      <c r="AK13" s="441" t="s">
        <v>357</v>
      </c>
      <c r="AL13" s="442"/>
      <c r="AM13" s="442"/>
      <c r="AN13" s="442"/>
      <c r="AO13" s="442"/>
      <c r="AP13" s="442"/>
      <c r="AQ13" s="443"/>
      <c r="AR13" s="465" t="s">
        <v>563</v>
      </c>
      <c r="AS13" s="466"/>
      <c r="AT13" s="466"/>
      <c r="AU13" s="466"/>
      <c r="AV13" s="466"/>
      <c r="AW13" s="466"/>
      <c r="AX13" s="467"/>
    </row>
    <row r="14" spans="1:50" ht="21" customHeight="1" x14ac:dyDescent="0.2">
      <c r="A14" s="72"/>
      <c r="B14" s="73"/>
      <c r="C14" s="73"/>
      <c r="D14" s="73"/>
      <c r="E14" s="73"/>
      <c r="F14" s="74"/>
      <c r="G14" s="191"/>
      <c r="H14" s="192"/>
      <c r="I14" s="444" t="s">
        <v>3</v>
      </c>
      <c r="J14" s="445"/>
      <c r="K14" s="445"/>
      <c r="L14" s="445"/>
      <c r="M14" s="445"/>
      <c r="N14" s="445"/>
      <c r="O14" s="446"/>
      <c r="P14" s="441" t="s">
        <v>357</v>
      </c>
      <c r="Q14" s="442"/>
      <c r="R14" s="442"/>
      <c r="S14" s="442"/>
      <c r="T14" s="442"/>
      <c r="U14" s="442"/>
      <c r="V14" s="443"/>
      <c r="W14" s="441" t="s">
        <v>357</v>
      </c>
      <c r="X14" s="442"/>
      <c r="Y14" s="442"/>
      <c r="Z14" s="442"/>
      <c r="AA14" s="442"/>
      <c r="AB14" s="442"/>
      <c r="AC14" s="443"/>
      <c r="AD14" s="441" t="s">
        <v>357</v>
      </c>
      <c r="AE14" s="442"/>
      <c r="AF14" s="442"/>
      <c r="AG14" s="442"/>
      <c r="AH14" s="442"/>
      <c r="AI14" s="442"/>
      <c r="AJ14" s="443"/>
      <c r="AK14" s="441" t="s">
        <v>357</v>
      </c>
      <c r="AL14" s="442"/>
      <c r="AM14" s="442"/>
      <c r="AN14" s="442"/>
      <c r="AO14" s="442"/>
      <c r="AP14" s="442"/>
      <c r="AQ14" s="443"/>
      <c r="AR14" s="468"/>
      <c r="AS14" s="468"/>
      <c r="AT14" s="468"/>
      <c r="AU14" s="468"/>
      <c r="AV14" s="468"/>
      <c r="AW14" s="468"/>
      <c r="AX14" s="469"/>
    </row>
    <row r="15" spans="1:50" ht="21" customHeight="1" x14ac:dyDescent="0.2">
      <c r="A15" s="72"/>
      <c r="B15" s="73"/>
      <c r="C15" s="73"/>
      <c r="D15" s="73"/>
      <c r="E15" s="73"/>
      <c r="F15" s="74"/>
      <c r="G15" s="191"/>
      <c r="H15" s="192"/>
      <c r="I15" s="444" t="s">
        <v>83</v>
      </c>
      <c r="J15" s="456"/>
      <c r="K15" s="456"/>
      <c r="L15" s="456"/>
      <c r="M15" s="456"/>
      <c r="N15" s="456"/>
      <c r="O15" s="457"/>
      <c r="P15" s="441" t="s">
        <v>357</v>
      </c>
      <c r="Q15" s="442"/>
      <c r="R15" s="442"/>
      <c r="S15" s="442"/>
      <c r="T15" s="442"/>
      <c r="U15" s="442"/>
      <c r="V15" s="443"/>
      <c r="W15" s="441" t="s">
        <v>357</v>
      </c>
      <c r="X15" s="442"/>
      <c r="Y15" s="442"/>
      <c r="Z15" s="442"/>
      <c r="AA15" s="442"/>
      <c r="AB15" s="442"/>
      <c r="AC15" s="443"/>
      <c r="AD15" s="441" t="s">
        <v>357</v>
      </c>
      <c r="AE15" s="442"/>
      <c r="AF15" s="442"/>
      <c r="AG15" s="442"/>
      <c r="AH15" s="442"/>
      <c r="AI15" s="442"/>
      <c r="AJ15" s="443"/>
      <c r="AK15" s="441" t="s">
        <v>357</v>
      </c>
      <c r="AL15" s="442"/>
      <c r="AM15" s="442"/>
      <c r="AN15" s="442"/>
      <c r="AO15" s="442"/>
      <c r="AP15" s="442"/>
      <c r="AQ15" s="443"/>
      <c r="AR15" s="422" t="s">
        <v>563</v>
      </c>
      <c r="AS15" s="423"/>
      <c r="AT15" s="423"/>
      <c r="AU15" s="423"/>
      <c r="AV15" s="423"/>
      <c r="AW15" s="423"/>
      <c r="AX15" s="458"/>
    </row>
    <row r="16" spans="1:50" ht="21" customHeight="1" x14ac:dyDescent="0.2">
      <c r="A16" s="72"/>
      <c r="B16" s="73"/>
      <c r="C16" s="73"/>
      <c r="D16" s="73"/>
      <c r="E16" s="73"/>
      <c r="F16" s="74"/>
      <c r="G16" s="191"/>
      <c r="H16" s="192"/>
      <c r="I16" s="444" t="s">
        <v>43</v>
      </c>
      <c r="J16" s="456"/>
      <c r="K16" s="456"/>
      <c r="L16" s="456"/>
      <c r="M16" s="456"/>
      <c r="N16" s="456"/>
      <c r="O16" s="457"/>
      <c r="P16" s="441" t="s">
        <v>357</v>
      </c>
      <c r="Q16" s="442"/>
      <c r="R16" s="442"/>
      <c r="S16" s="442"/>
      <c r="T16" s="442"/>
      <c r="U16" s="442"/>
      <c r="V16" s="443"/>
      <c r="W16" s="441" t="s">
        <v>357</v>
      </c>
      <c r="X16" s="442"/>
      <c r="Y16" s="442"/>
      <c r="Z16" s="442"/>
      <c r="AA16" s="442"/>
      <c r="AB16" s="442"/>
      <c r="AC16" s="443"/>
      <c r="AD16" s="441" t="s">
        <v>357</v>
      </c>
      <c r="AE16" s="442"/>
      <c r="AF16" s="442"/>
      <c r="AG16" s="442"/>
      <c r="AH16" s="442"/>
      <c r="AI16" s="442"/>
      <c r="AJ16" s="443"/>
      <c r="AK16" s="441" t="s">
        <v>357</v>
      </c>
      <c r="AL16" s="442"/>
      <c r="AM16" s="442"/>
      <c r="AN16" s="442"/>
      <c r="AO16" s="442"/>
      <c r="AP16" s="442"/>
      <c r="AQ16" s="443"/>
      <c r="AR16" s="459"/>
      <c r="AS16" s="460"/>
      <c r="AT16" s="460"/>
      <c r="AU16" s="460"/>
      <c r="AV16" s="460"/>
      <c r="AW16" s="460"/>
      <c r="AX16" s="461"/>
    </row>
    <row r="17" spans="1:51" ht="24.75" customHeight="1" x14ac:dyDescent="0.2">
      <c r="A17" s="72"/>
      <c r="B17" s="73"/>
      <c r="C17" s="73"/>
      <c r="D17" s="73"/>
      <c r="E17" s="73"/>
      <c r="F17" s="74"/>
      <c r="G17" s="191"/>
      <c r="H17" s="192"/>
      <c r="I17" s="444" t="s">
        <v>90</v>
      </c>
      <c r="J17" s="445"/>
      <c r="K17" s="445"/>
      <c r="L17" s="445"/>
      <c r="M17" s="445"/>
      <c r="N17" s="445"/>
      <c r="O17" s="446"/>
      <c r="P17" s="441" t="s">
        <v>357</v>
      </c>
      <c r="Q17" s="442"/>
      <c r="R17" s="442"/>
      <c r="S17" s="442"/>
      <c r="T17" s="442"/>
      <c r="U17" s="442"/>
      <c r="V17" s="443"/>
      <c r="W17" s="441" t="s">
        <v>357</v>
      </c>
      <c r="X17" s="442"/>
      <c r="Y17" s="442"/>
      <c r="Z17" s="442"/>
      <c r="AA17" s="442"/>
      <c r="AB17" s="442"/>
      <c r="AC17" s="443"/>
      <c r="AD17" s="441" t="s">
        <v>357</v>
      </c>
      <c r="AE17" s="442"/>
      <c r="AF17" s="442"/>
      <c r="AG17" s="442"/>
      <c r="AH17" s="442"/>
      <c r="AI17" s="442"/>
      <c r="AJ17" s="443"/>
      <c r="AK17" s="441" t="s">
        <v>357</v>
      </c>
      <c r="AL17" s="442"/>
      <c r="AM17" s="442"/>
      <c r="AN17" s="442"/>
      <c r="AO17" s="442"/>
      <c r="AP17" s="442"/>
      <c r="AQ17" s="443"/>
      <c r="AR17" s="447"/>
      <c r="AS17" s="447"/>
      <c r="AT17" s="447"/>
      <c r="AU17" s="447"/>
      <c r="AV17" s="447"/>
      <c r="AW17" s="447"/>
      <c r="AX17" s="448"/>
    </row>
    <row r="18" spans="1:51" ht="24.75" customHeight="1" x14ac:dyDescent="0.2">
      <c r="A18" s="72"/>
      <c r="B18" s="73"/>
      <c r="C18" s="73"/>
      <c r="D18" s="73"/>
      <c r="E18" s="73"/>
      <c r="F18" s="74"/>
      <c r="G18" s="193"/>
      <c r="H18" s="194"/>
      <c r="I18" s="449" t="s">
        <v>54</v>
      </c>
      <c r="J18" s="450"/>
      <c r="K18" s="450"/>
      <c r="L18" s="450"/>
      <c r="M18" s="450"/>
      <c r="N18" s="450"/>
      <c r="O18" s="451"/>
      <c r="P18" s="452">
        <f>SUM(P13:V17)</f>
        <v>0</v>
      </c>
      <c r="Q18" s="453"/>
      <c r="R18" s="453"/>
      <c r="S18" s="453"/>
      <c r="T18" s="453"/>
      <c r="U18" s="453"/>
      <c r="V18" s="454"/>
      <c r="W18" s="452">
        <f>SUM(W13:AC17)</f>
        <v>0</v>
      </c>
      <c r="X18" s="453"/>
      <c r="Y18" s="453"/>
      <c r="Z18" s="453"/>
      <c r="AA18" s="453"/>
      <c r="AB18" s="453"/>
      <c r="AC18" s="454"/>
      <c r="AD18" s="452">
        <f>SUM(AD13:AJ17)</f>
        <v>0</v>
      </c>
      <c r="AE18" s="453"/>
      <c r="AF18" s="453"/>
      <c r="AG18" s="453"/>
      <c r="AH18" s="453"/>
      <c r="AI18" s="453"/>
      <c r="AJ18" s="454"/>
      <c r="AK18" s="452">
        <f>SUM(AK13:AQ17)</f>
        <v>0</v>
      </c>
      <c r="AL18" s="453"/>
      <c r="AM18" s="453"/>
      <c r="AN18" s="453"/>
      <c r="AO18" s="453"/>
      <c r="AP18" s="453"/>
      <c r="AQ18" s="454"/>
      <c r="AR18" s="452">
        <f>SUM(AR13:AX17)</f>
        <v>0</v>
      </c>
      <c r="AS18" s="453"/>
      <c r="AT18" s="453"/>
      <c r="AU18" s="453"/>
      <c r="AV18" s="453"/>
      <c r="AW18" s="453"/>
      <c r="AX18" s="455"/>
    </row>
    <row r="19" spans="1:51" ht="24.75" customHeight="1" x14ac:dyDescent="0.2">
      <c r="A19" s="72"/>
      <c r="B19" s="73"/>
      <c r="C19" s="73"/>
      <c r="D19" s="73"/>
      <c r="E19" s="73"/>
      <c r="F19" s="74"/>
      <c r="G19" s="439" t="s">
        <v>28</v>
      </c>
      <c r="H19" s="440"/>
      <c r="I19" s="440"/>
      <c r="J19" s="440"/>
      <c r="K19" s="440"/>
      <c r="L19" s="440"/>
      <c r="M19" s="440"/>
      <c r="N19" s="440"/>
      <c r="O19" s="440"/>
      <c r="P19" s="441" t="s">
        <v>574</v>
      </c>
      <c r="Q19" s="442"/>
      <c r="R19" s="442"/>
      <c r="S19" s="442"/>
      <c r="T19" s="442"/>
      <c r="U19" s="442"/>
      <c r="V19" s="443"/>
      <c r="W19" s="441" t="s">
        <v>574</v>
      </c>
      <c r="X19" s="442"/>
      <c r="Y19" s="442"/>
      <c r="Z19" s="442"/>
      <c r="AA19" s="442"/>
      <c r="AB19" s="442"/>
      <c r="AC19" s="443"/>
      <c r="AD19" s="441" t="s">
        <v>574</v>
      </c>
      <c r="AE19" s="442"/>
      <c r="AF19" s="442"/>
      <c r="AG19" s="442"/>
      <c r="AH19" s="442"/>
      <c r="AI19" s="442"/>
      <c r="AJ19" s="443"/>
      <c r="AK19" s="434"/>
      <c r="AL19" s="434"/>
      <c r="AM19" s="434"/>
      <c r="AN19" s="434"/>
      <c r="AO19" s="434"/>
      <c r="AP19" s="434"/>
      <c r="AQ19" s="434"/>
      <c r="AR19" s="434"/>
      <c r="AS19" s="434"/>
      <c r="AT19" s="434"/>
      <c r="AU19" s="434"/>
      <c r="AV19" s="434"/>
      <c r="AW19" s="434"/>
      <c r="AX19" s="436"/>
    </row>
    <row r="20" spans="1:51" ht="24.75" customHeight="1" x14ac:dyDescent="0.2">
      <c r="A20" s="72"/>
      <c r="B20" s="73"/>
      <c r="C20" s="73"/>
      <c r="D20" s="73"/>
      <c r="E20" s="73"/>
      <c r="F20" s="74"/>
      <c r="G20" s="439" t="s">
        <v>29</v>
      </c>
      <c r="H20" s="440"/>
      <c r="I20" s="440"/>
      <c r="J20" s="440"/>
      <c r="K20" s="440"/>
      <c r="L20" s="440"/>
      <c r="M20" s="440"/>
      <c r="N20" s="440"/>
      <c r="O20" s="440"/>
      <c r="P20" s="433" t="str">
        <f>IF(P18=0,"-",SUM(P19)/P18)</f>
        <v>-</v>
      </c>
      <c r="Q20" s="433"/>
      <c r="R20" s="433"/>
      <c r="S20" s="433"/>
      <c r="T20" s="433"/>
      <c r="U20" s="433"/>
      <c r="V20" s="433"/>
      <c r="W20" s="433" t="str">
        <f>IF(W18=0,"-",SUM(W19)/W18)</f>
        <v>-</v>
      </c>
      <c r="X20" s="433"/>
      <c r="Y20" s="433"/>
      <c r="Z20" s="433"/>
      <c r="AA20" s="433"/>
      <c r="AB20" s="433"/>
      <c r="AC20" s="433"/>
      <c r="AD20" s="433" t="str">
        <f>IF(AD18=0,"-",SUM(AD19)/AD18)</f>
        <v>-</v>
      </c>
      <c r="AE20" s="433"/>
      <c r="AF20" s="433"/>
      <c r="AG20" s="433"/>
      <c r="AH20" s="433"/>
      <c r="AI20" s="433"/>
      <c r="AJ20" s="433"/>
      <c r="AK20" s="434"/>
      <c r="AL20" s="434"/>
      <c r="AM20" s="434"/>
      <c r="AN20" s="434"/>
      <c r="AO20" s="434"/>
      <c r="AP20" s="434"/>
      <c r="AQ20" s="435"/>
      <c r="AR20" s="435"/>
      <c r="AS20" s="435"/>
      <c r="AT20" s="435"/>
      <c r="AU20" s="434"/>
      <c r="AV20" s="434"/>
      <c r="AW20" s="434"/>
      <c r="AX20" s="436"/>
    </row>
    <row r="21" spans="1:51" ht="25.5" customHeight="1" x14ac:dyDescent="0.2">
      <c r="A21" s="213"/>
      <c r="B21" s="214"/>
      <c r="C21" s="214"/>
      <c r="D21" s="214"/>
      <c r="E21" s="214"/>
      <c r="F21" s="215"/>
      <c r="G21" s="431" t="s">
        <v>333</v>
      </c>
      <c r="H21" s="432"/>
      <c r="I21" s="432"/>
      <c r="J21" s="432"/>
      <c r="K21" s="432"/>
      <c r="L21" s="432"/>
      <c r="M21" s="432"/>
      <c r="N21" s="432"/>
      <c r="O21" s="432"/>
      <c r="P21" s="433" t="e">
        <f>IF(P19=0,"-",SUM(P19)/SUM(P13,P14))</f>
        <v>#DIV/0!</v>
      </c>
      <c r="Q21" s="433"/>
      <c r="R21" s="433"/>
      <c r="S21" s="433"/>
      <c r="T21" s="433"/>
      <c r="U21" s="433"/>
      <c r="V21" s="433"/>
      <c r="W21" s="433" t="e">
        <f>IF(W19=0,"-",SUM(W19)/SUM(W13,W14))</f>
        <v>#DIV/0!</v>
      </c>
      <c r="X21" s="433"/>
      <c r="Y21" s="433"/>
      <c r="Z21" s="433"/>
      <c r="AA21" s="433"/>
      <c r="AB21" s="433"/>
      <c r="AC21" s="433"/>
      <c r="AD21" s="433" t="e">
        <f>IF(AD19=0,"-",SUM(AD19)/SUM(AD13,AD14))</f>
        <v>#DIV/0!</v>
      </c>
      <c r="AE21" s="433"/>
      <c r="AF21" s="433"/>
      <c r="AG21" s="433"/>
      <c r="AH21" s="433"/>
      <c r="AI21" s="433"/>
      <c r="AJ21" s="433"/>
      <c r="AK21" s="434"/>
      <c r="AL21" s="434"/>
      <c r="AM21" s="434"/>
      <c r="AN21" s="434"/>
      <c r="AO21" s="434"/>
      <c r="AP21" s="434"/>
      <c r="AQ21" s="435"/>
      <c r="AR21" s="435"/>
      <c r="AS21" s="435"/>
      <c r="AT21" s="435"/>
      <c r="AU21" s="434"/>
      <c r="AV21" s="434"/>
      <c r="AW21" s="434"/>
      <c r="AX21" s="436"/>
    </row>
    <row r="22" spans="1:51" ht="18.75" customHeight="1" x14ac:dyDescent="0.2">
      <c r="A22" s="216" t="s">
        <v>206</v>
      </c>
      <c r="B22" s="217"/>
      <c r="C22" s="217"/>
      <c r="D22" s="217"/>
      <c r="E22" s="217"/>
      <c r="F22" s="218"/>
      <c r="G22" s="437" t="s">
        <v>196</v>
      </c>
      <c r="H22" s="60"/>
      <c r="I22" s="60"/>
      <c r="J22" s="60"/>
      <c r="K22" s="60"/>
      <c r="L22" s="60"/>
      <c r="M22" s="60"/>
      <c r="N22" s="60"/>
      <c r="O22" s="61"/>
      <c r="P22" s="59" t="s">
        <v>160</v>
      </c>
      <c r="Q22" s="60"/>
      <c r="R22" s="60"/>
      <c r="S22" s="60"/>
      <c r="T22" s="60"/>
      <c r="U22" s="60"/>
      <c r="V22" s="61"/>
      <c r="W22" s="59" t="s">
        <v>546</v>
      </c>
      <c r="X22" s="60"/>
      <c r="Y22" s="60"/>
      <c r="Z22" s="60"/>
      <c r="AA22" s="60"/>
      <c r="AB22" s="60"/>
      <c r="AC22" s="61"/>
      <c r="AD22" s="59" t="s">
        <v>135</v>
      </c>
      <c r="AE22" s="60"/>
      <c r="AF22" s="60"/>
      <c r="AG22" s="60"/>
      <c r="AH22" s="60"/>
      <c r="AI22" s="60"/>
      <c r="AJ22" s="60"/>
      <c r="AK22" s="60"/>
      <c r="AL22" s="60"/>
      <c r="AM22" s="60"/>
      <c r="AN22" s="60"/>
      <c r="AO22" s="60"/>
      <c r="AP22" s="60"/>
      <c r="AQ22" s="60"/>
      <c r="AR22" s="60"/>
      <c r="AS22" s="60"/>
      <c r="AT22" s="60"/>
      <c r="AU22" s="60"/>
      <c r="AV22" s="60"/>
      <c r="AW22" s="60"/>
      <c r="AX22" s="438"/>
    </row>
    <row r="23" spans="1:51" ht="25.5" customHeight="1" x14ac:dyDescent="0.2">
      <c r="A23" s="219"/>
      <c r="B23" s="220"/>
      <c r="C23" s="220"/>
      <c r="D23" s="220"/>
      <c r="E23" s="220"/>
      <c r="F23" s="221"/>
      <c r="G23" s="413" t="s">
        <v>574</v>
      </c>
      <c r="H23" s="414"/>
      <c r="I23" s="414"/>
      <c r="J23" s="414"/>
      <c r="K23" s="414"/>
      <c r="L23" s="414"/>
      <c r="M23" s="414"/>
      <c r="N23" s="414"/>
      <c r="O23" s="415"/>
      <c r="P23" s="416" t="s">
        <v>574</v>
      </c>
      <c r="Q23" s="417"/>
      <c r="R23" s="417"/>
      <c r="S23" s="417"/>
      <c r="T23" s="417"/>
      <c r="U23" s="417"/>
      <c r="V23" s="418"/>
      <c r="W23" s="416" t="s">
        <v>574</v>
      </c>
      <c r="X23" s="417"/>
      <c r="Y23" s="417"/>
      <c r="Z23" s="417"/>
      <c r="AA23" s="417"/>
      <c r="AB23" s="417"/>
      <c r="AC23" s="418"/>
      <c r="AD23" s="225"/>
      <c r="AE23" s="226"/>
      <c r="AF23" s="226"/>
      <c r="AG23" s="226"/>
      <c r="AH23" s="226"/>
      <c r="AI23" s="226"/>
      <c r="AJ23" s="226"/>
      <c r="AK23" s="226"/>
      <c r="AL23" s="226"/>
      <c r="AM23" s="226"/>
      <c r="AN23" s="226"/>
      <c r="AO23" s="226"/>
      <c r="AP23" s="226"/>
      <c r="AQ23" s="226"/>
      <c r="AR23" s="226"/>
      <c r="AS23" s="226"/>
      <c r="AT23" s="226"/>
      <c r="AU23" s="226"/>
      <c r="AV23" s="226"/>
      <c r="AW23" s="226"/>
      <c r="AX23" s="227"/>
    </row>
    <row r="24" spans="1:51" ht="25.5" customHeight="1" thickBot="1" x14ac:dyDescent="0.25">
      <c r="A24" s="222"/>
      <c r="B24" s="223"/>
      <c r="C24" s="223"/>
      <c r="D24" s="223"/>
      <c r="E24" s="223"/>
      <c r="F24" s="224"/>
      <c r="G24" s="419" t="s">
        <v>54</v>
      </c>
      <c r="H24" s="420"/>
      <c r="I24" s="420"/>
      <c r="J24" s="420"/>
      <c r="K24" s="420"/>
      <c r="L24" s="420"/>
      <c r="M24" s="420"/>
      <c r="N24" s="420"/>
      <c r="O24" s="421"/>
      <c r="P24" s="424" t="str">
        <f>AK13</f>
        <v>-</v>
      </c>
      <c r="Q24" s="425"/>
      <c r="R24" s="425"/>
      <c r="S24" s="425"/>
      <c r="T24" s="425"/>
      <c r="U24" s="425"/>
      <c r="V24" s="426"/>
      <c r="W24" s="424" t="str">
        <f>AR13</f>
        <v>-</v>
      </c>
      <c r="X24" s="425"/>
      <c r="Y24" s="425"/>
      <c r="Z24" s="425"/>
      <c r="AA24" s="425"/>
      <c r="AB24" s="425"/>
      <c r="AC24" s="426"/>
      <c r="AD24" s="228"/>
      <c r="AE24" s="228"/>
      <c r="AF24" s="228"/>
      <c r="AG24" s="228"/>
      <c r="AH24" s="228"/>
      <c r="AI24" s="228"/>
      <c r="AJ24" s="228"/>
      <c r="AK24" s="228"/>
      <c r="AL24" s="228"/>
      <c r="AM24" s="228"/>
      <c r="AN24" s="228"/>
      <c r="AO24" s="228"/>
      <c r="AP24" s="228"/>
      <c r="AQ24" s="228"/>
      <c r="AR24" s="228"/>
      <c r="AS24" s="228"/>
      <c r="AT24" s="228"/>
      <c r="AU24" s="228"/>
      <c r="AV24" s="228"/>
      <c r="AW24" s="228"/>
      <c r="AX24" s="229"/>
    </row>
    <row r="25" spans="1:51" ht="18.75" customHeight="1" x14ac:dyDescent="0.2">
      <c r="A25" s="195" t="s">
        <v>329</v>
      </c>
      <c r="B25" s="196"/>
      <c r="C25" s="196"/>
      <c r="D25" s="196"/>
      <c r="E25" s="196"/>
      <c r="F25" s="197"/>
      <c r="G25" s="198" t="s">
        <v>161</v>
      </c>
      <c r="H25" s="199"/>
      <c r="I25" s="199"/>
      <c r="J25" s="199"/>
      <c r="K25" s="199"/>
      <c r="L25" s="199"/>
      <c r="M25" s="199"/>
      <c r="N25" s="199"/>
      <c r="O25" s="200"/>
      <c r="P25" s="201" t="s">
        <v>63</v>
      </c>
      <c r="Q25" s="199"/>
      <c r="R25" s="199"/>
      <c r="S25" s="199"/>
      <c r="T25" s="199"/>
      <c r="U25" s="199"/>
      <c r="V25" s="199"/>
      <c r="W25" s="199"/>
      <c r="X25" s="200"/>
      <c r="Y25" s="202"/>
      <c r="Z25" s="203"/>
      <c r="AA25" s="204"/>
      <c r="AB25" s="205" t="s">
        <v>33</v>
      </c>
      <c r="AC25" s="206"/>
      <c r="AD25" s="207"/>
      <c r="AE25" s="205" t="s">
        <v>339</v>
      </c>
      <c r="AF25" s="206"/>
      <c r="AG25" s="206"/>
      <c r="AH25" s="207"/>
      <c r="AI25" s="208" t="s">
        <v>57</v>
      </c>
      <c r="AJ25" s="208"/>
      <c r="AK25" s="208"/>
      <c r="AL25" s="205"/>
      <c r="AM25" s="208" t="s">
        <v>422</v>
      </c>
      <c r="AN25" s="208"/>
      <c r="AO25" s="208"/>
      <c r="AP25" s="205"/>
      <c r="AQ25" s="427" t="s">
        <v>256</v>
      </c>
      <c r="AR25" s="428"/>
      <c r="AS25" s="428"/>
      <c r="AT25" s="429"/>
      <c r="AU25" s="199" t="s">
        <v>195</v>
      </c>
      <c r="AV25" s="199"/>
      <c r="AW25" s="199"/>
      <c r="AX25" s="430"/>
    </row>
    <row r="26" spans="1:51" ht="18.75" customHeight="1" x14ac:dyDescent="0.2">
      <c r="A26" s="153"/>
      <c r="B26" s="154"/>
      <c r="C26" s="154"/>
      <c r="D26" s="154"/>
      <c r="E26" s="154"/>
      <c r="F26" s="155"/>
      <c r="G26" s="166"/>
      <c r="H26" s="167"/>
      <c r="I26" s="167"/>
      <c r="J26" s="167"/>
      <c r="K26" s="167"/>
      <c r="L26" s="167"/>
      <c r="M26" s="167"/>
      <c r="N26" s="167"/>
      <c r="O26" s="168"/>
      <c r="P26" s="170"/>
      <c r="Q26" s="167"/>
      <c r="R26" s="167"/>
      <c r="S26" s="167"/>
      <c r="T26" s="167"/>
      <c r="U26" s="167"/>
      <c r="V26" s="167"/>
      <c r="W26" s="167"/>
      <c r="X26" s="168"/>
      <c r="Y26" s="174"/>
      <c r="Z26" s="175"/>
      <c r="AA26" s="176"/>
      <c r="AB26" s="180"/>
      <c r="AC26" s="181"/>
      <c r="AD26" s="182"/>
      <c r="AE26" s="180"/>
      <c r="AF26" s="181"/>
      <c r="AG26" s="181"/>
      <c r="AH26" s="182"/>
      <c r="AI26" s="209"/>
      <c r="AJ26" s="209"/>
      <c r="AK26" s="209"/>
      <c r="AL26" s="180"/>
      <c r="AM26" s="209"/>
      <c r="AN26" s="209"/>
      <c r="AO26" s="209"/>
      <c r="AP26" s="180"/>
      <c r="AQ26" s="402">
        <v>3</v>
      </c>
      <c r="AR26" s="375"/>
      <c r="AS26" s="136" t="s">
        <v>257</v>
      </c>
      <c r="AT26" s="137"/>
      <c r="AU26" s="374"/>
      <c r="AV26" s="374"/>
      <c r="AW26" s="167" t="s">
        <v>240</v>
      </c>
      <c r="AX26" s="403"/>
    </row>
    <row r="27" spans="1:51" ht="23.25" customHeight="1" x14ac:dyDescent="0.2">
      <c r="A27" s="156"/>
      <c r="B27" s="154"/>
      <c r="C27" s="154"/>
      <c r="D27" s="154"/>
      <c r="E27" s="154"/>
      <c r="F27" s="155"/>
      <c r="G27" s="118" t="s">
        <v>104</v>
      </c>
      <c r="H27" s="119"/>
      <c r="I27" s="119"/>
      <c r="J27" s="119"/>
      <c r="K27" s="119"/>
      <c r="L27" s="119"/>
      <c r="M27" s="119"/>
      <c r="N27" s="119"/>
      <c r="O27" s="184"/>
      <c r="P27" s="54" t="s">
        <v>319</v>
      </c>
      <c r="Q27" s="54"/>
      <c r="R27" s="54"/>
      <c r="S27" s="54"/>
      <c r="T27" s="54"/>
      <c r="U27" s="54"/>
      <c r="V27" s="54"/>
      <c r="W27" s="54"/>
      <c r="X27" s="55"/>
      <c r="Y27" s="404" t="s">
        <v>39</v>
      </c>
      <c r="Z27" s="405"/>
      <c r="AA27" s="406"/>
      <c r="AB27" s="407" t="s">
        <v>36</v>
      </c>
      <c r="AC27" s="407"/>
      <c r="AD27" s="407"/>
      <c r="AE27" s="64" t="s">
        <v>357</v>
      </c>
      <c r="AF27" s="65"/>
      <c r="AG27" s="65"/>
      <c r="AH27" s="66"/>
      <c r="AI27" s="64" t="s">
        <v>357</v>
      </c>
      <c r="AJ27" s="65"/>
      <c r="AK27" s="65"/>
      <c r="AL27" s="66"/>
      <c r="AM27" s="64" t="s">
        <v>357</v>
      </c>
      <c r="AN27" s="65"/>
      <c r="AO27" s="65"/>
      <c r="AP27" s="66"/>
      <c r="AQ27" s="64" t="s">
        <v>357</v>
      </c>
      <c r="AR27" s="65"/>
      <c r="AS27" s="65"/>
      <c r="AT27" s="66"/>
      <c r="AU27" s="64" t="s">
        <v>357</v>
      </c>
      <c r="AV27" s="65"/>
      <c r="AW27" s="65"/>
      <c r="AX27" s="66"/>
    </row>
    <row r="28" spans="1:51" ht="23.25" customHeight="1" x14ac:dyDescent="0.2">
      <c r="A28" s="157"/>
      <c r="B28" s="158"/>
      <c r="C28" s="158"/>
      <c r="D28" s="158"/>
      <c r="E28" s="158"/>
      <c r="F28" s="159"/>
      <c r="G28" s="185"/>
      <c r="H28" s="149"/>
      <c r="I28" s="149"/>
      <c r="J28" s="149"/>
      <c r="K28" s="149"/>
      <c r="L28" s="149"/>
      <c r="M28" s="149"/>
      <c r="N28" s="149"/>
      <c r="O28" s="186"/>
      <c r="P28" s="70"/>
      <c r="Q28" s="70"/>
      <c r="R28" s="70"/>
      <c r="S28" s="70"/>
      <c r="T28" s="70"/>
      <c r="U28" s="70"/>
      <c r="V28" s="70"/>
      <c r="W28" s="70"/>
      <c r="X28" s="188"/>
      <c r="Y28" s="408" t="s">
        <v>69</v>
      </c>
      <c r="Z28" s="409"/>
      <c r="AA28" s="410"/>
      <c r="AB28" s="407" t="s">
        <v>36</v>
      </c>
      <c r="AC28" s="407"/>
      <c r="AD28" s="407"/>
      <c r="AE28" s="64" t="s">
        <v>357</v>
      </c>
      <c r="AF28" s="65"/>
      <c r="AG28" s="65"/>
      <c r="AH28" s="66"/>
      <c r="AI28" s="64" t="s">
        <v>357</v>
      </c>
      <c r="AJ28" s="65"/>
      <c r="AK28" s="65"/>
      <c r="AL28" s="66"/>
      <c r="AM28" s="64" t="s">
        <v>357</v>
      </c>
      <c r="AN28" s="65"/>
      <c r="AO28" s="65"/>
      <c r="AP28" s="66"/>
      <c r="AQ28" s="64" t="s">
        <v>563</v>
      </c>
      <c r="AR28" s="65"/>
      <c r="AS28" s="65"/>
      <c r="AT28" s="66"/>
      <c r="AU28" s="64" t="s">
        <v>357</v>
      </c>
      <c r="AV28" s="65"/>
      <c r="AW28" s="65"/>
      <c r="AX28" s="66"/>
    </row>
    <row r="29" spans="1:51" ht="23.25" customHeight="1" x14ac:dyDescent="0.2">
      <c r="A29" s="156"/>
      <c r="B29" s="154"/>
      <c r="C29" s="154"/>
      <c r="D29" s="154"/>
      <c r="E29" s="154"/>
      <c r="F29" s="155"/>
      <c r="G29" s="121"/>
      <c r="H29" s="122"/>
      <c r="I29" s="122"/>
      <c r="J29" s="122"/>
      <c r="K29" s="122"/>
      <c r="L29" s="122"/>
      <c r="M29" s="122"/>
      <c r="N29" s="122"/>
      <c r="O29" s="187"/>
      <c r="P29" s="57"/>
      <c r="Q29" s="57"/>
      <c r="R29" s="57"/>
      <c r="S29" s="57"/>
      <c r="T29" s="57"/>
      <c r="U29" s="57"/>
      <c r="V29" s="57"/>
      <c r="W29" s="57"/>
      <c r="X29" s="58"/>
      <c r="Y29" s="408" t="s">
        <v>40</v>
      </c>
      <c r="Z29" s="409"/>
      <c r="AA29" s="410"/>
      <c r="AB29" s="411" t="s">
        <v>36</v>
      </c>
      <c r="AC29" s="411"/>
      <c r="AD29" s="411"/>
      <c r="AE29" s="64" t="s">
        <v>357</v>
      </c>
      <c r="AF29" s="65"/>
      <c r="AG29" s="65"/>
      <c r="AH29" s="66"/>
      <c r="AI29" s="64" t="s">
        <v>357</v>
      </c>
      <c r="AJ29" s="65"/>
      <c r="AK29" s="65"/>
      <c r="AL29" s="66"/>
      <c r="AM29" s="64" t="s">
        <v>357</v>
      </c>
      <c r="AN29" s="65"/>
      <c r="AO29" s="65"/>
      <c r="AP29" s="66"/>
      <c r="AQ29" s="64" t="s">
        <v>357</v>
      </c>
      <c r="AR29" s="65"/>
      <c r="AS29" s="65"/>
      <c r="AT29" s="66"/>
      <c r="AU29" s="64" t="s">
        <v>357</v>
      </c>
      <c r="AV29" s="65"/>
      <c r="AW29" s="65"/>
      <c r="AX29" s="66"/>
    </row>
    <row r="30" spans="1:51" ht="31.5" customHeight="1" x14ac:dyDescent="0.2">
      <c r="A30" s="112" t="s">
        <v>215</v>
      </c>
      <c r="B30" s="113"/>
      <c r="C30" s="113"/>
      <c r="D30" s="113"/>
      <c r="E30" s="113"/>
      <c r="F30" s="114"/>
      <c r="G30" s="118" t="s">
        <v>557</v>
      </c>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20"/>
    </row>
    <row r="31" spans="1:51" ht="23.25" customHeight="1" x14ac:dyDescent="0.2">
      <c r="A31" s="115"/>
      <c r="B31" s="116"/>
      <c r="C31" s="116"/>
      <c r="D31" s="116"/>
      <c r="E31" s="116"/>
      <c r="F31" s="117"/>
      <c r="G31" s="121"/>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49"/>
      <c r="AF31" s="149"/>
      <c r="AG31" s="149"/>
      <c r="AH31" s="149"/>
      <c r="AI31" s="149"/>
      <c r="AJ31" s="149"/>
      <c r="AK31" s="149"/>
      <c r="AL31" s="149"/>
      <c r="AM31" s="149"/>
      <c r="AN31" s="149"/>
      <c r="AO31" s="149"/>
      <c r="AP31" s="149"/>
      <c r="AQ31" s="122"/>
      <c r="AR31" s="122"/>
      <c r="AS31" s="122"/>
      <c r="AT31" s="122"/>
      <c r="AU31" s="122"/>
      <c r="AV31" s="122"/>
      <c r="AW31" s="122"/>
      <c r="AX31" s="123"/>
    </row>
    <row r="32" spans="1:51" ht="18.75" customHeight="1" x14ac:dyDescent="0.2">
      <c r="A32" s="150" t="s">
        <v>329</v>
      </c>
      <c r="B32" s="151"/>
      <c r="C32" s="151"/>
      <c r="D32" s="151"/>
      <c r="E32" s="151"/>
      <c r="F32" s="152"/>
      <c r="G32" s="163" t="s">
        <v>161</v>
      </c>
      <c r="H32" s="164"/>
      <c r="I32" s="164"/>
      <c r="J32" s="164"/>
      <c r="K32" s="164"/>
      <c r="L32" s="164"/>
      <c r="M32" s="164"/>
      <c r="N32" s="164"/>
      <c r="O32" s="165"/>
      <c r="P32" s="169" t="s">
        <v>63</v>
      </c>
      <c r="Q32" s="164"/>
      <c r="R32" s="164"/>
      <c r="S32" s="164"/>
      <c r="T32" s="164"/>
      <c r="U32" s="164"/>
      <c r="V32" s="164"/>
      <c r="W32" s="164"/>
      <c r="X32" s="165"/>
      <c r="Y32" s="171"/>
      <c r="Z32" s="172"/>
      <c r="AA32" s="173"/>
      <c r="AB32" s="177" t="s">
        <v>33</v>
      </c>
      <c r="AC32" s="178"/>
      <c r="AD32" s="179"/>
      <c r="AE32" s="183" t="s">
        <v>339</v>
      </c>
      <c r="AF32" s="183"/>
      <c r="AG32" s="183"/>
      <c r="AH32" s="183"/>
      <c r="AI32" s="183" t="s">
        <v>57</v>
      </c>
      <c r="AJ32" s="183"/>
      <c r="AK32" s="183"/>
      <c r="AL32" s="183"/>
      <c r="AM32" s="183" t="s">
        <v>422</v>
      </c>
      <c r="AN32" s="183"/>
      <c r="AO32" s="183"/>
      <c r="AP32" s="183"/>
      <c r="AQ32" s="144" t="s">
        <v>256</v>
      </c>
      <c r="AR32" s="133"/>
      <c r="AS32" s="133"/>
      <c r="AT32" s="134"/>
      <c r="AU32" s="164" t="s">
        <v>195</v>
      </c>
      <c r="AV32" s="164"/>
      <c r="AW32" s="164"/>
      <c r="AX32" s="412"/>
      <c r="AY32">
        <f>COUNTA($G$34)</f>
        <v>1</v>
      </c>
    </row>
    <row r="33" spans="1:51" ht="18.75" customHeight="1" x14ac:dyDescent="0.2">
      <c r="A33" s="153"/>
      <c r="B33" s="154"/>
      <c r="C33" s="154"/>
      <c r="D33" s="154"/>
      <c r="E33" s="154"/>
      <c r="F33" s="155"/>
      <c r="G33" s="166"/>
      <c r="H33" s="167"/>
      <c r="I33" s="167"/>
      <c r="J33" s="167"/>
      <c r="K33" s="167"/>
      <c r="L33" s="167"/>
      <c r="M33" s="167"/>
      <c r="N33" s="167"/>
      <c r="O33" s="168"/>
      <c r="P33" s="170"/>
      <c r="Q33" s="167"/>
      <c r="R33" s="167"/>
      <c r="S33" s="167"/>
      <c r="T33" s="167"/>
      <c r="U33" s="167"/>
      <c r="V33" s="167"/>
      <c r="W33" s="167"/>
      <c r="X33" s="168"/>
      <c r="Y33" s="174"/>
      <c r="Z33" s="175"/>
      <c r="AA33" s="176"/>
      <c r="AB33" s="180"/>
      <c r="AC33" s="181"/>
      <c r="AD33" s="182"/>
      <c r="AE33" s="183"/>
      <c r="AF33" s="183"/>
      <c r="AG33" s="183"/>
      <c r="AH33" s="183"/>
      <c r="AI33" s="183"/>
      <c r="AJ33" s="183"/>
      <c r="AK33" s="183"/>
      <c r="AL33" s="183"/>
      <c r="AM33" s="183"/>
      <c r="AN33" s="183"/>
      <c r="AO33" s="183"/>
      <c r="AP33" s="183"/>
      <c r="AQ33" s="402"/>
      <c r="AR33" s="375"/>
      <c r="AS33" s="136" t="s">
        <v>257</v>
      </c>
      <c r="AT33" s="137"/>
      <c r="AU33" s="374">
        <v>3</v>
      </c>
      <c r="AV33" s="374"/>
      <c r="AW33" s="167" t="s">
        <v>240</v>
      </c>
      <c r="AX33" s="403"/>
      <c r="AY33">
        <f t="shared" ref="AY33:AY38" si="0">$AY$32</f>
        <v>1</v>
      </c>
    </row>
    <row r="34" spans="1:51" ht="23.25" customHeight="1" x14ac:dyDescent="0.2">
      <c r="A34" s="156"/>
      <c r="B34" s="154"/>
      <c r="C34" s="154"/>
      <c r="D34" s="154"/>
      <c r="E34" s="154"/>
      <c r="F34" s="155"/>
      <c r="G34" s="118" t="s">
        <v>564</v>
      </c>
      <c r="H34" s="119"/>
      <c r="I34" s="119"/>
      <c r="J34" s="119"/>
      <c r="K34" s="119"/>
      <c r="L34" s="119"/>
      <c r="M34" s="119"/>
      <c r="N34" s="119"/>
      <c r="O34" s="184"/>
      <c r="P34" s="54" t="s">
        <v>565</v>
      </c>
      <c r="Q34" s="54"/>
      <c r="R34" s="54"/>
      <c r="S34" s="54"/>
      <c r="T34" s="54"/>
      <c r="U34" s="54"/>
      <c r="V34" s="54"/>
      <c r="W34" s="54"/>
      <c r="X34" s="55"/>
      <c r="Y34" s="404" t="s">
        <v>39</v>
      </c>
      <c r="Z34" s="405"/>
      <c r="AA34" s="406"/>
      <c r="AB34" s="407" t="s">
        <v>36</v>
      </c>
      <c r="AC34" s="407"/>
      <c r="AD34" s="407"/>
      <c r="AE34" s="50" t="s">
        <v>357</v>
      </c>
      <c r="AF34" s="51"/>
      <c r="AG34" s="51"/>
      <c r="AH34" s="52"/>
      <c r="AI34" s="50" t="s">
        <v>357</v>
      </c>
      <c r="AJ34" s="51"/>
      <c r="AK34" s="51"/>
      <c r="AL34" s="52"/>
      <c r="AM34" s="50" t="s">
        <v>357</v>
      </c>
      <c r="AN34" s="51"/>
      <c r="AO34" s="51"/>
      <c r="AP34" s="52"/>
      <c r="AQ34" s="50" t="s">
        <v>357</v>
      </c>
      <c r="AR34" s="51"/>
      <c r="AS34" s="51"/>
      <c r="AT34" s="52"/>
      <c r="AU34" s="50" t="s">
        <v>357</v>
      </c>
      <c r="AV34" s="51"/>
      <c r="AW34" s="51"/>
      <c r="AX34" s="52"/>
      <c r="AY34">
        <f t="shared" si="0"/>
        <v>1</v>
      </c>
    </row>
    <row r="35" spans="1:51" ht="23.25" customHeight="1" x14ac:dyDescent="0.2">
      <c r="A35" s="157"/>
      <c r="B35" s="158"/>
      <c r="C35" s="158"/>
      <c r="D35" s="158"/>
      <c r="E35" s="158"/>
      <c r="F35" s="159"/>
      <c r="G35" s="185"/>
      <c r="H35" s="149"/>
      <c r="I35" s="149"/>
      <c r="J35" s="149"/>
      <c r="K35" s="149"/>
      <c r="L35" s="149"/>
      <c r="M35" s="149"/>
      <c r="N35" s="149"/>
      <c r="O35" s="186"/>
      <c r="P35" s="70"/>
      <c r="Q35" s="70"/>
      <c r="R35" s="70"/>
      <c r="S35" s="70"/>
      <c r="T35" s="70"/>
      <c r="U35" s="70"/>
      <c r="V35" s="70"/>
      <c r="W35" s="70"/>
      <c r="X35" s="188"/>
      <c r="Y35" s="408" t="s">
        <v>69</v>
      </c>
      <c r="Z35" s="409"/>
      <c r="AA35" s="410"/>
      <c r="AB35" s="407" t="s">
        <v>36</v>
      </c>
      <c r="AC35" s="407"/>
      <c r="AD35" s="407"/>
      <c r="AE35" s="50" t="s">
        <v>357</v>
      </c>
      <c r="AF35" s="51"/>
      <c r="AG35" s="51"/>
      <c r="AH35" s="52"/>
      <c r="AI35" s="50" t="s">
        <v>357</v>
      </c>
      <c r="AJ35" s="51"/>
      <c r="AK35" s="51"/>
      <c r="AL35" s="52"/>
      <c r="AM35" s="50" t="s">
        <v>357</v>
      </c>
      <c r="AN35" s="51"/>
      <c r="AO35" s="51"/>
      <c r="AP35" s="52"/>
      <c r="AQ35" s="50" t="s">
        <v>357</v>
      </c>
      <c r="AR35" s="51"/>
      <c r="AS35" s="51"/>
      <c r="AT35" s="52"/>
      <c r="AU35" s="50" t="s">
        <v>357</v>
      </c>
      <c r="AV35" s="51"/>
      <c r="AW35" s="51"/>
      <c r="AX35" s="52"/>
      <c r="AY35">
        <f t="shared" si="0"/>
        <v>1</v>
      </c>
    </row>
    <row r="36" spans="1:51" ht="23.25" customHeight="1" x14ac:dyDescent="0.2">
      <c r="A36" s="160"/>
      <c r="B36" s="161"/>
      <c r="C36" s="161"/>
      <c r="D36" s="161"/>
      <c r="E36" s="161"/>
      <c r="F36" s="162"/>
      <c r="G36" s="121"/>
      <c r="H36" s="122"/>
      <c r="I36" s="122"/>
      <c r="J36" s="122"/>
      <c r="K36" s="122"/>
      <c r="L36" s="122"/>
      <c r="M36" s="122"/>
      <c r="N36" s="122"/>
      <c r="O36" s="187"/>
      <c r="P36" s="57"/>
      <c r="Q36" s="57"/>
      <c r="R36" s="57"/>
      <c r="S36" s="57"/>
      <c r="T36" s="57"/>
      <c r="U36" s="57"/>
      <c r="V36" s="57"/>
      <c r="W36" s="57"/>
      <c r="X36" s="58"/>
      <c r="Y36" s="408" t="s">
        <v>40</v>
      </c>
      <c r="Z36" s="409"/>
      <c r="AA36" s="410"/>
      <c r="AB36" s="411" t="s">
        <v>36</v>
      </c>
      <c r="AC36" s="411"/>
      <c r="AD36" s="411"/>
      <c r="AE36" s="50" t="s">
        <v>357</v>
      </c>
      <c r="AF36" s="51"/>
      <c r="AG36" s="51"/>
      <c r="AH36" s="52"/>
      <c r="AI36" s="50" t="s">
        <v>357</v>
      </c>
      <c r="AJ36" s="51"/>
      <c r="AK36" s="51"/>
      <c r="AL36" s="52"/>
      <c r="AM36" s="50" t="s">
        <v>357</v>
      </c>
      <c r="AN36" s="51"/>
      <c r="AO36" s="51"/>
      <c r="AP36" s="52"/>
      <c r="AQ36" s="50" t="s">
        <v>357</v>
      </c>
      <c r="AR36" s="51"/>
      <c r="AS36" s="51"/>
      <c r="AT36" s="52"/>
      <c r="AU36" s="50" t="s">
        <v>357</v>
      </c>
      <c r="AV36" s="51"/>
      <c r="AW36" s="51"/>
      <c r="AX36" s="52"/>
      <c r="AY36">
        <f t="shared" si="0"/>
        <v>1</v>
      </c>
    </row>
    <row r="37" spans="1:51" ht="23.25" customHeight="1" x14ac:dyDescent="0.2">
      <c r="A37" s="544" t="s">
        <v>215</v>
      </c>
      <c r="B37" s="545"/>
      <c r="C37" s="545"/>
      <c r="D37" s="545"/>
      <c r="E37" s="545"/>
      <c r="F37" s="546"/>
      <c r="G37" s="118" t="s">
        <v>566</v>
      </c>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20"/>
      <c r="AY37">
        <f t="shared" si="0"/>
        <v>1</v>
      </c>
    </row>
    <row r="38" spans="1:51" ht="23.25" customHeight="1" thickBot="1" x14ac:dyDescent="0.25">
      <c r="A38" s="547"/>
      <c r="B38" s="548"/>
      <c r="C38" s="548"/>
      <c r="D38" s="548"/>
      <c r="E38" s="548"/>
      <c r="F38" s="549"/>
      <c r="G38" s="121"/>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3"/>
      <c r="AY38">
        <f t="shared" si="0"/>
        <v>1</v>
      </c>
    </row>
    <row r="39" spans="1:51" ht="31.5" customHeight="1" x14ac:dyDescent="0.2">
      <c r="A39" s="124" t="s">
        <v>330</v>
      </c>
      <c r="B39" s="125"/>
      <c r="C39" s="125"/>
      <c r="D39" s="125"/>
      <c r="E39" s="125"/>
      <c r="F39" s="126"/>
      <c r="G39" s="130" t="s">
        <v>5</v>
      </c>
      <c r="H39" s="130"/>
      <c r="I39" s="130"/>
      <c r="J39" s="130"/>
      <c r="K39" s="130"/>
      <c r="L39" s="130"/>
      <c r="M39" s="130"/>
      <c r="N39" s="130"/>
      <c r="O39" s="130"/>
      <c r="P39" s="130"/>
      <c r="Q39" s="130"/>
      <c r="R39" s="130"/>
      <c r="S39" s="130"/>
      <c r="T39" s="130"/>
      <c r="U39" s="130"/>
      <c r="V39" s="130"/>
      <c r="W39" s="130"/>
      <c r="X39" s="131"/>
      <c r="Y39" s="202"/>
      <c r="Z39" s="203"/>
      <c r="AA39" s="204"/>
      <c r="AB39" s="388" t="s">
        <v>33</v>
      </c>
      <c r="AC39" s="388"/>
      <c r="AD39" s="388"/>
      <c r="AE39" s="389" t="s">
        <v>339</v>
      </c>
      <c r="AF39" s="390"/>
      <c r="AG39" s="390"/>
      <c r="AH39" s="391"/>
      <c r="AI39" s="389" t="s">
        <v>57</v>
      </c>
      <c r="AJ39" s="390"/>
      <c r="AK39" s="390"/>
      <c r="AL39" s="391"/>
      <c r="AM39" s="389" t="s">
        <v>422</v>
      </c>
      <c r="AN39" s="390"/>
      <c r="AO39" s="390"/>
      <c r="AP39" s="391"/>
      <c r="AQ39" s="392" t="s">
        <v>128</v>
      </c>
      <c r="AR39" s="393"/>
      <c r="AS39" s="393"/>
      <c r="AT39" s="394"/>
      <c r="AU39" s="392" t="s">
        <v>242</v>
      </c>
      <c r="AV39" s="393"/>
      <c r="AW39" s="393"/>
      <c r="AX39" s="395"/>
    </row>
    <row r="40" spans="1:51" ht="23.25" customHeight="1" x14ac:dyDescent="0.2">
      <c r="A40" s="127"/>
      <c r="B40" s="128"/>
      <c r="C40" s="128"/>
      <c r="D40" s="128"/>
      <c r="E40" s="128"/>
      <c r="F40" s="129"/>
      <c r="G40" s="54" t="s">
        <v>570</v>
      </c>
      <c r="H40" s="54"/>
      <c r="I40" s="54"/>
      <c r="J40" s="54"/>
      <c r="K40" s="54"/>
      <c r="L40" s="54"/>
      <c r="M40" s="54"/>
      <c r="N40" s="54"/>
      <c r="O40" s="54"/>
      <c r="P40" s="54"/>
      <c r="Q40" s="54"/>
      <c r="R40" s="54"/>
      <c r="S40" s="54"/>
      <c r="T40" s="54"/>
      <c r="U40" s="54"/>
      <c r="V40" s="54"/>
      <c r="W40" s="54"/>
      <c r="X40" s="55"/>
      <c r="Y40" s="396" t="s">
        <v>41</v>
      </c>
      <c r="Z40" s="397"/>
      <c r="AA40" s="398"/>
      <c r="AB40" s="399" t="s">
        <v>36</v>
      </c>
      <c r="AC40" s="400"/>
      <c r="AD40" s="401"/>
      <c r="AE40" s="64" t="s">
        <v>357</v>
      </c>
      <c r="AF40" s="65"/>
      <c r="AG40" s="65"/>
      <c r="AH40" s="66"/>
      <c r="AI40" s="64" t="s">
        <v>357</v>
      </c>
      <c r="AJ40" s="65"/>
      <c r="AK40" s="65"/>
      <c r="AL40" s="66"/>
      <c r="AM40" s="64" t="s">
        <v>357</v>
      </c>
      <c r="AN40" s="65"/>
      <c r="AO40" s="65"/>
      <c r="AP40" s="66"/>
      <c r="AQ40" s="64" t="s">
        <v>357</v>
      </c>
      <c r="AR40" s="65"/>
      <c r="AS40" s="65"/>
      <c r="AT40" s="66"/>
      <c r="AU40" s="64" t="s">
        <v>357</v>
      </c>
      <c r="AV40" s="65"/>
      <c r="AW40" s="65"/>
      <c r="AX40" s="66"/>
    </row>
    <row r="41" spans="1:51" ht="23.25" customHeight="1" thickBot="1" x14ac:dyDescent="0.25">
      <c r="A41" s="115"/>
      <c r="B41" s="116"/>
      <c r="C41" s="116"/>
      <c r="D41" s="116"/>
      <c r="E41" s="116"/>
      <c r="F41" s="117"/>
      <c r="G41" s="57"/>
      <c r="H41" s="57"/>
      <c r="I41" s="57"/>
      <c r="J41" s="57"/>
      <c r="K41" s="57"/>
      <c r="L41" s="57"/>
      <c r="M41" s="57"/>
      <c r="N41" s="57"/>
      <c r="O41" s="57"/>
      <c r="P41" s="57"/>
      <c r="Q41" s="57"/>
      <c r="R41" s="57"/>
      <c r="S41" s="57"/>
      <c r="T41" s="57"/>
      <c r="U41" s="57"/>
      <c r="V41" s="57"/>
      <c r="W41" s="57"/>
      <c r="X41" s="58"/>
      <c r="Y41" s="377" t="s">
        <v>92</v>
      </c>
      <c r="Z41" s="378"/>
      <c r="AA41" s="379"/>
      <c r="AB41" s="380" t="s">
        <v>36</v>
      </c>
      <c r="AC41" s="381"/>
      <c r="AD41" s="382"/>
      <c r="AE41" s="64" t="s">
        <v>357</v>
      </c>
      <c r="AF41" s="65"/>
      <c r="AG41" s="65"/>
      <c r="AH41" s="66"/>
      <c r="AI41" s="64" t="s">
        <v>357</v>
      </c>
      <c r="AJ41" s="65"/>
      <c r="AK41" s="65"/>
      <c r="AL41" s="66"/>
      <c r="AM41" s="64" t="s">
        <v>357</v>
      </c>
      <c r="AN41" s="65"/>
      <c r="AO41" s="65"/>
      <c r="AP41" s="66"/>
      <c r="AQ41" s="64">
        <v>99.9</v>
      </c>
      <c r="AR41" s="65"/>
      <c r="AS41" s="65"/>
      <c r="AT41" s="66"/>
      <c r="AU41" s="64" t="s">
        <v>357</v>
      </c>
      <c r="AV41" s="65"/>
      <c r="AW41" s="65"/>
      <c r="AX41" s="66"/>
    </row>
    <row r="42" spans="1:51" ht="45" customHeight="1" x14ac:dyDescent="0.2">
      <c r="A42" s="97" t="s">
        <v>175</v>
      </c>
      <c r="B42" s="98"/>
      <c r="C42" s="101" t="s">
        <v>259</v>
      </c>
      <c r="D42" s="98"/>
      <c r="E42" s="362" t="s">
        <v>282</v>
      </c>
      <c r="F42" s="363"/>
      <c r="G42" s="364" t="s">
        <v>567</v>
      </c>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6"/>
      <c r="AY42">
        <f>COUNTA($G$42)</f>
        <v>1</v>
      </c>
    </row>
    <row r="43" spans="1:51" ht="45" customHeight="1" x14ac:dyDescent="0.2">
      <c r="A43" s="99"/>
      <c r="B43" s="100"/>
      <c r="C43" s="102"/>
      <c r="D43" s="100"/>
      <c r="E43" s="367" t="s">
        <v>280</v>
      </c>
      <c r="F43" s="368"/>
      <c r="G43" s="56" t="s">
        <v>567</v>
      </c>
      <c r="H43" s="369"/>
      <c r="I43" s="369"/>
      <c r="J43" s="369"/>
      <c r="K43" s="369"/>
      <c r="L43" s="369"/>
      <c r="M43" s="369"/>
      <c r="N43" s="369"/>
      <c r="O43" s="369"/>
      <c r="P43" s="369"/>
      <c r="Q43" s="369"/>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70"/>
      <c r="AY43">
        <f>$AY$42</f>
        <v>1</v>
      </c>
    </row>
    <row r="44" spans="1:51" ht="18.75" customHeight="1" x14ac:dyDescent="0.2">
      <c r="A44" s="99"/>
      <c r="B44" s="100"/>
      <c r="C44" s="102"/>
      <c r="D44" s="100"/>
      <c r="E44" s="103" t="s">
        <v>253</v>
      </c>
      <c r="F44" s="104"/>
      <c r="G44" s="132" t="s">
        <v>264</v>
      </c>
      <c r="H44" s="133"/>
      <c r="I44" s="133"/>
      <c r="J44" s="133"/>
      <c r="K44" s="133"/>
      <c r="L44" s="133"/>
      <c r="M44" s="133"/>
      <c r="N44" s="133"/>
      <c r="O44" s="133"/>
      <c r="P44" s="133"/>
      <c r="Q44" s="133"/>
      <c r="R44" s="133"/>
      <c r="S44" s="133"/>
      <c r="T44" s="133"/>
      <c r="U44" s="133"/>
      <c r="V44" s="133"/>
      <c r="W44" s="133"/>
      <c r="X44" s="134"/>
      <c r="Y44" s="138"/>
      <c r="Z44" s="139"/>
      <c r="AA44" s="140"/>
      <c r="AB44" s="144" t="s">
        <v>33</v>
      </c>
      <c r="AC44" s="133"/>
      <c r="AD44" s="134"/>
      <c r="AE44" s="146" t="s">
        <v>339</v>
      </c>
      <c r="AF44" s="147"/>
      <c r="AG44" s="147"/>
      <c r="AH44" s="148"/>
      <c r="AI44" s="146" t="s">
        <v>57</v>
      </c>
      <c r="AJ44" s="147"/>
      <c r="AK44" s="147"/>
      <c r="AL44" s="148"/>
      <c r="AM44" s="146" t="s">
        <v>148</v>
      </c>
      <c r="AN44" s="147"/>
      <c r="AO44" s="147"/>
      <c r="AP44" s="148"/>
      <c r="AQ44" s="144" t="s">
        <v>256</v>
      </c>
      <c r="AR44" s="133"/>
      <c r="AS44" s="133"/>
      <c r="AT44" s="134"/>
      <c r="AU44" s="371" t="s">
        <v>268</v>
      </c>
      <c r="AV44" s="371"/>
      <c r="AW44" s="371"/>
      <c r="AX44" s="372"/>
      <c r="AY44">
        <f>COUNTA($G$46)</f>
        <v>1</v>
      </c>
    </row>
    <row r="45" spans="1:51" ht="18.75" customHeight="1" x14ac:dyDescent="0.2">
      <c r="A45" s="99"/>
      <c r="B45" s="100"/>
      <c r="C45" s="102"/>
      <c r="D45" s="100"/>
      <c r="E45" s="102"/>
      <c r="F45" s="105"/>
      <c r="G45" s="135"/>
      <c r="H45" s="136"/>
      <c r="I45" s="136"/>
      <c r="J45" s="136"/>
      <c r="K45" s="136"/>
      <c r="L45" s="136"/>
      <c r="M45" s="136"/>
      <c r="N45" s="136"/>
      <c r="O45" s="136"/>
      <c r="P45" s="136"/>
      <c r="Q45" s="136"/>
      <c r="R45" s="136"/>
      <c r="S45" s="136"/>
      <c r="T45" s="136"/>
      <c r="U45" s="136"/>
      <c r="V45" s="136"/>
      <c r="W45" s="136"/>
      <c r="X45" s="137"/>
      <c r="Y45" s="141"/>
      <c r="Z45" s="142"/>
      <c r="AA45" s="143"/>
      <c r="AB45" s="145"/>
      <c r="AC45" s="136"/>
      <c r="AD45" s="137"/>
      <c r="AE45" s="145"/>
      <c r="AF45" s="136"/>
      <c r="AG45" s="136"/>
      <c r="AH45" s="137"/>
      <c r="AI45" s="145"/>
      <c r="AJ45" s="136"/>
      <c r="AK45" s="136"/>
      <c r="AL45" s="137"/>
      <c r="AM45" s="145"/>
      <c r="AN45" s="136"/>
      <c r="AO45" s="136"/>
      <c r="AP45" s="137"/>
      <c r="AQ45" s="373"/>
      <c r="AR45" s="374"/>
      <c r="AS45" s="136" t="s">
        <v>257</v>
      </c>
      <c r="AT45" s="137"/>
      <c r="AU45" s="375"/>
      <c r="AV45" s="375"/>
      <c r="AW45" s="136" t="s">
        <v>240</v>
      </c>
      <c r="AX45" s="376"/>
      <c r="AY45">
        <f>$AY$44</f>
        <v>1</v>
      </c>
    </row>
    <row r="46" spans="1:51" ht="39.75" customHeight="1" x14ac:dyDescent="0.2">
      <c r="A46" s="99"/>
      <c r="B46" s="100"/>
      <c r="C46" s="102"/>
      <c r="D46" s="100"/>
      <c r="E46" s="102"/>
      <c r="F46" s="105"/>
      <c r="G46" s="53" t="s">
        <v>568</v>
      </c>
      <c r="H46" s="54"/>
      <c r="I46" s="54"/>
      <c r="J46" s="54"/>
      <c r="K46" s="54"/>
      <c r="L46" s="54"/>
      <c r="M46" s="54"/>
      <c r="N46" s="54"/>
      <c r="O46" s="54"/>
      <c r="P46" s="54"/>
      <c r="Q46" s="54"/>
      <c r="R46" s="54"/>
      <c r="S46" s="54"/>
      <c r="T46" s="54"/>
      <c r="U46" s="54"/>
      <c r="V46" s="54"/>
      <c r="W46" s="54"/>
      <c r="X46" s="55"/>
      <c r="Y46" s="383" t="s">
        <v>265</v>
      </c>
      <c r="Z46" s="384"/>
      <c r="AA46" s="385"/>
      <c r="AB46" s="386"/>
      <c r="AC46" s="387"/>
      <c r="AD46" s="387"/>
      <c r="AE46" s="64" t="s">
        <v>357</v>
      </c>
      <c r="AF46" s="65"/>
      <c r="AG46" s="65"/>
      <c r="AH46" s="66"/>
      <c r="AI46" s="64" t="s">
        <v>357</v>
      </c>
      <c r="AJ46" s="65"/>
      <c r="AK46" s="65"/>
      <c r="AL46" s="66"/>
      <c r="AM46" s="64" t="s">
        <v>357</v>
      </c>
      <c r="AN46" s="65"/>
      <c r="AO46" s="65"/>
      <c r="AP46" s="66"/>
      <c r="AQ46" s="64" t="s">
        <v>357</v>
      </c>
      <c r="AR46" s="65"/>
      <c r="AS46" s="65"/>
      <c r="AT46" s="66"/>
      <c r="AU46" s="64" t="s">
        <v>357</v>
      </c>
      <c r="AV46" s="65"/>
      <c r="AW46" s="65"/>
      <c r="AX46" s="66"/>
      <c r="AY46">
        <f>$AY$44</f>
        <v>1</v>
      </c>
    </row>
    <row r="47" spans="1:51" ht="39.75" customHeight="1" x14ac:dyDescent="0.2">
      <c r="A47" s="99"/>
      <c r="B47" s="100"/>
      <c r="C47" s="102"/>
      <c r="D47" s="100"/>
      <c r="E47" s="102"/>
      <c r="F47" s="105"/>
      <c r="G47" s="56"/>
      <c r="H47" s="57"/>
      <c r="I47" s="57"/>
      <c r="J47" s="57"/>
      <c r="K47" s="57"/>
      <c r="L47" s="57"/>
      <c r="M47" s="57"/>
      <c r="N47" s="57"/>
      <c r="O47" s="57"/>
      <c r="P47" s="57"/>
      <c r="Q47" s="57"/>
      <c r="R47" s="57"/>
      <c r="S47" s="57"/>
      <c r="T47" s="57"/>
      <c r="U47" s="57"/>
      <c r="V47" s="57"/>
      <c r="W47" s="57"/>
      <c r="X47" s="58"/>
      <c r="Y47" s="59" t="s">
        <v>69</v>
      </c>
      <c r="Z47" s="60"/>
      <c r="AA47" s="61"/>
      <c r="AB47" s="62"/>
      <c r="AC47" s="63"/>
      <c r="AD47" s="63"/>
      <c r="AE47" s="64" t="s">
        <v>357</v>
      </c>
      <c r="AF47" s="65"/>
      <c r="AG47" s="65"/>
      <c r="AH47" s="66"/>
      <c r="AI47" s="64" t="s">
        <v>357</v>
      </c>
      <c r="AJ47" s="65"/>
      <c r="AK47" s="65"/>
      <c r="AL47" s="66"/>
      <c r="AM47" s="64" t="s">
        <v>357</v>
      </c>
      <c r="AN47" s="65"/>
      <c r="AO47" s="65"/>
      <c r="AP47" s="66"/>
      <c r="AQ47" s="64" t="s">
        <v>357</v>
      </c>
      <c r="AR47" s="65"/>
      <c r="AS47" s="65"/>
      <c r="AT47" s="66"/>
      <c r="AU47" s="64" t="s">
        <v>357</v>
      </c>
      <c r="AV47" s="65"/>
      <c r="AW47" s="65"/>
      <c r="AX47" s="66"/>
      <c r="AY47">
        <f>$AY$44</f>
        <v>1</v>
      </c>
    </row>
    <row r="48" spans="1:51" ht="23.25" customHeight="1" x14ac:dyDescent="0.2">
      <c r="A48" s="99"/>
      <c r="B48" s="100"/>
      <c r="C48" s="102"/>
      <c r="D48" s="100"/>
      <c r="E48" s="342" t="s">
        <v>298</v>
      </c>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343"/>
      <c r="AT48" s="343"/>
      <c r="AU48" s="343"/>
      <c r="AV48" s="343"/>
      <c r="AW48" s="343"/>
      <c r="AX48" s="344"/>
      <c r="AY48">
        <f>COUNTA($E$49)</f>
        <v>1</v>
      </c>
    </row>
    <row r="49" spans="1:51" ht="24.75" customHeight="1" x14ac:dyDescent="0.2">
      <c r="A49" s="99"/>
      <c r="B49" s="100"/>
      <c r="C49" s="102"/>
      <c r="D49" s="100"/>
      <c r="E49" s="67" t="s">
        <v>569</v>
      </c>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68"/>
      <c r="AY49">
        <f>$AY$48</f>
        <v>1</v>
      </c>
    </row>
    <row r="50" spans="1:51" ht="24" customHeight="1" thickBot="1" x14ac:dyDescent="0.25">
      <c r="A50" s="99"/>
      <c r="B50" s="100"/>
      <c r="C50" s="102"/>
      <c r="D50" s="100"/>
      <c r="E50" s="69"/>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0"/>
      <c r="AT50" s="70"/>
      <c r="AU50" s="70"/>
      <c r="AV50" s="70"/>
      <c r="AW50" s="70"/>
      <c r="AX50" s="71"/>
      <c r="AY50">
        <f>$AY$48</f>
        <v>1</v>
      </c>
    </row>
    <row r="51" spans="1:51" ht="27" customHeight="1" x14ac:dyDescent="0.2">
      <c r="A51" s="345" t="s">
        <v>87</v>
      </c>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7"/>
    </row>
    <row r="52" spans="1:51" ht="27" customHeight="1" x14ac:dyDescent="0.2">
      <c r="A52" s="3"/>
      <c r="B52" s="4"/>
      <c r="C52" s="348" t="s">
        <v>61</v>
      </c>
      <c r="D52" s="349"/>
      <c r="E52" s="349"/>
      <c r="F52" s="349"/>
      <c r="G52" s="349"/>
      <c r="H52" s="349"/>
      <c r="I52" s="349"/>
      <c r="J52" s="349"/>
      <c r="K52" s="349"/>
      <c r="L52" s="349"/>
      <c r="M52" s="349"/>
      <c r="N52" s="349"/>
      <c r="O52" s="349"/>
      <c r="P52" s="349"/>
      <c r="Q52" s="349"/>
      <c r="R52" s="349"/>
      <c r="S52" s="349"/>
      <c r="T52" s="349"/>
      <c r="U52" s="349"/>
      <c r="V52" s="349"/>
      <c r="W52" s="349"/>
      <c r="X52" s="349"/>
      <c r="Y52" s="349"/>
      <c r="Z52" s="349"/>
      <c r="AA52" s="349"/>
      <c r="AB52" s="349"/>
      <c r="AC52" s="350"/>
      <c r="AD52" s="349" t="s">
        <v>49</v>
      </c>
      <c r="AE52" s="349"/>
      <c r="AF52" s="349"/>
      <c r="AG52" s="351" t="s">
        <v>45</v>
      </c>
      <c r="AH52" s="349"/>
      <c r="AI52" s="349"/>
      <c r="AJ52" s="349"/>
      <c r="AK52" s="349"/>
      <c r="AL52" s="349"/>
      <c r="AM52" s="349"/>
      <c r="AN52" s="349"/>
      <c r="AO52" s="349"/>
      <c r="AP52" s="349"/>
      <c r="AQ52" s="349"/>
      <c r="AR52" s="349"/>
      <c r="AS52" s="349"/>
      <c r="AT52" s="349"/>
      <c r="AU52" s="349"/>
      <c r="AV52" s="349"/>
      <c r="AW52" s="349"/>
      <c r="AX52" s="352"/>
    </row>
    <row r="53" spans="1:51" ht="150.75" customHeight="1" x14ac:dyDescent="0.2">
      <c r="A53" s="78" t="s">
        <v>200</v>
      </c>
      <c r="B53" s="79"/>
      <c r="C53" s="353" t="s">
        <v>202</v>
      </c>
      <c r="D53" s="354"/>
      <c r="E53" s="354"/>
      <c r="F53" s="354"/>
      <c r="G53" s="354"/>
      <c r="H53" s="354"/>
      <c r="I53" s="354"/>
      <c r="J53" s="354"/>
      <c r="K53" s="354"/>
      <c r="L53" s="354"/>
      <c r="M53" s="354"/>
      <c r="N53" s="354"/>
      <c r="O53" s="354"/>
      <c r="P53" s="354"/>
      <c r="Q53" s="354"/>
      <c r="R53" s="354"/>
      <c r="S53" s="354"/>
      <c r="T53" s="354"/>
      <c r="U53" s="354"/>
      <c r="V53" s="354"/>
      <c r="W53" s="354"/>
      <c r="X53" s="354"/>
      <c r="Y53" s="354"/>
      <c r="Z53" s="354"/>
      <c r="AA53" s="354"/>
      <c r="AB53" s="354"/>
      <c r="AC53" s="355"/>
      <c r="AD53" s="356" t="s">
        <v>548</v>
      </c>
      <c r="AE53" s="357"/>
      <c r="AF53" s="357"/>
      <c r="AG53" s="550" t="s">
        <v>559</v>
      </c>
      <c r="AH53" s="551"/>
      <c r="AI53" s="551"/>
      <c r="AJ53" s="551"/>
      <c r="AK53" s="551"/>
      <c r="AL53" s="551"/>
      <c r="AM53" s="551"/>
      <c r="AN53" s="551"/>
      <c r="AO53" s="551"/>
      <c r="AP53" s="551"/>
      <c r="AQ53" s="551"/>
      <c r="AR53" s="551"/>
      <c r="AS53" s="551"/>
      <c r="AT53" s="551"/>
      <c r="AU53" s="551"/>
      <c r="AV53" s="551"/>
      <c r="AW53" s="551"/>
      <c r="AX53" s="552"/>
    </row>
    <row r="54" spans="1:51" ht="69.75" customHeight="1" x14ac:dyDescent="0.2">
      <c r="A54" s="80"/>
      <c r="B54" s="81"/>
      <c r="C54" s="358" t="s">
        <v>74</v>
      </c>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273"/>
      <c r="AD54" s="360" t="s">
        <v>548</v>
      </c>
      <c r="AE54" s="361"/>
      <c r="AF54" s="361"/>
      <c r="AG54" s="553" t="s">
        <v>152</v>
      </c>
      <c r="AH54" s="554"/>
      <c r="AI54" s="554"/>
      <c r="AJ54" s="554"/>
      <c r="AK54" s="554"/>
      <c r="AL54" s="554"/>
      <c r="AM54" s="554"/>
      <c r="AN54" s="554"/>
      <c r="AO54" s="554"/>
      <c r="AP54" s="554"/>
      <c r="AQ54" s="554"/>
      <c r="AR54" s="554"/>
      <c r="AS54" s="554"/>
      <c r="AT54" s="554"/>
      <c r="AU54" s="554"/>
      <c r="AV54" s="554"/>
      <c r="AW54" s="554"/>
      <c r="AX54" s="555"/>
    </row>
    <row r="55" spans="1:51" ht="63.75" customHeight="1" x14ac:dyDescent="0.2">
      <c r="A55" s="82"/>
      <c r="B55" s="83"/>
      <c r="C55" s="324" t="s">
        <v>207</v>
      </c>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6"/>
      <c r="AD55" s="327" t="s">
        <v>548</v>
      </c>
      <c r="AE55" s="328"/>
      <c r="AF55" s="328"/>
      <c r="AG55" s="556" t="s">
        <v>560</v>
      </c>
      <c r="AH55" s="557"/>
      <c r="AI55" s="557"/>
      <c r="AJ55" s="557"/>
      <c r="AK55" s="557"/>
      <c r="AL55" s="557"/>
      <c r="AM55" s="557"/>
      <c r="AN55" s="557"/>
      <c r="AO55" s="557"/>
      <c r="AP55" s="557"/>
      <c r="AQ55" s="557"/>
      <c r="AR55" s="557"/>
      <c r="AS55" s="557"/>
      <c r="AT55" s="557"/>
      <c r="AU55" s="557"/>
      <c r="AV55" s="557"/>
      <c r="AW55" s="557"/>
      <c r="AX55" s="558"/>
    </row>
    <row r="56" spans="1:51" ht="27" customHeight="1" x14ac:dyDescent="0.2">
      <c r="A56" s="88" t="s">
        <v>77</v>
      </c>
      <c r="B56" s="106"/>
      <c r="C56" s="329" t="s">
        <v>81</v>
      </c>
      <c r="D56" s="330"/>
      <c r="E56" s="283"/>
      <c r="F56" s="283"/>
      <c r="G56" s="283"/>
      <c r="H56" s="283"/>
      <c r="I56" s="283"/>
      <c r="J56" s="283"/>
      <c r="K56" s="283"/>
      <c r="L56" s="283"/>
      <c r="M56" s="283"/>
      <c r="N56" s="283"/>
      <c r="O56" s="283"/>
      <c r="P56" s="283"/>
      <c r="Q56" s="283"/>
      <c r="R56" s="283"/>
      <c r="S56" s="283"/>
      <c r="T56" s="283"/>
      <c r="U56" s="283"/>
      <c r="V56" s="283"/>
      <c r="W56" s="283"/>
      <c r="X56" s="283"/>
      <c r="Y56" s="283"/>
      <c r="Z56" s="283"/>
      <c r="AA56" s="283"/>
      <c r="AB56" s="283"/>
      <c r="AC56" s="331"/>
      <c r="AD56" s="332" t="s">
        <v>409</v>
      </c>
      <c r="AE56" s="333"/>
      <c r="AF56" s="333"/>
      <c r="AG56" s="67"/>
      <c r="AH56" s="54"/>
      <c r="AI56" s="54"/>
      <c r="AJ56" s="54"/>
      <c r="AK56" s="54"/>
      <c r="AL56" s="54"/>
      <c r="AM56" s="54"/>
      <c r="AN56" s="54"/>
      <c r="AO56" s="54"/>
      <c r="AP56" s="54"/>
      <c r="AQ56" s="54"/>
      <c r="AR56" s="54"/>
      <c r="AS56" s="54"/>
      <c r="AT56" s="54"/>
      <c r="AU56" s="54"/>
      <c r="AV56" s="54"/>
      <c r="AW56" s="54"/>
      <c r="AX56" s="68"/>
    </row>
    <row r="57" spans="1:51" ht="35.25" customHeight="1" x14ac:dyDescent="0.2">
      <c r="A57" s="90"/>
      <c r="B57" s="107"/>
      <c r="C57" s="84"/>
      <c r="D57" s="85"/>
      <c r="E57" s="334" t="s">
        <v>100</v>
      </c>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6"/>
      <c r="AD57" s="274" t="s">
        <v>409</v>
      </c>
      <c r="AE57" s="275"/>
      <c r="AF57" s="321"/>
      <c r="AG57" s="69"/>
      <c r="AH57" s="70"/>
      <c r="AI57" s="70"/>
      <c r="AJ57" s="70"/>
      <c r="AK57" s="70"/>
      <c r="AL57" s="70"/>
      <c r="AM57" s="70"/>
      <c r="AN57" s="70"/>
      <c r="AO57" s="70"/>
      <c r="AP57" s="70"/>
      <c r="AQ57" s="70"/>
      <c r="AR57" s="70"/>
      <c r="AS57" s="70"/>
      <c r="AT57" s="70"/>
      <c r="AU57" s="70"/>
      <c r="AV57" s="70"/>
      <c r="AW57" s="70"/>
      <c r="AX57" s="71"/>
    </row>
    <row r="58" spans="1:51" ht="26.25" customHeight="1" x14ac:dyDescent="0.2">
      <c r="A58" s="90"/>
      <c r="B58" s="107"/>
      <c r="C58" s="86"/>
      <c r="D58" s="87"/>
      <c r="E58" s="337" t="s">
        <v>314</v>
      </c>
      <c r="F58" s="338"/>
      <c r="G58" s="338"/>
      <c r="H58" s="338"/>
      <c r="I58" s="338"/>
      <c r="J58" s="338"/>
      <c r="K58" s="338"/>
      <c r="L58" s="338"/>
      <c r="M58" s="338"/>
      <c r="N58" s="338"/>
      <c r="O58" s="338"/>
      <c r="P58" s="338"/>
      <c r="Q58" s="338"/>
      <c r="R58" s="338"/>
      <c r="S58" s="338"/>
      <c r="T58" s="338"/>
      <c r="U58" s="338"/>
      <c r="V58" s="338"/>
      <c r="W58" s="338"/>
      <c r="X58" s="338"/>
      <c r="Y58" s="338"/>
      <c r="Z58" s="338"/>
      <c r="AA58" s="338"/>
      <c r="AB58" s="338"/>
      <c r="AC58" s="339"/>
      <c r="AD58" s="340" t="s">
        <v>409</v>
      </c>
      <c r="AE58" s="341"/>
      <c r="AF58" s="341"/>
      <c r="AG58" s="69"/>
      <c r="AH58" s="70"/>
      <c r="AI58" s="70"/>
      <c r="AJ58" s="70"/>
      <c r="AK58" s="70"/>
      <c r="AL58" s="70"/>
      <c r="AM58" s="70"/>
      <c r="AN58" s="70"/>
      <c r="AO58" s="70"/>
      <c r="AP58" s="70"/>
      <c r="AQ58" s="70"/>
      <c r="AR58" s="70"/>
      <c r="AS58" s="70"/>
      <c r="AT58" s="70"/>
      <c r="AU58" s="70"/>
      <c r="AV58" s="70"/>
      <c r="AW58" s="70"/>
      <c r="AX58" s="71"/>
    </row>
    <row r="59" spans="1:51" ht="26.25" customHeight="1" x14ac:dyDescent="0.2">
      <c r="A59" s="90"/>
      <c r="B59" s="91"/>
      <c r="C59" s="322" t="s">
        <v>12</v>
      </c>
      <c r="D59" s="323"/>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284" t="s">
        <v>409</v>
      </c>
      <c r="AE59" s="285"/>
      <c r="AF59" s="285"/>
      <c r="AG59" s="304"/>
      <c r="AH59" s="305"/>
      <c r="AI59" s="305"/>
      <c r="AJ59" s="305"/>
      <c r="AK59" s="305"/>
      <c r="AL59" s="305"/>
      <c r="AM59" s="305"/>
      <c r="AN59" s="305"/>
      <c r="AO59" s="305"/>
      <c r="AP59" s="305"/>
      <c r="AQ59" s="305"/>
      <c r="AR59" s="305"/>
      <c r="AS59" s="305"/>
      <c r="AT59" s="305"/>
      <c r="AU59" s="305"/>
      <c r="AV59" s="305"/>
      <c r="AW59" s="305"/>
      <c r="AX59" s="306"/>
    </row>
    <row r="60" spans="1:51" ht="43.5" customHeight="1" x14ac:dyDescent="0.2">
      <c r="A60" s="90"/>
      <c r="B60" s="91"/>
      <c r="C60" s="272" t="s">
        <v>169</v>
      </c>
      <c r="D60" s="273"/>
      <c r="E60" s="273"/>
      <c r="F60" s="273"/>
      <c r="G60" s="273"/>
      <c r="H60" s="273"/>
      <c r="I60" s="273"/>
      <c r="J60" s="273"/>
      <c r="K60" s="273"/>
      <c r="L60" s="273"/>
      <c r="M60" s="273"/>
      <c r="N60" s="273"/>
      <c r="O60" s="273"/>
      <c r="P60" s="273"/>
      <c r="Q60" s="273"/>
      <c r="R60" s="273"/>
      <c r="S60" s="273"/>
      <c r="T60" s="273"/>
      <c r="U60" s="273"/>
      <c r="V60" s="273"/>
      <c r="W60" s="273"/>
      <c r="X60" s="273"/>
      <c r="Y60" s="273"/>
      <c r="Z60" s="273"/>
      <c r="AA60" s="273"/>
      <c r="AB60" s="273"/>
      <c r="AC60" s="273"/>
      <c r="AD60" s="274" t="s">
        <v>409</v>
      </c>
      <c r="AE60" s="275"/>
      <c r="AF60" s="275"/>
      <c r="AG60" s="276"/>
      <c r="AH60" s="277"/>
      <c r="AI60" s="277"/>
      <c r="AJ60" s="277"/>
      <c r="AK60" s="277"/>
      <c r="AL60" s="277"/>
      <c r="AM60" s="277"/>
      <c r="AN60" s="277"/>
      <c r="AO60" s="277"/>
      <c r="AP60" s="277"/>
      <c r="AQ60" s="277"/>
      <c r="AR60" s="277"/>
      <c r="AS60" s="277"/>
      <c r="AT60" s="277"/>
      <c r="AU60" s="277"/>
      <c r="AV60" s="277"/>
      <c r="AW60" s="277"/>
      <c r="AX60" s="278"/>
    </row>
    <row r="61" spans="1:51" ht="26.25" customHeight="1" x14ac:dyDescent="0.2">
      <c r="A61" s="90"/>
      <c r="B61" s="91"/>
      <c r="C61" s="272" t="s">
        <v>13</v>
      </c>
      <c r="D61" s="273"/>
      <c r="E61" s="273"/>
      <c r="F61" s="273"/>
      <c r="G61" s="273"/>
      <c r="H61" s="273"/>
      <c r="I61" s="273"/>
      <c r="J61" s="273"/>
      <c r="K61" s="273"/>
      <c r="L61" s="273"/>
      <c r="M61" s="273"/>
      <c r="N61" s="273"/>
      <c r="O61" s="273"/>
      <c r="P61" s="273"/>
      <c r="Q61" s="273"/>
      <c r="R61" s="273"/>
      <c r="S61" s="273"/>
      <c r="T61" s="273"/>
      <c r="U61" s="273"/>
      <c r="V61" s="273"/>
      <c r="W61" s="273"/>
      <c r="X61" s="273"/>
      <c r="Y61" s="273"/>
      <c r="Z61" s="273"/>
      <c r="AA61" s="273"/>
      <c r="AB61" s="273"/>
      <c r="AC61" s="273"/>
      <c r="AD61" s="274" t="s">
        <v>409</v>
      </c>
      <c r="AE61" s="275"/>
      <c r="AF61" s="275"/>
      <c r="AG61" s="276"/>
      <c r="AH61" s="277"/>
      <c r="AI61" s="277"/>
      <c r="AJ61" s="277"/>
      <c r="AK61" s="277"/>
      <c r="AL61" s="277"/>
      <c r="AM61" s="277"/>
      <c r="AN61" s="277"/>
      <c r="AO61" s="277"/>
      <c r="AP61" s="277"/>
      <c r="AQ61" s="277"/>
      <c r="AR61" s="277"/>
      <c r="AS61" s="277"/>
      <c r="AT61" s="277"/>
      <c r="AU61" s="277"/>
      <c r="AV61" s="277"/>
      <c r="AW61" s="277"/>
      <c r="AX61" s="278"/>
    </row>
    <row r="62" spans="1:51" ht="26.25" customHeight="1" x14ac:dyDescent="0.2">
      <c r="A62" s="90"/>
      <c r="B62" s="91"/>
      <c r="C62" s="272" t="s">
        <v>70</v>
      </c>
      <c r="D62" s="273"/>
      <c r="E62" s="273"/>
      <c r="F62" s="273"/>
      <c r="G62" s="273"/>
      <c r="H62" s="273"/>
      <c r="I62" s="273"/>
      <c r="J62" s="273"/>
      <c r="K62" s="273"/>
      <c r="L62" s="273"/>
      <c r="M62" s="273"/>
      <c r="N62" s="273"/>
      <c r="O62" s="273"/>
      <c r="P62" s="273"/>
      <c r="Q62" s="273"/>
      <c r="R62" s="273"/>
      <c r="S62" s="273"/>
      <c r="T62" s="273"/>
      <c r="U62" s="273"/>
      <c r="V62" s="273"/>
      <c r="W62" s="273"/>
      <c r="X62" s="273"/>
      <c r="Y62" s="273"/>
      <c r="Z62" s="273"/>
      <c r="AA62" s="273"/>
      <c r="AB62" s="273"/>
      <c r="AC62" s="312"/>
      <c r="AD62" s="274" t="s">
        <v>409</v>
      </c>
      <c r="AE62" s="275"/>
      <c r="AF62" s="275"/>
      <c r="AG62" s="276"/>
      <c r="AH62" s="277"/>
      <c r="AI62" s="277"/>
      <c r="AJ62" s="277"/>
      <c r="AK62" s="277"/>
      <c r="AL62" s="277"/>
      <c r="AM62" s="277"/>
      <c r="AN62" s="277"/>
      <c r="AO62" s="277"/>
      <c r="AP62" s="277"/>
      <c r="AQ62" s="277"/>
      <c r="AR62" s="277"/>
      <c r="AS62" s="277"/>
      <c r="AT62" s="277"/>
      <c r="AU62" s="277"/>
      <c r="AV62" s="277"/>
      <c r="AW62" s="277"/>
      <c r="AX62" s="278"/>
    </row>
    <row r="63" spans="1:51" ht="26.25" customHeight="1" x14ac:dyDescent="0.2">
      <c r="A63" s="90"/>
      <c r="B63" s="91"/>
      <c r="C63" s="272" t="s">
        <v>274</v>
      </c>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312"/>
      <c r="AD63" s="313" t="s">
        <v>409</v>
      </c>
      <c r="AE63" s="314"/>
      <c r="AF63" s="314"/>
      <c r="AG63" s="315"/>
      <c r="AH63" s="316"/>
      <c r="AI63" s="316"/>
      <c r="AJ63" s="316"/>
      <c r="AK63" s="316"/>
      <c r="AL63" s="316"/>
      <c r="AM63" s="316"/>
      <c r="AN63" s="316"/>
      <c r="AO63" s="316"/>
      <c r="AP63" s="316"/>
      <c r="AQ63" s="316"/>
      <c r="AR63" s="316"/>
      <c r="AS63" s="316"/>
      <c r="AT63" s="316"/>
      <c r="AU63" s="316"/>
      <c r="AV63" s="316"/>
      <c r="AW63" s="316"/>
      <c r="AX63" s="317"/>
    </row>
    <row r="64" spans="1:51" ht="26.25" customHeight="1" x14ac:dyDescent="0.2">
      <c r="A64" s="90"/>
      <c r="B64" s="91"/>
      <c r="C64" s="318" t="s">
        <v>283</v>
      </c>
      <c r="D64" s="319"/>
      <c r="E64" s="319"/>
      <c r="F64" s="319"/>
      <c r="G64" s="319"/>
      <c r="H64" s="319"/>
      <c r="I64" s="319"/>
      <c r="J64" s="319"/>
      <c r="K64" s="319"/>
      <c r="L64" s="319"/>
      <c r="M64" s="319"/>
      <c r="N64" s="319"/>
      <c r="O64" s="319"/>
      <c r="P64" s="319"/>
      <c r="Q64" s="319"/>
      <c r="R64" s="319"/>
      <c r="S64" s="319"/>
      <c r="T64" s="319"/>
      <c r="U64" s="319"/>
      <c r="V64" s="319"/>
      <c r="W64" s="319"/>
      <c r="X64" s="319"/>
      <c r="Y64" s="319"/>
      <c r="Z64" s="319"/>
      <c r="AA64" s="319"/>
      <c r="AB64" s="319"/>
      <c r="AC64" s="320"/>
      <c r="AD64" s="274" t="s">
        <v>409</v>
      </c>
      <c r="AE64" s="275"/>
      <c r="AF64" s="321"/>
      <c r="AG64" s="276"/>
      <c r="AH64" s="277"/>
      <c r="AI64" s="277"/>
      <c r="AJ64" s="277"/>
      <c r="AK64" s="277"/>
      <c r="AL64" s="277"/>
      <c r="AM64" s="277"/>
      <c r="AN64" s="277"/>
      <c r="AO64" s="277"/>
      <c r="AP64" s="277"/>
      <c r="AQ64" s="277"/>
      <c r="AR64" s="277"/>
      <c r="AS64" s="277"/>
      <c r="AT64" s="277"/>
      <c r="AU64" s="277"/>
      <c r="AV64" s="277"/>
      <c r="AW64" s="277"/>
      <c r="AX64" s="278"/>
    </row>
    <row r="65" spans="1:50" ht="34.5" customHeight="1" x14ac:dyDescent="0.2">
      <c r="A65" s="92"/>
      <c r="B65" s="93"/>
      <c r="C65" s="291" t="s">
        <v>246</v>
      </c>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3"/>
      <c r="AD65" s="294" t="s">
        <v>409</v>
      </c>
      <c r="AE65" s="295"/>
      <c r="AF65" s="296"/>
      <c r="AG65" s="297"/>
      <c r="AH65" s="298"/>
      <c r="AI65" s="298"/>
      <c r="AJ65" s="298"/>
      <c r="AK65" s="298"/>
      <c r="AL65" s="298"/>
      <c r="AM65" s="298"/>
      <c r="AN65" s="298"/>
      <c r="AO65" s="298"/>
      <c r="AP65" s="298"/>
      <c r="AQ65" s="298"/>
      <c r="AR65" s="298"/>
      <c r="AS65" s="298"/>
      <c r="AT65" s="298"/>
      <c r="AU65" s="298"/>
      <c r="AV65" s="298"/>
      <c r="AW65" s="298"/>
      <c r="AX65" s="299"/>
    </row>
    <row r="66" spans="1:50" ht="27" customHeight="1" x14ac:dyDescent="0.2">
      <c r="A66" s="88" t="s">
        <v>78</v>
      </c>
      <c r="B66" s="89"/>
      <c r="C66" s="300" t="s">
        <v>323</v>
      </c>
      <c r="D66" s="301"/>
      <c r="E66" s="301"/>
      <c r="F66" s="301"/>
      <c r="G66" s="301"/>
      <c r="H66" s="301"/>
      <c r="I66" s="301"/>
      <c r="J66" s="301"/>
      <c r="K66" s="301"/>
      <c r="L66" s="301"/>
      <c r="M66" s="301"/>
      <c r="N66" s="301"/>
      <c r="O66" s="301"/>
      <c r="P66" s="301"/>
      <c r="Q66" s="301"/>
      <c r="R66" s="301"/>
      <c r="S66" s="301"/>
      <c r="T66" s="301"/>
      <c r="U66" s="301"/>
      <c r="V66" s="301"/>
      <c r="W66" s="301"/>
      <c r="X66" s="301"/>
      <c r="Y66" s="301"/>
      <c r="Z66" s="301"/>
      <c r="AA66" s="301"/>
      <c r="AB66" s="301"/>
      <c r="AC66" s="302"/>
      <c r="AD66" s="284" t="s">
        <v>409</v>
      </c>
      <c r="AE66" s="285"/>
      <c r="AF66" s="303"/>
      <c r="AG66" s="304"/>
      <c r="AH66" s="305"/>
      <c r="AI66" s="305"/>
      <c r="AJ66" s="305"/>
      <c r="AK66" s="305"/>
      <c r="AL66" s="305"/>
      <c r="AM66" s="305"/>
      <c r="AN66" s="305"/>
      <c r="AO66" s="305"/>
      <c r="AP66" s="305"/>
      <c r="AQ66" s="305"/>
      <c r="AR66" s="305"/>
      <c r="AS66" s="305"/>
      <c r="AT66" s="305"/>
      <c r="AU66" s="305"/>
      <c r="AV66" s="305"/>
      <c r="AW66" s="305"/>
      <c r="AX66" s="306"/>
    </row>
    <row r="67" spans="1:50" ht="35.25" customHeight="1" x14ac:dyDescent="0.2">
      <c r="A67" s="90"/>
      <c r="B67" s="91"/>
      <c r="C67" s="307" t="s">
        <v>85</v>
      </c>
      <c r="D67" s="308"/>
      <c r="E67" s="308"/>
      <c r="F67" s="308"/>
      <c r="G67" s="308"/>
      <c r="H67" s="308"/>
      <c r="I67" s="308"/>
      <c r="J67" s="308"/>
      <c r="K67" s="308"/>
      <c r="L67" s="308"/>
      <c r="M67" s="308"/>
      <c r="N67" s="308"/>
      <c r="O67" s="308"/>
      <c r="P67" s="308"/>
      <c r="Q67" s="308"/>
      <c r="R67" s="308"/>
      <c r="S67" s="308"/>
      <c r="T67" s="308"/>
      <c r="U67" s="308"/>
      <c r="V67" s="308"/>
      <c r="W67" s="308"/>
      <c r="X67" s="308"/>
      <c r="Y67" s="308"/>
      <c r="Z67" s="308"/>
      <c r="AA67" s="308"/>
      <c r="AB67" s="308"/>
      <c r="AC67" s="309"/>
      <c r="AD67" s="310" t="s">
        <v>409</v>
      </c>
      <c r="AE67" s="311"/>
      <c r="AF67" s="311"/>
      <c r="AG67" s="276"/>
      <c r="AH67" s="277"/>
      <c r="AI67" s="277"/>
      <c r="AJ67" s="277"/>
      <c r="AK67" s="277"/>
      <c r="AL67" s="277"/>
      <c r="AM67" s="277"/>
      <c r="AN67" s="277"/>
      <c r="AO67" s="277"/>
      <c r="AP67" s="277"/>
      <c r="AQ67" s="277"/>
      <c r="AR67" s="277"/>
      <c r="AS67" s="277"/>
      <c r="AT67" s="277"/>
      <c r="AU67" s="277"/>
      <c r="AV67" s="277"/>
      <c r="AW67" s="277"/>
      <c r="AX67" s="278"/>
    </row>
    <row r="68" spans="1:50" ht="42" customHeight="1" x14ac:dyDescent="0.2">
      <c r="A68" s="90"/>
      <c r="B68" s="91"/>
      <c r="C68" s="272" t="s">
        <v>261</v>
      </c>
      <c r="D68" s="273"/>
      <c r="E68" s="273"/>
      <c r="F68" s="273"/>
      <c r="G68" s="273"/>
      <c r="H68" s="273"/>
      <c r="I68" s="273"/>
      <c r="J68" s="273"/>
      <c r="K68" s="273"/>
      <c r="L68" s="273"/>
      <c r="M68" s="273"/>
      <c r="N68" s="273"/>
      <c r="O68" s="273"/>
      <c r="P68" s="273"/>
      <c r="Q68" s="273"/>
      <c r="R68" s="273"/>
      <c r="S68" s="273"/>
      <c r="T68" s="273"/>
      <c r="U68" s="273"/>
      <c r="V68" s="273"/>
      <c r="W68" s="273"/>
      <c r="X68" s="273"/>
      <c r="Y68" s="273"/>
      <c r="Z68" s="273"/>
      <c r="AA68" s="273"/>
      <c r="AB68" s="273"/>
      <c r="AC68" s="273"/>
      <c r="AD68" s="274" t="s">
        <v>409</v>
      </c>
      <c r="AE68" s="275"/>
      <c r="AF68" s="275"/>
      <c r="AG68" s="276"/>
      <c r="AH68" s="277"/>
      <c r="AI68" s="277"/>
      <c r="AJ68" s="277"/>
      <c r="AK68" s="277"/>
      <c r="AL68" s="277"/>
      <c r="AM68" s="277"/>
      <c r="AN68" s="277"/>
      <c r="AO68" s="277"/>
      <c r="AP68" s="277"/>
      <c r="AQ68" s="277"/>
      <c r="AR68" s="277"/>
      <c r="AS68" s="277"/>
      <c r="AT68" s="277"/>
      <c r="AU68" s="277"/>
      <c r="AV68" s="277"/>
      <c r="AW68" s="277"/>
      <c r="AX68" s="278"/>
    </row>
    <row r="69" spans="1:50" ht="27" customHeight="1" x14ac:dyDescent="0.2">
      <c r="A69" s="92"/>
      <c r="B69" s="93"/>
      <c r="C69" s="272" t="s">
        <v>84</v>
      </c>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4" t="s">
        <v>409</v>
      </c>
      <c r="AE69" s="275"/>
      <c r="AF69" s="275"/>
      <c r="AG69" s="279"/>
      <c r="AH69" s="57"/>
      <c r="AI69" s="57"/>
      <c r="AJ69" s="57"/>
      <c r="AK69" s="57"/>
      <c r="AL69" s="57"/>
      <c r="AM69" s="57"/>
      <c r="AN69" s="57"/>
      <c r="AO69" s="57"/>
      <c r="AP69" s="57"/>
      <c r="AQ69" s="57"/>
      <c r="AR69" s="57"/>
      <c r="AS69" s="57"/>
      <c r="AT69" s="57"/>
      <c r="AU69" s="57"/>
      <c r="AV69" s="57"/>
      <c r="AW69" s="57"/>
      <c r="AX69" s="280"/>
    </row>
    <row r="70" spans="1:50" ht="41.25" customHeight="1" x14ac:dyDescent="0.2">
      <c r="A70" s="108" t="s">
        <v>47</v>
      </c>
      <c r="B70" s="109"/>
      <c r="C70" s="281" t="s">
        <v>209</v>
      </c>
      <c r="D70" s="282"/>
      <c r="E70" s="282"/>
      <c r="F70" s="282"/>
      <c r="G70" s="282"/>
      <c r="H70" s="282"/>
      <c r="I70" s="282"/>
      <c r="J70" s="282"/>
      <c r="K70" s="282"/>
      <c r="L70" s="282"/>
      <c r="M70" s="282"/>
      <c r="N70" s="282"/>
      <c r="O70" s="282"/>
      <c r="P70" s="282"/>
      <c r="Q70" s="282"/>
      <c r="R70" s="282"/>
      <c r="S70" s="282"/>
      <c r="T70" s="282"/>
      <c r="U70" s="282"/>
      <c r="V70" s="282"/>
      <c r="W70" s="282"/>
      <c r="X70" s="282"/>
      <c r="Y70" s="282"/>
      <c r="Z70" s="282"/>
      <c r="AA70" s="282"/>
      <c r="AB70" s="282"/>
      <c r="AC70" s="283"/>
      <c r="AD70" s="284" t="s">
        <v>409</v>
      </c>
      <c r="AE70" s="285"/>
      <c r="AF70" s="285"/>
      <c r="AG70" s="67"/>
      <c r="AH70" s="54"/>
      <c r="AI70" s="54"/>
      <c r="AJ70" s="54"/>
      <c r="AK70" s="54"/>
      <c r="AL70" s="54"/>
      <c r="AM70" s="54"/>
      <c r="AN70" s="54"/>
      <c r="AO70" s="54"/>
      <c r="AP70" s="54"/>
      <c r="AQ70" s="54"/>
      <c r="AR70" s="54"/>
      <c r="AS70" s="54"/>
      <c r="AT70" s="54"/>
      <c r="AU70" s="54"/>
      <c r="AV70" s="54"/>
      <c r="AW70" s="54"/>
      <c r="AX70" s="68"/>
    </row>
    <row r="71" spans="1:50" ht="19.649999999999999" customHeight="1" x14ac:dyDescent="0.2">
      <c r="A71" s="110"/>
      <c r="B71" s="111"/>
      <c r="C71" s="286" t="s">
        <v>221</v>
      </c>
      <c r="D71" s="287"/>
      <c r="E71" s="287"/>
      <c r="F71" s="288"/>
      <c r="G71" s="289" t="s">
        <v>44</v>
      </c>
      <c r="H71" s="287"/>
      <c r="I71" s="287"/>
      <c r="J71" s="287"/>
      <c r="K71" s="287"/>
      <c r="L71" s="287"/>
      <c r="M71" s="287"/>
      <c r="N71" s="289" t="s">
        <v>232</v>
      </c>
      <c r="O71" s="287"/>
      <c r="P71" s="287"/>
      <c r="Q71" s="287"/>
      <c r="R71" s="287"/>
      <c r="S71" s="287"/>
      <c r="T71" s="287"/>
      <c r="U71" s="287"/>
      <c r="V71" s="287"/>
      <c r="W71" s="287"/>
      <c r="X71" s="287"/>
      <c r="Y71" s="287"/>
      <c r="Z71" s="287"/>
      <c r="AA71" s="287"/>
      <c r="AB71" s="287"/>
      <c r="AC71" s="287"/>
      <c r="AD71" s="287"/>
      <c r="AE71" s="287"/>
      <c r="AF71" s="290"/>
      <c r="AG71" s="69"/>
      <c r="AH71" s="70"/>
      <c r="AI71" s="70"/>
      <c r="AJ71" s="70"/>
      <c r="AK71" s="70"/>
      <c r="AL71" s="70"/>
      <c r="AM71" s="70"/>
      <c r="AN71" s="70"/>
      <c r="AO71" s="70"/>
      <c r="AP71" s="70"/>
      <c r="AQ71" s="70"/>
      <c r="AR71" s="70"/>
      <c r="AS71" s="70"/>
      <c r="AT71" s="70"/>
      <c r="AU71" s="70"/>
      <c r="AV71" s="70"/>
      <c r="AW71" s="70"/>
      <c r="AX71" s="71"/>
    </row>
    <row r="72" spans="1:50" ht="55.8" customHeight="1" x14ac:dyDescent="0.2">
      <c r="A72" s="88" t="s">
        <v>80</v>
      </c>
      <c r="B72" s="94"/>
      <c r="C72" s="259" t="s">
        <v>91</v>
      </c>
      <c r="D72" s="260"/>
      <c r="E72" s="260"/>
      <c r="F72" s="261"/>
      <c r="G72" s="119" t="s">
        <v>558</v>
      </c>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20"/>
    </row>
    <row r="73" spans="1:50" ht="55.8" customHeight="1" thickBot="1" x14ac:dyDescent="0.25">
      <c r="A73" s="95"/>
      <c r="B73" s="96"/>
      <c r="C73" s="262" t="s">
        <v>94</v>
      </c>
      <c r="D73" s="263"/>
      <c r="E73" s="263"/>
      <c r="F73" s="264"/>
      <c r="G73" s="265" t="s">
        <v>183</v>
      </c>
      <c r="H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266"/>
      <c r="AP73" s="266"/>
      <c r="AQ73" s="266"/>
      <c r="AR73" s="266"/>
      <c r="AS73" s="266"/>
      <c r="AT73" s="266"/>
      <c r="AU73" s="266"/>
      <c r="AV73" s="266"/>
      <c r="AW73" s="266"/>
      <c r="AX73" s="267"/>
    </row>
    <row r="74" spans="1:50" ht="24" customHeight="1" x14ac:dyDescent="0.2">
      <c r="A74" s="268" t="s">
        <v>71</v>
      </c>
      <c r="B74" s="26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c r="AB74" s="269"/>
      <c r="AC74" s="269"/>
      <c r="AD74" s="269"/>
      <c r="AE74" s="269"/>
      <c r="AF74" s="269"/>
      <c r="AG74" s="269"/>
      <c r="AH74" s="269"/>
      <c r="AI74" s="269"/>
      <c r="AJ74" s="269"/>
      <c r="AK74" s="269"/>
      <c r="AL74" s="269"/>
      <c r="AM74" s="269"/>
      <c r="AN74" s="269"/>
      <c r="AO74" s="269"/>
      <c r="AP74" s="269"/>
      <c r="AQ74" s="269"/>
      <c r="AR74" s="269"/>
      <c r="AS74" s="269"/>
      <c r="AT74" s="269"/>
      <c r="AU74" s="269"/>
      <c r="AV74" s="269"/>
      <c r="AW74" s="269"/>
      <c r="AX74" s="270"/>
    </row>
    <row r="75" spans="1:50" ht="27.75" customHeight="1" thickBot="1" x14ac:dyDescent="0.25">
      <c r="A75" s="271" t="s">
        <v>576</v>
      </c>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0"/>
      <c r="AJ75" s="250"/>
      <c r="AK75" s="250"/>
      <c r="AL75" s="250"/>
      <c r="AM75" s="250"/>
      <c r="AN75" s="250"/>
      <c r="AO75" s="250"/>
      <c r="AP75" s="250"/>
      <c r="AQ75" s="250"/>
      <c r="AR75" s="250"/>
      <c r="AS75" s="250"/>
      <c r="AT75" s="250"/>
      <c r="AU75" s="250"/>
      <c r="AV75" s="250"/>
      <c r="AW75" s="250"/>
      <c r="AX75" s="251"/>
    </row>
    <row r="76" spans="1:50" ht="24.75" customHeight="1" x14ac:dyDescent="0.2">
      <c r="A76" s="243" t="s">
        <v>58</v>
      </c>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c r="AM76" s="244"/>
      <c r="AN76" s="244"/>
      <c r="AO76" s="244"/>
      <c r="AP76" s="244"/>
      <c r="AQ76" s="244"/>
      <c r="AR76" s="244"/>
      <c r="AS76" s="244"/>
      <c r="AT76" s="244"/>
      <c r="AU76" s="244"/>
      <c r="AV76" s="244"/>
      <c r="AW76" s="244"/>
      <c r="AX76" s="245"/>
    </row>
    <row r="77" spans="1:50" ht="56.4" customHeight="1" thickBot="1" x14ac:dyDescent="0.25">
      <c r="A77" s="246" t="s">
        <v>30</v>
      </c>
      <c r="B77" s="247"/>
      <c r="C77" s="247"/>
      <c r="D77" s="247"/>
      <c r="E77" s="248"/>
      <c r="F77" s="249" t="s">
        <v>575</v>
      </c>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1"/>
    </row>
    <row r="78" spans="1:50" ht="24.75" customHeight="1" x14ac:dyDescent="0.2">
      <c r="A78" s="243" t="s">
        <v>86</v>
      </c>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c r="AM78" s="244"/>
      <c r="AN78" s="244"/>
      <c r="AO78" s="244"/>
      <c r="AP78" s="244"/>
      <c r="AQ78" s="244"/>
      <c r="AR78" s="244"/>
      <c r="AS78" s="244"/>
      <c r="AT78" s="244"/>
      <c r="AU78" s="244"/>
      <c r="AV78" s="244"/>
      <c r="AW78" s="244"/>
      <c r="AX78" s="245"/>
    </row>
    <row r="79" spans="1:50" ht="53.1" customHeight="1" thickBot="1" x14ac:dyDescent="0.25">
      <c r="A79" s="246" t="s">
        <v>345</v>
      </c>
      <c r="B79" s="247"/>
      <c r="C79" s="247"/>
      <c r="D79" s="247"/>
      <c r="E79" s="248"/>
      <c r="F79" s="249" t="s">
        <v>577</v>
      </c>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0"/>
      <c r="AE79" s="250"/>
      <c r="AF79" s="250"/>
      <c r="AG79" s="250"/>
      <c r="AH79" s="250"/>
      <c r="AI79" s="250"/>
      <c r="AJ79" s="250"/>
      <c r="AK79" s="250"/>
      <c r="AL79" s="250"/>
      <c r="AM79" s="250"/>
      <c r="AN79" s="250"/>
      <c r="AO79" s="250"/>
      <c r="AP79" s="250"/>
      <c r="AQ79" s="250"/>
      <c r="AR79" s="250"/>
      <c r="AS79" s="250"/>
      <c r="AT79" s="250"/>
      <c r="AU79" s="250"/>
      <c r="AV79" s="250"/>
      <c r="AW79" s="250"/>
      <c r="AX79" s="251"/>
    </row>
    <row r="80" spans="1:50" ht="24.75" customHeight="1" x14ac:dyDescent="0.2">
      <c r="A80" s="252" t="s">
        <v>72</v>
      </c>
      <c r="B80" s="253"/>
      <c r="C80" s="253"/>
      <c r="D80" s="253"/>
      <c r="E80" s="253"/>
      <c r="F80" s="253"/>
      <c r="G80" s="253"/>
      <c r="H80" s="253"/>
      <c r="I80" s="253"/>
      <c r="J80" s="253"/>
      <c r="K80" s="253"/>
      <c r="L80" s="253"/>
      <c r="M80" s="253"/>
      <c r="N80" s="253"/>
      <c r="O80" s="253"/>
      <c r="P80" s="253"/>
      <c r="Q80" s="253"/>
      <c r="R80" s="253"/>
      <c r="S80" s="253"/>
      <c r="T80" s="253"/>
      <c r="U80" s="253"/>
      <c r="V80" s="253"/>
      <c r="W80" s="253"/>
      <c r="X80" s="253"/>
      <c r="Y80" s="253"/>
      <c r="Z80" s="253"/>
      <c r="AA80" s="253"/>
      <c r="AB80" s="253"/>
      <c r="AC80" s="253"/>
      <c r="AD80" s="253"/>
      <c r="AE80" s="253"/>
      <c r="AF80" s="253"/>
      <c r="AG80" s="253"/>
      <c r="AH80" s="253"/>
      <c r="AI80" s="253"/>
      <c r="AJ80" s="253"/>
      <c r="AK80" s="253"/>
      <c r="AL80" s="253"/>
      <c r="AM80" s="253"/>
      <c r="AN80" s="253"/>
      <c r="AO80" s="253"/>
      <c r="AP80" s="253"/>
      <c r="AQ80" s="253"/>
      <c r="AR80" s="253"/>
      <c r="AS80" s="253"/>
      <c r="AT80" s="253"/>
      <c r="AU80" s="253"/>
      <c r="AV80" s="253"/>
      <c r="AW80" s="253"/>
      <c r="AX80" s="254"/>
    </row>
    <row r="81" spans="1:51" ht="183.6" customHeight="1" thickBot="1" x14ac:dyDescent="0.25">
      <c r="A81" s="559" t="s">
        <v>561</v>
      </c>
      <c r="B81" s="560"/>
      <c r="C81" s="560"/>
      <c r="D81" s="560"/>
      <c r="E81" s="560"/>
      <c r="F81" s="560"/>
      <c r="G81" s="560"/>
      <c r="H81" s="560"/>
      <c r="I81" s="560"/>
      <c r="J81" s="560"/>
      <c r="K81" s="560"/>
      <c r="L81" s="560"/>
      <c r="M81" s="560"/>
      <c r="N81" s="560"/>
      <c r="O81" s="560"/>
      <c r="P81" s="560"/>
      <c r="Q81" s="560"/>
      <c r="R81" s="560"/>
      <c r="S81" s="560"/>
      <c r="T81" s="560"/>
      <c r="U81" s="560"/>
      <c r="V81" s="560"/>
      <c r="W81" s="560"/>
      <c r="X81" s="560"/>
      <c r="Y81" s="560"/>
      <c r="Z81" s="560"/>
      <c r="AA81" s="560"/>
      <c r="AB81" s="560"/>
      <c r="AC81" s="560"/>
      <c r="AD81" s="560"/>
      <c r="AE81" s="560"/>
      <c r="AF81" s="560"/>
      <c r="AG81" s="560"/>
      <c r="AH81" s="560"/>
      <c r="AI81" s="560"/>
      <c r="AJ81" s="560"/>
      <c r="AK81" s="560"/>
      <c r="AL81" s="560"/>
      <c r="AM81" s="560"/>
      <c r="AN81" s="560"/>
      <c r="AO81" s="560"/>
      <c r="AP81" s="560"/>
      <c r="AQ81" s="560"/>
      <c r="AR81" s="560"/>
      <c r="AS81" s="560"/>
      <c r="AT81" s="560"/>
      <c r="AU81" s="560"/>
      <c r="AV81" s="560"/>
      <c r="AW81" s="560"/>
      <c r="AX81" s="561"/>
    </row>
    <row r="82" spans="1:51" ht="24.75" customHeight="1" x14ac:dyDescent="0.2">
      <c r="A82" s="255" t="s">
        <v>331</v>
      </c>
      <c r="B82" s="256"/>
      <c r="C82" s="256"/>
      <c r="D82" s="256"/>
      <c r="E82" s="256"/>
      <c r="F82" s="256"/>
      <c r="G82" s="256"/>
      <c r="H82" s="256"/>
      <c r="I82" s="256"/>
      <c r="J82" s="256"/>
      <c r="K82" s="256"/>
      <c r="L82" s="256"/>
      <c r="M82" s="256"/>
      <c r="N82" s="256"/>
      <c r="O82" s="256"/>
      <c r="P82" s="256"/>
      <c r="Q82" s="256"/>
      <c r="R82" s="256"/>
      <c r="S82" s="256"/>
      <c r="T82" s="256"/>
      <c r="U82" s="256"/>
      <c r="V82" s="256"/>
      <c r="W82" s="256"/>
      <c r="X82" s="256"/>
      <c r="Y82" s="256"/>
      <c r="Z82" s="256"/>
      <c r="AA82" s="256"/>
      <c r="AB82" s="256"/>
      <c r="AC82" s="256"/>
      <c r="AD82" s="256"/>
      <c r="AE82" s="256"/>
      <c r="AF82" s="256"/>
      <c r="AG82" s="256"/>
      <c r="AH82" s="256"/>
      <c r="AI82" s="256"/>
      <c r="AJ82" s="256"/>
      <c r="AK82" s="256"/>
      <c r="AL82" s="256"/>
      <c r="AM82" s="256"/>
      <c r="AN82" s="256"/>
      <c r="AO82" s="256"/>
      <c r="AP82" s="256"/>
      <c r="AQ82" s="256"/>
      <c r="AR82" s="256"/>
      <c r="AS82" s="256"/>
      <c r="AT82" s="256"/>
      <c r="AU82" s="256"/>
      <c r="AV82" s="256"/>
      <c r="AW82" s="256"/>
      <c r="AX82" s="257"/>
    </row>
    <row r="83" spans="1:51" ht="24.75" customHeight="1" x14ac:dyDescent="0.2">
      <c r="A83" s="258" t="s">
        <v>524</v>
      </c>
      <c r="B83" s="60"/>
      <c r="C83" s="60"/>
      <c r="D83" s="61"/>
      <c r="E83" s="239"/>
      <c r="F83" s="240"/>
      <c r="G83" s="240"/>
      <c r="H83" s="240"/>
      <c r="I83" s="240"/>
      <c r="J83" s="240"/>
      <c r="K83" s="240"/>
      <c r="L83" s="240"/>
      <c r="M83" s="240"/>
      <c r="N83" s="240"/>
      <c r="O83" s="240"/>
      <c r="P83" s="241"/>
      <c r="Q83" s="239"/>
      <c r="R83" s="240"/>
      <c r="S83" s="240"/>
      <c r="T83" s="240"/>
      <c r="U83" s="240"/>
      <c r="V83" s="240"/>
      <c r="W83" s="240"/>
      <c r="X83" s="240"/>
      <c r="Y83" s="240"/>
      <c r="Z83" s="240"/>
      <c r="AA83" s="240"/>
      <c r="AB83" s="241"/>
      <c r="AC83" s="239"/>
      <c r="AD83" s="240"/>
      <c r="AE83" s="240"/>
      <c r="AF83" s="240"/>
      <c r="AG83" s="240"/>
      <c r="AH83" s="240"/>
      <c r="AI83" s="240"/>
      <c r="AJ83" s="240"/>
      <c r="AK83" s="240"/>
      <c r="AL83" s="240"/>
      <c r="AM83" s="240"/>
      <c r="AN83" s="241"/>
      <c r="AO83" s="239"/>
      <c r="AP83" s="240"/>
      <c r="AQ83" s="240"/>
      <c r="AR83" s="240"/>
      <c r="AS83" s="240"/>
      <c r="AT83" s="240"/>
      <c r="AU83" s="240"/>
      <c r="AV83" s="240"/>
      <c r="AW83" s="240"/>
      <c r="AX83" s="242"/>
      <c r="AY83" s="20"/>
    </row>
    <row r="84" spans="1:51" ht="24.75" customHeight="1" x14ac:dyDescent="0.2">
      <c r="A84" s="235" t="s">
        <v>180</v>
      </c>
      <c r="B84" s="235"/>
      <c r="C84" s="235"/>
      <c r="D84" s="235"/>
      <c r="E84" s="236" t="s">
        <v>549</v>
      </c>
      <c r="F84" s="237"/>
      <c r="G84" s="237"/>
      <c r="H84" s="237"/>
      <c r="I84" s="237"/>
      <c r="J84" s="237"/>
      <c r="K84" s="237"/>
      <c r="L84" s="237"/>
      <c r="M84" s="237"/>
      <c r="N84" s="237"/>
      <c r="O84" s="237"/>
      <c r="P84" s="238"/>
      <c r="Q84" s="239" t="s">
        <v>550</v>
      </c>
      <c r="R84" s="240"/>
      <c r="S84" s="240"/>
      <c r="T84" s="240"/>
      <c r="U84" s="240"/>
      <c r="V84" s="240"/>
      <c r="W84" s="240"/>
      <c r="X84" s="240"/>
      <c r="Y84" s="240"/>
      <c r="Z84" s="240"/>
      <c r="AA84" s="240"/>
      <c r="AB84" s="241"/>
      <c r="AC84" s="239"/>
      <c r="AD84" s="240"/>
      <c r="AE84" s="240"/>
      <c r="AF84" s="240"/>
      <c r="AG84" s="240"/>
      <c r="AH84" s="240"/>
      <c r="AI84" s="240"/>
      <c r="AJ84" s="240"/>
      <c r="AK84" s="240"/>
      <c r="AL84" s="240"/>
      <c r="AM84" s="240"/>
      <c r="AN84" s="241"/>
      <c r="AO84" s="239"/>
      <c r="AP84" s="240"/>
      <c r="AQ84" s="240"/>
      <c r="AR84" s="240"/>
      <c r="AS84" s="240"/>
      <c r="AT84" s="240"/>
      <c r="AU84" s="240"/>
      <c r="AV84" s="240"/>
      <c r="AW84" s="240"/>
      <c r="AX84" s="242"/>
    </row>
    <row r="85" spans="1:51" ht="24.75" customHeight="1" x14ac:dyDescent="0.2">
      <c r="A85" s="235" t="s">
        <v>354</v>
      </c>
      <c r="B85" s="235"/>
      <c r="C85" s="235"/>
      <c r="D85" s="235"/>
      <c r="E85" s="236" t="s">
        <v>251</v>
      </c>
      <c r="F85" s="237"/>
      <c r="G85" s="237"/>
      <c r="H85" s="237"/>
      <c r="I85" s="237"/>
      <c r="J85" s="237"/>
      <c r="K85" s="237"/>
      <c r="L85" s="237"/>
      <c r="M85" s="237"/>
      <c r="N85" s="237"/>
      <c r="O85" s="237"/>
      <c r="P85" s="238"/>
      <c r="Q85" s="236" t="s">
        <v>551</v>
      </c>
      <c r="R85" s="237"/>
      <c r="S85" s="237"/>
      <c r="T85" s="237"/>
      <c r="U85" s="237"/>
      <c r="V85" s="237"/>
      <c r="W85" s="237"/>
      <c r="X85" s="237"/>
      <c r="Y85" s="237"/>
      <c r="Z85" s="237"/>
      <c r="AA85" s="237"/>
      <c r="AB85" s="238"/>
      <c r="AC85" s="239"/>
      <c r="AD85" s="240"/>
      <c r="AE85" s="240"/>
      <c r="AF85" s="240"/>
      <c r="AG85" s="240"/>
      <c r="AH85" s="240"/>
      <c r="AI85" s="240"/>
      <c r="AJ85" s="240"/>
      <c r="AK85" s="240"/>
      <c r="AL85" s="240"/>
      <c r="AM85" s="240"/>
      <c r="AN85" s="241"/>
      <c r="AO85" s="239"/>
      <c r="AP85" s="240"/>
      <c r="AQ85" s="240"/>
      <c r="AR85" s="240"/>
      <c r="AS85" s="240"/>
      <c r="AT85" s="240"/>
      <c r="AU85" s="240"/>
      <c r="AV85" s="240"/>
      <c r="AW85" s="240"/>
      <c r="AX85" s="242"/>
    </row>
    <row r="86" spans="1:51" ht="24.75" customHeight="1" x14ac:dyDescent="0.2">
      <c r="A86" s="235" t="s">
        <v>353</v>
      </c>
      <c r="B86" s="235"/>
      <c r="C86" s="235"/>
      <c r="D86" s="235"/>
      <c r="E86" s="236" t="s">
        <v>552</v>
      </c>
      <c r="F86" s="237"/>
      <c r="G86" s="237"/>
      <c r="H86" s="237"/>
      <c r="I86" s="237"/>
      <c r="J86" s="237"/>
      <c r="K86" s="237"/>
      <c r="L86" s="237"/>
      <c r="M86" s="237"/>
      <c r="N86" s="237"/>
      <c r="O86" s="237"/>
      <c r="P86" s="238"/>
      <c r="Q86" s="239"/>
      <c r="R86" s="240"/>
      <c r="S86" s="240"/>
      <c r="T86" s="240"/>
      <c r="U86" s="240"/>
      <c r="V86" s="240"/>
      <c r="W86" s="240"/>
      <c r="X86" s="240"/>
      <c r="Y86" s="240"/>
      <c r="Z86" s="240"/>
      <c r="AA86" s="240"/>
      <c r="AB86" s="241"/>
      <c r="AC86" s="239"/>
      <c r="AD86" s="240"/>
      <c r="AE86" s="240"/>
      <c r="AF86" s="240"/>
      <c r="AG86" s="240"/>
      <c r="AH86" s="240"/>
      <c r="AI86" s="240"/>
      <c r="AJ86" s="240"/>
      <c r="AK86" s="240"/>
      <c r="AL86" s="240"/>
      <c r="AM86" s="240"/>
      <c r="AN86" s="241"/>
      <c r="AO86" s="239"/>
      <c r="AP86" s="240"/>
      <c r="AQ86" s="240"/>
      <c r="AR86" s="240"/>
      <c r="AS86" s="240"/>
      <c r="AT86" s="240"/>
      <c r="AU86" s="240"/>
      <c r="AV86" s="240"/>
      <c r="AW86" s="240"/>
      <c r="AX86" s="242"/>
    </row>
    <row r="87" spans="1:51" ht="24.75" customHeight="1" x14ac:dyDescent="0.2">
      <c r="A87" s="235" t="s">
        <v>133</v>
      </c>
      <c r="B87" s="235"/>
      <c r="C87" s="235"/>
      <c r="D87" s="235"/>
      <c r="E87" s="236" t="s">
        <v>412</v>
      </c>
      <c r="F87" s="237"/>
      <c r="G87" s="237"/>
      <c r="H87" s="237"/>
      <c r="I87" s="237"/>
      <c r="J87" s="237"/>
      <c r="K87" s="237"/>
      <c r="L87" s="237"/>
      <c r="M87" s="237"/>
      <c r="N87" s="237"/>
      <c r="O87" s="237"/>
      <c r="P87" s="238"/>
      <c r="Q87" s="239"/>
      <c r="R87" s="240"/>
      <c r="S87" s="240"/>
      <c r="T87" s="240"/>
      <c r="U87" s="240"/>
      <c r="V87" s="240"/>
      <c r="W87" s="240"/>
      <c r="X87" s="240"/>
      <c r="Y87" s="240"/>
      <c r="Z87" s="240"/>
      <c r="AA87" s="240"/>
      <c r="AB87" s="241"/>
      <c r="AC87" s="239"/>
      <c r="AD87" s="240"/>
      <c r="AE87" s="240"/>
      <c r="AF87" s="240"/>
      <c r="AG87" s="240"/>
      <c r="AH87" s="240"/>
      <c r="AI87" s="240"/>
      <c r="AJ87" s="240"/>
      <c r="AK87" s="240"/>
      <c r="AL87" s="240"/>
      <c r="AM87" s="240"/>
      <c r="AN87" s="241"/>
      <c r="AO87" s="239"/>
      <c r="AP87" s="240"/>
      <c r="AQ87" s="240"/>
      <c r="AR87" s="240"/>
      <c r="AS87" s="240"/>
      <c r="AT87" s="240"/>
      <c r="AU87" s="240"/>
      <c r="AV87" s="240"/>
      <c r="AW87" s="240"/>
      <c r="AX87" s="242"/>
    </row>
    <row r="88" spans="1:51" ht="24.75" customHeight="1" x14ac:dyDescent="0.2">
      <c r="A88" s="235" t="s">
        <v>350</v>
      </c>
      <c r="B88" s="235"/>
      <c r="C88" s="235"/>
      <c r="D88" s="235"/>
      <c r="E88" s="236" t="s">
        <v>553</v>
      </c>
      <c r="F88" s="237"/>
      <c r="G88" s="237"/>
      <c r="H88" s="237"/>
      <c r="I88" s="237"/>
      <c r="J88" s="237"/>
      <c r="K88" s="237"/>
      <c r="L88" s="237"/>
      <c r="M88" s="237"/>
      <c r="N88" s="237"/>
      <c r="O88" s="237"/>
      <c r="P88" s="238"/>
      <c r="Q88" s="239"/>
      <c r="R88" s="240"/>
      <c r="S88" s="240"/>
      <c r="T88" s="240"/>
      <c r="U88" s="240"/>
      <c r="V88" s="240"/>
      <c r="W88" s="240"/>
      <c r="X88" s="240"/>
      <c r="Y88" s="240"/>
      <c r="Z88" s="240"/>
      <c r="AA88" s="240"/>
      <c r="AB88" s="241"/>
      <c r="AC88" s="239"/>
      <c r="AD88" s="240"/>
      <c r="AE88" s="240"/>
      <c r="AF88" s="240"/>
      <c r="AG88" s="240"/>
      <c r="AH88" s="240"/>
      <c r="AI88" s="240"/>
      <c r="AJ88" s="240"/>
      <c r="AK88" s="240"/>
      <c r="AL88" s="240"/>
      <c r="AM88" s="240"/>
      <c r="AN88" s="241"/>
      <c r="AO88" s="239"/>
      <c r="AP88" s="240"/>
      <c r="AQ88" s="240"/>
      <c r="AR88" s="240"/>
      <c r="AS88" s="240"/>
      <c r="AT88" s="240"/>
      <c r="AU88" s="240"/>
      <c r="AV88" s="240"/>
      <c r="AW88" s="240"/>
      <c r="AX88" s="242"/>
    </row>
    <row r="89" spans="1:51" ht="24.75" customHeight="1" x14ac:dyDescent="0.2">
      <c r="A89" s="235" t="s">
        <v>151</v>
      </c>
      <c r="B89" s="235"/>
      <c r="C89" s="235"/>
      <c r="D89" s="235"/>
      <c r="E89" s="236" t="s">
        <v>554</v>
      </c>
      <c r="F89" s="237"/>
      <c r="G89" s="237"/>
      <c r="H89" s="237"/>
      <c r="I89" s="237"/>
      <c r="J89" s="237"/>
      <c r="K89" s="237"/>
      <c r="L89" s="237"/>
      <c r="M89" s="237"/>
      <c r="N89" s="237"/>
      <c r="O89" s="237"/>
      <c r="P89" s="238"/>
      <c r="Q89" s="239"/>
      <c r="R89" s="240"/>
      <c r="S89" s="240"/>
      <c r="T89" s="240"/>
      <c r="U89" s="240"/>
      <c r="V89" s="240"/>
      <c r="W89" s="240"/>
      <c r="X89" s="240"/>
      <c r="Y89" s="240"/>
      <c r="Z89" s="240"/>
      <c r="AA89" s="240"/>
      <c r="AB89" s="241"/>
      <c r="AC89" s="239"/>
      <c r="AD89" s="240"/>
      <c r="AE89" s="240"/>
      <c r="AF89" s="240"/>
      <c r="AG89" s="240"/>
      <c r="AH89" s="240"/>
      <c r="AI89" s="240"/>
      <c r="AJ89" s="240"/>
      <c r="AK89" s="240"/>
      <c r="AL89" s="240"/>
      <c r="AM89" s="240"/>
      <c r="AN89" s="241"/>
      <c r="AO89" s="239"/>
      <c r="AP89" s="240"/>
      <c r="AQ89" s="240"/>
      <c r="AR89" s="240"/>
      <c r="AS89" s="240"/>
      <c r="AT89" s="240"/>
      <c r="AU89" s="240"/>
      <c r="AV89" s="240"/>
      <c r="AW89" s="240"/>
      <c r="AX89" s="242"/>
    </row>
    <row r="90" spans="1:51" ht="24.75" customHeight="1" x14ac:dyDescent="0.2">
      <c r="A90" s="235" t="s">
        <v>137</v>
      </c>
      <c r="B90" s="235"/>
      <c r="C90" s="235"/>
      <c r="D90" s="235"/>
      <c r="E90" s="236" t="s">
        <v>555</v>
      </c>
      <c r="F90" s="237"/>
      <c r="G90" s="237"/>
      <c r="H90" s="237"/>
      <c r="I90" s="237"/>
      <c r="J90" s="237"/>
      <c r="K90" s="237"/>
      <c r="L90" s="237"/>
      <c r="M90" s="237"/>
      <c r="N90" s="237"/>
      <c r="O90" s="237"/>
      <c r="P90" s="238"/>
      <c r="Q90" s="239"/>
      <c r="R90" s="240"/>
      <c r="S90" s="240"/>
      <c r="T90" s="240"/>
      <c r="U90" s="240"/>
      <c r="V90" s="240"/>
      <c r="W90" s="240"/>
      <c r="X90" s="240"/>
      <c r="Y90" s="240"/>
      <c r="Z90" s="240"/>
      <c r="AA90" s="240"/>
      <c r="AB90" s="241"/>
      <c r="AC90" s="239"/>
      <c r="AD90" s="240"/>
      <c r="AE90" s="240"/>
      <c r="AF90" s="240"/>
      <c r="AG90" s="240"/>
      <c r="AH90" s="240"/>
      <c r="AI90" s="240"/>
      <c r="AJ90" s="240"/>
      <c r="AK90" s="240"/>
      <c r="AL90" s="240"/>
      <c r="AM90" s="240"/>
      <c r="AN90" s="241"/>
      <c r="AO90" s="239"/>
      <c r="AP90" s="240"/>
      <c r="AQ90" s="240"/>
      <c r="AR90" s="240"/>
      <c r="AS90" s="240"/>
      <c r="AT90" s="240"/>
      <c r="AU90" s="240"/>
      <c r="AV90" s="240"/>
      <c r="AW90" s="240"/>
      <c r="AX90" s="242"/>
    </row>
    <row r="91" spans="1:51" ht="24.75" customHeight="1" x14ac:dyDescent="0.2">
      <c r="A91" s="235" t="s">
        <v>339</v>
      </c>
      <c r="B91" s="235"/>
      <c r="C91" s="235"/>
      <c r="D91" s="235"/>
      <c r="E91" s="236" t="s">
        <v>326</v>
      </c>
      <c r="F91" s="237"/>
      <c r="G91" s="237"/>
      <c r="H91" s="237"/>
      <c r="I91" s="237"/>
      <c r="J91" s="237"/>
      <c r="K91" s="237"/>
      <c r="L91" s="237"/>
      <c r="M91" s="237"/>
      <c r="N91" s="237"/>
      <c r="O91" s="237"/>
      <c r="P91" s="238"/>
      <c r="Q91" s="236"/>
      <c r="R91" s="237"/>
      <c r="S91" s="237"/>
      <c r="T91" s="237"/>
      <c r="U91" s="237"/>
      <c r="V91" s="237"/>
      <c r="W91" s="237"/>
      <c r="X91" s="237"/>
      <c r="Y91" s="237"/>
      <c r="Z91" s="237"/>
      <c r="AA91" s="237"/>
      <c r="AB91" s="238"/>
      <c r="AC91" s="236"/>
      <c r="AD91" s="237"/>
      <c r="AE91" s="237"/>
      <c r="AF91" s="237"/>
      <c r="AG91" s="237"/>
      <c r="AH91" s="237"/>
      <c r="AI91" s="237"/>
      <c r="AJ91" s="237"/>
      <c r="AK91" s="237"/>
      <c r="AL91" s="237"/>
      <c r="AM91" s="237"/>
      <c r="AN91" s="238"/>
      <c r="AO91" s="239"/>
      <c r="AP91" s="240"/>
      <c r="AQ91" s="240"/>
      <c r="AR91" s="240"/>
      <c r="AS91" s="240"/>
      <c r="AT91" s="240"/>
      <c r="AU91" s="240"/>
      <c r="AV91" s="240"/>
      <c r="AW91" s="240"/>
      <c r="AX91" s="242"/>
    </row>
    <row r="92" spans="1:51" ht="24.75" customHeight="1" x14ac:dyDescent="0.2">
      <c r="A92" s="235" t="s">
        <v>181</v>
      </c>
      <c r="B92" s="235"/>
      <c r="C92" s="235"/>
      <c r="D92" s="235"/>
      <c r="E92" s="230" t="s">
        <v>223</v>
      </c>
      <c r="F92" s="231"/>
      <c r="G92" s="231"/>
      <c r="H92" s="7" t="str">
        <f>IF(E92="","","-")</f>
        <v>-</v>
      </c>
      <c r="I92" s="231" t="s">
        <v>316</v>
      </c>
      <c r="J92" s="231"/>
      <c r="K92" s="7" t="str">
        <f>IF(I92="","","-")</f>
        <v>-</v>
      </c>
      <c r="L92" s="232">
        <v>216</v>
      </c>
      <c r="M92" s="232"/>
      <c r="N92" s="7" t="str">
        <f>IF(O92="","","-")</f>
        <v/>
      </c>
      <c r="O92" s="233"/>
      <c r="P92" s="234"/>
      <c r="Q92" s="230"/>
      <c r="R92" s="231"/>
      <c r="S92" s="231"/>
      <c r="T92" s="7" t="str">
        <f>IF(Q92="","","-")</f>
        <v/>
      </c>
      <c r="U92" s="231"/>
      <c r="V92" s="231"/>
      <c r="W92" s="7" t="str">
        <f>IF(U92="","","-")</f>
        <v/>
      </c>
      <c r="X92" s="232"/>
      <c r="Y92" s="232"/>
      <c r="Z92" s="7" t="str">
        <f>IF(AA92="","","-")</f>
        <v/>
      </c>
      <c r="AA92" s="233"/>
      <c r="AB92" s="234"/>
      <c r="AC92" s="230"/>
      <c r="AD92" s="231"/>
      <c r="AE92" s="231"/>
      <c r="AF92" s="7" t="str">
        <f>IF(AC92="","","-")</f>
        <v/>
      </c>
      <c r="AG92" s="231"/>
      <c r="AH92" s="231"/>
      <c r="AI92" s="7" t="str">
        <f>IF(AG92="","","-")</f>
        <v/>
      </c>
      <c r="AJ92" s="232"/>
      <c r="AK92" s="232"/>
      <c r="AL92" s="7" t="str">
        <f>IF(AM92="","","-")</f>
        <v/>
      </c>
      <c r="AM92" s="233"/>
      <c r="AN92" s="234"/>
      <c r="AO92" s="230"/>
      <c r="AP92" s="231"/>
      <c r="AQ92" s="7" t="str">
        <f>IF(AO92="","","-")</f>
        <v/>
      </c>
      <c r="AR92" s="231"/>
      <c r="AS92" s="231"/>
      <c r="AT92" s="7" t="str">
        <f>IF(AR92="","","-")</f>
        <v/>
      </c>
      <c r="AU92" s="232"/>
      <c r="AV92" s="232"/>
      <c r="AW92" s="7" t="str">
        <f>IF(AX92="","","-")</f>
        <v/>
      </c>
      <c r="AX92" s="17"/>
    </row>
    <row r="93" spans="1:51" ht="24.75" customHeight="1" thickBot="1" x14ac:dyDescent="0.25">
      <c r="A93" s="562" t="s">
        <v>422</v>
      </c>
      <c r="B93" s="562"/>
      <c r="C93" s="562"/>
      <c r="D93" s="562"/>
      <c r="E93" s="563" t="s">
        <v>223</v>
      </c>
      <c r="F93" s="564"/>
      <c r="G93" s="564"/>
      <c r="H93" s="565" t="str">
        <f>IF(E93="","","-")</f>
        <v>-</v>
      </c>
      <c r="I93" s="564" t="s">
        <v>146</v>
      </c>
      <c r="J93" s="564"/>
      <c r="K93" s="565" t="str">
        <f>IF(I93="","","-")</f>
        <v>-</v>
      </c>
      <c r="L93" s="566">
        <v>131</v>
      </c>
      <c r="M93" s="566"/>
      <c r="N93" s="565" t="str">
        <f>IF(O93="","","-")</f>
        <v/>
      </c>
      <c r="O93" s="567"/>
      <c r="P93" s="568"/>
      <c r="Q93" s="563"/>
      <c r="R93" s="564"/>
      <c r="S93" s="564"/>
      <c r="T93" s="565" t="str">
        <f>IF(Q93="","","-")</f>
        <v/>
      </c>
      <c r="U93" s="564"/>
      <c r="V93" s="564"/>
      <c r="W93" s="565" t="str">
        <f>IF(U93="","","-")</f>
        <v/>
      </c>
      <c r="X93" s="566"/>
      <c r="Y93" s="566"/>
      <c r="Z93" s="565" t="str">
        <f>IF(AA93="","","-")</f>
        <v/>
      </c>
      <c r="AA93" s="567"/>
      <c r="AB93" s="568"/>
      <c r="AC93" s="563"/>
      <c r="AD93" s="564"/>
      <c r="AE93" s="564"/>
      <c r="AF93" s="565" t="str">
        <f>IF(AC93="","","-")</f>
        <v/>
      </c>
      <c r="AG93" s="564"/>
      <c r="AH93" s="564"/>
      <c r="AI93" s="565" t="str">
        <f>IF(AG93="","","-")</f>
        <v/>
      </c>
      <c r="AJ93" s="566"/>
      <c r="AK93" s="566"/>
      <c r="AL93" s="565" t="str">
        <f>IF(AM93="","","-")</f>
        <v/>
      </c>
      <c r="AM93" s="567"/>
      <c r="AN93" s="568"/>
      <c r="AO93" s="563"/>
      <c r="AP93" s="564"/>
      <c r="AQ93" s="565" t="str">
        <f>IF(AO93="","","-")</f>
        <v/>
      </c>
      <c r="AR93" s="564"/>
      <c r="AS93" s="564"/>
      <c r="AT93" s="565" t="str">
        <f>IF(AR93="","","-")</f>
        <v/>
      </c>
      <c r="AU93" s="566"/>
      <c r="AV93" s="566"/>
      <c r="AW93" s="565" t="str">
        <f>IF(AX93="","","-")</f>
        <v/>
      </c>
      <c r="AX93" s="569"/>
    </row>
    <row r="94" spans="1:51" x14ac:dyDescent="0.2">
      <c r="A94" s="570" t="s">
        <v>347</v>
      </c>
      <c r="B94" s="571"/>
      <c r="C94" s="571"/>
      <c r="D94" s="571"/>
      <c r="E94" s="571"/>
      <c r="F94" s="572"/>
      <c r="G94" s="573" t="s">
        <v>547</v>
      </c>
      <c r="H94" s="574"/>
      <c r="I94" s="574"/>
      <c r="J94" s="574"/>
      <c r="K94" s="574"/>
      <c r="L94" s="574"/>
      <c r="M94" s="574"/>
      <c r="N94" s="574"/>
      <c r="O94" s="574"/>
      <c r="P94" s="574"/>
      <c r="Q94" s="574"/>
      <c r="R94" s="574"/>
      <c r="S94" s="574"/>
      <c r="T94" s="574"/>
      <c r="U94" s="574"/>
      <c r="V94" s="574"/>
      <c r="W94" s="574"/>
      <c r="X94" s="574"/>
      <c r="Y94" s="574"/>
      <c r="Z94" s="574"/>
      <c r="AA94" s="574"/>
      <c r="AB94" s="574"/>
      <c r="AC94" s="574"/>
      <c r="AD94" s="574"/>
      <c r="AE94" s="574"/>
      <c r="AF94" s="574"/>
      <c r="AG94" s="574"/>
      <c r="AH94" s="574"/>
      <c r="AI94" s="574"/>
      <c r="AJ94" s="574"/>
      <c r="AK94" s="574"/>
      <c r="AL94" s="574"/>
      <c r="AM94" s="574"/>
      <c r="AN94" s="574"/>
      <c r="AO94" s="574"/>
      <c r="AP94" s="574"/>
      <c r="AQ94" s="574"/>
      <c r="AR94" s="574"/>
      <c r="AS94" s="574"/>
      <c r="AT94" s="574"/>
      <c r="AU94" s="574"/>
      <c r="AV94" s="574"/>
      <c r="AW94" s="574"/>
      <c r="AX94" s="575"/>
    </row>
    <row r="95" spans="1:51" ht="22.8" customHeight="1" x14ac:dyDescent="0.2">
      <c r="A95" s="72"/>
      <c r="B95" s="73"/>
      <c r="C95" s="73"/>
      <c r="D95" s="73"/>
      <c r="E95" s="73"/>
      <c r="F95" s="74"/>
      <c r="G95" s="5"/>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18"/>
    </row>
    <row r="96" spans="1:51" ht="22.8" customHeight="1" x14ac:dyDescent="0.2">
      <c r="A96" s="72"/>
      <c r="B96" s="73"/>
      <c r="C96" s="73"/>
      <c r="D96" s="73"/>
      <c r="E96" s="73"/>
      <c r="F96" s="74"/>
      <c r="G96" s="5"/>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18"/>
    </row>
    <row r="97" spans="1:50" ht="22.8" customHeight="1" x14ac:dyDescent="0.2">
      <c r="A97" s="72"/>
      <c r="B97" s="73"/>
      <c r="C97" s="73"/>
      <c r="D97" s="73"/>
      <c r="E97" s="73"/>
      <c r="F97" s="74"/>
      <c r="G97" s="5"/>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18"/>
    </row>
    <row r="98" spans="1:50" ht="22.8" customHeight="1" x14ac:dyDescent="0.2">
      <c r="A98" s="72"/>
      <c r="B98" s="73"/>
      <c r="C98" s="73"/>
      <c r="D98" s="73"/>
      <c r="E98" s="73"/>
      <c r="F98" s="74"/>
      <c r="G98" s="5"/>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18"/>
    </row>
    <row r="99" spans="1:50" ht="22.8" customHeight="1" x14ac:dyDescent="0.2">
      <c r="A99" s="72"/>
      <c r="B99" s="73"/>
      <c r="C99" s="73"/>
      <c r="D99" s="73"/>
      <c r="E99" s="73"/>
      <c r="F99" s="74"/>
      <c r="G99" s="5"/>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18"/>
    </row>
    <row r="100" spans="1:50" ht="22.8" customHeight="1" x14ac:dyDescent="0.2">
      <c r="A100" s="72"/>
      <c r="B100" s="73"/>
      <c r="C100" s="73"/>
      <c r="D100" s="73"/>
      <c r="E100" s="73"/>
      <c r="F100" s="74"/>
      <c r="G100" s="5"/>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18"/>
    </row>
    <row r="101" spans="1:50" ht="22.8" customHeight="1" x14ac:dyDescent="0.2">
      <c r="A101" s="72"/>
      <c r="B101" s="73"/>
      <c r="C101" s="73"/>
      <c r="D101" s="73"/>
      <c r="E101" s="73"/>
      <c r="F101" s="74"/>
      <c r="G101" s="5"/>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18"/>
    </row>
    <row r="102" spans="1:50" ht="22.8" customHeight="1" x14ac:dyDescent="0.2">
      <c r="A102" s="72"/>
      <c r="B102" s="73"/>
      <c r="C102" s="73"/>
      <c r="D102" s="73"/>
      <c r="E102" s="73"/>
      <c r="F102" s="74"/>
      <c r="G102" s="5"/>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18"/>
    </row>
    <row r="103" spans="1:50" ht="22.8" customHeight="1" x14ac:dyDescent="0.2">
      <c r="A103" s="72"/>
      <c r="B103" s="73"/>
      <c r="C103" s="73"/>
      <c r="D103" s="73"/>
      <c r="E103" s="73"/>
      <c r="F103" s="74"/>
      <c r="G103" s="5"/>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18"/>
    </row>
    <row r="104" spans="1:50" ht="22.8" customHeight="1" x14ac:dyDescent="0.2">
      <c r="A104" s="72"/>
      <c r="B104" s="73"/>
      <c r="C104" s="73"/>
      <c r="D104" s="73"/>
      <c r="E104" s="73"/>
      <c r="F104" s="74"/>
      <c r="G104" s="5"/>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18"/>
    </row>
    <row r="105" spans="1:50" ht="24.75" customHeight="1" thickBot="1" x14ac:dyDescent="0.25">
      <c r="A105" s="75"/>
      <c r="B105" s="76"/>
      <c r="C105" s="76"/>
      <c r="D105" s="76"/>
      <c r="E105" s="76"/>
      <c r="F105" s="77"/>
      <c r="G105" s="6"/>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19"/>
    </row>
  </sheetData>
  <sheetProtection formatRows="0"/>
  <mergeCells count="390">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E5:AP5"/>
    <mergeCell ref="AQ5:AX5"/>
    <mergeCell ref="A6:F6"/>
    <mergeCell ref="G6:AX6"/>
    <mergeCell ref="A7:F7"/>
    <mergeCell ref="G7:X7"/>
    <mergeCell ref="Y7:AD7"/>
    <mergeCell ref="AE7:AX7"/>
    <mergeCell ref="A8:F8"/>
    <mergeCell ref="G8:X8"/>
    <mergeCell ref="Y8:AD8"/>
    <mergeCell ref="AE8:AX8"/>
    <mergeCell ref="A9:F9"/>
    <mergeCell ref="G9:AX9"/>
    <mergeCell ref="A10:F10"/>
    <mergeCell ref="G10:AX10"/>
    <mergeCell ref="A11:F11"/>
    <mergeCell ref="G11:AX11"/>
    <mergeCell ref="G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I18:O18"/>
    <mergeCell ref="P18:V18"/>
    <mergeCell ref="W18:AC18"/>
    <mergeCell ref="AD18:AJ18"/>
    <mergeCell ref="AK18:AQ18"/>
    <mergeCell ref="AR18:AX18"/>
    <mergeCell ref="G19:O19"/>
    <mergeCell ref="P19:V19"/>
    <mergeCell ref="W19:AC19"/>
    <mergeCell ref="AD19:AJ19"/>
    <mergeCell ref="AK19:AQ19"/>
    <mergeCell ref="AR19:AX19"/>
    <mergeCell ref="G20:O20"/>
    <mergeCell ref="P20:V20"/>
    <mergeCell ref="W20:AC20"/>
    <mergeCell ref="AD20:AJ20"/>
    <mergeCell ref="AK20:AQ20"/>
    <mergeCell ref="AR20:AX20"/>
    <mergeCell ref="G21:O21"/>
    <mergeCell ref="P21:V21"/>
    <mergeCell ref="W21:AC21"/>
    <mergeCell ref="AD21:AJ21"/>
    <mergeCell ref="AK21:AQ21"/>
    <mergeCell ref="AR21:AX21"/>
    <mergeCell ref="G22:O22"/>
    <mergeCell ref="P22:V22"/>
    <mergeCell ref="W22:AC22"/>
    <mergeCell ref="AD22:AX22"/>
    <mergeCell ref="G23:O23"/>
    <mergeCell ref="P23:V23"/>
    <mergeCell ref="W23:AC23"/>
    <mergeCell ref="G24:O24"/>
    <mergeCell ref="P24:V24"/>
    <mergeCell ref="W24:AC24"/>
    <mergeCell ref="AQ25:AT25"/>
    <mergeCell ref="AU25:AX25"/>
    <mergeCell ref="AQ26:AR26"/>
    <mergeCell ref="AS26:AT26"/>
    <mergeCell ref="AU26:AV26"/>
    <mergeCell ref="AW26:AX26"/>
    <mergeCell ref="AI27:AL27"/>
    <mergeCell ref="AM27:AP27"/>
    <mergeCell ref="AQ27:AT27"/>
    <mergeCell ref="AU27:AX27"/>
    <mergeCell ref="Y28:AA28"/>
    <mergeCell ref="AB28:AD28"/>
    <mergeCell ref="AE28:AH28"/>
    <mergeCell ref="AI28:AL28"/>
    <mergeCell ref="AM28:AP28"/>
    <mergeCell ref="AQ28:AT28"/>
    <mergeCell ref="AU28:AX28"/>
    <mergeCell ref="Y39:AA39"/>
    <mergeCell ref="AB39:AD39"/>
    <mergeCell ref="AE39:AH39"/>
    <mergeCell ref="AI39:AL39"/>
    <mergeCell ref="AM39:AP39"/>
    <mergeCell ref="AQ39:AT39"/>
    <mergeCell ref="AU39:AX39"/>
    <mergeCell ref="Y40:AA40"/>
    <mergeCell ref="AB40:AD40"/>
    <mergeCell ref="AE40:AH40"/>
    <mergeCell ref="AI40:AL40"/>
    <mergeCell ref="AM40:AP40"/>
    <mergeCell ref="AQ40:AT40"/>
    <mergeCell ref="AU40:AX40"/>
    <mergeCell ref="AI41:AL41"/>
    <mergeCell ref="AM41:AP41"/>
    <mergeCell ref="AQ41:AT41"/>
    <mergeCell ref="AU41:AX41"/>
    <mergeCell ref="AQ47:AT47"/>
    <mergeCell ref="AU47:AX47"/>
    <mergeCell ref="Y46:AA46"/>
    <mergeCell ref="AB46:AD46"/>
    <mergeCell ref="AE46:AH46"/>
    <mergeCell ref="AI46:AL46"/>
    <mergeCell ref="AM46:AP46"/>
    <mergeCell ref="AQ46:AT46"/>
    <mergeCell ref="AU46:AX46"/>
    <mergeCell ref="E48:AX48"/>
    <mergeCell ref="A51:AX51"/>
    <mergeCell ref="C52:AC52"/>
    <mergeCell ref="AD52:AF52"/>
    <mergeCell ref="AG52:AX52"/>
    <mergeCell ref="C53:AC53"/>
    <mergeCell ref="AD53:AF53"/>
    <mergeCell ref="AG53:AX53"/>
    <mergeCell ref="C54:AC54"/>
    <mergeCell ref="AD54:AF54"/>
    <mergeCell ref="AG54:AX54"/>
    <mergeCell ref="C55:AC55"/>
    <mergeCell ref="AD55:AF55"/>
    <mergeCell ref="AG55:AX55"/>
    <mergeCell ref="C56:AC56"/>
    <mergeCell ref="AD56:AF56"/>
    <mergeCell ref="E57:AC57"/>
    <mergeCell ref="AD57:AF57"/>
    <mergeCell ref="E58:AC58"/>
    <mergeCell ref="AD58:AF58"/>
    <mergeCell ref="C59:AC59"/>
    <mergeCell ref="AD59:AF59"/>
    <mergeCell ref="AG59:AX59"/>
    <mergeCell ref="C60:AC60"/>
    <mergeCell ref="AD60:AF60"/>
    <mergeCell ref="AG60:AX60"/>
    <mergeCell ref="C61:AC61"/>
    <mergeCell ref="AD61:AF61"/>
    <mergeCell ref="AG61:AX61"/>
    <mergeCell ref="C62:AC62"/>
    <mergeCell ref="AD62:AF62"/>
    <mergeCell ref="AG62:AX62"/>
    <mergeCell ref="C63:AC63"/>
    <mergeCell ref="AD63:AF63"/>
    <mergeCell ref="AG63:AX63"/>
    <mergeCell ref="C64:AC64"/>
    <mergeCell ref="AD64:AF64"/>
    <mergeCell ref="AG64:AX64"/>
    <mergeCell ref="C65:AC65"/>
    <mergeCell ref="AD65:AF65"/>
    <mergeCell ref="AG65:AX65"/>
    <mergeCell ref="C66:AC66"/>
    <mergeCell ref="AD66:AF66"/>
    <mergeCell ref="AG66:AX66"/>
    <mergeCell ref="C67:AC67"/>
    <mergeCell ref="AD67:AF67"/>
    <mergeCell ref="AG67:AX67"/>
    <mergeCell ref="C68:AC68"/>
    <mergeCell ref="AD68:AF68"/>
    <mergeCell ref="AG68:AX68"/>
    <mergeCell ref="C69:AC69"/>
    <mergeCell ref="AD69:AF69"/>
    <mergeCell ref="AG69:AX69"/>
    <mergeCell ref="C70:AC70"/>
    <mergeCell ref="AD70:AF70"/>
    <mergeCell ref="C71:F71"/>
    <mergeCell ref="G71:M71"/>
    <mergeCell ref="N71:AF71"/>
    <mergeCell ref="C72:F72"/>
    <mergeCell ref="G72:AX72"/>
    <mergeCell ref="C73:F73"/>
    <mergeCell ref="G73:AX73"/>
    <mergeCell ref="A74:AX74"/>
    <mergeCell ref="A75:AX75"/>
    <mergeCell ref="A76:AX76"/>
    <mergeCell ref="A77:E77"/>
    <mergeCell ref="F77:AX77"/>
    <mergeCell ref="A78:AX78"/>
    <mergeCell ref="A79:E79"/>
    <mergeCell ref="F79:AX79"/>
    <mergeCell ref="A80:AX80"/>
    <mergeCell ref="A81:AX81"/>
    <mergeCell ref="A82:AX82"/>
    <mergeCell ref="A83:D83"/>
    <mergeCell ref="E83:P83"/>
    <mergeCell ref="Q83:AB83"/>
    <mergeCell ref="AC83:AN83"/>
    <mergeCell ref="AO83:AX83"/>
    <mergeCell ref="A84:D84"/>
    <mergeCell ref="E84:P84"/>
    <mergeCell ref="Q84:AB84"/>
    <mergeCell ref="AC84:AN84"/>
    <mergeCell ref="AO84:AX84"/>
    <mergeCell ref="A85:D85"/>
    <mergeCell ref="E85:P85"/>
    <mergeCell ref="Q85:AB85"/>
    <mergeCell ref="AC85:AN85"/>
    <mergeCell ref="AO85:AX85"/>
    <mergeCell ref="A86:D86"/>
    <mergeCell ref="E86:P86"/>
    <mergeCell ref="Q86:AB86"/>
    <mergeCell ref="AC86:AN86"/>
    <mergeCell ref="AO86:AX86"/>
    <mergeCell ref="A87:D87"/>
    <mergeCell ref="E87:P87"/>
    <mergeCell ref="Q87:AB87"/>
    <mergeCell ref="AC87:AN87"/>
    <mergeCell ref="AO87:AX87"/>
    <mergeCell ref="A88:D88"/>
    <mergeCell ref="E88:P88"/>
    <mergeCell ref="Q88:AB88"/>
    <mergeCell ref="AC88:AN88"/>
    <mergeCell ref="AO88:AX88"/>
    <mergeCell ref="A89:D89"/>
    <mergeCell ref="E89:P89"/>
    <mergeCell ref="Q89:AB89"/>
    <mergeCell ref="AC89:AN89"/>
    <mergeCell ref="AO89:AX89"/>
    <mergeCell ref="U92:V92"/>
    <mergeCell ref="X92:Y92"/>
    <mergeCell ref="AA92:AB92"/>
    <mergeCell ref="A90:D90"/>
    <mergeCell ref="E90:P90"/>
    <mergeCell ref="Q90:AB90"/>
    <mergeCell ref="AC90:AN90"/>
    <mergeCell ref="AO90:AX90"/>
    <mergeCell ref="A91:D91"/>
    <mergeCell ref="E91:P91"/>
    <mergeCell ref="Q91:AB91"/>
    <mergeCell ref="AC91:AN91"/>
    <mergeCell ref="AO91:AX91"/>
    <mergeCell ref="AR92:AS92"/>
    <mergeCell ref="AU92:AV92"/>
    <mergeCell ref="A93:D93"/>
    <mergeCell ref="E93:G93"/>
    <mergeCell ref="I93:J93"/>
    <mergeCell ref="L93:M93"/>
    <mergeCell ref="O93:P93"/>
    <mergeCell ref="Q93:S93"/>
    <mergeCell ref="U93:V93"/>
    <mergeCell ref="X93:Y93"/>
    <mergeCell ref="AA93:AB93"/>
    <mergeCell ref="AC93:AE93"/>
    <mergeCell ref="AG93:AH93"/>
    <mergeCell ref="AJ93:AK93"/>
    <mergeCell ref="AM93:AN93"/>
    <mergeCell ref="AO93:AP93"/>
    <mergeCell ref="AR93:AS93"/>
    <mergeCell ref="AU93:AV93"/>
    <mergeCell ref="A92:D92"/>
    <mergeCell ref="E92:G92"/>
    <mergeCell ref="I92:J92"/>
    <mergeCell ref="L92:M92"/>
    <mergeCell ref="O92:P92"/>
    <mergeCell ref="Q92:S92"/>
    <mergeCell ref="G13:H18"/>
    <mergeCell ref="A25:F29"/>
    <mergeCell ref="G25:O26"/>
    <mergeCell ref="P25:X26"/>
    <mergeCell ref="Y25:AA26"/>
    <mergeCell ref="AB25:AD26"/>
    <mergeCell ref="AE25:AH26"/>
    <mergeCell ref="AI25:AL26"/>
    <mergeCell ref="AM25:AP26"/>
    <mergeCell ref="G27:O29"/>
    <mergeCell ref="P27:X29"/>
    <mergeCell ref="A12:F21"/>
    <mergeCell ref="A22:F24"/>
    <mergeCell ref="AD23:AX24"/>
    <mergeCell ref="Y29:AA29"/>
    <mergeCell ref="AB29:AD29"/>
    <mergeCell ref="AE29:AH29"/>
    <mergeCell ref="AI29:AL29"/>
    <mergeCell ref="AM29:AP29"/>
    <mergeCell ref="AQ29:AT29"/>
    <mergeCell ref="AU29:AX29"/>
    <mergeCell ref="Y27:AA27"/>
    <mergeCell ref="AB27:AD27"/>
    <mergeCell ref="AE27:AH27"/>
    <mergeCell ref="A30:F31"/>
    <mergeCell ref="G30:AX31"/>
    <mergeCell ref="A32:F36"/>
    <mergeCell ref="G32:O33"/>
    <mergeCell ref="P32:X33"/>
    <mergeCell ref="Y32:AA33"/>
    <mergeCell ref="AB32:AD33"/>
    <mergeCell ref="AE32:AH33"/>
    <mergeCell ref="AI32:AL33"/>
    <mergeCell ref="AM32:AP33"/>
    <mergeCell ref="G34:O36"/>
    <mergeCell ref="P34:X36"/>
    <mergeCell ref="AQ33:AR33"/>
    <mergeCell ref="AS33:AT33"/>
    <mergeCell ref="AU33:AV33"/>
    <mergeCell ref="AW33:AX33"/>
    <mergeCell ref="Y34:AA34"/>
    <mergeCell ref="AB34:AD34"/>
    <mergeCell ref="Y35:AA35"/>
    <mergeCell ref="AB35:AD35"/>
    <mergeCell ref="Y36:AA36"/>
    <mergeCell ref="AB36:AD36"/>
    <mergeCell ref="AQ32:AT32"/>
    <mergeCell ref="AU32:AX32"/>
    <mergeCell ref="A37:F38"/>
    <mergeCell ref="G37:AX38"/>
    <mergeCell ref="A39:F41"/>
    <mergeCell ref="G40:X41"/>
    <mergeCell ref="G39:X39"/>
    <mergeCell ref="G44:X45"/>
    <mergeCell ref="Y44:AA45"/>
    <mergeCell ref="AB44:AD45"/>
    <mergeCell ref="AE44:AH45"/>
    <mergeCell ref="AI44:AL45"/>
    <mergeCell ref="AM44:AP45"/>
    <mergeCell ref="E42:F42"/>
    <mergeCell ref="G42:AX42"/>
    <mergeCell ref="E43:F43"/>
    <mergeCell ref="G43:AX43"/>
    <mergeCell ref="AQ44:AT44"/>
    <mergeCell ref="AU44:AX44"/>
    <mergeCell ref="AQ45:AR45"/>
    <mergeCell ref="AS45:AT45"/>
    <mergeCell ref="AU45:AV45"/>
    <mergeCell ref="AW45:AX45"/>
    <mergeCell ref="Y41:AA41"/>
    <mergeCell ref="AB41:AD41"/>
    <mergeCell ref="AE41:AH41"/>
    <mergeCell ref="G46:X47"/>
    <mergeCell ref="Y47:AA47"/>
    <mergeCell ref="AB47:AD47"/>
    <mergeCell ref="AE47:AH47"/>
    <mergeCell ref="AI47:AL47"/>
    <mergeCell ref="AM47:AP47"/>
    <mergeCell ref="E49:AX50"/>
    <mergeCell ref="A94:F105"/>
    <mergeCell ref="A53:B55"/>
    <mergeCell ref="AG56:AX58"/>
    <mergeCell ref="C57:D58"/>
    <mergeCell ref="A66:B69"/>
    <mergeCell ref="A72:B73"/>
    <mergeCell ref="A42:B50"/>
    <mergeCell ref="C42:D50"/>
    <mergeCell ref="E44:F47"/>
    <mergeCell ref="A56:B65"/>
    <mergeCell ref="A70:B71"/>
    <mergeCell ref="AG70:AX71"/>
    <mergeCell ref="AC92:AE92"/>
    <mergeCell ref="AG92:AH92"/>
    <mergeCell ref="AJ92:AK92"/>
    <mergeCell ref="AM92:AN92"/>
    <mergeCell ref="AO92:AP92"/>
  </mergeCells>
  <phoneticPr fontId="4"/>
  <conditionalFormatting sqref="P18:AX18">
    <cfRule type="expression" dxfId="53" priority="13985">
      <formula>IF(RIGHT(TEXT(P18,"0.#"),1)=".",FALSE,TRUE)</formula>
    </cfRule>
    <cfRule type="expression" dxfId="52" priority="13986">
      <formula>IF(RIGHT(TEXT(P18,"0.#"),1)=".",TRUE,FALSE)</formula>
    </cfRule>
  </conditionalFormatting>
  <conditionalFormatting sqref="AR15:AX15 AR13:AX13">
    <cfRule type="expression" dxfId="51" priority="13807">
      <formula>IF(RIGHT(TEXT(AR13,"0.#"),1)=".",FALSE,TRUE)</formula>
    </cfRule>
    <cfRule type="expression" dxfId="50" priority="13808">
      <formula>IF(RIGHT(TEXT(AR13,"0.#"),1)=".",TRUE,FALSE)</formula>
    </cfRule>
  </conditionalFormatting>
  <conditionalFormatting sqref="W24:AC24">
    <cfRule type="expression" dxfId="49" priority="107">
      <formula>IF(RIGHT(TEXT(W24,"0.#"),1)=".",FALSE,TRUE)</formula>
    </cfRule>
    <cfRule type="expression" dxfId="48" priority="108">
      <formula>IF(RIGHT(TEXT(W24,"0.#"),1)=".",TRUE,FALSE)</formula>
    </cfRule>
  </conditionalFormatting>
  <conditionalFormatting sqref="AI36">
    <cfRule type="expression" dxfId="47" priority="85">
      <formula>IF(RIGHT(TEXT(AI36,"0.#"),1)=".",FALSE,TRUE)</formula>
    </cfRule>
    <cfRule type="expression" dxfId="46" priority="86">
      <formula>IF(RIGHT(TEXT(AI36,"0.#"),1)=".",TRUE,FALSE)</formula>
    </cfRule>
  </conditionalFormatting>
  <conditionalFormatting sqref="AE36">
    <cfRule type="expression" dxfId="45" priority="87">
      <formula>IF(RIGHT(TEXT(AE36,"0.#"),1)=".",FALSE,TRUE)</formula>
    </cfRule>
    <cfRule type="expression" dxfId="44" priority="88">
      <formula>IF(RIGHT(TEXT(AE36,"0.#"),1)=".",TRUE,FALSE)</formula>
    </cfRule>
  </conditionalFormatting>
  <conditionalFormatting sqref="AE35">
    <cfRule type="expression" dxfId="43" priority="83">
      <formula>IF(RIGHT(TEXT(AE35,"0.#"),1)=".",FALSE,TRUE)</formula>
    </cfRule>
    <cfRule type="expression" dxfId="42" priority="84">
      <formula>IF(RIGHT(TEXT(AE35,"0.#"),1)=".",TRUE,FALSE)</formula>
    </cfRule>
  </conditionalFormatting>
  <conditionalFormatting sqref="AE34">
    <cfRule type="expression" dxfId="41" priority="81">
      <formula>IF(RIGHT(TEXT(AE34,"0.#"),1)=".",FALSE,TRUE)</formula>
    </cfRule>
    <cfRule type="expression" dxfId="40" priority="82">
      <formula>IF(RIGHT(TEXT(AE34,"0.#"),1)=".",TRUE,FALSE)</formula>
    </cfRule>
  </conditionalFormatting>
  <conditionalFormatting sqref="AI34">
    <cfRule type="expression" dxfId="39" priority="79">
      <formula>IF(RIGHT(TEXT(AI34,"0.#"),1)=".",FALSE,TRUE)</formula>
    </cfRule>
    <cfRule type="expression" dxfId="38" priority="80">
      <formula>IF(RIGHT(TEXT(AI34,"0.#"),1)=".",TRUE,FALSE)</formula>
    </cfRule>
  </conditionalFormatting>
  <conditionalFormatting sqref="AI35">
    <cfRule type="expression" dxfId="37" priority="77">
      <formula>IF(RIGHT(TEXT(AI35,"0.#"),1)=".",FALSE,TRUE)</formula>
    </cfRule>
    <cfRule type="expression" dxfId="36" priority="78">
      <formula>IF(RIGHT(TEXT(AI35,"0.#"),1)=".",TRUE,FALSE)</formula>
    </cfRule>
  </conditionalFormatting>
  <conditionalFormatting sqref="AM35">
    <cfRule type="expression" dxfId="35" priority="75">
      <formula>IF(RIGHT(TEXT(AM35,"0.#"),1)=".",FALSE,TRUE)</formula>
    </cfRule>
    <cfRule type="expression" dxfId="34" priority="76">
      <formula>IF(RIGHT(TEXT(AM35,"0.#"),1)=".",TRUE,FALSE)</formula>
    </cfRule>
  </conditionalFormatting>
  <conditionalFormatting sqref="AU35">
    <cfRule type="expression" dxfId="33" priority="71">
      <formula>IF(RIGHT(TEXT(AU35,"0.#"),1)=".",FALSE,TRUE)</formula>
    </cfRule>
    <cfRule type="expression" dxfId="32" priority="72">
      <formula>IF(RIGHT(TEXT(AU35,"0.#"),1)=".",TRUE,FALSE)</formula>
    </cfRule>
  </conditionalFormatting>
  <conditionalFormatting sqref="AE34:AE35 AI34:AI35 AM34:AM35 AQ34:AQ35 AU34:AU35">
    <cfRule type="expression" dxfId="31" priority="69">
      <formula>IF(RIGHT(TEXT(AE34,"0.#"),1)=".",FALSE,TRUE)</formula>
    </cfRule>
    <cfRule type="expression" dxfId="30" priority="70">
      <formula>IF(RIGHT(TEXT(AE34,"0.#"),1)=".",TRUE,FALSE)</formula>
    </cfRule>
  </conditionalFormatting>
  <conditionalFormatting sqref="AE36 AI36 AM36 AQ36 AU36">
    <cfRule type="expression" dxfId="29" priority="67">
      <formula>IF(RIGHT(TEXT(AE36,"0.#"),1)=".",FALSE,TRUE)</formula>
    </cfRule>
    <cfRule type="expression" dxfId="28" priority="68">
      <formula>IF(RIGHT(TEXT(AE36,"0.#"),1)=".",TRUE,FALSE)</formula>
    </cfRule>
  </conditionalFormatting>
  <conditionalFormatting sqref="AQ46:AQ47 AU46:AU47">
    <cfRule type="expression" dxfId="27" priority="31">
      <formula>IF(RIGHT(TEXT(AQ46,"0.#"),1)=".",FALSE,TRUE)</formula>
    </cfRule>
    <cfRule type="expression" dxfId="26" priority="32">
      <formula>IF(RIGHT(TEXT(AQ46,"0.#"),1)=".",TRUE,FALSE)</formula>
    </cfRule>
  </conditionalFormatting>
  <conditionalFormatting sqref="AI40:AI41 AM40:AM41 AQ40:AQ41 AU40:AU41">
    <cfRule type="expression" dxfId="25" priority="27">
      <formula>IF(RIGHT(TEXT(AI40,"0.#"),1)=".",FALSE,TRUE)</formula>
    </cfRule>
    <cfRule type="expression" dxfId="24" priority="28">
      <formula>IF(RIGHT(TEXT(AI40,"0.#"),1)=".",TRUE,FALSE)</formula>
    </cfRule>
  </conditionalFormatting>
  <conditionalFormatting sqref="AQ27 AU27">
    <cfRule type="expression" dxfId="23" priority="25">
      <formula>IF(RIGHT(TEXT(AQ27,"0.#"),1)=".",FALSE,TRUE)</formula>
    </cfRule>
    <cfRule type="expression" dxfId="22" priority="26">
      <formula>IF(RIGHT(TEXT(AQ27,"0.#"),1)=".",TRUE,FALSE)</formula>
    </cfRule>
  </conditionalFormatting>
  <conditionalFormatting sqref="AQ28:AQ29 AU28:AU29">
    <cfRule type="expression" dxfId="21" priority="23">
      <formula>IF(RIGHT(TEXT(AQ28,"0.#"),1)=".",FALSE,TRUE)</formula>
    </cfRule>
    <cfRule type="expression" dxfId="20" priority="24">
      <formula>IF(RIGHT(TEXT(AQ28,"0.#"),1)=".",TRUE,FALSE)</formula>
    </cfRule>
  </conditionalFormatting>
  <conditionalFormatting sqref="AE27:AE29 AI27:AI29 AM27:AM29">
    <cfRule type="expression" dxfId="19" priority="21">
      <formula>IF(RIGHT(TEXT(AE27,"0.#"),1)=".",FALSE,TRUE)</formula>
    </cfRule>
    <cfRule type="expression" dxfId="18" priority="22">
      <formula>IF(RIGHT(TEXT(AE27,"0.#"),1)=".",TRUE,FALSE)</formula>
    </cfRule>
  </conditionalFormatting>
  <conditionalFormatting sqref="AE40:AE41">
    <cfRule type="expression" dxfId="17" priority="17">
      <formula>IF(RIGHT(TEXT(AE40,"0.#"),1)=".",FALSE,TRUE)</formula>
    </cfRule>
    <cfRule type="expression" dxfId="16" priority="18">
      <formula>IF(RIGHT(TEXT(AE40,"0.#"),1)=".",TRUE,FALSE)</formula>
    </cfRule>
  </conditionalFormatting>
  <conditionalFormatting sqref="AE46:AE47 AI46:AI47 AM46:AM47">
    <cfRule type="expression" dxfId="15" priority="15">
      <formula>IF(RIGHT(TEXT(AE46,"0.#"),1)=".",FALSE,TRUE)</formula>
    </cfRule>
    <cfRule type="expression" dxfId="14" priority="16">
      <formula>IF(RIGHT(TEXT(AE46,"0.#"),1)=".",TRUE,FALSE)</formula>
    </cfRule>
  </conditionalFormatting>
  <conditionalFormatting sqref="P14:AQ14">
    <cfRule type="expression" dxfId="13" priority="13">
      <formula>IF(RIGHT(TEXT(P14,"0.#"),1)=".",FALSE,TRUE)</formula>
    </cfRule>
    <cfRule type="expression" dxfId="12" priority="14">
      <formula>IF(RIGHT(TEXT(P14,"0.#"),1)=".",TRUE,FALSE)</formula>
    </cfRule>
  </conditionalFormatting>
  <conditionalFormatting sqref="P15:AQ17 P13:AQ13">
    <cfRule type="expression" dxfId="11" priority="11">
      <formula>IF(RIGHT(TEXT(P13,"0.#"),1)=".",FALSE,TRUE)</formula>
    </cfRule>
    <cfRule type="expression" dxfId="10" priority="12">
      <formula>IF(RIGHT(TEXT(P13,"0.#"),1)=".",TRUE,FALSE)</formula>
    </cfRule>
  </conditionalFormatting>
  <conditionalFormatting sqref="P19:AJ19">
    <cfRule type="expression" dxfId="9" priority="9">
      <formula>IF(RIGHT(TEXT(P19,"0.#"),1)=".",FALSE,TRUE)</formula>
    </cfRule>
    <cfRule type="expression" dxfId="8" priority="10">
      <formula>IF(RIGHT(TEXT(P19,"0.#"),1)=".",TRUE,FALSE)</formula>
    </cfRule>
  </conditionalFormatting>
  <conditionalFormatting sqref="W23">
    <cfRule type="expression" dxfId="7" priority="7">
      <formula>IF(RIGHT(TEXT(W23,"0.#"),1)=".",FALSE,TRUE)</formula>
    </cfRule>
    <cfRule type="expression" dxfId="6" priority="8">
      <formula>IF(RIGHT(TEXT(W23,"0.#"),1)=".",TRUE,FALSE)</formula>
    </cfRule>
  </conditionalFormatting>
  <conditionalFormatting sqref="P23">
    <cfRule type="expression" dxfId="5" priority="1">
      <formula>IF(RIGHT(TEXT(P23,"0.#"),1)=".",FALSE,TRUE)</formula>
    </cfRule>
    <cfRule type="expression" dxfId="4" priority="2">
      <formula>IF(RIGHT(TEXT(P23,"0.#"),1)=".",TRUE,FALSE)</formula>
    </cfRule>
  </conditionalFormatting>
  <conditionalFormatting sqref="P24:V24">
    <cfRule type="expression" dxfId="3" priority="3">
      <formula>IF(RIGHT(TEXT(P24,"0.#"),1)=".",FALSE,TRUE)</formula>
    </cfRule>
    <cfRule type="expression" dxfId="2" priority="4">
      <formula>IF(RIGHT(TEXT(P24,"0.#"),1)=".",TRUE,FALSE)</formula>
    </cfRule>
  </conditionalFormatting>
  <dataValidations count="12">
    <dataValidation type="custom" imeMode="disabled" allowBlank="1" showInputMessage="1" showErrorMessage="1" sqref="AY23 AY45:AY47 P13:AX13 AR15:AX15 P14:AQ18 AR18:AX18 P19:AJ19 AQ26:AR26 AU26:AX26 AE27:AX29 AQ33:AR33 AU33:AX33 AE34:AX36 AE40:AX41 AQ45:AR45 AU45:AX45 AE46:AX47 AY50 P23:AC24">
      <formula1>OR(ISNUMBER(P13),P13="-")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list" allowBlank="1" showInputMessage="1" showErrorMessage="1" sqref="A79:E79">
      <formula1>T所見を踏まえた改善点</formula1>
    </dataValidation>
    <dataValidation type="whole" imeMode="disabled" allowBlank="1" showInputMessage="1" showErrorMessage="1" sqref="AW2:AX2">
      <formula1>0</formula1>
      <formula2>99</formula2>
    </dataValidation>
    <dataValidation type="list" allowBlank="1" showInputMessage="1" showErrorMessage="1" sqref="A77:E77">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2:M93 X92:Y93 AJ92:AK93 AU92:AV93">
      <formula1>0</formula1>
      <formula2>9999</formula2>
    </dataValidation>
    <dataValidation type="whole" allowBlank="1" showInputMessage="1" showErrorMessage="1" sqref="O92:P93 AA92:AB93 AM92:AN93 AX92:AX93">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41" max="49" man="1"/>
    <brk id="73" max="49"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入力規則等!$W$2:$W$23</xm:f>
          </x14:formula1>
          <xm:sqref>AO93 E92:G93 Q92:S93 AC92:AE93 AO92:AP92</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入力規則等!$U$37:$U$39</xm:f>
          </x14:formula1>
          <xm:sqref>I92:J92 U92:V92 AG92:AH92 AR92:AS92</xm:sqref>
        </x14:dataValidation>
        <x14:dataValidation type="list" allowBlank="1" showInputMessage="1" showErrorMessage="1">
          <x14:formula1>
            <xm:f>入力規則等!$U$7:$U$9</xm:f>
          </x14:formula1>
          <xm:sqref>I93:J93 U93:V93 AG93:AH93 AR93:AS93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workbookViewId="0">
      <selection activeCell="V19" sqref="V19"/>
    </sheetView>
  </sheetViews>
  <sheetFormatPr defaultColWidth="9" defaultRowHeight="13.2" x14ac:dyDescent="0.2"/>
  <cols>
    <col min="1" max="1" width="21.88671875" customWidth="1"/>
    <col min="2" max="2" width="8.88671875" customWidth="1"/>
    <col min="3" max="3" width="17" style="21" hidden="1" customWidth="1"/>
    <col min="4" max="4" width="4" style="21" hidden="1" customWidth="1"/>
    <col min="5" max="5" width="4" style="21" customWidth="1"/>
    <col min="6" max="6" width="32.44140625" customWidth="1"/>
    <col min="7" max="7" width="10.109375" style="1" customWidth="1"/>
    <col min="8" max="8" width="17" style="21" hidden="1" customWidth="1"/>
    <col min="9" max="9" width="4" style="21" hidden="1" customWidth="1"/>
    <col min="10" max="10" width="4" style="21" customWidth="1"/>
    <col min="11" max="11" width="15.33203125" customWidth="1"/>
    <col min="12" max="12" width="8.88671875" customWidth="1"/>
    <col min="13" max="13" width="12" style="21" hidden="1" customWidth="1"/>
    <col min="14" max="14" width="4" style="21" hidden="1" customWidth="1"/>
    <col min="15" max="15" width="3.6640625" customWidth="1"/>
    <col min="16" max="16" width="8.33203125" customWidth="1"/>
    <col min="17" max="17" width="8.88671875" style="1" customWidth="1"/>
    <col min="18" max="18" width="9.44140625" style="21" hidden="1" customWidth="1"/>
    <col min="19" max="19" width="4" style="21" hidden="1" customWidth="1"/>
    <col min="20" max="20" width="8.88671875" customWidth="1"/>
    <col min="21" max="21" width="9" style="22"/>
    <col min="22" max="22" width="3.33203125" style="22" customWidth="1"/>
    <col min="23" max="23" width="12.44140625" style="22" bestFit="1" customWidth="1"/>
    <col min="24" max="24" width="3.6640625" style="22" customWidth="1"/>
    <col min="25" max="25" width="12.44140625" style="23" bestFit="1" customWidth="1"/>
    <col min="26" max="26" width="12.109375" style="22" customWidth="1"/>
    <col min="27" max="27" width="11.33203125" style="23" bestFit="1" customWidth="1"/>
    <col min="28" max="28" width="12.109375" style="23" customWidth="1"/>
    <col min="29" max="29" width="24.109375" style="23" bestFit="1" customWidth="1"/>
    <col min="30" max="30" width="3.88671875" style="23" customWidth="1"/>
    <col min="31" max="31" width="33.88671875" style="23" bestFit="1" customWidth="1"/>
    <col min="32" max="32" width="3" style="22" customWidth="1"/>
    <col min="33" max="33" width="30.6640625" style="22" customWidth="1"/>
    <col min="34" max="34" width="9" style="22"/>
    <col min="35" max="35" width="14.6640625" style="22" customWidth="1"/>
    <col min="36" max="41" width="9" style="22"/>
    <col min="42" max="42" width="13" style="22" customWidth="1"/>
    <col min="43" max="16384" width="9" style="22"/>
  </cols>
  <sheetData>
    <row r="1" spans="1:42" x14ac:dyDescent="0.2">
      <c r="A1" s="24" t="s">
        <v>123</v>
      </c>
      <c r="B1" s="24" t="s">
        <v>110</v>
      </c>
      <c r="F1" s="31" t="s">
        <v>21</v>
      </c>
      <c r="G1" s="31" t="s">
        <v>110</v>
      </c>
      <c r="K1" s="36" t="s">
        <v>144</v>
      </c>
      <c r="L1" s="24" t="s">
        <v>110</v>
      </c>
      <c r="O1" s="21"/>
      <c r="P1" s="31" t="s">
        <v>14</v>
      </c>
      <c r="Q1" s="31" t="s">
        <v>110</v>
      </c>
      <c r="T1" s="21"/>
      <c r="U1" s="37" t="s">
        <v>236</v>
      </c>
      <c r="W1" s="37" t="s">
        <v>235</v>
      </c>
      <c r="Y1" s="37" t="s">
        <v>25</v>
      </c>
      <c r="Z1" s="37" t="s">
        <v>441</v>
      </c>
      <c r="AA1" s="37" t="s">
        <v>119</v>
      </c>
      <c r="AB1" s="37" t="s">
        <v>442</v>
      </c>
      <c r="AC1" s="37" t="s">
        <v>58</v>
      </c>
      <c r="AD1" s="22"/>
      <c r="AE1" s="37" t="s">
        <v>86</v>
      </c>
      <c r="AF1" s="44"/>
      <c r="AG1" s="45" t="s">
        <v>263</v>
      </c>
      <c r="AI1" s="45" t="s">
        <v>270</v>
      </c>
      <c r="AK1" s="45" t="s">
        <v>278</v>
      </c>
      <c r="AM1" s="48"/>
      <c r="AN1" s="48"/>
      <c r="AP1" s="22" t="s">
        <v>334</v>
      </c>
    </row>
    <row r="2" spans="1:42" ht="13.5" customHeight="1" x14ac:dyDescent="0.2">
      <c r="A2" s="25" t="s">
        <v>124</v>
      </c>
      <c r="B2" s="28"/>
      <c r="C2" s="21" t="str">
        <f t="shared" ref="C2:C24" si="0">IF(B2="","",A2)</f>
        <v/>
      </c>
      <c r="D2" s="21" t="str">
        <f>IF(C2="","",IF(D1&lt;&gt;"",CONCATENATE(D1,"、",C2),C2))</f>
        <v/>
      </c>
      <c r="F2" s="32" t="s">
        <v>108</v>
      </c>
      <c r="G2" s="34" t="s">
        <v>548</v>
      </c>
      <c r="H2" s="21" t="str">
        <f t="shared" ref="H2:H37" si="1">IF(G2="","",F2)</f>
        <v>一般会計</v>
      </c>
      <c r="I2" s="21" t="str">
        <f>IF(H2="","",IF(I1&lt;&gt;"",CONCATENATE(I1,"、",H2),H2))</f>
        <v>一般会計</v>
      </c>
      <c r="K2" s="25" t="s">
        <v>145</v>
      </c>
      <c r="L2" s="28"/>
      <c r="M2" s="21" t="str">
        <f t="shared" ref="M2:M11" si="2">IF(L2="","",K2)</f>
        <v/>
      </c>
      <c r="N2" s="21" t="str">
        <f>IF(M2="","",IF(N1&lt;&gt;"",CONCATENATE(N1,"、",M2),M2))</f>
        <v/>
      </c>
      <c r="O2" s="21"/>
      <c r="P2" s="32" t="s">
        <v>111</v>
      </c>
      <c r="Q2" s="34"/>
      <c r="R2" s="21" t="str">
        <f t="shared" ref="R2:R8" si="3">IF(Q2="","",P2)</f>
        <v/>
      </c>
      <c r="S2" s="21" t="str">
        <f>IF(R2="","",IF(S1&lt;&gt;"",CONCATENATE(S1,"、",R2),R2))</f>
        <v/>
      </c>
      <c r="T2" s="21"/>
      <c r="U2" s="38">
        <v>20</v>
      </c>
      <c r="W2" s="39" t="s">
        <v>158</v>
      </c>
      <c r="Y2" s="39" t="s">
        <v>105</v>
      </c>
      <c r="Z2" s="39" t="s">
        <v>105</v>
      </c>
      <c r="AA2" s="40" t="s">
        <v>299</v>
      </c>
      <c r="AB2" s="40" t="s">
        <v>507</v>
      </c>
      <c r="AC2" s="43" t="s">
        <v>198</v>
      </c>
      <c r="AD2" s="22"/>
      <c r="AE2" s="39" t="s">
        <v>138</v>
      </c>
      <c r="AF2" s="44"/>
      <c r="AG2" s="46" t="s">
        <v>17</v>
      </c>
      <c r="AI2" s="45" t="s">
        <v>357</v>
      </c>
      <c r="AK2" s="45" t="s">
        <v>279</v>
      </c>
      <c r="AM2" s="48"/>
      <c r="AN2" s="48"/>
      <c r="AP2" s="46" t="s">
        <v>17</v>
      </c>
    </row>
    <row r="3" spans="1:42" ht="13.5" customHeight="1" x14ac:dyDescent="0.2">
      <c r="A3" s="25" t="s">
        <v>126</v>
      </c>
      <c r="B3" s="28"/>
      <c r="C3" s="21" t="str">
        <f t="shared" si="0"/>
        <v/>
      </c>
      <c r="D3" s="21" t="str">
        <f t="shared" ref="D3:D24" si="4">IF(C3="",D2,IF(D2&lt;&gt;"",CONCATENATE(D2,"、",C3),C3))</f>
        <v/>
      </c>
      <c r="F3" s="33" t="s">
        <v>162</v>
      </c>
      <c r="G3" s="34"/>
      <c r="H3" s="21" t="str">
        <f t="shared" si="1"/>
        <v/>
      </c>
      <c r="I3" s="21" t="str">
        <f t="shared" ref="I3:I37" si="5">IF(H3="",I2,IF(I2&lt;&gt;"",CONCATENATE(I2,"、",H3),H3))</f>
        <v>一般会計</v>
      </c>
      <c r="K3" s="25" t="s">
        <v>150</v>
      </c>
      <c r="L3" s="28"/>
      <c r="M3" s="21" t="str">
        <f t="shared" si="2"/>
        <v/>
      </c>
      <c r="N3" s="21" t="str">
        <f t="shared" ref="N3:N11" si="6">IF(M3="",N2,IF(N2&lt;&gt;"",CONCATENATE(N2,"、",M3),M3))</f>
        <v/>
      </c>
      <c r="O3" s="21"/>
      <c r="P3" s="32" t="s">
        <v>112</v>
      </c>
      <c r="Q3" s="34" t="s">
        <v>548</v>
      </c>
      <c r="R3" s="21" t="str">
        <f t="shared" si="3"/>
        <v>委託・請負</v>
      </c>
      <c r="S3" s="21" t="str">
        <f t="shared" ref="S3:S8" si="7">IF(R3="",S2,IF(S2&lt;&gt;"",CONCATENATE(S2,"、",R3),R3))</f>
        <v>委託・請負</v>
      </c>
      <c r="T3" s="21"/>
      <c r="U3" s="39" t="s">
        <v>525</v>
      </c>
      <c r="W3" s="39" t="s">
        <v>210</v>
      </c>
      <c r="Y3" s="39" t="s">
        <v>106</v>
      </c>
      <c r="Z3" s="39" t="s">
        <v>443</v>
      </c>
      <c r="AA3" s="40" t="s">
        <v>423</v>
      </c>
      <c r="AB3" s="40" t="s">
        <v>493</v>
      </c>
      <c r="AC3" s="43" t="s">
        <v>186</v>
      </c>
      <c r="AD3" s="22"/>
      <c r="AE3" s="39" t="s">
        <v>238</v>
      </c>
      <c r="AF3" s="44"/>
      <c r="AG3" s="46" t="s">
        <v>301</v>
      </c>
      <c r="AI3" s="45" t="s">
        <v>101</v>
      </c>
      <c r="AK3" s="45" t="str">
        <f t="shared" ref="AK3:AK27" si="8">CHAR(CODE(AK2)+1)</f>
        <v>B</v>
      </c>
      <c r="AM3" s="48"/>
      <c r="AN3" s="48"/>
      <c r="AP3" s="46" t="s">
        <v>301</v>
      </c>
    </row>
    <row r="4" spans="1:42" ht="13.5" customHeight="1" x14ac:dyDescent="0.2">
      <c r="A4" s="25" t="s">
        <v>129</v>
      </c>
      <c r="B4" s="28"/>
      <c r="C4" s="21" t="str">
        <f t="shared" si="0"/>
        <v/>
      </c>
      <c r="D4" s="21" t="str">
        <f t="shared" si="4"/>
        <v/>
      </c>
      <c r="F4" s="33" t="s">
        <v>163</v>
      </c>
      <c r="G4" s="34"/>
      <c r="H4" s="21" t="str">
        <f t="shared" si="1"/>
        <v/>
      </c>
      <c r="I4" s="21" t="str">
        <f t="shared" si="5"/>
        <v>一般会計</v>
      </c>
      <c r="K4" s="25" t="s">
        <v>65</v>
      </c>
      <c r="L4" s="28"/>
      <c r="M4" s="21" t="str">
        <f t="shared" si="2"/>
        <v/>
      </c>
      <c r="N4" s="21" t="str">
        <f t="shared" si="6"/>
        <v/>
      </c>
      <c r="O4" s="21"/>
      <c r="P4" s="32" t="s">
        <v>114</v>
      </c>
      <c r="Q4" s="34"/>
      <c r="R4" s="21" t="str">
        <f t="shared" si="3"/>
        <v/>
      </c>
      <c r="S4" s="21" t="str">
        <f t="shared" si="7"/>
        <v>委託・請負</v>
      </c>
      <c r="T4" s="21"/>
      <c r="U4" s="39" t="s">
        <v>127</v>
      </c>
      <c r="W4" s="39" t="s">
        <v>212</v>
      </c>
      <c r="Y4" s="39" t="s">
        <v>6</v>
      </c>
      <c r="Z4" s="39" t="s">
        <v>444</v>
      </c>
      <c r="AA4" s="40" t="s">
        <v>95</v>
      </c>
      <c r="AB4" s="40" t="s">
        <v>508</v>
      </c>
      <c r="AC4" s="40" t="s">
        <v>165</v>
      </c>
      <c r="AD4" s="22"/>
      <c r="AE4" s="39" t="s">
        <v>203</v>
      </c>
      <c r="AF4" s="44"/>
      <c r="AG4" s="46" t="s">
        <v>174</v>
      </c>
      <c r="AI4" s="45" t="s">
        <v>272</v>
      </c>
      <c r="AK4" s="45" t="str">
        <f t="shared" si="8"/>
        <v>C</v>
      </c>
      <c r="AM4" s="48"/>
      <c r="AN4" s="48"/>
      <c r="AP4" s="46" t="s">
        <v>174</v>
      </c>
    </row>
    <row r="5" spans="1:42" ht="13.5" customHeight="1" x14ac:dyDescent="0.2">
      <c r="A5" s="25" t="s">
        <v>130</v>
      </c>
      <c r="B5" s="28"/>
      <c r="C5" s="21" t="str">
        <f t="shared" si="0"/>
        <v/>
      </c>
      <c r="D5" s="21" t="str">
        <f t="shared" si="4"/>
        <v/>
      </c>
      <c r="F5" s="33" t="s">
        <v>50</v>
      </c>
      <c r="G5" s="34"/>
      <c r="H5" s="21" t="str">
        <f t="shared" si="1"/>
        <v/>
      </c>
      <c r="I5" s="21" t="str">
        <f t="shared" si="5"/>
        <v>一般会計</v>
      </c>
      <c r="K5" s="25" t="s">
        <v>153</v>
      </c>
      <c r="L5" s="28"/>
      <c r="M5" s="21" t="str">
        <f t="shared" si="2"/>
        <v/>
      </c>
      <c r="N5" s="21" t="str">
        <f t="shared" si="6"/>
        <v/>
      </c>
      <c r="O5" s="21"/>
      <c r="P5" s="32" t="s">
        <v>115</v>
      </c>
      <c r="Q5" s="34"/>
      <c r="R5" s="21" t="str">
        <f t="shared" si="3"/>
        <v/>
      </c>
      <c r="S5" s="21" t="str">
        <f t="shared" si="7"/>
        <v>委託・請負</v>
      </c>
      <c r="T5" s="21"/>
      <c r="W5" s="39" t="s">
        <v>541</v>
      </c>
      <c r="Y5" s="39" t="s">
        <v>281</v>
      </c>
      <c r="Z5" s="39" t="s">
        <v>48</v>
      </c>
      <c r="AA5" s="40" t="s">
        <v>224</v>
      </c>
      <c r="AB5" s="40" t="s">
        <v>509</v>
      </c>
      <c r="AC5" s="40" t="s">
        <v>30</v>
      </c>
      <c r="AD5" s="42"/>
      <c r="AE5" s="39" t="s">
        <v>338</v>
      </c>
      <c r="AF5" s="44"/>
      <c r="AG5" s="46" t="s">
        <v>288</v>
      </c>
      <c r="AI5" s="45" t="s">
        <v>315</v>
      </c>
      <c r="AK5" s="45" t="str">
        <f t="shared" si="8"/>
        <v>D</v>
      </c>
      <c r="AP5" s="46" t="s">
        <v>288</v>
      </c>
    </row>
    <row r="6" spans="1:42" ht="13.5" customHeight="1" x14ac:dyDescent="0.2">
      <c r="A6" s="25" t="s">
        <v>131</v>
      </c>
      <c r="B6" s="28"/>
      <c r="C6" s="21" t="str">
        <f t="shared" si="0"/>
        <v/>
      </c>
      <c r="D6" s="21" t="str">
        <f t="shared" si="4"/>
        <v/>
      </c>
      <c r="F6" s="33" t="s">
        <v>164</v>
      </c>
      <c r="G6" s="34"/>
      <c r="H6" s="21" t="str">
        <f t="shared" si="1"/>
        <v/>
      </c>
      <c r="I6" s="21" t="str">
        <f t="shared" si="5"/>
        <v>一般会計</v>
      </c>
      <c r="K6" s="25" t="s">
        <v>155</v>
      </c>
      <c r="L6" s="28"/>
      <c r="M6" s="21" t="str">
        <f t="shared" si="2"/>
        <v/>
      </c>
      <c r="N6" s="21" t="str">
        <f t="shared" si="6"/>
        <v/>
      </c>
      <c r="O6" s="21"/>
      <c r="P6" s="32" t="s">
        <v>116</v>
      </c>
      <c r="Q6" s="34"/>
      <c r="R6" s="21" t="str">
        <f t="shared" si="3"/>
        <v/>
      </c>
      <c r="S6" s="21" t="str">
        <f t="shared" si="7"/>
        <v>委託・請負</v>
      </c>
      <c r="T6" s="21"/>
      <c r="U6" s="39" t="s">
        <v>349</v>
      </c>
      <c r="W6" s="39" t="s">
        <v>213</v>
      </c>
      <c r="Y6" s="39" t="s">
        <v>361</v>
      </c>
      <c r="Z6" s="39" t="s">
        <v>360</v>
      </c>
      <c r="AA6" s="40" t="s">
        <v>260</v>
      </c>
      <c r="AB6" s="40" t="s">
        <v>510</v>
      </c>
      <c r="AC6" s="40" t="s">
        <v>199</v>
      </c>
      <c r="AD6" s="42"/>
      <c r="AE6" s="39" t="s">
        <v>345</v>
      </c>
      <c r="AF6" s="44"/>
      <c r="AG6" s="46" t="s">
        <v>343</v>
      </c>
      <c r="AI6" s="45" t="s">
        <v>359</v>
      </c>
      <c r="AK6" s="45" t="str">
        <f t="shared" si="8"/>
        <v>E</v>
      </c>
      <c r="AP6" s="46" t="s">
        <v>343</v>
      </c>
    </row>
    <row r="7" spans="1:42" ht="13.5" customHeight="1" x14ac:dyDescent="0.2">
      <c r="A7" s="25" t="s">
        <v>96</v>
      </c>
      <c r="B7" s="28"/>
      <c r="C7" s="21" t="str">
        <f t="shared" si="0"/>
        <v/>
      </c>
      <c r="D7" s="21" t="str">
        <f t="shared" si="4"/>
        <v/>
      </c>
      <c r="F7" s="33" t="s">
        <v>37</v>
      </c>
      <c r="G7" s="34"/>
      <c r="H7" s="21" t="str">
        <f t="shared" si="1"/>
        <v/>
      </c>
      <c r="I7" s="21" t="str">
        <f t="shared" si="5"/>
        <v>一般会計</v>
      </c>
      <c r="K7" s="25" t="s">
        <v>121</v>
      </c>
      <c r="L7" s="28"/>
      <c r="M7" s="21" t="str">
        <f t="shared" si="2"/>
        <v/>
      </c>
      <c r="N7" s="21" t="str">
        <f t="shared" si="6"/>
        <v/>
      </c>
      <c r="O7" s="21"/>
      <c r="P7" s="32" t="s">
        <v>117</v>
      </c>
      <c r="Q7" s="34"/>
      <c r="R7" s="21" t="str">
        <f t="shared" si="3"/>
        <v/>
      </c>
      <c r="S7" s="21" t="str">
        <f t="shared" si="7"/>
        <v>委託・請負</v>
      </c>
      <c r="T7" s="21"/>
      <c r="U7" s="39"/>
      <c r="W7" s="39" t="s">
        <v>214</v>
      </c>
      <c r="Y7" s="39" t="s">
        <v>341</v>
      </c>
      <c r="Z7" s="39" t="s">
        <v>286</v>
      </c>
      <c r="AA7" s="40" t="s">
        <v>306</v>
      </c>
      <c r="AB7" s="40" t="s">
        <v>511</v>
      </c>
      <c r="AC7" s="42"/>
      <c r="AD7" s="42"/>
      <c r="AE7" s="39" t="s">
        <v>199</v>
      </c>
      <c r="AF7" s="44"/>
      <c r="AG7" s="46" t="s">
        <v>328</v>
      </c>
      <c r="AH7" s="49"/>
      <c r="AI7" s="46" t="s">
        <v>245</v>
      </c>
      <c r="AK7" s="45" t="str">
        <f t="shared" si="8"/>
        <v>F</v>
      </c>
      <c r="AP7" s="46" t="s">
        <v>328</v>
      </c>
    </row>
    <row r="8" spans="1:42" ht="13.5" customHeight="1" x14ac:dyDescent="0.2">
      <c r="A8" s="25" t="s">
        <v>55</v>
      </c>
      <c r="B8" s="28"/>
      <c r="C8" s="21" t="str">
        <f t="shared" si="0"/>
        <v/>
      </c>
      <c r="D8" s="21" t="str">
        <f t="shared" si="4"/>
        <v/>
      </c>
      <c r="F8" s="33" t="s">
        <v>166</v>
      </c>
      <c r="G8" s="34"/>
      <c r="H8" s="21" t="str">
        <f t="shared" si="1"/>
        <v/>
      </c>
      <c r="I8" s="21" t="str">
        <f t="shared" si="5"/>
        <v>一般会計</v>
      </c>
      <c r="K8" s="25" t="s">
        <v>156</v>
      </c>
      <c r="L8" s="28"/>
      <c r="M8" s="21" t="str">
        <f t="shared" si="2"/>
        <v/>
      </c>
      <c r="N8" s="21" t="str">
        <f t="shared" si="6"/>
        <v/>
      </c>
      <c r="O8" s="21"/>
      <c r="P8" s="32" t="s">
        <v>118</v>
      </c>
      <c r="Q8" s="34"/>
      <c r="R8" s="21" t="str">
        <f t="shared" si="3"/>
        <v/>
      </c>
      <c r="S8" s="21" t="str">
        <f t="shared" si="7"/>
        <v>委託・請負</v>
      </c>
      <c r="T8" s="21"/>
      <c r="U8" s="39" t="s">
        <v>358</v>
      </c>
      <c r="W8" s="39" t="s">
        <v>216</v>
      </c>
      <c r="Y8" s="39" t="s">
        <v>362</v>
      </c>
      <c r="Z8" s="39" t="s">
        <v>445</v>
      </c>
      <c r="AA8" s="40" t="s">
        <v>373</v>
      </c>
      <c r="AB8" s="40" t="s">
        <v>24</v>
      </c>
      <c r="AC8" s="42"/>
      <c r="AD8" s="42"/>
      <c r="AE8" s="42"/>
      <c r="AF8" s="44"/>
      <c r="AG8" s="46" t="s">
        <v>219</v>
      </c>
      <c r="AI8" s="45" t="s">
        <v>313</v>
      </c>
      <c r="AK8" s="45" t="str">
        <f t="shared" si="8"/>
        <v>G</v>
      </c>
      <c r="AP8" s="46" t="s">
        <v>219</v>
      </c>
    </row>
    <row r="9" spans="1:42" ht="13.5" customHeight="1" x14ac:dyDescent="0.2">
      <c r="A9" s="25" t="s">
        <v>132</v>
      </c>
      <c r="B9" s="28"/>
      <c r="C9" s="21" t="str">
        <f t="shared" si="0"/>
        <v/>
      </c>
      <c r="D9" s="21" t="str">
        <f t="shared" si="4"/>
        <v/>
      </c>
      <c r="F9" s="33" t="s">
        <v>303</v>
      </c>
      <c r="G9" s="34"/>
      <c r="H9" s="21" t="str">
        <f t="shared" si="1"/>
        <v/>
      </c>
      <c r="I9" s="21" t="str">
        <f t="shared" si="5"/>
        <v>一般会計</v>
      </c>
      <c r="K9" s="25" t="s">
        <v>157</v>
      </c>
      <c r="L9" s="28"/>
      <c r="M9" s="21" t="str">
        <f t="shared" si="2"/>
        <v/>
      </c>
      <c r="N9" s="21" t="str">
        <f t="shared" si="6"/>
        <v/>
      </c>
      <c r="O9" s="21"/>
      <c r="P9" s="21"/>
      <c r="Q9" s="35"/>
      <c r="T9" s="21"/>
      <c r="U9" s="39" t="s">
        <v>146</v>
      </c>
      <c r="W9" s="39" t="s">
        <v>218</v>
      </c>
      <c r="Y9" s="39" t="s">
        <v>297</v>
      </c>
      <c r="Z9" s="39" t="s">
        <v>247</v>
      </c>
      <c r="AA9" s="40" t="s">
        <v>296</v>
      </c>
      <c r="AB9" s="40" t="s">
        <v>294</v>
      </c>
      <c r="AC9" s="42"/>
      <c r="AD9" s="42"/>
      <c r="AE9" s="42"/>
      <c r="AF9" s="44"/>
      <c r="AG9" s="46" t="s">
        <v>344</v>
      </c>
      <c r="AI9" s="47"/>
      <c r="AK9" s="45" t="str">
        <f t="shared" si="8"/>
        <v>H</v>
      </c>
      <c r="AP9" s="46" t="s">
        <v>344</v>
      </c>
    </row>
    <row r="10" spans="1:42" ht="13.5" customHeight="1" x14ac:dyDescent="0.2">
      <c r="A10" s="25" t="s">
        <v>324</v>
      </c>
      <c r="B10" s="28"/>
      <c r="C10" s="21" t="str">
        <f t="shared" si="0"/>
        <v/>
      </c>
      <c r="D10" s="21" t="str">
        <f t="shared" si="4"/>
        <v/>
      </c>
      <c r="F10" s="33" t="s">
        <v>167</v>
      </c>
      <c r="G10" s="34"/>
      <c r="H10" s="21" t="str">
        <f t="shared" si="1"/>
        <v/>
      </c>
      <c r="I10" s="21" t="str">
        <f t="shared" si="5"/>
        <v>一般会計</v>
      </c>
      <c r="K10" s="25" t="s">
        <v>327</v>
      </c>
      <c r="L10" s="28"/>
      <c r="M10" s="21" t="str">
        <f t="shared" si="2"/>
        <v/>
      </c>
      <c r="N10" s="21" t="str">
        <f t="shared" si="6"/>
        <v/>
      </c>
      <c r="O10" s="21"/>
      <c r="P10" s="21" t="str">
        <f>S8</f>
        <v>委託・請負</v>
      </c>
      <c r="Q10" s="35"/>
      <c r="T10" s="21"/>
      <c r="W10" s="39" t="s">
        <v>220</v>
      </c>
      <c r="Y10" s="39" t="s">
        <v>363</v>
      </c>
      <c r="Z10" s="39" t="s">
        <v>191</v>
      </c>
      <c r="AA10" s="40" t="s">
        <v>424</v>
      </c>
      <c r="AB10" s="40" t="s">
        <v>75</v>
      </c>
      <c r="AC10" s="42"/>
      <c r="AD10" s="42"/>
      <c r="AE10" s="42"/>
      <c r="AF10" s="44"/>
      <c r="AG10" s="46" t="s">
        <v>336</v>
      </c>
      <c r="AK10" s="45" t="str">
        <f t="shared" si="8"/>
        <v>I</v>
      </c>
      <c r="AP10" s="45" t="s">
        <v>118</v>
      </c>
    </row>
    <row r="11" spans="1:42" ht="13.5" customHeight="1" x14ac:dyDescent="0.2">
      <c r="A11" s="25" t="s">
        <v>134</v>
      </c>
      <c r="B11" s="28"/>
      <c r="C11" s="21" t="str">
        <f t="shared" si="0"/>
        <v/>
      </c>
      <c r="D11" s="21" t="str">
        <f t="shared" si="4"/>
        <v/>
      </c>
      <c r="F11" s="33" t="s">
        <v>168</v>
      </c>
      <c r="G11" s="34"/>
      <c r="H11" s="21" t="str">
        <f t="shared" si="1"/>
        <v/>
      </c>
      <c r="I11" s="21" t="str">
        <f t="shared" si="5"/>
        <v>一般会計</v>
      </c>
      <c r="K11" s="25" t="s">
        <v>159</v>
      </c>
      <c r="L11" s="28" t="s">
        <v>548</v>
      </c>
      <c r="M11" s="21" t="str">
        <f t="shared" si="2"/>
        <v>その他の事項経費</v>
      </c>
      <c r="N11" s="21" t="str">
        <f t="shared" si="6"/>
        <v>その他の事項経費</v>
      </c>
      <c r="O11" s="21"/>
      <c r="P11" s="21"/>
      <c r="Q11" s="35"/>
      <c r="T11" s="21"/>
      <c r="W11" s="39" t="s">
        <v>222</v>
      </c>
      <c r="Y11" s="39" t="s">
        <v>98</v>
      </c>
      <c r="Z11" s="39" t="s">
        <v>446</v>
      </c>
      <c r="AA11" s="40" t="s">
        <v>425</v>
      </c>
      <c r="AB11" s="40" t="s">
        <v>512</v>
      </c>
      <c r="AC11" s="42"/>
      <c r="AD11" s="42"/>
      <c r="AE11" s="42"/>
      <c r="AF11" s="44"/>
      <c r="AG11" s="45" t="s">
        <v>337</v>
      </c>
      <c r="AK11" s="45" t="str">
        <f t="shared" si="8"/>
        <v>J</v>
      </c>
    </row>
    <row r="12" spans="1:42" ht="13.5" customHeight="1" x14ac:dyDescent="0.2">
      <c r="A12" s="25" t="s">
        <v>136</v>
      </c>
      <c r="B12" s="28"/>
      <c r="C12" s="21" t="str">
        <f t="shared" si="0"/>
        <v/>
      </c>
      <c r="D12" s="21" t="str">
        <f t="shared" si="4"/>
        <v/>
      </c>
      <c r="F12" s="33" t="s">
        <v>53</v>
      </c>
      <c r="G12" s="34"/>
      <c r="H12" s="21" t="str">
        <f t="shared" si="1"/>
        <v/>
      </c>
      <c r="I12" s="21" t="str">
        <f t="shared" si="5"/>
        <v>一般会計</v>
      </c>
      <c r="K12" s="21"/>
      <c r="L12" s="21"/>
      <c r="O12" s="21"/>
      <c r="P12" s="21"/>
      <c r="Q12" s="35"/>
      <c r="T12" s="21"/>
      <c r="U12" s="37" t="s">
        <v>526</v>
      </c>
      <c r="W12" s="39" t="s">
        <v>122</v>
      </c>
      <c r="Y12" s="39" t="s">
        <v>366</v>
      </c>
      <c r="Z12" s="39" t="s">
        <v>447</v>
      </c>
      <c r="AA12" s="40" t="s">
        <v>318</v>
      </c>
      <c r="AB12" s="40" t="s">
        <v>415</v>
      </c>
      <c r="AC12" s="42"/>
      <c r="AD12" s="42"/>
      <c r="AE12" s="42"/>
      <c r="AF12" s="44"/>
      <c r="AG12" s="45" t="s">
        <v>290</v>
      </c>
      <c r="AK12" s="45" t="str">
        <f t="shared" si="8"/>
        <v>K</v>
      </c>
    </row>
    <row r="13" spans="1:42" ht="13.5" customHeight="1" x14ac:dyDescent="0.2">
      <c r="A13" s="25" t="s">
        <v>139</v>
      </c>
      <c r="B13" s="28"/>
      <c r="C13" s="21" t="str">
        <f t="shared" si="0"/>
        <v/>
      </c>
      <c r="D13" s="21" t="str">
        <f t="shared" si="4"/>
        <v/>
      </c>
      <c r="F13" s="33" t="s">
        <v>171</v>
      </c>
      <c r="G13" s="34"/>
      <c r="H13" s="21" t="str">
        <f t="shared" si="1"/>
        <v/>
      </c>
      <c r="I13" s="21" t="str">
        <f t="shared" si="5"/>
        <v>一般会計</v>
      </c>
      <c r="K13" s="21" t="str">
        <f>N11</f>
        <v>その他の事項経費</v>
      </c>
      <c r="L13" s="21"/>
      <c r="O13" s="21"/>
      <c r="P13" s="21"/>
      <c r="Q13" s="35"/>
      <c r="T13" s="21"/>
      <c r="U13" s="39" t="s">
        <v>158</v>
      </c>
      <c r="W13" s="39" t="s">
        <v>223</v>
      </c>
      <c r="Y13" s="39" t="s">
        <v>367</v>
      </c>
      <c r="Z13" s="39" t="s">
        <v>448</v>
      </c>
      <c r="AA13" s="40" t="s">
        <v>380</v>
      </c>
      <c r="AB13" s="40" t="s">
        <v>46</v>
      </c>
      <c r="AC13" s="42"/>
      <c r="AD13" s="42"/>
      <c r="AE13" s="42"/>
      <c r="AF13" s="44"/>
      <c r="AG13" s="45" t="s">
        <v>118</v>
      </c>
      <c r="AK13" s="45" t="str">
        <f t="shared" si="8"/>
        <v>L</v>
      </c>
    </row>
    <row r="14" spans="1:42" ht="13.5" customHeight="1" x14ac:dyDescent="0.2">
      <c r="A14" s="25" t="s">
        <v>8</v>
      </c>
      <c r="B14" s="28"/>
      <c r="C14" s="21" t="str">
        <f t="shared" si="0"/>
        <v/>
      </c>
      <c r="D14" s="21" t="str">
        <f t="shared" si="4"/>
        <v/>
      </c>
      <c r="F14" s="33" t="s">
        <v>172</v>
      </c>
      <c r="G14" s="34"/>
      <c r="H14" s="21" t="str">
        <f t="shared" si="1"/>
        <v/>
      </c>
      <c r="I14" s="21" t="str">
        <f t="shared" si="5"/>
        <v>一般会計</v>
      </c>
      <c r="K14" s="21"/>
      <c r="L14" s="21"/>
      <c r="O14" s="21"/>
      <c r="P14" s="21"/>
      <c r="Q14" s="35"/>
      <c r="T14" s="21"/>
      <c r="U14" s="39" t="s">
        <v>482</v>
      </c>
      <c r="W14" s="39" t="s">
        <v>225</v>
      </c>
      <c r="Y14" s="39" t="s">
        <v>368</v>
      </c>
      <c r="Z14" s="39" t="s">
        <v>449</v>
      </c>
      <c r="AA14" s="40" t="s">
        <v>421</v>
      </c>
      <c r="AB14" s="40" t="s">
        <v>513</v>
      </c>
      <c r="AC14" s="42"/>
      <c r="AD14" s="42"/>
      <c r="AE14" s="42"/>
      <c r="AF14" s="44"/>
      <c r="AG14" s="47"/>
      <c r="AK14" s="45" t="str">
        <f t="shared" si="8"/>
        <v>M</v>
      </c>
    </row>
    <row r="15" spans="1:42" ht="13.5" customHeight="1" x14ac:dyDescent="0.2">
      <c r="A15" s="25" t="s">
        <v>140</v>
      </c>
      <c r="B15" s="28"/>
      <c r="C15" s="21" t="str">
        <f t="shared" si="0"/>
        <v/>
      </c>
      <c r="D15" s="21" t="str">
        <f t="shared" si="4"/>
        <v/>
      </c>
      <c r="F15" s="33" t="s">
        <v>173</v>
      </c>
      <c r="G15" s="34"/>
      <c r="H15" s="21" t="str">
        <f t="shared" si="1"/>
        <v/>
      </c>
      <c r="I15" s="21" t="str">
        <f t="shared" si="5"/>
        <v>一般会計</v>
      </c>
      <c r="K15" s="21"/>
      <c r="L15" s="21"/>
      <c r="O15" s="21"/>
      <c r="P15" s="21"/>
      <c r="Q15" s="35"/>
      <c r="T15" s="21"/>
      <c r="U15" s="39" t="s">
        <v>252</v>
      </c>
      <c r="W15" s="39" t="s">
        <v>227</v>
      </c>
      <c r="Y15" s="39" t="s">
        <v>176</v>
      </c>
      <c r="Z15" s="39" t="s">
        <v>450</v>
      </c>
      <c r="AA15" s="40" t="s">
        <v>426</v>
      </c>
      <c r="AB15" s="40" t="s">
        <v>514</v>
      </c>
      <c r="AC15" s="42"/>
      <c r="AD15" s="42"/>
      <c r="AE15" s="42"/>
      <c r="AF15" s="44"/>
      <c r="AG15" s="48"/>
      <c r="AK15" s="45" t="str">
        <f t="shared" si="8"/>
        <v>N</v>
      </c>
    </row>
    <row r="16" spans="1:42" ht="13.5" customHeight="1" x14ac:dyDescent="0.2">
      <c r="A16" s="25" t="s">
        <v>142</v>
      </c>
      <c r="B16" s="28"/>
      <c r="C16" s="21" t="str">
        <f t="shared" si="0"/>
        <v/>
      </c>
      <c r="D16" s="21" t="str">
        <f t="shared" si="4"/>
        <v/>
      </c>
      <c r="F16" s="33" t="s">
        <v>177</v>
      </c>
      <c r="G16" s="34"/>
      <c r="H16" s="21" t="str">
        <f t="shared" si="1"/>
        <v/>
      </c>
      <c r="I16" s="21" t="str">
        <f t="shared" si="5"/>
        <v>一般会計</v>
      </c>
      <c r="K16" s="21"/>
      <c r="L16" s="21"/>
      <c r="O16" s="21"/>
      <c r="P16" s="21"/>
      <c r="Q16" s="35"/>
      <c r="T16" s="21"/>
      <c r="U16" s="39" t="s">
        <v>527</v>
      </c>
      <c r="W16" s="39" t="s">
        <v>228</v>
      </c>
      <c r="Y16" s="39" t="s">
        <v>82</v>
      </c>
      <c r="Z16" s="39" t="s">
        <v>451</v>
      </c>
      <c r="AA16" s="40" t="s">
        <v>427</v>
      </c>
      <c r="AB16" s="40" t="s">
        <v>515</v>
      </c>
      <c r="AC16" s="42"/>
      <c r="AD16" s="42"/>
      <c r="AE16" s="42"/>
      <c r="AF16" s="44"/>
      <c r="AG16" s="48"/>
      <c r="AK16" s="45" t="str">
        <f t="shared" si="8"/>
        <v>O</v>
      </c>
    </row>
    <row r="17" spans="1:37" ht="13.5" customHeight="1" x14ac:dyDescent="0.2">
      <c r="A17" s="25" t="s">
        <v>0</v>
      </c>
      <c r="B17" s="28"/>
      <c r="C17" s="21" t="str">
        <f t="shared" si="0"/>
        <v/>
      </c>
      <c r="D17" s="21" t="str">
        <f t="shared" si="4"/>
        <v/>
      </c>
      <c r="F17" s="33" t="s">
        <v>178</v>
      </c>
      <c r="G17" s="34"/>
      <c r="H17" s="21" t="str">
        <f t="shared" si="1"/>
        <v/>
      </c>
      <c r="I17" s="21" t="str">
        <f t="shared" si="5"/>
        <v>一般会計</v>
      </c>
      <c r="K17" s="21"/>
      <c r="L17" s="21"/>
      <c r="O17" s="21"/>
      <c r="P17" s="21"/>
      <c r="Q17" s="35"/>
      <c r="T17" s="21"/>
      <c r="U17" s="39" t="s">
        <v>528</v>
      </c>
      <c r="W17" s="39" t="s">
        <v>229</v>
      </c>
      <c r="Y17" s="39" t="s">
        <v>369</v>
      </c>
      <c r="Z17" s="39" t="s">
        <v>452</v>
      </c>
      <c r="AA17" s="40" t="s">
        <v>243</v>
      </c>
      <c r="AB17" s="40" t="s">
        <v>293</v>
      </c>
      <c r="AC17" s="42"/>
      <c r="AD17" s="42"/>
      <c r="AE17" s="42"/>
      <c r="AF17" s="44"/>
      <c r="AG17" s="48"/>
      <c r="AK17" s="45" t="str">
        <f t="shared" si="8"/>
        <v>P</v>
      </c>
    </row>
    <row r="18" spans="1:37" ht="13.5" customHeight="1" x14ac:dyDescent="0.2">
      <c r="A18" s="25" t="s">
        <v>143</v>
      </c>
      <c r="B18" s="28" t="s">
        <v>548</v>
      </c>
      <c r="C18" s="21" t="str">
        <f t="shared" si="0"/>
        <v>ＩＴ戦略</v>
      </c>
      <c r="D18" s="21" t="str">
        <f t="shared" si="4"/>
        <v>ＩＴ戦略</v>
      </c>
      <c r="F18" s="33" t="s">
        <v>182</v>
      </c>
      <c r="G18" s="34"/>
      <c r="H18" s="21" t="str">
        <f t="shared" si="1"/>
        <v/>
      </c>
      <c r="I18" s="21" t="str">
        <f t="shared" si="5"/>
        <v>一般会計</v>
      </c>
      <c r="K18" s="21"/>
      <c r="L18" s="21"/>
      <c r="O18" s="21"/>
      <c r="P18" s="21"/>
      <c r="Q18" s="35"/>
      <c r="T18" s="21"/>
      <c r="U18" s="39" t="s">
        <v>300</v>
      </c>
      <c r="W18" s="39" t="s">
        <v>23</v>
      </c>
      <c r="Y18" s="39" t="s">
        <v>352</v>
      </c>
      <c r="Z18" s="39" t="s">
        <v>453</v>
      </c>
      <c r="AA18" s="40" t="s">
        <v>428</v>
      </c>
      <c r="AB18" s="40" t="s">
        <v>342</v>
      </c>
      <c r="AC18" s="42"/>
      <c r="AD18" s="42"/>
      <c r="AE18" s="42"/>
      <c r="AF18" s="44"/>
      <c r="AK18" s="45" t="str">
        <f t="shared" si="8"/>
        <v>Q</v>
      </c>
    </row>
    <row r="19" spans="1:37" ht="13.5" customHeight="1" x14ac:dyDescent="0.2">
      <c r="A19" s="25" t="s">
        <v>125</v>
      </c>
      <c r="B19" s="28"/>
      <c r="C19" s="21" t="str">
        <f t="shared" si="0"/>
        <v/>
      </c>
      <c r="D19" s="21" t="str">
        <f t="shared" si="4"/>
        <v>ＩＴ戦略</v>
      </c>
      <c r="F19" s="33" t="s">
        <v>185</v>
      </c>
      <c r="G19" s="34"/>
      <c r="H19" s="21" t="str">
        <f t="shared" si="1"/>
        <v/>
      </c>
      <c r="I19" s="21" t="str">
        <f t="shared" si="5"/>
        <v>一般会計</v>
      </c>
      <c r="K19" s="21"/>
      <c r="L19" s="21"/>
      <c r="O19" s="21"/>
      <c r="P19" s="21"/>
      <c r="Q19" s="35"/>
      <c r="T19" s="21"/>
      <c r="U19" s="39" t="s">
        <v>529</v>
      </c>
      <c r="W19" s="39" t="s">
        <v>231</v>
      </c>
      <c r="Y19" s="39" t="s">
        <v>269</v>
      </c>
      <c r="Z19" s="39" t="s">
        <v>454</v>
      </c>
      <c r="AA19" s="40" t="s">
        <v>429</v>
      </c>
      <c r="AB19" s="40" t="s">
        <v>516</v>
      </c>
      <c r="AC19" s="42"/>
      <c r="AD19" s="42"/>
      <c r="AE19" s="42"/>
      <c r="AF19" s="44"/>
      <c r="AK19" s="45" t="str">
        <f t="shared" si="8"/>
        <v>R</v>
      </c>
    </row>
    <row r="20" spans="1:37" ht="13.5" customHeight="1" x14ac:dyDescent="0.2">
      <c r="A20" s="25" t="s">
        <v>255</v>
      </c>
      <c r="B20" s="28"/>
      <c r="C20" s="21" t="str">
        <f t="shared" si="0"/>
        <v/>
      </c>
      <c r="D20" s="21" t="str">
        <f t="shared" si="4"/>
        <v>ＩＴ戦略</v>
      </c>
      <c r="F20" s="33" t="s">
        <v>20</v>
      </c>
      <c r="G20" s="34"/>
      <c r="H20" s="21" t="str">
        <f t="shared" si="1"/>
        <v/>
      </c>
      <c r="I20" s="21" t="str">
        <f t="shared" si="5"/>
        <v>一般会計</v>
      </c>
      <c r="K20" s="21"/>
      <c r="L20" s="21"/>
      <c r="O20" s="21"/>
      <c r="P20" s="21"/>
      <c r="Q20" s="35"/>
      <c r="T20" s="21"/>
      <c r="U20" s="39" t="s">
        <v>530</v>
      </c>
      <c r="W20" s="39" t="s">
        <v>233</v>
      </c>
      <c r="Y20" s="39" t="s">
        <v>230</v>
      </c>
      <c r="Z20" s="39" t="s">
        <v>455</v>
      </c>
      <c r="AA20" s="40" t="s">
        <v>430</v>
      </c>
      <c r="AB20" s="40" t="s">
        <v>518</v>
      </c>
      <c r="AC20" s="42"/>
      <c r="AD20" s="42"/>
      <c r="AE20" s="42"/>
      <c r="AF20" s="44"/>
      <c r="AK20" s="45" t="str">
        <f t="shared" si="8"/>
        <v>S</v>
      </c>
    </row>
    <row r="21" spans="1:37" ht="13.5" customHeight="1" x14ac:dyDescent="0.2">
      <c r="A21" s="25" t="s">
        <v>309</v>
      </c>
      <c r="B21" s="28"/>
      <c r="C21" s="21" t="str">
        <f t="shared" si="0"/>
        <v/>
      </c>
      <c r="D21" s="21" t="str">
        <f t="shared" si="4"/>
        <v>ＩＴ戦略</v>
      </c>
      <c r="F21" s="33" t="s">
        <v>187</v>
      </c>
      <c r="G21" s="34"/>
      <c r="H21" s="21" t="str">
        <f t="shared" si="1"/>
        <v/>
      </c>
      <c r="I21" s="21" t="str">
        <f t="shared" si="5"/>
        <v>一般会計</v>
      </c>
      <c r="K21" s="21"/>
      <c r="L21" s="21"/>
      <c r="O21" s="21"/>
      <c r="P21" s="21"/>
      <c r="Q21" s="35"/>
      <c r="T21" s="21"/>
      <c r="U21" s="39" t="s">
        <v>531</v>
      </c>
      <c r="W21" s="39" t="s">
        <v>73</v>
      </c>
      <c r="Y21" s="39" t="s">
        <v>266</v>
      </c>
      <c r="Z21" s="39" t="s">
        <v>295</v>
      </c>
      <c r="AA21" s="40" t="s">
        <v>431</v>
      </c>
      <c r="AB21" s="40" t="s">
        <v>519</v>
      </c>
      <c r="AC21" s="42"/>
      <c r="AD21" s="42"/>
      <c r="AE21" s="42"/>
      <c r="AF21" s="44"/>
      <c r="AK21" s="45" t="str">
        <f t="shared" si="8"/>
        <v>T</v>
      </c>
    </row>
    <row r="22" spans="1:37" ht="13.5" customHeight="1" x14ac:dyDescent="0.2">
      <c r="A22" s="25" t="s">
        <v>310</v>
      </c>
      <c r="B22" s="28"/>
      <c r="C22" s="21" t="str">
        <f t="shared" si="0"/>
        <v/>
      </c>
      <c r="D22" s="21" t="str">
        <f t="shared" si="4"/>
        <v>ＩＴ戦略</v>
      </c>
      <c r="F22" s="33" t="s">
        <v>109</v>
      </c>
      <c r="G22" s="34"/>
      <c r="H22" s="21" t="str">
        <f t="shared" si="1"/>
        <v/>
      </c>
      <c r="I22" s="21" t="str">
        <f t="shared" si="5"/>
        <v>一般会計</v>
      </c>
      <c r="K22" s="21"/>
      <c r="L22" s="21"/>
      <c r="O22" s="21"/>
      <c r="P22" s="21"/>
      <c r="Q22" s="35"/>
      <c r="T22" s="21"/>
      <c r="U22" s="39" t="s">
        <v>532</v>
      </c>
      <c r="W22" s="39" t="s">
        <v>234</v>
      </c>
      <c r="Y22" s="39" t="s">
        <v>370</v>
      </c>
      <c r="Z22" s="39" t="s">
        <v>456</v>
      </c>
      <c r="AA22" s="40" t="s">
        <v>68</v>
      </c>
      <c r="AB22" s="40" t="s">
        <v>317</v>
      </c>
      <c r="AC22" s="42"/>
      <c r="AD22" s="42"/>
      <c r="AE22" s="42"/>
      <c r="AF22" s="44"/>
      <c r="AK22" s="45" t="str">
        <f t="shared" si="8"/>
        <v>U</v>
      </c>
    </row>
    <row r="23" spans="1:37" ht="13.5" customHeight="1" x14ac:dyDescent="0.2">
      <c r="A23" s="25" t="s">
        <v>311</v>
      </c>
      <c r="B23" s="28"/>
      <c r="C23" s="21" t="str">
        <f t="shared" si="0"/>
        <v/>
      </c>
      <c r="D23" s="21" t="str">
        <f t="shared" si="4"/>
        <v>ＩＴ戦略</v>
      </c>
      <c r="F23" s="33" t="s">
        <v>113</v>
      </c>
      <c r="G23" s="34"/>
      <c r="H23" s="21" t="str">
        <f t="shared" si="1"/>
        <v/>
      </c>
      <c r="I23" s="21" t="str">
        <f t="shared" si="5"/>
        <v>一般会計</v>
      </c>
      <c r="K23" s="21"/>
      <c r="L23" s="21"/>
      <c r="O23" s="21"/>
      <c r="P23" s="21"/>
      <c r="Q23" s="35"/>
      <c r="T23" s="21"/>
      <c r="U23" s="39" t="s">
        <v>492</v>
      </c>
      <c r="W23" s="39" t="s">
        <v>542</v>
      </c>
      <c r="Y23" s="39" t="s">
        <v>371</v>
      </c>
      <c r="Z23" s="39" t="s">
        <v>458</v>
      </c>
      <c r="AA23" s="40" t="s">
        <v>432</v>
      </c>
      <c r="AB23" s="40" t="s">
        <v>66</v>
      </c>
      <c r="AC23" s="42"/>
      <c r="AD23" s="42"/>
      <c r="AE23" s="42"/>
      <c r="AF23" s="44"/>
      <c r="AK23" s="45" t="str">
        <f t="shared" si="8"/>
        <v>V</v>
      </c>
    </row>
    <row r="24" spans="1:37" ht="13.5" customHeight="1" x14ac:dyDescent="0.2">
      <c r="A24" s="25" t="s">
        <v>356</v>
      </c>
      <c r="B24" s="28"/>
      <c r="C24" s="21" t="str">
        <f t="shared" si="0"/>
        <v/>
      </c>
      <c r="D24" s="21" t="str">
        <f t="shared" si="4"/>
        <v>ＩＴ戦略</v>
      </c>
      <c r="F24" s="33" t="s">
        <v>325</v>
      </c>
      <c r="G24" s="34"/>
      <c r="H24" s="21" t="str">
        <f t="shared" si="1"/>
        <v/>
      </c>
      <c r="I24" s="21" t="str">
        <f t="shared" si="5"/>
        <v>一般会計</v>
      </c>
      <c r="K24" s="21"/>
      <c r="L24" s="21"/>
      <c r="O24" s="21"/>
      <c r="P24" s="21"/>
      <c r="Q24" s="35"/>
      <c r="T24" s="21"/>
      <c r="U24" s="39" t="s">
        <v>533</v>
      </c>
      <c r="Y24" s="39" t="s">
        <v>372</v>
      </c>
      <c r="Z24" s="39" t="s">
        <v>277</v>
      </c>
      <c r="AA24" s="40" t="s">
        <v>433</v>
      </c>
      <c r="AB24" s="40" t="s">
        <v>520</v>
      </c>
      <c r="AC24" s="42"/>
      <c r="AD24" s="42"/>
      <c r="AE24" s="42"/>
      <c r="AF24" s="44"/>
      <c r="AK24" s="45" t="str">
        <f t="shared" si="8"/>
        <v>W</v>
      </c>
    </row>
    <row r="25" spans="1:37" ht="13.5" customHeight="1" x14ac:dyDescent="0.2">
      <c r="A25" s="26"/>
      <c r="B25" s="29"/>
      <c r="F25" s="33" t="s">
        <v>188</v>
      </c>
      <c r="G25" s="34"/>
      <c r="H25" s="21" t="str">
        <f t="shared" si="1"/>
        <v/>
      </c>
      <c r="I25" s="21" t="str">
        <f t="shared" si="5"/>
        <v>一般会計</v>
      </c>
      <c r="K25" s="21"/>
      <c r="L25" s="21"/>
      <c r="O25" s="21"/>
      <c r="P25" s="21"/>
      <c r="Q25" s="35"/>
      <c r="T25" s="21"/>
      <c r="U25" s="39" t="s">
        <v>534</v>
      </c>
      <c r="Y25" s="39" t="s">
        <v>374</v>
      </c>
      <c r="Z25" s="39" t="s">
        <v>459</v>
      </c>
      <c r="AA25" s="40" t="s">
        <v>434</v>
      </c>
      <c r="AB25" s="40" t="s">
        <v>521</v>
      </c>
      <c r="AC25" s="42"/>
      <c r="AD25" s="42"/>
      <c r="AE25" s="42"/>
      <c r="AF25" s="44"/>
      <c r="AK25" s="45" t="str">
        <f t="shared" si="8"/>
        <v>X</v>
      </c>
    </row>
    <row r="26" spans="1:37" ht="13.5" customHeight="1" x14ac:dyDescent="0.2">
      <c r="A26" s="27"/>
      <c r="B26" s="30"/>
      <c r="F26" s="33" t="s">
        <v>189</v>
      </c>
      <c r="G26" s="34"/>
      <c r="H26" s="21" t="str">
        <f t="shared" si="1"/>
        <v/>
      </c>
      <c r="I26" s="21" t="str">
        <f t="shared" si="5"/>
        <v>一般会計</v>
      </c>
      <c r="K26" s="21"/>
      <c r="L26" s="21"/>
      <c r="O26" s="21"/>
      <c r="P26" s="21"/>
      <c r="Q26" s="35"/>
      <c r="T26" s="21"/>
      <c r="U26" s="39" t="s">
        <v>535</v>
      </c>
      <c r="Y26" s="39" t="s">
        <v>375</v>
      </c>
      <c r="Z26" s="39" t="s">
        <v>52</v>
      </c>
      <c r="AA26" s="40" t="s">
        <v>435</v>
      </c>
      <c r="AB26" s="40" t="s">
        <v>485</v>
      </c>
      <c r="AC26" s="42"/>
      <c r="AD26" s="42"/>
      <c r="AE26" s="42"/>
      <c r="AF26" s="44"/>
      <c r="AK26" s="45" t="str">
        <f t="shared" si="8"/>
        <v>Y</v>
      </c>
    </row>
    <row r="27" spans="1:37" ht="13.5" customHeight="1" x14ac:dyDescent="0.2">
      <c r="A27" s="21" t="str">
        <f>IF(D24="","-",D24)</f>
        <v>ＩＴ戦略</v>
      </c>
      <c r="B27" s="21"/>
      <c r="F27" s="33" t="s">
        <v>192</v>
      </c>
      <c r="G27" s="34"/>
      <c r="H27" s="21" t="str">
        <f t="shared" si="1"/>
        <v/>
      </c>
      <c r="I27" s="21" t="str">
        <f t="shared" si="5"/>
        <v>一般会計</v>
      </c>
      <c r="K27" s="21"/>
      <c r="L27" s="21"/>
      <c r="O27" s="21"/>
      <c r="P27" s="21"/>
      <c r="Q27" s="35"/>
      <c r="T27" s="21"/>
      <c r="U27" s="39" t="s">
        <v>170</v>
      </c>
      <c r="Y27" s="39" t="s">
        <v>376</v>
      </c>
      <c r="Z27" s="39" t="s">
        <v>11</v>
      </c>
      <c r="AA27" s="40" t="s">
        <v>239</v>
      </c>
      <c r="AB27" s="40" t="s">
        <v>522</v>
      </c>
      <c r="AC27" s="42"/>
      <c r="AD27" s="42"/>
      <c r="AE27" s="42"/>
      <c r="AF27" s="44"/>
      <c r="AK27" s="45" t="str">
        <f t="shared" si="8"/>
        <v>Z</v>
      </c>
    </row>
    <row r="28" spans="1:37" ht="13.5" customHeight="1" x14ac:dyDescent="0.2">
      <c r="B28" s="21"/>
      <c r="F28" s="33" t="s">
        <v>194</v>
      </c>
      <c r="G28" s="34"/>
      <c r="H28" s="21" t="str">
        <f t="shared" si="1"/>
        <v/>
      </c>
      <c r="I28" s="21" t="str">
        <f t="shared" si="5"/>
        <v>一般会計</v>
      </c>
      <c r="K28" s="21"/>
      <c r="L28" s="21"/>
      <c r="O28" s="21"/>
      <c r="P28" s="21"/>
      <c r="Q28" s="35"/>
      <c r="T28" s="21"/>
      <c r="U28" s="39" t="s">
        <v>536</v>
      </c>
      <c r="Y28" s="39" t="s">
        <v>364</v>
      </c>
      <c r="Z28" s="39" t="s">
        <v>460</v>
      </c>
      <c r="AA28" s="40" t="s">
        <v>436</v>
      </c>
      <c r="AB28" s="40" t="s">
        <v>9</v>
      </c>
      <c r="AC28" s="42"/>
      <c r="AD28" s="42"/>
      <c r="AE28" s="42"/>
      <c r="AF28" s="44"/>
      <c r="AK28" s="45" t="s">
        <v>249</v>
      </c>
    </row>
    <row r="29" spans="1:37" ht="13.5" customHeight="1" x14ac:dyDescent="0.2">
      <c r="A29" s="21"/>
      <c r="B29" s="21"/>
      <c r="F29" s="33" t="s">
        <v>179</v>
      </c>
      <c r="G29" s="34"/>
      <c r="H29" s="21" t="str">
        <f t="shared" si="1"/>
        <v/>
      </c>
      <c r="I29" s="21" t="str">
        <f t="shared" si="5"/>
        <v>一般会計</v>
      </c>
      <c r="K29" s="21"/>
      <c r="L29" s="21"/>
      <c r="O29" s="21"/>
      <c r="P29" s="21"/>
      <c r="Q29" s="35"/>
      <c r="T29" s="21"/>
      <c r="U29" s="39" t="s">
        <v>537</v>
      </c>
      <c r="Y29" s="39" t="s">
        <v>267</v>
      </c>
      <c r="Z29" s="39" t="s">
        <v>461</v>
      </c>
      <c r="AA29" s="40" t="s">
        <v>437</v>
      </c>
      <c r="AB29" s="40" t="s">
        <v>340</v>
      </c>
      <c r="AC29" s="42"/>
      <c r="AD29" s="42"/>
      <c r="AE29" s="42"/>
      <c r="AF29" s="44"/>
      <c r="AK29" s="45" t="str">
        <f t="shared" ref="AK29:AK49" si="9">CHAR(CODE(AK28)+1)</f>
        <v>b</v>
      </c>
    </row>
    <row r="30" spans="1:37" ht="13.5" customHeight="1" x14ac:dyDescent="0.2">
      <c r="A30" s="21"/>
      <c r="B30" s="21"/>
      <c r="F30" s="33" t="s">
        <v>103</v>
      </c>
      <c r="G30" s="34"/>
      <c r="H30" s="21" t="str">
        <f t="shared" si="1"/>
        <v/>
      </c>
      <c r="I30" s="21" t="str">
        <f t="shared" si="5"/>
        <v>一般会計</v>
      </c>
      <c r="K30" s="21"/>
      <c r="L30" s="21"/>
      <c r="O30" s="21"/>
      <c r="P30" s="21"/>
      <c r="Q30" s="35"/>
      <c r="T30" s="21"/>
      <c r="U30" s="39" t="s">
        <v>538</v>
      </c>
      <c r="Y30" s="39" t="s">
        <v>320</v>
      </c>
      <c r="Z30" s="39" t="s">
        <v>93</v>
      </c>
      <c r="AA30" s="40" t="s">
        <v>438</v>
      </c>
      <c r="AB30" s="40" t="s">
        <v>523</v>
      </c>
      <c r="AC30" s="42"/>
      <c r="AD30" s="42"/>
      <c r="AE30" s="42"/>
      <c r="AF30" s="44"/>
      <c r="AK30" s="45" t="str">
        <f t="shared" si="9"/>
        <v>c</v>
      </c>
    </row>
    <row r="31" spans="1:37" ht="13.5" customHeight="1" x14ac:dyDescent="0.2">
      <c r="A31" s="21"/>
      <c r="B31" s="21"/>
      <c r="F31" s="33" t="s">
        <v>154</v>
      </c>
      <c r="G31" s="34"/>
      <c r="H31" s="21" t="str">
        <f t="shared" si="1"/>
        <v/>
      </c>
      <c r="I31" s="21" t="str">
        <f t="shared" si="5"/>
        <v>一般会計</v>
      </c>
      <c r="K31" s="21"/>
      <c r="L31" s="21"/>
      <c r="O31" s="21"/>
      <c r="P31" s="21"/>
      <c r="Q31" s="35"/>
      <c r="T31" s="21"/>
      <c r="U31" s="39" t="s">
        <v>89</v>
      </c>
      <c r="Y31" s="39" t="s">
        <v>42</v>
      </c>
      <c r="Z31" s="39" t="s">
        <v>462</v>
      </c>
      <c r="AA31" s="40" t="s">
        <v>394</v>
      </c>
      <c r="AB31" s="40" t="s">
        <v>466</v>
      </c>
      <c r="AC31" s="42"/>
      <c r="AD31" s="42"/>
      <c r="AE31" s="42"/>
      <c r="AF31" s="44"/>
      <c r="AK31" s="45" t="str">
        <f t="shared" si="9"/>
        <v>d</v>
      </c>
    </row>
    <row r="32" spans="1:37" ht="13.5" customHeight="1" x14ac:dyDescent="0.2">
      <c r="A32" s="21"/>
      <c r="B32" s="21"/>
      <c r="F32" s="33" t="s">
        <v>304</v>
      </c>
      <c r="G32" s="34"/>
      <c r="H32" s="21" t="str">
        <f t="shared" si="1"/>
        <v/>
      </c>
      <c r="I32" s="21" t="str">
        <f t="shared" si="5"/>
        <v>一般会計</v>
      </c>
      <c r="K32" s="21"/>
      <c r="L32" s="21"/>
      <c r="O32" s="21"/>
      <c r="P32" s="21"/>
      <c r="Q32" s="35"/>
      <c r="T32" s="21"/>
      <c r="U32" s="39" t="s">
        <v>22</v>
      </c>
      <c r="Y32" s="39" t="s">
        <v>244</v>
      </c>
      <c r="Z32" s="39" t="s">
        <v>463</v>
      </c>
      <c r="AA32" s="40" t="s">
        <v>26</v>
      </c>
      <c r="AB32" s="40" t="s">
        <v>26</v>
      </c>
      <c r="AC32" s="42"/>
      <c r="AD32" s="42"/>
      <c r="AE32" s="42"/>
      <c r="AF32" s="44"/>
      <c r="AK32" s="45" t="str">
        <f t="shared" si="9"/>
        <v>e</v>
      </c>
    </row>
    <row r="33" spans="1:37" ht="13.5" customHeight="1" x14ac:dyDescent="0.2">
      <c r="A33" s="21"/>
      <c r="B33" s="21"/>
      <c r="F33" s="33" t="s">
        <v>292</v>
      </c>
      <c r="G33" s="34"/>
      <c r="H33" s="21" t="str">
        <f t="shared" si="1"/>
        <v/>
      </c>
      <c r="I33" s="21" t="str">
        <f t="shared" si="5"/>
        <v>一般会計</v>
      </c>
      <c r="K33" s="21"/>
      <c r="L33" s="21"/>
      <c r="O33" s="21"/>
      <c r="P33" s="21"/>
      <c r="Q33" s="35"/>
      <c r="T33" s="21"/>
      <c r="U33" s="39" t="s">
        <v>517</v>
      </c>
      <c r="Y33" s="39" t="s">
        <v>377</v>
      </c>
      <c r="Z33" s="39" t="s">
        <v>457</v>
      </c>
      <c r="AA33" s="41"/>
      <c r="AB33" s="42"/>
      <c r="AC33" s="42"/>
      <c r="AD33" s="42"/>
      <c r="AE33" s="42"/>
      <c r="AF33" s="44"/>
      <c r="AK33" s="45" t="str">
        <f t="shared" si="9"/>
        <v>f</v>
      </c>
    </row>
    <row r="34" spans="1:37" ht="13.5" customHeight="1" x14ac:dyDescent="0.2">
      <c r="A34" s="21"/>
      <c r="B34" s="21"/>
      <c r="F34" s="33" t="s">
        <v>305</v>
      </c>
      <c r="G34" s="34"/>
      <c r="H34" s="21" t="str">
        <f t="shared" si="1"/>
        <v/>
      </c>
      <c r="I34" s="21" t="str">
        <f t="shared" si="5"/>
        <v>一般会計</v>
      </c>
      <c r="K34" s="21"/>
      <c r="L34" s="21"/>
      <c r="O34" s="21"/>
      <c r="P34" s="21"/>
      <c r="Q34" s="35"/>
      <c r="T34" s="21"/>
      <c r="U34" s="39" t="s">
        <v>539</v>
      </c>
      <c r="Y34" s="39" t="s">
        <v>289</v>
      </c>
      <c r="Z34" s="39" t="s">
        <v>149</v>
      </c>
      <c r="AB34" s="42"/>
      <c r="AC34" s="42"/>
      <c r="AD34" s="42"/>
      <c r="AE34" s="42"/>
      <c r="AF34" s="44"/>
      <c r="AK34" s="45" t="str">
        <f t="shared" si="9"/>
        <v>g</v>
      </c>
    </row>
    <row r="35" spans="1:37" ht="13.5" customHeight="1" x14ac:dyDescent="0.2">
      <c r="A35" s="21"/>
      <c r="B35" s="21"/>
      <c r="F35" s="33" t="s">
        <v>307</v>
      </c>
      <c r="G35" s="34"/>
      <c r="H35" s="21" t="str">
        <f t="shared" si="1"/>
        <v/>
      </c>
      <c r="I35" s="21" t="str">
        <f t="shared" si="5"/>
        <v>一般会計</v>
      </c>
      <c r="K35" s="21"/>
      <c r="L35" s="21"/>
      <c r="O35" s="21"/>
      <c r="P35" s="21"/>
      <c r="Q35" s="35"/>
      <c r="T35" s="21"/>
      <c r="Y35" s="39" t="s">
        <v>378</v>
      </c>
      <c r="Z35" s="39" t="s">
        <v>464</v>
      </c>
      <c r="AC35" s="42"/>
      <c r="AF35" s="44"/>
      <c r="AK35" s="45" t="str">
        <f t="shared" si="9"/>
        <v>h</v>
      </c>
    </row>
    <row r="36" spans="1:37" ht="13.5" customHeight="1" x14ac:dyDescent="0.2">
      <c r="A36" s="21"/>
      <c r="B36" s="21"/>
      <c r="F36" s="33" t="s">
        <v>308</v>
      </c>
      <c r="G36" s="34"/>
      <c r="H36" s="21" t="str">
        <f t="shared" si="1"/>
        <v/>
      </c>
      <c r="I36" s="21" t="str">
        <f t="shared" si="5"/>
        <v>一般会計</v>
      </c>
      <c r="K36" s="21"/>
      <c r="L36" s="21"/>
      <c r="O36" s="21"/>
      <c r="P36" s="21"/>
      <c r="Q36" s="35"/>
      <c r="T36" s="21"/>
      <c r="U36" s="39" t="s">
        <v>540</v>
      </c>
      <c r="Y36" s="39" t="s">
        <v>381</v>
      </c>
      <c r="Z36" s="39" t="s">
        <v>322</v>
      </c>
      <c r="AF36" s="44"/>
      <c r="AK36" s="45" t="str">
        <f t="shared" si="9"/>
        <v>i</v>
      </c>
    </row>
    <row r="37" spans="1:37" ht="13.5" customHeight="1" x14ac:dyDescent="0.2">
      <c r="A37" s="21"/>
      <c r="B37" s="21"/>
      <c r="F37" s="21"/>
      <c r="G37" s="35"/>
      <c r="H37" s="21" t="str">
        <f t="shared" si="1"/>
        <v/>
      </c>
      <c r="I37" s="21" t="str">
        <f t="shared" si="5"/>
        <v>一般会計</v>
      </c>
      <c r="K37" s="21"/>
      <c r="L37" s="21"/>
      <c r="O37" s="21"/>
      <c r="P37" s="21"/>
      <c r="Q37" s="35"/>
      <c r="T37" s="21"/>
      <c r="U37" s="39"/>
      <c r="Y37" s="39" t="s">
        <v>382</v>
      </c>
      <c r="Z37" s="39" t="s">
        <v>465</v>
      </c>
      <c r="AF37" s="44"/>
      <c r="AK37" s="45" t="str">
        <f t="shared" si="9"/>
        <v>j</v>
      </c>
    </row>
    <row r="38" spans="1:37" x14ac:dyDescent="0.2">
      <c r="A38" s="21"/>
      <c r="B38" s="21"/>
      <c r="F38" s="21"/>
      <c r="G38" s="35"/>
      <c r="K38" s="21"/>
      <c r="L38" s="21"/>
      <c r="O38" s="21"/>
      <c r="P38" s="21"/>
      <c r="Q38" s="35"/>
      <c r="T38" s="21"/>
      <c r="U38" s="39" t="s">
        <v>316</v>
      </c>
      <c r="Y38" s="39" t="s">
        <v>365</v>
      </c>
      <c r="Z38" s="39" t="s">
        <v>467</v>
      </c>
      <c r="AF38" s="44"/>
      <c r="AK38" s="45" t="str">
        <f t="shared" si="9"/>
        <v>k</v>
      </c>
    </row>
    <row r="39" spans="1:37" x14ac:dyDescent="0.2">
      <c r="A39" s="21"/>
      <c r="B39" s="21"/>
      <c r="F39" s="21" t="str">
        <f>I37</f>
        <v>一般会計</v>
      </c>
      <c r="G39" s="35"/>
      <c r="K39" s="21"/>
      <c r="L39" s="21"/>
      <c r="O39" s="21"/>
      <c r="P39" s="21"/>
      <c r="Q39" s="35"/>
      <c r="T39" s="21"/>
      <c r="U39" s="39" t="s">
        <v>355</v>
      </c>
      <c r="Y39" s="39" t="s">
        <v>384</v>
      </c>
      <c r="Z39" s="39" t="s">
        <v>351</v>
      </c>
      <c r="AF39" s="44"/>
      <c r="AK39" s="45" t="str">
        <f t="shared" si="9"/>
        <v>l</v>
      </c>
    </row>
    <row r="40" spans="1:37" x14ac:dyDescent="0.2">
      <c r="A40" s="21"/>
      <c r="B40" s="21"/>
      <c r="F40" s="21"/>
      <c r="G40" s="35"/>
      <c r="K40" s="21"/>
      <c r="L40" s="21"/>
      <c r="O40" s="21"/>
      <c r="P40" s="21"/>
      <c r="Q40" s="35"/>
      <c r="T40" s="21"/>
      <c r="Y40" s="39" t="s">
        <v>385</v>
      </c>
      <c r="Z40" s="39" t="s">
        <v>468</v>
      </c>
      <c r="AF40" s="44"/>
      <c r="AK40" s="45" t="str">
        <f t="shared" si="9"/>
        <v>m</v>
      </c>
    </row>
    <row r="41" spans="1:37" x14ac:dyDescent="0.2">
      <c r="A41" s="21"/>
      <c r="B41" s="21"/>
      <c r="F41" s="21"/>
      <c r="G41" s="35"/>
      <c r="K41" s="21"/>
      <c r="L41" s="21"/>
      <c r="O41" s="21"/>
      <c r="P41" s="21"/>
      <c r="Q41" s="35"/>
      <c r="T41" s="21"/>
      <c r="Y41" s="39" t="s">
        <v>250</v>
      </c>
      <c r="Z41" s="39" t="s">
        <v>402</v>
      </c>
      <c r="AF41" s="44"/>
      <c r="AK41" s="45" t="str">
        <f t="shared" si="9"/>
        <v>n</v>
      </c>
    </row>
    <row r="42" spans="1:37" x14ac:dyDescent="0.2">
      <c r="A42" s="21"/>
      <c r="B42" s="21"/>
      <c r="F42" s="21"/>
      <c r="G42" s="35"/>
      <c r="K42" s="21"/>
      <c r="L42" s="21"/>
      <c r="O42" s="21"/>
      <c r="P42" s="21"/>
      <c r="Q42" s="35"/>
      <c r="T42" s="21"/>
      <c r="Y42" s="39" t="s">
        <v>386</v>
      </c>
      <c r="Z42" s="39" t="s">
        <v>470</v>
      </c>
      <c r="AF42" s="44"/>
      <c r="AK42" s="45" t="str">
        <f t="shared" si="9"/>
        <v>o</v>
      </c>
    </row>
    <row r="43" spans="1:37" x14ac:dyDescent="0.2">
      <c r="A43" s="21"/>
      <c r="B43" s="21"/>
      <c r="F43" s="21"/>
      <c r="G43" s="35"/>
      <c r="K43" s="21"/>
      <c r="L43" s="21"/>
      <c r="O43" s="21"/>
      <c r="P43" s="21"/>
      <c r="Q43" s="35"/>
      <c r="T43" s="21"/>
      <c r="Y43" s="39" t="s">
        <v>387</v>
      </c>
      <c r="Z43" s="39" t="s">
        <v>471</v>
      </c>
      <c r="AF43" s="44"/>
      <c r="AK43" s="45" t="str">
        <f t="shared" si="9"/>
        <v>p</v>
      </c>
    </row>
    <row r="44" spans="1:37" x14ac:dyDescent="0.2">
      <c r="A44" s="21"/>
      <c r="B44" s="21"/>
      <c r="F44" s="21"/>
      <c r="G44" s="35"/>
      <c r="K44" s="21"/>
      <c r="L44" s="21"/>
      <c r="O44" s="21"/>
      <c r="P44" s="21"/>
      <c r="Q44" s="35"/>
      <c r="T44" s="21"/>
      <c r="Y44" s="39" t="s">
        <v>388</v>
      </c>
      <c r="Z44" s="39" t="s">
        <v>31</v>
      </c>
      <c r="AF44" s="44"/>
      <c r="AK44" s="45" t="str">
        <f t="shared" si="9"/>
        <v>q</v>
      </c>
    </row>
    <row r="45" spans="1:37" x14ac:dyDescent="0.2">
      <c r="A45" s="21"/>
      <c r="B45" s="21"/>
      <c r="F45" s="21"/>
      <c r="G45" s="35"/>
      <c r="K45" s="21"/>
      <c r="L45" s="21"/>
      <c r="O45" s="21"/>
      <c r="P45" s="21"/>
      <c r="Q45" s="35"/>
      <c r="T45" s="21"/>
      <c r="Y45" s="39" t="s">
        <v>237</v>
      </c>
      <c r="Z45" s="39" t="s">
        <v>472</v>
      </c>
      <c r="AF45" s="44"/>
      <c r="AK45" s="45" t="str">
        <f t="shared" si="9"/>
        <v>r</v>
      </c>
    </row>
    <row r="46" spans="1:37" x14ac:dyDescent="0.2">
      <c r="A46" s="21"/>
      <c r="B46" s="21"/>
      <c r="F46" s="21"/>
      <c r="G46" s="35"/>
      <c r="K46" s="21"/>
      <c r="L46" s="21"/>
      <c r="O46" s="21"/>
      <c r="P46" s="21"/>
      <c r="Q46" s="35"/>
      <c r="T46" s="21"/>
      <c r="Y46" s="39" t="s">
        <v>287</v>
      </c>
      <c r="Z46" s="39" t="s">
        <v>51</v>
      </c>
      <c r="AF46" s="44"/>
      <c r="AK46" s="45" t="str">
        <f t="shared" si="9"/>
        <v>s</v>
      </c>
    </row>
    <row r="47" spans="1:37" x14ac:dyDescent="0.2">
      <c r="A47" s="21"/>
      <c r="B47" s="21"/>
      <c r="F47" s="21"/>
      <c r="G47" s="35"/>
      <c r="K47" s="21"/>
      <c r="L47" s="21"/>
      <c r="O47" s="21"/>
      <c r="P47" s="21"/>
      <c r="Q47" s="35"/>
      <c r="T47" s="21"/>
      <c r="Y47" s="39" t="s">
        <v>193</v>
      </c>
      <c r="Z47" s="39" t="s">
        <v>473</v>
      </c>
      <c r="AF47" s="44"/>
      <c r="AK47" s="45" t="str">
        <f t="shared" si="9"/>
        <v>t</v>
      </c>
    </row>
    <row r="48" spans="1:37" x14ac:dyDescent="0.2">
      <c r="A48" s="21"/>
      <c r="B48" s="21"/>
      <c r="F48" s="21"/>
      <c r="G48" s="35"/>
      <c r="K48" s="21"/>
      <c r="L48" s="21"/>
      <c r="O48" s="21"/>
      <c r="P48" s="21"/>
      <c r="Q48" s="35"/>
      <c r="T48" s="21"/>
      <c r="Y48" s="39" t="s">
        <v>38</v>
      </c>
      <c r="Z48" s="39" t="s">
        <v>474</v>
      </c>
      <c r="AF48" s="44"/>
      <c r="AK48" s="45" t="str">
        <f t="shared" si="9"/>
        <v>u</v>
      </c>
    </row>
    <row r="49" spans="1:37" x14ac:dyDescent="0.2">
      <c r="A49" s="21"/>
      <c r="B49" s="21"/>
      <c r="F49" s="21"/>
      <c r="G49" s="35"/>
      <c r="K49" s="21"/>
      <c r="L49" s="21"/>
      <c r="O49" s="21"/>
      <c r="P49" s="21"/>
      <c r="Q49" s="35"/>
      <c r="T49" s="21"/>
      <c r="Y49" s="39" t="s">
        <v>390</v>
      </c>
      <c r="Z49" s="39" t="s">
        <v>217</v>
      </c>
      <c r="AF49" s="44"/>
      <c r="AK49" s="45" t="str">
        <f t="shared" si="9"/>
        <v>v</v>
      </c>
    </row>
    <row r="50" spans="1:37" x14ac:dyDescent="0.2">
      <c r="A50" s="21"/>
      <c r="B50" s="21"/>
      <c r="F50" s="21"/>
      <c r="G50" s="35"/>
      <c r="K50" s="21"/>
      <c r="L50" s="21"/>
      <c r="O50" s="21"/>
      <c r="P50" s="21"/>
      <c r="Q50" s="35"/>
      <c r="T50" s="21"/>
      <c r="Y50" s="39" t="s">
        <v>391</v>
      </c>
      <c r="Z50" s="39" t="s">
        <v>475</v>
      </c>
      <c r="AF50" s="44"/>
    </row>
    <row r="51" spans="1:37" x14ac:dyDescent="0.2">
      <c r="A51" s="21"/>
      <c r="B51" s="21"/>
      <c r="F51" s="21"/>
      <c r="G51" s="35"/>
      <c r="K51" s="21"/>
      <c r="L51" s="21"/>
      <c r="O51" s="21"/>
      <c r="P51" s="21"/>
      <c r="Q51" s="35"/>
      <c r="T51" s="21"/>
      <c r="Y51" s="39" t="s">
        <v>392</v>
      </c>
      <c r="Z51" s="39" t="s">
        <v>393</v>
      </c>
      <c r="AF51" s="44"/>
    </row>
    <row r="52" spans="1:37" x14ac:dyDescent="0.2">
      <c r="A52" s="21"/>
      <c r="B52" s="21"/>
      <c r="F52" s="21"/>
      <c r="G52" s="35"/>
      <c r="K52" s="21"/>
      <c r="L52" s="21"/>
      <c r="O52" s="21"/>
      <c r="P52" s="21"/>
      <c r="Q52" s="35"/>
      <c r="T52" s="21"/>
      <c r="Y52" s="39" t="s">
        <v>395</v>
      </c>
      <c r="Z52" s="39" t="s">
        <v>476</v>
      </c>
      <c r="AF52" s="44"/>
    </row>
    <row r="53" spans="1:37" x14ac:dyDescent="0.2">
      <c r="A53" s="21"/>
      <c r="B53" s="21"/>
      <c r="F53" s="21"/>
      <c r="G53" s="35"/>
      <c r="K53" s="21"/>
      <c r="L53" s="21"/>
      <c r="O53" s="21"/>
      <c r="P53" s="21"/>
      <c r="Q53" s="35"/>
      <c r="T53" s="21"/>
      <c r="Y53" s="39" t="s">
        <v>241</v>
      </c>
      <c r="Z53" s="39" t="s">
        <v>197</v>
      </c>
      <c r="AF53" s="44"/>
    </row>
    <row r="54" spans="1:37" x14ac:dyDescent="0.2">
      <c r="A54" s="21"/>
      <c r="B54" s="21"/>
      <c r="F54" s="21"/>
      <c r="G54" s="35"/>
      <c r="K54" s="21"/>
      <c r="L54" s="21"/>
      <c r="O54" s="21"/>
      <c r="P54" s="27"/>
      <c r="Q54" s="35"/>
      <c r="T54" s="21"/>
      <c r="Y54" s="39" t="s">
        <v>254</v>
      </c>
      <c r="Z54" s="39" t="s">
        <v>477</v>
      </c>
      <c r="AF54" s="44"/>
    </row>
    <row r="55" spans="1:37" x14ac:dyDescent="0.2">
      <c r="A55" s="21"/>
      <c r="B55" s="21"/>
      <c r="F55" s="21"/>
      <c r="G55" s="35"/>
      <c r="K55" s="21"/>
      <c r="L55" s="21"/>
      <c r="O55" s="21"/>
      <c r="P55" s="21"/>
      <c r="Q55" s="35"/>
      <c r="T55" s="21"/>
      <c r="Y55" s="39" t="s">
        <v>396</v>
      </c>
      <c r="Z55" s="39" t="s">
        <v>18</v>
      </c>
      <c r="AF55" s="44"/>
    </row>
    <row r="56" spans="1:37" x14ac:dyDescent="0.2">
      <c r="A56" s="21"/>
      <c r="B56" s="21"/>
      <c r="F56" s="21"/>
      <c r="G56" s="35"/>
      <c r="K56" s="21"/>
      <c r="L56" s="21"/>
      <c r="O56" s="21"/>
      <c r="P56" s="21"/>
      <c r="Q56" s="35"/>
      <c r="T56" s="21"/>
      <c r="Y56" s="39" t="s">
        <v>398</v>
      </c>
      <c r="Z56" s="39" t="s">
        <v>478</v>
      </c>
      <c r="AF56" s="44"/>
    </row>
    <row r="57" spans="1:37" x14ac:dyDescent="0.2">
      <c r="A57" s="21"/>
      <c r="B57" s="21"/>
      <c r="F57" s="21"/>
      <c r="G57" s="35"/>
      <c r="K57" s="21"/>
      <c r="L57" s="21"/>
      <c r="O57" s="21"/>
      <c r="P57" s="21"/>
      <c r="Q57" s="35"/>
      <c r="T57" s="21"/>
      <c r="Y57" s="39" t="s">
        <v>397</v>
      </c>
      <c r="Z57" s="39" t="s">
        <v>32</v>
      </c>
      <c r="AF57" s="44"/>
    </row>
    <row r="58" spans="1:37" x14ac:dyDescent="0.2">
      <c r="A58" s="21"/>
      <c r="B58" s="21"/>
      <c r="F58" s="21"/>
      <c r="G58" s="35"/>
      <c r="K58" s="21"/>
      <c r="L58" s="21"/>
      <c r="O58" s="21"/>
      <c r="P58" s="21"/>
      <c r="Q58" s="35"/>
      <c r="T58" s="21"/>
      <c r="Y58" s="39" t="s">
        <v>399</v>
      </c>
      <c r="Z58" s="39" t="s">
        <v>346</v>
      </c>
      <c r="AF58" s="44"/>
    </row>
    <row r="59" spans="1:37" x14ac:dyDescent="0.2">
      <c r="A59" s="21"/>
      <c r="B59" s="21"/>
      <c r="F59" s="21"/>
      <c r="G59" s="35"/>
      <c r="K59" s="21"/>
      <c r="L59" s="21"/>
      <c r="O59" s="21"/>
      <c r="P59" s="21"/>
      <c r="Q59" s="35"/>
      <c r="T59" s="21"/>
      <c r="Y59" s="39" t="s">
        <v>400</v>
      </c>
      <c r="Z59" s="39" t="s">
        <v>479</v>
      </c>
      <c r="AF59" s="44"/>
    </row>
    <row r="60" spans="1:37" x14ac:dyDescent="0.2">
      <c r="A60" s="21"/>
      <c r="B60" s="21"/>
      <c r="F60" s="21"/>
      <c r="G60" s="35"/>
      <c r="K60" s="21"/>
      <c r="L60" s="21"/>
      <c r="O60" s="21"/>
      <c r="P60" s="21"/>
      <c r="Q60" s="35"/>
      <c r="T60" s="21"/>
      <c r="Y60" s="39" t="s">
        <v>335</v>
      </c>
      <c r="Z60" s="39" t="s">
        <v>480</v>
      </c>
      <c r="AF60" s="44"/>
    </row>
    <row r="61" spans="1:37" x14ac:dyDescent="0.2">
      <c r="A61" s="21"/>
      <c r="B61" s="21"/>
      <c r="F61" s="21"/>
      <c r="G61" s="35"/>
      <c r="K61" s="21"/>
      <c r="L61" s="21"/>
      <c r="O61" s="21"/>
      <c r="P61" s="21"/>
      <c r="Q61" s="35"/>
      <c r="T61" s="21"/>
      <c r="Y61" s="39" t="s">
        <v>27</v>
      </c>
      <c r="Z61" s="39" t="s">
        <v>79</v>
      </c>
      <c r="AF61" s="44"/>
    </row>
    <row r="62" spans="1:37" x14ac:dyDescent="0.2">
      <c r="A62" s="21"/>
      <c r="B62" s="21"/>
      <c r="F62" s="21"/>
      <c r="G62" s="35"/>
      <c r="K62" s="21"/>
      <c r="L62" s="21"/>
      <c r="O62" s="21"/>
      <c r="P62" s="21"/>
      <c r="Q62" s="35"/>
      <c r="T62" s="21"/>
      <c r="Y62" s="39" t="s">
        <v>60</v>
      </c>
      <c r="Z62" s="39" t="s">
        <v>262</v>
      </c>
      <c r="AF62" s="44"/>
    </row>
    <row r="63" spans="1:37" x14ac:dyDescent="0.2">
      <c r="A63" s="21"/>
      <c r="B63" s="21"/>
      <c r="F63" s="21"/>
      <c r="G63" s="35"/>
      <c r="K63" s="21"/>
      <c r="L63" s="21"/>
      <c r="O63" s="21"/>
      <c r="P63" s="21"/>
      <c r="Q63" s="35"/>
      <c r="T63" s="21"/>
      <c r="Y63" s="39" t="s">
        <v>208</v>
      </c>
      <c r="Z63" s="39" t="s">
        <v>481</v>
      </c>
      <c r="AF63" s="44"/>
    </row>
    <row r="64" spans="1:37" x14ac:dyDescent="0.2">
      <c r="A64" s="21"/>
      <c r="B64" s="21"/>
      <c r="F64" s="21"/>
      <c r="G64" s="35"/>
      <c r="K64" s="21"/>
      <c r="L64" s="21"/>
      <c r="O64" s="21"/>
      <c r="P64" s="21"/>
      <c r="Q64" s="35"/>
      <c r="T64" s="21"/>
      <c r="Y64" s="39" t="s">
        <v>284</v>
      </c>
      <c r="Z64" s="39" t="s">
        <v>35</v>
      </c>
      <c r="AF64" s="44"/>
    </row>
    <row r="65" spans="1:32" x14ac:dyDescent="0.2">
      <c r="A65" s="21"/>
      <c r="B65" s="21"/>
      <c r="F65" s="21"/>
      <c r="G65" s="35"/>
      <c r="K65" s="21"/>
      <c r="L65" s="21"/>
      <c r="O65" s="21"/>
      <c r="P65" s="21"/>
      <c r="Q65" s="35"/>
      <c r="T65" s="21"/>
      <c r="Y65" s="39" t="s">
        <v>403</v>
      </c>
      <c r="Z65" s="39" t="s">
        <v>483</v>
      </c>
      <c r="AF65" s="44"/>
    </row>
    <row r="66" spans="1:32" x14ac:dyDescent="0.2">
      <c r="A66" s="21"/>
      <c r="B66" s="21"/>
      <c r="F66" s="21"/>
      <c r="G66" s="35"/>
      <c r="K66" s="21"/>
      <c r="L66" s="21"/>
      <c r="O66" s="21"/>
      <c r="P66" s="21"/>
      <c r="Q66" s="35"/>
      <c r="T66" s="21"/>
      <c r="Y66" s="39" t="s">
        <v>107</v>
      </c>
      <c r="Z66" s="39" t="s">
        <v>484</v>
      </c>
      <c r="AF66" s="44"/>
    </row>
    <row r="67" spans="1:32" x14ac:dyDescent="0.2">
      <c r="A67" s="21"/>
      <c r="B67" s="21"/>
      <c r="F67" s="21"/>
      <c r="G67" s="35"/>
      <c r="K67" s="21"/>
      <c r="L67" s="21"/>
      <c r="O67" s="21"/>
      <c r="P67" s="21"/>
      <c r="Q67" s="35"/>
      <c r="T67" s="21"/>
      <c r="Y67" s="39" t="s">
        <v>404</v>
      </c>
      <c r="Z67" s="39" t="s">
        <v>15</v>
      </c>
      <c r="AF67" s="44"/>
    </row>
    <row r="68" spans="1:32" x14ac:dyDescent="0.2">
      <c r="A68" s="21"/>
      <c r="B68" s="21"/>
      <c r="F68" s="21"/>
      <c r="G68" s="35"/>
      <c r="K68" s="21"/>
      <c r="L68" s="21"/>
      <c r="O68" s="21"/>
      <c r="P68" s="21"/>
      <c r="Q68" s="35"/>
      <c r="T68" s="21"/>
      <c r="Y68" s="39" t="s">
        <v>271</v>
      </c>
      <c r="Z68" s="39" t="s">
        <v>486</v>
      </c>
      <c r="AF68" s="44"/>
    </row>
    <row r="69" spans="1:32" x14ac:dyDescent="0.2">
      <c r="A69" s="21"/>
      <c r="B69" s="21"/>
      <c r="F69" s="21"/>
      <c r="G69" s="35"/>
      <c r="K69" s="21"/>
      <c r="L69" s="21"/>
      <c r="O69" s="21"/>
      <c r="P69" s="21"/>
      <c r="Q69" s="35"/>
      <c r="T69" s="21"/>
      <c r="Y69" s="39" t="s">
        <v>348</v>
      </c>
      <c r="Z69" s="39" t="s">
        <v>487</v>
      </c>
      <c r="AF69" s="44"/>
    </row>
    <row r="70" spans="1:32" x14ac:dyDescent="0.2">
      <c r="A70" s="21"/>
      <c r="B70" s="21"/>
      <c r="Y70" s="39" t="s">
        <v>88</v>
      </c>
      <c r="Z70" s="39" t="s">
        <v>488</v>
      </c>
    </row>
    <row r="71" spans="1:32" x14ac:dyDescent="0.2">
      <c r="Y71" s="39" t="s">
        <v>405</v>
      </c>
      <c r="Z71" s="39" t="s">
        <v>141</v>
      </c>
    </row>
    <row r="72" spans="1:32" x14ac:dyDescent="0.2">
      <c r="Y72" s="39" t="s">
        <v>406</v>
      </c>
      <c r="Z72" s="39" t="s">
        <v>419</v>
      </c>
    </row>
    <row r="73" spans="1:32" x14ac:dyDescent="0.2">
      <c r="Y73" s="39" t="s">
        <v>379</v>
      </c>
      <c r="Z73" s="39" t="s">
        <v>490</v>
      </c>
    </row>
    <row r="74" spans="1:32" x14ac:dyDescent="0.2">
      <c r="Y74" s="39" t="s">
        <v>285</v>
      </c>
      <c r="Z74" s="39" t="s">
        <v>201</v>
      </c>
    </row>
    <row r="75" spans="1:32" x14ac:dyDescent="0.2">
      <c r="Y75" s="39" t="s">
        <v>332</v>
      </c>
      <c r="Z75" s="39" t="s">
        <v>491</v>
      </c>
    </row>
    <row r="76" spans="1:32" x14ac:dyDescent="0.2">
      <c r="Y76" s="39" t="s">
        <v>407</v>
      </c>
      <c r="Z76" s="39" t="s">
        <v>494</v>
      </c>
    </row>
    <row r="77" spans="1:32" x14ac:dyDescent="0.2">
      <c r="Y77" s="39" t="s">
        <v>408</v>
      </c>
      <c r="Z77" s="39" t="s">
        <v>321</v>
      </c>
    </row>
    <row r="78" spans="1:32" x14ac:dyDescent="0.2">
      <c r="Y78" s="39" t="s">
        <v>389</v>
      </c>
      <c r="Z78" s="39" t="s">
        <v>495</v>
      </c>
    </row>
    <row r="79" spans="1:32" x14ac:dyDescent="0.2">
      <c r="Y79" s="39" t="s">
        <v>410</v>
      </c>
      <c r="Z79" s="39" t="s">
        <v>469</v>
      </c>
    </row>
    <row r="80" spans="1:32" x14ac:dyDescent="0.2">
      <c r="Y80" s="39" t="s">
        <v>411</v>
      </c>
      <c r="Z80" s="39" t="s">
        <v>489</v>
      </c>
    </row>
    <row r="81" spans="25:26" x14ac:dyDescent="0.2">
      <c r="Y81" s="39" t="s">
        <v>76</v>
      </c>
      <c r="Z81" s="39" t="s">
        <v>226</v>
      </c>
    </row>
    <row r="82" spans="25:26" x14ac:dyDescent="0.2">
      <c r="Y82" s="39" t="s">
        <v>302</v>
      </c>
      <c r="Z82" s="39" t="s">
        <v>496</v>
      </c>
    </row>
    <row r="83" spans="25:26" x14ac:dyDescent="0.2">
      <c r="Y83" s="39" t="s">
        <v>147</v>
      </c>
      <c r="Z83" s="39" t="s">
        <v>184</v>
      </c>
    </row>
    <row r="84" spans="25:26" x14ac:dyDescent="0.2">
      <c r="Y84" s="39" t="s">
        <v>413</v>
      </c>
      <c r="Z84" s="39" t="s">
        <v>190</v>
      </c>
    </row>
    <row r="85" spans="25:26" x14ac:dyDescent="0.2">
      <c r="Y85" s="39" t="s">
        <v>414</v>
      </c>
      <c r="Z85" s="39" t="s">
        <v>498</v>
      </c>
    </row>
    <row r="86" spans="25:26" x14ac:dyDescent="0.2">
      <c r="Y86" s="39" t="s">
        <v>416</v>
      </c>
      <c r="Z86" s="39" t="s">
        <v>499</v>
      </c>
    </row>
    <row r="87" spans="25:26" x14ac:dyDescent="0.2">
      <c r="Y87" s="39" t="s">
        <v>417</v>
      </c>
      <c r="Z87" s="39" t="s">
        <v>500</v>
      </c>
    </row>
    <row r="88" spans="25:26" x14ac:dyDescent="0.2">
      <c r="Y88" s="39" t="s">
        <v>418</v>
      </c>
      <c r="Z88" s="39" t="s">
        <v>501</v>
      </c>
    </row>
    <row r="89" spans="25:26" x14ac:dyDescent="0.2">
      <c r="Y89" s="39" t="s">
        <v>276</v>
      </c>
      <c r="Z89" s="39" t="s">
        <v>502</v>
      </c>
    </row>
    <row r="90" spans="25:26" x14ac:dyDescent="0.2">
      <c r="Y90" s="39" t="s">
        <v>420</v>
      </c>
      <c r="Z90" s="39" t="s">
        <v>503</v>
      </c>
    </row>
    <row r="91" spans="25:26" x14ac:dyDescent="0.2">
      <c r="Y91" s="39" t="s">
        <v>205</v>
      </c>
      <c r="Z91" s="39" t="s">
        <v>504</v>
      </c>
    </row>
    <row r="92" spans="25:26" x14ac:dyDescent="0.2">
      <c r="Y92" s="39" t="s">
        <v>383</v>
      </c>
      <c r="Z92" s="39" t="s">
        <v>440</v>
      </c>
    </row>
    <row r="93" spans="25:26" x14ac:dyDescent="0.2">
      <c r="Y93" s="39" t="s">
        <v>291</v>
      </c>
      <c r="Z93" s="39" t="s">
        <v>505</v>
      </c>
    </row>
    <row r="94" spans="25:26" x14ac:dyDescent="0.2">
      <c r="Y94" s="39" t="s">
        <v>120</v>
      </c>
      <c r="Z94" s="39" t="s">
        <v>497</v>
      </c>
    </row>
    <row r="95" spans="25:26" x14ac:dyDescent="0.2">
      <c r="Y95" s="39" t="s">
        <v>312</v>
      </c>
      <c r="Z95" s="39" t="s">
        <v>506</v>
      </c>
    </row>
    <row r="96" spans="25:26" x14ac:dyDescent="0.2">
      <c r="Y96" s="39" t="s">
        <v>56</v>
      </c>
      <c r="Z96" s="39" t="s">
        <v>507</v>
      </c>
    </row>
    <row r="97" spans="25:26" x14ac:dyDescent="0.2">
      <c r="Y97" s="39" t="s">
        <v>422</v>
      </c>
      <c r="Z97" s="39" t="s">
        <v>493</v>
      </c>
    </row>
    <row r="98" spans="25:26" x14ac:dyDescent="0.2">
      <c r="Y98" s="39" t="s">
        <v>258</v>
      </c>
      <c r="Z98" s="39" t="s">
        <v>508</v>
      </c>
    </row>
    <row r="99" spans="25:26" x14ac:dyDescent="0.2">
      <c r="Y99" s="39" t="s">
        <v>439</v>
      </c>
      <c r="Z99" s="39" t="s">
        <v>509</v>
      </c>
    </row>
  </sheetData>
  <sheetProtection formatRows="0"/>
  <phoneticPr fontId="4"/>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2021-08-31T13:24:36Z</dcterms:created>
  <dcterms:modified xsi:type="dcterms:W3CDTF">2021-09-13T12:02:35Z</dcterms:modified>
</cp:coreProperties>
</file>