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3984" windowWidth="29040" windowHeight="15840"/>
  </bookViews>
  <sheets>
    <sheet name="行政事業レビューシート" sheetId="3" r:id="rId1"/>
    <sheet name="入力規則等" sheetId="4" r:id="rId2"/>
  </sheets>
  <definedNames>
    <definedName name="_xlnm._FilterDatabase" localSheetId="0" hidden="1">行政事業レビューシート!$BF$1:$BF$149</definedName>
  </definedNames>
  <calcPr calcId="162913"/>
</workbook>
</file>

<file path=xl/calcChain.xml><?xml version="1.0" encoding="utf-8"?>
<calcChain xmlns="http://schemas.openxmlformats.org/spreadsheetml/2006/main">
  <c r="P24" i="3" l="1"/>
  <c r="L108" i="3" l="1"/>
  <c r="I108" i="3"/>
  <c r="L107" i="3"/>
  <c r="I107" i="3"/>
  <c r="L106" i="3"/>
  <c r="I106" i="3"/>
  <c r="L105" i="3"/>
  <c r="I105" i="3"/>
  <c r="L104" i="3"/>
  <c r="I104" i="3"/>
  <c r="AY80" i="3" l="1"/>
  <c r="AY81" i="3" s="1"/>
  <c r="AY76" i="3"/>
  <c r="AY79" i="3" s="1"/>
  <c r="AY74" i="3"/>
  <c r="AY75" i="3" s="1"/>
  <c r="AY71" i="3"/>
  <c r="AY72" i="3" s="1"/>
  <c r="AY67" i="3"/>
  <c r="AY70" i="3" s="1"/>
  <c r="AY65" i="3"/>
  <c r="AY66" i="3" s="1"/>
  <c r="AY62" i="3"/>
  <c r="AY63" i="3" s="1"/>
  <c r="AY58" i="3"/>
  <c r="AY59" i="3" s="1"/>
  <c r="AY56" i="3"/>
  <c r="AY57" i="3" s="1"/>
  <c r="AY53" i="3"/>
  <c r="AY55" i="3" s="1"/>
  <c r="AY49" i="3"/>
  <c r="AY52" i="3" s="1"/>
  <c r="AY47" i="3"/>
  <c r="AY48" i="3" s="1"/>
  <c r="AY44" i="3"/>
  <c r="AY45" i="3" s="1"/>
  <c r="AY40" i="3"/>
  <c r="AY43" i="3" s="1"/>
  <c r="AY38" i="3"/>
  <c r="AY39" i="3" s="1"/>
  <c r="AY42" i="3" l="1"/>
  <c r="AY61" i="3"/>
  <c r="AY73" i="3"/>
  <c r="AY78" i="3"/>
  <c r="AY41" i="3"/>
  <c r="AY60" i="3"/>
  <c r="AY77" i="3"/>
  <c r="AY54" i="3"/>
  <c r="AY68" i="3"/>
  <c r="AY69" i="3"/>
  <c r="AY82" i="3"/>
  <c r="AY50" i="3"/>
  <c r="AY51" i="3"/>
  <c r="AY64" i="3"/>
  <c r="AY46" i="3"/>
  <c r="AW130" i="3"/>
  <c r="AT130" i="3"/>
  <c r="AQ130" i="3"/>
  <c r="AL130" i="3"/>
  <c r="AI130" i="3"/>
  <c r="AF130" i="3"/>
  <c r="Z130" i="3"/>
  <c r="W130" i="3"/>
  <c r="T130" i="3"/>
  <c r="N130" i="3"/>
  <c r="K130" i="3"/>
  <c r="H130" i="3"/>
  <c r="AW129" i="3"/>
  <c r="AT129" i="3"/>
  <c r="AQ129" i="3"/>
  <c r="AL129" i="3"/>
  <c r="AI129" i="3"/>
  <c r="AF129" i="3"/>
  <c r="Z129" i="3"/>
  <c r="W129" i="3"/>
  <c r="T129" i="3"/>
  <c r="N129" i="3"/>
  <c r="K129" i="3"/>
  <c r="H129"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<sst xmlns="http://schemas.openxmlformats.org/spreadsheetml/2006/main" count="780" uniqueCount="604">
  <si>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</si>
  <si>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</si>
  <si>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</si>
  <si>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</si>
  <si>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</si>
  <si>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</si>
  <si>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</si>
  <si>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</si>
  <si>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</si>
  <si>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</si>
  <si>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</si>
  <si>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</si>
  <si>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</si>
  <si>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</si>
  <si>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</si>
  <si>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</si>
  <si>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</si>
  <si>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</si>
  <si>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</si>
  <si>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</si>
  <si>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</si>
  <si>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</si>
  <si>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</si>
  <si>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</si>
  <si>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</si>
  <si>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</si>
  <si>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</si>
  <si>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</si>
  <si>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</si>
  <si>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</si>
  <si>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</si>
  <si>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</si>
  <si>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</si>
  <si>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</si>
  <si>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</si>
  <si>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</si>
  <si>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</si>
  <si>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</si>
  <si>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</si>
  <si>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</si>
  <si>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</si>
  <si>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</si>
  <si>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</si>
  <si>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</si>
  <si>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</si>
  <si>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</si>
  <si>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</si>
  <si>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</si>
  <si>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</si>
  <si>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</si>
  <si>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</si>
  <si>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</si>
  <si>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</si>
  <si>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</si>
  <si>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</si>
  <si>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</si>
  <si>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</si>
  <si>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</si>
  <si>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</si>
  <si>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</si>
  <si>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</si>
  <si>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</si>
  <si>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</si>
  <si>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</si>
  <si>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</si>
  <si>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</si>
  <si>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</si>
  <si>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</si>
  <si>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</si>
  <si>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</si>
  <si>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</si>
  <si>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</si>
  <si>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</si>
  <si>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</si>
  <si>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</si>
  <si>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</si>
  <si>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</si>
  <si>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</si>
  <si>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</si>
  <si>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</si>
  <si>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</si>
  <si>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</si>
  <si>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</si>
  <si>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</si>
  <si>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</si>
  <si>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</si>
  <si>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</si>
  <si>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</si>
  <si>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</si>
  <si>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</si>
  <si>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</si>
  <si>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</si>
  <si>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</si>
  <si>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</si>
  <si>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</si>
  <si>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</si>
  <si>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</si>
  <si>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</si>
  <si>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</si>
  <si>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</si>
  <si>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</si>
  <si>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</si>
  <si>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</si>
  <si>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</si>
  <si>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</si>
  <si>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</si>
  <si>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</si>
  <si>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</si>
  <si>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</si>
  <si>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</si>
  <si>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</si>
  <si>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</si>
  <si>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</si>
  <si>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</si>
  <si>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</si>
  <si>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</si>
  <si>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</si>
  <si>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</si>
  <si>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</si>
  <si>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</si>
  <si>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</si>
  <si>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</si>
  <si>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</si>
  <si>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</si>
  <si>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</si>
  <si>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</si>
  <si>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</si>
  <si>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</si>
  <si>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</si>
  <si>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</si>
  <si>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</si>
  <si>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</si>
  <si>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</si>
  <si>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</si>
  <si>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</si>
  <si>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</si>
  <si>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</si>
  <si>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</si>
  <si>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</si>
  <si>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</si>
  <si>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</si>
  <si>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</si>
  <si>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</si>
  <si>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</si>
  <si>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</si>
  <si>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</si>
  <si>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</si>
  <si>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</si>
  <si>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</si>
  <si>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</si>
  <si>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</si>
  <si>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</si>
  <si>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</si>
  <si>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</si>
  <si>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</si>
  <si>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</si>
  <si>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</si>
  <si>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</si>
  <si>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</si>
  <si>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</si>
  <si>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</si>
  <si>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</si>
  <si>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</si>
  <si>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</si>
  <si>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</si>
  <si>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</si>
  <si>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</si>
  <si>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</si>
  <si>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</si>
  <si>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</si>
  <si>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</si>
  <si>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</si>
  <si>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</si>
  <si>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</si>
  <si>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</si>
  <si>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</si>
  <si>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</si>
  <si>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</si>
  <si>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</si>
  <si>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</si>
  <si>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</si>
  <si>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</si>
  <si>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</si>
  <si>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</si>
  <si>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</si>
  <si>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</si>
  <si>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</si>
  <si>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</si>
  <si>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</si>
  <si>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</si>
  <si>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</si>
  <si>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</si>
  <si>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</si>
  <si>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</si>
  <si>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</si>
  <si>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</si>
  <si>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</si>
  <si>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</si>
  <si>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</si>
  <si>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</si>
  <si>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</si>
  <si>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</si>
  <si>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</si>
  <si>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</si>
  <si>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</si>
  <si>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</si>
  <si>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</si>
  <si>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</si>
  <si>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</si>
  <si>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</si>
  <si>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</si>
  <si>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</si>
  <si>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</si>
  <si>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</si>
  <si>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</si>
  <si>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</si>
  <si>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</si>
  <si>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</si>
  <si>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</si>
  <si>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</si>
  <si>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</si>
  <si>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</si>
  <si>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</si>
  <si>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</si>
  <si>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</si>
  <si>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</si>
  <si>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</si>
  <si>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</si>
  <si>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</si>
  <si>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</si>
  <si>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</si>
  <si>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</si>
  <si>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</si>
  <si>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</si>
  <si>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</si>
  <si>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</si>
  <si>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</si>
  <si>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</si>
  <si>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</si>
  <si>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</si>
  <si>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</si>
  <si>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</si>
  <si>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</si>
  <si>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</si>
  <si>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</si>
  <si>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</si>
  <si>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</si>
  <si>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</si>
  <si>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</si>
  <si>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</si>
  <si>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</si>
  <si>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</si>
  <si>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</si>
  <si>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</si>
  <si>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</si>
  <si>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</si>
  <si>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</si>
  <si>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</si>
  <si>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</si>
  <si>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</si>
  <si>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</si>
  <si>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</si>
  <si>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</si>
  <si>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</si>
  <si>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</si>
  <si>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</si>
  <si>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</si>
  <si>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</si>
  <si>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</si>
  <si>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</si>
  <si>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</si>
  <si>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</si>
  <si>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</si>
  <si>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</si>
  <si>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</si>
  <si>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</si>
  <si>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</si>
  <si>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</si>
  <si>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</si>
  <si>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</si>
  <si>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</si>
  <si>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</si>
  <si>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</si>
  <si>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</si>
  <si>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</si>
  <si>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</si>
  <si>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</si>
  <si>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</si>
  <si>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</si>
  <si>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</si>
  <si>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</si>
  <si>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</si>
  <si>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</si>
  <si>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</si>
  <si>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</si>
  <si>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</si>
  <si>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</si>
  <si>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</si>
  <si>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</si>
  <si>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</si>
  <si>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</si>
  <si>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</si>
  <si>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</si>
  <si>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</si>
  <si>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</si>
  <si>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</si>
  <si>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</si>
  <si>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</si>
  <si>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</si>
  <si>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</si>
  <si>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</si>
  <si>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</si>
  <si>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</si>
  <si>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</si>
  <si>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</si>
  <si>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</si>
  <si>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</si>
  <si>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</si>
  <si>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</si>
  <si>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</si>
  <si>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</si>
  <si>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</si>
  <si>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</si>
  <si>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</si>
  <si>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</si>
  <si>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</si>
  <si>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</si>
  <si>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</si>
  <si>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</si>
  <si>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</si>
  <si>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</si>
  <si>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</si>
  <si>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</si>
  <si>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</si>
  <si>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</si>
  <si>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</si>
  <si>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</si>
  <si>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</si>
  <si>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</si>
  <si>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</si>
  <si>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</si>
  <si>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</si>
  <si>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</si>
  <si>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</si>
  <si>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</si>
  <si>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</si>
  <si>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</si>
  <si>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</si>
  <si>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</si>
  <si>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</si>
  <si>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</si>
  <si>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</si>
  <si>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</si>
  <si>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</si>
  <si>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</si>
  <si>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</si>
  <si>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</si>
  <si>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</si>
  <si>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</si>
  <si>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</si>
  <si>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</si>
  <si>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</si>
  <si>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</si>
  <si>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</si>
  <si>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</si>
  <si>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</si>
  <si>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</si>
  <si>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</si>
  <si>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</si>
  <si>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</si>
  <si>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</si>
  <si>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</si>
  <si>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</si>
  <si>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</si>
  <si>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</si>
  <si>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</si>
  <si>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</si>
  <si>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</si>
  <si>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</si>
  <si>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</si>
  <si>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</si>
  <si>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</si>
  <si>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</si>
  <si>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</si>
  <si>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</si>
  <si>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</si>
  <si>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</si>
  <si>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</si>
  <si>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</si>
  <si>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</si>
  <si>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</si>
  <si>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</si>
  <si>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</si>
  <si>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</si>
  <si>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</si>
  <si>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</si>
  <si>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</si>
  <si>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</si>
  <si>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</si>
  <si>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</si>
  <si>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</si>
  <si>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</si>
  <si>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</si>
  <si>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</si>
  <si>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</si>
  <si>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</si>
  <si>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</si>
  <si>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</si>
  <si>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</si>
  <si>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</si>
  <si>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</si>
  <si>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</si>
  <si>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</si>
  <si>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</si>
  <si>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</si>
  <si>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</si>
  <si>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</si>
  <si>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</si>
  <si>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</si>
  <si>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</si>
  <si>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</si>
  <si>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</si>
  <si>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</si>
  <si>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</si>
  <si>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</si>
  <si>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</si>
  <si>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</si>
  <si>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</si>
  <si>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</si>
  <si>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</si>
  <si>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</si>
  <si>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</si>
  <si>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</si>
  <si>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</si>
  <si>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</si>
  <si>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</si>
  <si>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</si>
  <si>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</si>
  <si>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</si>
  <si>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</si>
  <si>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</si>
  <si>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</si>
  <si>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</si>
  <si>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</si>
  <si>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</si>
  <si>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</si>
  <si>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</si>
  <si>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</si>
  <si>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</si>
  <si>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</si>
  <si>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</si>
  <si>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</si>
  <si>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</si>
  <si>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</si>
  <si>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</si>
  <si>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</si>
  <si>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</si>
  <si>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</si>
  <si>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</si>
  <si>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</si>
  <si>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</si>
  <si>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</si>
  <si>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</si>
  <si>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</si>
  <si>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</si>
  <si>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</si>
  <si>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</si>
  <si>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</si>
  <si>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</si>
  <si>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</si>
  <si>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</si>
  <si>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</si>
  <si>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</si>
  <si>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</si>
  <si>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</si>
  <si>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</si>
  <si>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</si>
  <si>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</si>
  <si>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</si>
  <si>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</si>
  <si>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</si>
  <si>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</si>
  <si>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</si>
  <si>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</si>
  <si>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</si>
  <si>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</si>
  <si>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</si>
  <si>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</si>
  <si>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</si>
  <si>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</si>
  <si>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</si>
  <si>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</si>
  <si>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</si>
  <si>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</si>
  <si>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</si>
  <si>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</si>
  <si>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</si>
  <si>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</si>
  <si>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</si>
  <si>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</si>
  <si>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</si>
  <si>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</si>
  <si>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</si>
  <si>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</si>
  <si>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</si>
  <si>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</si>
  <si>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</si>
  <si>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</si>
  <si>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</si>
  <si>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</si>
  <si>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</si>
  <si>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</si>
  <si>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</si>
  <si>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</si>
  <si>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</si>
  <si>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</si>
  <si>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</si>
  <si>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</si>
  <si>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</si>
  <si>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</si>
  <si>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</si>
  <si>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</si>
  <si>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</si>
  <si>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</si>
  <si>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</si>
  <si>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</si>
  <si>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</si>
  <si>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</si>
  <si>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</si>
  <si>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</si>
  <si>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</si>
  <si>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</si>
  <si>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</si>
  <si>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</si>
  <si>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</si>
  <si>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</si>
  <si>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</si>
  <si>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</si>
  <si>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</si>
  <si>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</si>
  <si>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</si>
  <si>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</si>
  <si>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</si>
  <si>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</si>
  <si>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</si>
  <si>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</si>
  <si>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</si>
  <si>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官房</t>
  </si>
  <si>
    <t>指掌紋自動識別システム等警察情報システムの整備及び運用（情報通信技術調達等適正・効率化推進費）</t>
    <phoneticPr fontId="5"/>
  </si>
  <si>
    <t>情報通信技術（IT）総合戦略室</t>
    <phoneticPr fontId="5"/>
  </si>
  <si>
    <t>内閣官房副長官補</t>
    <rPh sb="4" eb="5">
      <t>フク</t>
    </rPh>
    <rPh sb="5" eb="8">
      <t>チョウカンホ</t>
    </rPh>
    <phoneticPr fontId="5"/>
  </si>
  <si>
    <t>○</t>
  </si>
  <si>
    <t>-</t>
    <phoneticPr fontId="5"/>
  </si>
  <si>
    <t>警察活動に必要な情報システムの運用</t>
  </si>
  <si>
    <t>実質的な稼働率（システムが稼働していた割合）
正常稼働時間／総稼働時間</t>
  </si>
  <si>
    <t>情報管理課調べ</t>
  </si>
  <si>
    <t>執行額／事業　　　　　　　　　　　　　　</t>
  </si>
  <si>
    <t>執行額
　　　/事業</t>
  </si>
  <si>
    <t>警察庁</t>
  </si>
  <si>
    <t>警察庁（当初7）</t>
    <rPh sb="0" eb="3">
      <t>ケイサツチョウ</t>
    </rPh>
    <phoneticPr fontId="5"/>
  </si>
  <si>
    <t>警察庁（45）</t>
    <rPh sb="0" eb="3">
      <t>ケイサツチョウ</t>
    </rPh>
    <phoneticPr fontId="5"/>
  </si>
  <si>
    <t>警察庁（32）</t>
    <rPh sb="0" eb="3">
      <t>ケイサツチョウ</t>
    </rPh>
    <phoneticPr fontId="5"/>
  </si>
  <si>
    <t>警察庁（5）</t>
    <rPh sb="0" eb="3">
      <t>ケイサツチョウ</t>
    </rPh>
    <phoneticPr fontId="5"/>
  </si>
  <si>
    <t>警察庁（7）</t>
    <rPh sb="0" eb="3">
      <t>ケイサツチョウ</t>
    </rPh>
    <phoneticPr fontId="5"/>
  </si>
  <si>
    <t>警察庁（6）</t>
    <rPh sb="0" eb="3">
      <t>ケイサツチョウ</t>
    </rPh>
    <phoneticPr fontId="5"/>
  </si>
  <si>
    <t>警察庁（4）</t>
    <rPh sb="0" eb="3">
      <t>ケイサツチョウ</t>
    </rPh>
    <phoneticPr fontId="5"/>
  </si>
  <si>
    <t>重要犯罪（注1）の認知件数
（注1）　殺人、強盗、放火、強制性交等、略取誘拐・人身売買及び強制わいせつ</t>
    <phoneticPr fontId="5"/>
  </si>
  <si>
    <t>刑法犯及び特別法犯の総検挙人員に占める地域警察官による検挙人員の割合</t>
    <phoneticPr fontId="5"/>
  </si>
  <si>
    <t>悪質商法事犯等（注１）の検挙事件数
（注１）利殖勧誘事犯、特定商取引等事犯及びヤミ金融事犯</t>
    <phoneticPr fontId="5"/>
  </si>
  <si>
    <t>各重要犯罪（注１）の検挙率
（注１）　殺人、強盗、放火、強制性交等、略取誘拐・人身売買及び強制わいせつ</t>
    <phoneticPr fontId="5"/>
  </si>
  <si>
    <t>政治・行政をめぐる構造的不正事案の検挙状況（事件）（注１）
（注１）公職選挙法違反事件を除く。また、同一の被疑者で同種の余罪がある場合でも一つの事件として計上している。</t>
    <phoneticPr fontId="5"/>
  </si>
  <si>
    <t>指名手配、盗難車両、指掌紋等に関する捜査関連の情報等をシステムで管理し、第一線警察官等が必要な時に必要な場所で必要な情報を活用可能とするなど、適正かつ効率的な警察活動を支えるため、各種システムを整備するとともに、安定稼働に資する。 また、警察庁職員の事務処理を効率化するためのシステムを整備する。</t>
    <phoneticPr fontId="5"/>
  </si>
  <si>
    <t>指名手配、盗難車両、指掌紋等に関する捜査関連の情報等をシステムで管理し、第一線警察官等が必要な時に必要な場所で必要な情報を活用可能とするなど、適正かつ効率的な警察活動を支えるため、各種システムを整備するとともに、安定稼働に資すること、また、警察庁職員の事務処理を効率化するためのシステムを整備することにより、総合的な犯罪抑止対策の推進に寄与する。</t>
    <phoneticPr fontId="5"/>
  </si>
  <si>
    <t>指名手配、盗難車両、指掌紋等に関する捜査関連の情報等をシステムで管理し、第一線警察官等が必要な時に必要な場所で必要な情報を活用可能とするなど、適正かつ効率的な警察活動を支えるため、各種システムを整備するとともに、安定稼働に資すること、また、警察庁職員の事務処理を効率化するためのシステムを整備することにより、地域警察官による街頭活動及び初動警察活動の強化に寄与する。</t>
    <phoneticPr fontId="5"/>
  </si>
  <si>
    <t>指名手配、盗難車両、指掌紋等に関する捜査関連の情報等をシステムで管理し、第一線警察官等が必要な時に必要な場所で必要な情報を活用可能とするなど、適正かつ効率的な警察活動を支えるため、各種システムを整備するとともに、安定稼働に資すること、また、警察庁職員の事務処理を効率化するためのシステムを整備することにより、悪質商法等の防止及び環境破壊等の防止に寄与する。</t>
    <phoneticPr fontId="5"/>
  </si>
  <si>
    <t>指名手配、盗難車両、指掌紋等に関する捜査関連の情報等をシステムで管理し、第一線警察官等が必要な時に必要な場所で必要な情報を活用可能とするなど、適正かつ効率的な警察活動を支えるため、各種システムを整備するとともに、安定稼働に資すること、また、警察庁職員の事務処理を効率化するためのシステムを整備することにより、重要犯罪・重要窃盗犯の検挙向上に寄与する。</t>
    <phoneticPr fontId="5"/>
  </si>
  <si>
    <t>-</t>
    <phoneticPr fontId="5"/>
  </si>
  <si>
    <t>稼働率(%)</t>
    <rPh sb="0" eb="3">
      <t>カドウリツ</t>
    </rPh>
    <phoneticPr fontId="5"/>
  </si>
  <si>
    <t>指名手配、盗難車両、指掌紋等に関する捜査関連の情報等をシステムで管理し、第一線警察官等が必要な時に必要な場所で必要な情報を活用可能とするなど、適正かつ効率的な警察活動を支えるため、各種システムを整備するとともに、安定稼働に資すること、また、警察庁職員の事務処理を効率化するためのシステムを整備することにより、政治・行政・経済の構造的不正の追及の強化に寄与する。
　なお、２－３、３－１、３－２、３－３、５－１、５－２、５－３、６－１及び７－１についても関連する。</t>
    <phoneticPr fontId="5"/>
  </si>
  <si>
    <t>第一線警察官からの照会への即時対応等のため、各種システムを整備しているが、万一、これらシステムが停止した場合は、第一線の警察活動及び国民生活に多大な影響を及ぼすことから、システムの安定稼働のため、職員による24時間365日のシステム運用、障害発生時の迅速な対応等を行う。また、警察庁職員の事務処理を効率化するため、電子メール、掲示板等の機能を提供するシステムを整備する。</t>
    <rPh sb="17" eb="18">
      <t>トウ</t>
    </rPh>
    <rPh sb="168" eb="170">
      <t>キノウ</t>
    </rPh>
    <rPh sb="171" eb="173">
      <t>テイキョウ</t>
    </rPh>
    <phoneticPr fontId="5"/>
  </si>
  <si>
    <t>各種ｼｽﾃﾑの整備･運用(ｼｽﾃﾑの安定稼働)を通じて､第一線警察活動を支えており､国民や社会のﾆｰｽﾞを反映している｡</t>
  </si>
  <si>
    <t>警察が取り扱う情報は機微であり､当該情報を取り扱うｼｽﾃﾑの運用は民間等に委ねることはできない｡</t>
  </si>
  <si>
    <t>第一線の警察官が必要な時に必要な場所で必要な情報を活用するためには､ｼｽﾃﾑの安定稼働は最優先である｡</t>
  </si>
  <si>
    <t>（警察庁）1  市民生活の安全と平穏の確保</t>
    <rPh sb="1" eb="4">
      <t>ケイサツチョウ</t>
    </rPh>
    <phoneticPr fontId="5"/>
  </si>
  <si>
    <t>（警察庁）1  総合的な犯罪抑止対策の推進</t>
    <rPh sb="1" eb="4">
      <t>ケイサツチョウ</t>
    </rPh>
    <phoneticPr fontId="5"/>
  </si>
  <si>
    <t>（警察庁）１　市民生活の安全と平穏の確保</t>
    <rPh sb="1" eb="4">
      <t>ケイサツチョウ</t>
    </rPh>
    <phoneticPr fontId="5"/>
  </si>
  <si>
    <t>（警察庁）２　地域警察官による街頭活動及び初動警察活動の強化</t>
    <rPh sb="1" eb="4">
      <t>ケイサツチョウ</t>
    </rPh>
    <phoneticPr fontId="5"/>
  </si>
  <si>
    <t>（警察庁）３　悪質商法等の防止及び環境破壊等の防止</t>
    <rPh sb="1" eb="4">
      <t>ケイサツチョウ</t>
    </rPh>
    <phoneticPr fontId="5"/>
  </si>
  <si>
    <t>（警察庁）２　犯罪捜査の的確な推進</t>
    <rPh sb="1" eb="4">
      <t>ケイサツチョウ</t>
    </rPh>
    <phoneticPr fontId="5"/>
  </si>
  <si>
    <t>（警察庁）１　重要犯罪・重要窃盗犯の検挙向上</t>
    <rPh sb="1" eb="4">
      <t>ケイサツチョウ</t>
    </rPh>
    <phoneticPr fontId="5"/>
  </si>
  <si>
    <t>（警察庁）２　政治・行政・経済の構造的不正の追及の強化</t>
    <rPh sb="1" eb="4">
      <t>ケイサツチョウ</t>
    </rPh>
    <phoneticPr fontId="5"/>
  </si>
  <si>
    <t>件</t>
    <rPh sb="0" eb="1">
      <t>ケン</t>
    </rPh>
    <phoneticPr fontId="5"/>
  </si>
  <si>
    <t>％</t>
    <phoneticPr fontId="5"/>
  </si>
  <si>
    <t>事件</t>
    <rPh sb="0" eb="2">
      <t>ジケン</t>
    </rPh>
    <phoneticPr fontId="5"/>
  </si>
  <si>
    <t>件</t>
    <rPh sb="0" eb="1">
      <t>ケン</t>
    </rPh>
    <phoneticPr fontId="5"/>
  </si>
  <si>
    <t>千円</t>
    <rPh sb="0" eb="2">
      <t>センエン</t>
    </rPh>
    <phoneticPr fontId="5"/>
  </si>
  <si>
    <t>‐</t>
  </si>
  <si>
    <t>内閣参事官　吉田　宏平
内閣参事官　奥田　直彦</t>
  </si>
  <si>
    <t>終了予定</t>
  </si>
  <si>
    <t>点検対象外</t>
    <rPh sb="0" eb="2">
      <t>テンケン</t>
    </rPh>
    <rPh sb="2" eb="4">
      <t>タイショウ</t>
    </rPh>
    <rPh sb="4" eb="5">
      <t>ガイ</t>
    </rPh>
    <phoneticPr fontId="5"/>
  </si>
  <si>
    <t>次年度予算計上省庁において、適切な執行に努めるとともに効率的に執行した実績を、概算要求に反映させること。</t>
    <phoneticPr fontId="5"/>
  </si>
  <si>
    <t>デジタル庁（R3.9～）において、引き続き、適切な執行に努める。</t>
    <rPh sb="4" eb="5">
      <t>チョウ</t>
    </rPh>
    <rPh sb="17" eb="18">
      <t>ヒ</t>
    </rPh>
    <rPh sb="19" eb="20">
      <t>ツヅ</t>
    </rPh>
    <phoneticPr fontId="5"/>
  </si>
  <si>
    <t>運用中のシステム数</t>
    <rPh sb="0" eb="3">
      <t>ウンヨウチュウ</t>
    </rPh>
    <rPh sb="8" eb="9">
      <t>スウ</t>
    </rPh>
    <phoneticPr fontId="5"/>
  </si>
  <si>
    <t>システム数</t>
    <rPh sb="4" eb="5">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</si>
</sst>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24">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7" fontId="20" fillId="5" borderId="93"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7" fontId="20"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7" fontId="23" fillId="0" borderId="33" xfId="0" applyNumberFormat="1" applyFont="1" applyFill="1" applyBorder="1" applyAlignment="1" applyProtection="1">
      <alignment horizontal="center" vertical="center" wrapText="1"/>
      <protection locked="0"/>
    </xf>
    <xf numFmtId="0" fontId="23" fillId="0" borderId="40" xfId="0" applyFont="1" applyFill="1" applyBorder="1" applyAlignment="1" applyProtection="1">
      <alignment horizontal="center" vertical="center" wrapText="1"/>
    </xf>
    <xf numFmtId="177" fontId="23" fillId="0" borderId="61" xfId="0" applyNumberFormat="1" applyFont="1" applyFill="1" applyBorder="1" applyAlignment="1" applyProtection="1">
      <alignment horizontal="center" vertical="center" wrapText="1"/>
      <protection locked="0"/>
    </xf>
    <xf numFmtId="0" fontId="11" fillId="0" borderId="134" xfId="1" applyFont="1" applyFill="1" applyBorder="1" applyAlignment="1" applyProtection="1">
      <alignment vertical="top"/>
    </xf>
    <xf numFmtId="0" fontId="11" fillId="0" borderId="81" xfId="1" applyFont="1" applyFill="1" applyBorder="1" applyAlignment="1" applyProtection="1">
      <alignment vertical="top"/>
      <protection locked="0"/>
    </xf>
    <xf numFmtId="0" fontId="11" fillId="0" borderId="135" xfId="1" applyFont="1" applyFill="1" applyBorder="1" applyAlignment="1" applyProtection="1">
      <alignment vertical="top"/>
      <protection locked="0"/>
    </xf>
    <xf numFmtId="0" fontId="11" fillId="0" borderId="138"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178" fontId="23" fillId="0" borderId="24" xfId="0" applyNumberFormat="1" applyFont="1" applyFill="1" applyBorder="1" applyAlignment="1" applyProtection="1">
      <alignment horizontal="center" vertical="center" wrapText="1"/>
      <protection locked="0"/>
    </xf>
    <xf numFmtId="177" fontId="23" fillId="0" borderId="24"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39" xfId="0" applyFont="1" applyFill="1" applyBorder="1" applyAlignment="1" applyProtection="1">
      <alignment horizontal="center" vertical="center" wrapText="1"/>
      <protection locked="0"/>
    </xf>
    <xf numFmtId="0" fontId="23" fillId="0" borderId="40" xfId="0" applyFont="1" applyFill="1" applyBorder="1" applyAlignment="1" applyProtection="1">
      <alignment horizontal="center" vertical="center" wrapText="1"/>
      <protection locked="0"/>
    </xf>
    <xf numFmtId="178" fontId="23" fillId="0" borderId="40" xfId="0" applyNumberFormat="1"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ill="1" applyBorder="1" applyAlignment="1" applyProtection="1">
      <alignment horizontal="center" vertical="center"/>
      <protection locked="0"/>
    </xf>
    <xf numFmtId="0" fontId="0" fillId="5" borderId="13" xfId="0" applyFill="1" applyBorder="1" applyAlignment="1" applyProtection="1">
      <alignment horizontal="center" vertical="center"/>
      <protection locked="0"/>
    </xf>
    <xf numFmtId="0" fontId="0" fillId="5" borderId="14" xfId="0" applyFill="1" applyBorder="1" applyAlignment="1" applyProtection="1">
      <alignment horizontal="center" vertical="center"/>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79" fontId="0" fillId="5" borderId="16" xfId="0" applyNumberFormat="1" applyFont="1" applyFill="1" applyBorder="1" applyAlignment="1" applyProtection="1">
      <alignment horizontal="center" vertical="center" shrinkToFit="1"/>
      <protection locked="0"/>
    </xf>
    <xf numFmtId="0" fontId="0" fillId="3" borderId="30" xfId="0" applyFont="1" applyFill="1" applyBorder="1" applyAlignment="1">
      <alignment horizontal="center" vertical="center"/>
    </xf>
    <xf numFmtId="176" fontId="0" fillId="5" borderId="23" xfId="0" applyNumberFormat="1" applyFont="1" applyFill="1" applyBorder="1" applyAlignment="1" applyProtection="1">
      <alignment horizontal="center" vertical="center" wrapText="1"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33" xfId="0" applyNumberFormat="1" applyFont="1" applyFill="1" applyBorder="1" applyAlignment="1" applyProtection="1">
      <alignment horizontal="center" vertical="center" shrinkToFit="1"/>
      <protection locked="0"/>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39" xfId="0" applyFill="1" applyBorder="1" applyAlignment="1" applyProtection="1">
      <alignment horizontal="center" vertical="center"/>
      <protection locked="0"/>
    </xf>
    <xf numFmtId="0" fontId="0" fillId="5" borderId="40" xfId="0"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179" fontId="0" fillId="0" borderId="15" xfId="0" applyNumberFormat="1" applyFont="1" applyFill="1" applyBorder="1" applyAlignment="1" applyProtection="1">
      <alignment horizontal="center" vertical="center" shrinkToFit="1"/>
      <protection locked="0"/>
    </xf>
    <xf numFmtId="179" fontId="0" fillId="0" borderId="16" xfId="0" applyNumberFormat="1" applyFont="1" applyFill="1" applyBorder="1" applyAlignment="1" applyProtection="1">
      <alignment horizontal="center" vertical="center" shrinkToFit="1"/>
      <protection locked="0"/>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7" xfId="0" applyFont="1" applyFill="1" applyBorder="1" applyAlignment="1">
      <alignment horizontal="center" vertical="center"/>
    </xf>
    <xf numFmtId="177" fontId="23" fillId="0" borderId="40" xfId="0" applyNumberFormat="1" applyFont="1" applyFill="1" applyBorder="1" applyAlignment="1" applyProtection="1">
      <alignment horizontal="center" vertical="center" wrapText="1"/>
      <protection locked="0"/>
    </xf>
    <xf numFmtId="177" fontId="23" fillId="0" borderId="41" xfId="0" applyNumberFormat="1" applyFont="1" applyFill="1" applyBorder="1" applyAlignment="1" applyProtection="1">
      <alignment horizontal="center" vertical="center" wrapText="1"/>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15" xfId="0" applyFont="1" applyFill="1" applyBorder="1" applyAlignment="1">
      <alignment horizontal="center" vertical="center"/>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3" borderId="1" xfId="0" applyFont="1" applyFill="1" applyBorder="1" applyAlignment="1">
      <alignment horizontal="center" vertical="center"/>
    </xf>
    <xf numFmtId="0" fontId="0" fillId="3" borderId="65" xfId="0" applyFont="1" applyFill="1" applyBorder="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3"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0" borderId="98"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3" fillId="3" borderId="85" xfId="0" applyFont="1" applyFill="1" applyBorder="1" applyAlignment="1">
      <alignment horizontal="center" vertical="center" wrapText="1"/>
    </xf>
    <xf numFmtId="0" fontId="13" fillId="3" borderId="133"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2"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5" xfId="0" applyFont="1" applyFill="1" applyBorder="1" applyAlignment="1">
      <alignment horizontal="center" vertical="center"/>
    </xf>
    <xf numFmtId="176" fontId="0" fillId="0" borderId="23"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5" borderId="23"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0" borderId="12" xfId="0" applyNumberFormat="1" applyBorder="1" applyAlignment="1" applyProtection="1">
      <alignment horizontal="center" vertical="center"/>
      <protection locked="0"/>
    </xf>
    <xf numFmtId="176" fontId="0" fillId="0" borderId="13" xfId="0" applyNumberFormat="1" applyBorder="1" applyAlignment="1" applyProtection="1">
      <alignment horizontal="center" vertical="center"/>
      <protection locked="0"/>
    </xf>
    <xf numFmtId="176" fontId="0" fillId="0" borderId="14" xfId="0" applyNumberFormat="1" applyBorder="1" applyAlignment="1" applyProtection="1">
      <alignment horizontal="center" vertical="center"/>
      <protection locked="0"/>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69" xfId="0" applyNumberFormat="1" applyFont="1" applyFill="1" applyBorder="1" applyAlignment="1" applyProtection="1">
      <alignment horizontal="center" vertical="center"/>
      <protection locked="0"/>
    </xf>
    <xf numFmtId="176" fontId="0" fillId="0" borderId="70" xfId="0" applyNumberFormat="1" applyFont="1" applyFill="1" applyBorder="1" applyAlignment="1" applyProtection="1">
      <alignment horizontal="center" vertical="center"/>
      <protection locked="0"/>
    </xf>
    <xf numFmtId="176"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79" fontId="0" fillId="5" borderId="15" xfId="0" applyNumberFormat="1" applyFont="1" applyFill="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0" fontId="0" fillId="3" borderId="132"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1" xfId="0" applyFont="1" applyFill="1" applyBorder="1" applyAlignment="1">
      <alignment horizontal="center" vertical="center"/>
    </xf>
    <xf numFmtId="9" fontId="0" fillId="0" borderId="10" xfId="0" applyNumberFormat="1" applyFont="1" applyFill="1" applyBorder="1" applyAlignment="1">
      <alignment horizontal="center" vertical="center"/>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177" fontId="19" fillId="0" borderId="6" xfId="0" applyNumberFormat="1" applyFont="1" applyFill="1" applyBorder="1" applyAlignment="1" applyProtection="1">
      <alignment horizontal="center" vertical="center"/>
      <protection locked="0"/>
    </xf>
    <xf numFmtId="176" fontId="0" fillId="0" borderId="33" xfId="0" applyNumberFormat="1" applyFont="1" applyFill="1" applyBorder="1" applyAlignment="1" applyProtection="1">
      <alignment horizontal="center" vertical="center" shrinkToFi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176" fontId="0" fillId="0" borderId="91" xfId="0" applyNumberFormat="1" applyFont="1" applyFill="1" applyBorder="1" applyAlignment="1">
      <alignment horizontal="right" vertical="center"/>
    </xf>
    <xf numFmtId="176" fontId="0" fillId="0" borderId="87" xfId="0" applyNumberFormat="1" applyFont="1" applyFill="1" applyBorder="1" applyAlignment="1">
      <alignment horizontal="right" vertical="center"/>
    </xf>
    <xf numFmtId="176" fontId="0" fillId="0" borderId="90" xfId="0" applyNumberFormat="1" applyFont="1" applyFill="1" applyBorder="1" applyAlignment="1">
      <alignment horizontal="right" vertical="center"/>
    </xf>
    <xf numFmtId="0" fontId="19" fillId="0" borderId="6" xfId="0"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176" fontId="0" fillId="0" borderId="75"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6" fontId="0" fillId="0" borderId="69" xfId="0" applyNumberFormat="1" applyBorder="1" applyAlignment="1" applyProtection="1">
      <alignment horizontal="center" vertical="center"/>
      <protection locked="0"/>
    </xf>
    <xf numFmtId="176" fontId="0" fillId="0" borderId="70" xfId="0" applyNumberFormat="1" applyBorder="1" applyAlignment="1" applyProtection="1">
      <alignment horizontal="center" vertical="center"/>
      <protection locked="0"/>
    </xf>
    <xf numFmtId="176" fontId="0" fillId="0" borderId="92" xfId="0" applyNumberFormat="1" applyBorder="1" applyAlignment="1" applyProtection="1">
      <alignment horizontal="center" vertical="center"/>
      <protection locked="0"/>
    </xf>
    <xf numFmtId="0" fontId="0" fillId="0" borderId="118"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9" xfId="0" applyBorder="1" applyAlignment="1" applyProtection="1">
      <alignment horizontal="center" vertical="center" wrapText="1"/>
      <protection locked="0"/>
    </xf>
    <xf numFmtId="0" fontId="0" fillId="0" borderId="70" xfId="0" applyBorder="1" applyAlignment="1" applyProtection="1">
      <alignment horizontal="center" vertical="center" wrapText="1"/>
      <protection locked="0"/>
    </xf>
    <xf numFmtId="0" fontId="0" fillId="0" borderId="92" xfId="0" applyBorder="1" applyAlignment="1" applyProtection="1">
      <alignment horizontal="center" vertical="center" wrapText="1"/>
      <protection locked="0"/>
    </xf>
    <xf numFmtId="0" fontId="0" fillId="0" borderId="37" xfId="0" applyFont="1" applyFill="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176"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176" fontId="0" fillId="0" borderId="18"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66"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2" xfId="0" applyFont="1" applyFill="1" applyBorder="1" applyAlignment="1">
      <alignment horizontal="center" vertical="center"/>
    </xf>
    <xf numFmtId="0" fontId="0" fillId="6" borderId="131"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13" fillId="2" borderId="3"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67" xfId="0" applyFont="1" applyBorder="1" applyAlignment="1">
      <alignment horizontal="center" vertical="center"/>
    </xf>
    <xf numFmtId="0" fontId="0" fillId="0" borderId="6" xfId="0" applyFont="1" applyBorder="1" applyAlignment="1">
      <alignment horizontal="center" vertical="center"/>
    </xf>
    <xf numFmtId="0" fontId="0" fillId="0" borderId="68" xfId="0" applyFont="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2" borderId="139" xfId="0" applyFont="1" applyFill="1" applyBorder="1" applyAlignment="1">
      <alignment horizontal="center" vertical="center"/>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176" fontId="0" fillId="0" borderId="139" xfId="0" applyNumberFormat="1" applyFont="1" applyFill="1" applyBorder="1" applyAlignment="1" applyProtection="1">
      <alignment horizontal="center" vertical="center" shrinkToFit="1"/>
      <protection locked="0"/>
    </xf>
    <xf numFmtId="0" fontId="0" fillId="5" borderId="120" xfId="0" applyFont="1" applyFill="1" applyBorder="1" applyAlignment="1">
      <alignment vertical="center" wrapText="1"/>
    </xf>
    <xf numFmtId="0" fontId="0" fillId="5" borderId="104" xfId="0" applyFont="1" applyFill="1" applyBorder="1" applyAlignment="1">
      <alignment vertical="center" wrapText="1"/>
    </xf>
    <xf numFmtId="0" fontId="0" fillId="5" borderId="122"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5" borderId="69" xfId="0" applyFill="1" applyBorder="1" applyAlignment="1" applyProtection="1">
      <alignment horizontal="center" vertical="center"/>
      <protection locked="0"/>
    </xf>
    <xf numFmtId="0" fontId="0" fillId="5" borderId="70" xfId="0"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0" fillId="5" borderId="88" xfId="0" applyFont="1" applyFill="1" applyBorder="1" applyAlignment="1" applyProtection="1">
      <alignment horizontal="left" vertical="center" wrapText="1"/>
      <protection locked="0"/>
    </xf>
    <xf numFmtId="0" fontId="0" fillId="0" borderId="132" xfId="0" applyFont="1" applyBorder="1" applyAlignment="1">
      <alignment horizontal="center" vertical="center"/>
    </xf>
    <xf numFmtId="0" fontId="0" fillId="0" borderId="81" xfId="0" applyFont="1" applyBorder="1" applyAlignment="1">
      <alignment horizontal="center" vertical="center"/>
    </xf>
    <xf numFmtId="0" fontId="0" fillId="0" borderId="131" xfId="0" applyFont="1" applyBorder="1" applyAlignment="1">
      <alignment horizontal="center" vertical="center"/>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4" xfId="0" applyFont="1" applyFill="1" applyBorder="1" applyAlignment="1">
      <alignment vertical="center"/>
    </xf>
    <xf numFmtId="0" fontId="0" fillId="5" borderId="18" xfId="0"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0" fontId="0" fillId="5" borderId="66" xfId="0"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6" borderId="134" xfId="0" applyFont="1" applyFill="1" applyBorder="1" applyAlignment="1">
      <alignment horizontal="center" vertical="center"/>
    </xf>
    <xf numFmtId="0" fontId="0" fillId="6" borderId="6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03" xfId="0" applyFill="1" applyBorder="1" applyAlignment="1" applyProtection="1">
      <alignment horizontal="center" vertical="center"/>
      <protection locked="0"/>
    </xf>
    <xf numFmtId="0" fontId="0" fillId="5" borderId="104" xfId="0" applyFill="1" applyBorder="1" applyAlignment="1" applyProtection="1">
      <alignment horizontal="center" vertical="center"/>
      <protection locked="0"/>
    </xf>
    <xf numFmtId="0" fontId="16" fillId="0" borderId="62"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88" xfId="0" applyFont="1" applyFill="1" applyBorder="1" applyAlignment="1">
      <alignment horizontal="center" vertical="center" shrinkToFit="1"/>
    </xf>
    <xf numFmtId="0" fontId="0" fillId="5" borderId="62" xfId="0"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0" fillId="0" borderId="74" xfId="0" applyBorder="1" applyAlignment="1" applyProtection="1">
      <alignment horizontal="center" vertical="center" textRotation="255" wrapText="1"/>
      <protection locked="0"/>
    </xf>
    <xf numFmtId="0" fontId="0" fillId="0" borderId="75" xfId="0" applyBorder="1" applyAlignment="1" applyProtection="1">
      <alignment horizontal="center" vertical="center" textRotation="255" wrapText="1"/>
      <protection locked="0"/>
    </xf>
    <xf numFmtId="0" fontId="0" fillId="0" borderId="76" xfId="0" applyBorder="1" applyAlignment="1" applyProtection="1">
      <alignment horizontal="center" vertical="center" textRotation="255" wrapText="1"/>
      <protection locked="0"/>
    </xf>
    <xf numFmtId="0" fontId="0" fillId="3" borderId="23"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0" fontId="0" fillId="5" borderId="58" xfId="0" applyFill="1" applyBorder="1" applyAlignment="1" applyProtection="1">
      <alignment horizontal="center" vertical="center"/>
      <protection locked="0"/>
    </xf>
    <xf numFmtId="0" fontId="0" fillId="5" borderId="59" xfId="0" applyFill="1" applyBorder="1" applyAlignment="1" applyProtection="1">
      <alignment horizontal="center" vertical="center"/>
      <protection locked="0"/>
    </xf>
    <xf numFmtId="0" fontId="0" fillId="0" borderId="74" xfId="0" applyFont="1" applyFill="1" applyBorder="1" applyAlignment="1" applyProtection="1">
      <alignment horizontal="left" vertical="center" wrapText="1"/>
      <protection locked="0"/>
    </xf>
    <xf numFmtId="0" fontId="0" fillId="0" borderId="98"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0" fontId="0" fillId="0" borderId="97" xfId="0"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0" fillId="0" borderId="139" xfId="0" applyFont="1" applyBorder="1" applyAlignment="1" applyProtection="1">
      <alignment horizontal="center" vertical="center" shrinkToFit="1"/>
      <protection locked="0"/>
    </xf>
    <xf numFmtId="49" fontId="0" fillId="0" borderId="141" xfId="0" applyNumberFormat="1" applyFont="1" applyFill="1" applyBorder="1" applyAlignment="1" applyProtection="1">
      <alignment horizontal="center" vertical="center" shrinkToFit="1"/>
      <protection locked="0"/>
    </xf>
    <xf numFmtId="49" fontId="0" fillId="0" borderId="142" xfId="0" applyNumberFormat="1" applyFont="1" applyFill="1" applyBorder="1" applyAlignment="1" applyProtection="1">
      <alignment horizontal="center" vertical="center" shrinkToFit="1"/>
      <protection locked="0"/>
    </xf>
    <xf numFmtId="0" fontId="11" fillId="2" borderId="62"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0" fillId="5" borderId="92" xfId="0"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2" borderId="62" xfId="0" applyFont="1" applyFill="1" applyBorder="1" applyAlignment="1">
      <alignment horizontal="center" vertical="center"/>
    </xf>
    <xf numFmtId="0" fontId="0" fillId="0" borderId="0" xfId="0"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vertical="center" wrapText="1"/>
      <protection locked="0"/>
    </xf>
    <xf numFmtId="0" fontId="9" fillId="2" borderId="80" xfId="3" applyFont="1" applyFill="1" applyBorder="1" applyAlignment="1" applyProtection="1">
      <alignment horizontal="center" vertical="center" wrapText="1"/>
    </xf>
    <xf numFmtId="0" fontId="9" fillId="2" borderId="81" xfId="3" applyFont="1" applyFill="1" applyBorder="1" applyAlignment="1" applyProtection="1">
      <alignment horizontal="center" vertical="center" wrapText="1"/>
    </xf>
    <xf numFmtId="0" fontId="9" fillId="2" borderId="82" xfId="3" applyFont="1" applyFill="1" applyBorder="1" applyAlignment="1" applyProtection="1">
      <alignment horizontal="center" vertical="center" wrapText="1"/>
    </xf>
    <xf numFmtId="0" fontId="9" fillId="2" borderId="67" xfId="3" applyFont="1" applyFill="1" applyBorder="1" applyAlignment="1" applyProtection="1">
      <alignment horizontal="center" vertical="center" wrapText="1"/>
    </xf>
    <xf numFmtId="0" fontId="9" fillId="2" borderId="6" xfId="3" applyFont="1" applyFill="1" applyBorder="1" applyAlignment="1" applyProtection="1">
      <alignment horizontal="center" vertical="center" wrapText="1"/>
    </xf>
    <xf numFmtId="0" fontId="9" fillId="2" borderId="68"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20" fillId="5" borderId="10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8" fontId="20" fillId="5" borderId="13" xfId="0" applyNumberFormat="1" applyFont="1" applyFill="1" applyBorder="1" applyAlignment="1" applyProtection="1">
      <alignment horizontal="center"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6" fillId="2" borderId="62" xfId="0" applyFont="1" applyFill="1" applyBorder="1" applyAlignment="1">
      <alignment horizontal="center" vertical="center" shrinkToFit="1"/>
    </xf>
    <xf numFmtId="0" fontId="0" fillId="0" borderId="0" xfId="0" applyFont="1" applyBorder="1" applyAlignment="1">
      <alignment horizontal="center" vertical="center" shrinkToFit="1"/>
    </xf>
    <xf numFmtId="0" fontId="0" fillId="0" borderId="88" xfId="0" applyFont="1" applyBorder="1" applyAlignment="1">
      <alignment horizontal="center" vertical="center" shrinkToFit="1"/>
    </xf>
    <xf numFmtId="0" fontId="15" fillId="4" borderId="43"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6"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13" fillId="2" borderId="124"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36"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6" fillId="2" borderId="62" xfId="0" applyFont="1" applyFill="1" applyBorder="1" applyAlignment="1">
      <alignment horizontal="center" vertical="center" wrapText="1" shrinkToFi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1" fillId="2" borderId="132" xfId="0" applyFont="1" applyFill="1" applyBorder="1" applyAlignment="1">
      <alignment horizontal="center" vertical="center" wrapText="1"/>
    </xf>
    <xf numFmtId="0" fontId="11" fillId="2" borderId="81" xfId="0" applyFont="1" applyFill="1" applyBorder="1" applyAlignment="1">
      <alignment horizontal="center" vertical="center"/>
    </xf>
    <xf numFmtId="0" fontId="11" fillId="2" borderId="131" xfId="0" applyFont="1" applyFill="1" applyBorder="1" applyAlignment="1">
      <alignment horizontal="center" vertical="center"/>
    </xf>
    <xf numFmtId="0" fontId="11" fillId="2" borderId="135" xfId="0" applyFont="1" applyFill="1" applyBorder="1" applyAlignment="1">
      <alignment horizontal="center" vertical="center"/>
    </xf>
    <xf numFmtId="176" fontId="0" fillId="0" borderId="62" xfId="0" applyNumberFormat="1" applyFont="1" applyFill="1" applyBorder="1" applyAlignment="1" applyProtection="1">
      <alignment horizontal="center" vertical="center" shrinkToFit="1"/>
      <protection locked="0"/>
    </xf>
    <xf numFmtId="176" fontId="0" fillId="0" borderId="0" xfId="0" applyNumberFormat="1" applyFont="1" applyFill="1" applyBorder="1" applyAlignment="1" applyProtection="1">
      <alignment horizontal="center" vertical="center" shrinkToFit="1"/>
      <protection locked="0"/>
    </xf>
    <xf numFmtId="176" fontId="0" fillId="0" borderId="2" xfId="0" applyNumberFormat="1" applyFont="1" applyFill="1" applyBorder="1" applyAlignment="1" applyProtection="1">
      <alignment horizontal="center" vertical="center" shrinkToFit="1"/>
      <protection locked="0"/>
    </xf>
    <xf numFmtId="0" fontId="21" fillId="2" borderId="62" xfId="0" applyFont="1" applyFill="1" applyBorder="1" applyAlignment="1">
      <alignment horizontal="center" vertical="center" wrapText="1" shrinkToFit="1"/>
    </xf>
    <xf numFmtId="0" fontId="21" fillId="2" borderId="0" xfId="0" applyFont="1" applyFill="1" applyBorder="1" applyAlignment="1">
      <alignment horizontal="center" vertical="center" shrinkToFit="1"/>
    </xf>
    <xf numFmtId="0" fontId="21" fillId="2" borderId="88" xfId="0" applyFont="1" applyFill="1" applyBorder="1" applyAlignment="1">
      <alignment horizontal="center" vertical="center" shrinkToFit="1"/>
    </xf>
    <xf numFmtId="0" fontId="0" fillId="0" borderId="62" xfId="0" applyFont="1" applyFill="1" applyBorder="1" applyAlignment="1" applyProtection="1">
      <alignment horizontal="center" vertical="center" shrinkToFit="1"/>
      <protection locked="0"/>
    </xf>
    <xf numFmtId="0" fontId="0" fillId="0" borderId="0" xfId="0" applyFont="1" applyFill="1" applyBorder="1" applyAlignment="1" applyProtection="1">
      <alignment horizontal="center" vertical="center" shrinkToFit="1"/>
      <protection locked="0"/>
    </xf>
    <xf numFmtId="0" fontId="0" fillId="0" borderId="88" xfId="0" applyFont="1" applyFill="1" applyBorder="1" applyAlignment="1" applyProtection="1">
      <alignment horizontal="center" vertical="center" shrinkToFit="1"/>
      <protection locked="0"/>
    </xf>
    <xf numFmtId="0" fontId="0" fillId="2" borderId="130" xfId="0" applyFont="1" applyFill="1" applyBorder="1" applyAlignment="1">
      <alignment horizontal="center" vertical="center" shrinkToFit="1"/>
    </xf>
    <xf numFmtId="0" fontId="0" fillId="0" borderId="6" xfId="0" applyFont="1" applyBorder="1" applyAlignment="1">
      <alignment horizontal="center" vertical="center" shrinkToFit="1"/>
    </xf>
    <xf numFmtId="0" fontId="0" fillId="0" borderId="140" xfId="0" applyFont="1" applyBorder="1" applyAlignment="1">
      <alignment horizontal="center" vertical="center" shrinkToFit="1"/>
    </xf>
    <xf numFmtId="0" fontId="23" fillId="0" borderId="130" xfId="0" applyFont="1" applyFill="1" applyBorder="1" applyAlignment="1" applyProtection="1">
      <alignment vertical="center" wrapText="1"/>
      <protection locked="0"/>
    </xf>
    <xf numFmtId="0" fontId="23" fillId="0" borderId="6" xfId="0" applyFont="1" applyFill="1" applyBorder="1" applyAlignment="1" applyProtection="1">
      <alignment vertical="center" wrapText="1"/>
      <protection locked="0"/>
    </xf>
    <xf numFmtId="0" fontId="23" fillId="0" borderId="140" xfId="0" applyFont="1" applyFill="1" applyBorder="1" applyAlignment="1" applyProtection="1">
      <alignment vertical="center" wrapText="1"/>
      <protection locked="0"/>
    </xf>
    <xf numFmtId="0" fontId="20" fillId="5" borderId="10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07"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0" fillId="5" borderId="130"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8" fontId="20" fillId="5" borderId="19" xfId="0" applyNumberFormat="1" applyFont="1" applyFill="1" applyBorder="1" applyAlignment="1" applyProtection="1">
      <alignment horizontal="center" vertical="center" wrapText="1"/>
      <protection locked="0"/>
    </xf>
    <xf numFmtId="0" fontId="15" fillId="3" borderId="132" xfId="0" applyFont="1" applyFill="1" applyBorder="1" applyAlignment="1">
      <alignment horizontal="center" vertical="center" textRotation="255" wrapText="1"/>
    </xf>
    <xf numFmtId="0" fontId="15" fillId="3" borderId="131"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15" xfId="0" applyFont="1" applyFill="1" applyBorder="1" applyAlignment="1">
      <alignment horizontal="center" vertical="center" textRotation="255" wrapText="1"/>
    </xf>
    <xf numFmtId="0" fontId="15" fillId="3" borderId="17"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4">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54428</xdr:colOff>
      <xdr:row>131</xdr:row>
      <xdr:rowOff>32657</xdr:rowOff>
    </xdr:from>
    <xdr:to>
      <xdr:col>43</xdr:col>
      <xdr:colOff>0</xdr:colOff>
      <xdr:row>148</xdr:row>
      <xdr:rowOff>400655</xdr:rowOff>
    </xdr:to>
    <xdr:pic>
      <xdr:nvPicPr>
        <xdr:cNvPr id="3" name="図 2"/>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2090057" y="53296457"/>
          <a:ext cx="5867400" cy="674702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49"/>
  <sheetViews>
    <sheetView tabSelected="1" view="pageBreakPreview" zoomScale="70" zoomScaleNormal="75" zoomScaleSheetLayoutView="7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5"/>
      <c r="AQ1" s="5"/>
      <c r="AR1" s="5"/>
      <c r="AS1" s="5"/>
      <c r="AT1" s="5"/>
      <c r="AU1" s="5"/>
      <c r="AV1" s="5"/>
      <c r="AW1" s="1"/>
    </row>
    <row r="2" spans="1:50" ht="21.75" customHeight="1" thickBot="1" x14ac:dyDescent="0.25">
      <c r="A2" s="40"/>
      <c r="B2" s="40"/>
      <c r="C2" s="40"/>
      <c r="D2" s="40"/>
      <c r="E2" s="40"/>
      <c r="F2" s="40"/>
      <c r="G2" s="40"/>
      <c r="H2" s="40"/>
      <c r="I2" s="40"/>
      <c r="J2" s="40"/>
      <c r="K2" s="40"/>
      <c r="L2" s="40"/>
      <c r="M2" s="40"/>
      <c r="N2" s="40"/>
      <c r="O2" s="40"/>
      <c r="P2" s="40"/>
      <c r="Q2" s="40"/>
      <c r="R2" s="40"/>
      <c r="S2" s="40"/>
      <c r="T2" s="40"/>
      <c r="U2" s="40"/>
      <c r="V2" s="40"/>
      <c r="W2" s="40"/>
      <c r="X2" s="49" t="s">
        <v>0</v>
      </c>
      <c r="Y2" s="40"/>
      <c r="Z2" s="32"/>
      <c r="AA2" s="32"/>
      <c r="AB2" s="32"/>
      <c r="AC2" s="32"/>
      <c r="AD2" s="236">
        <v>2021</v>
      </c>
      <c r="AE2" s="236"/>
      <c r="AF2" s="236"/>
      <c r="AG2" s="236"/>
      <c r="AH2" s="236"/>
      <c r="AI2" s="51" t="s">
        <v>249</v>
      </c>
      <c r="AJ2" s="236" t="s">
        <v>547</v>
      </c>
      <c r="AK2" s="236"/>
      <c r="AL2" s="236"/>
      <c r="AM2" s="236"/>
      <c r="AN2" s="51" t="s">
        <v>249</v>
      </c>
      <c r="AO2" s="236" t="s">
        <v>511</v>
      </c>
      <c r="AP2" s="236"/>
      <c r="AQ2" s="236"/>
      <c r="AR2" s="52" t="s">
        <v>546</v>
      </c>
      <c r="AS2" s="237">
        <v>4</v>
      </c>
      <c r="AT2" s="237"/>
      <c r="AU2" s="237"/>
      <c r="AV2" s="51" t="str">
        <f>IF(AW2="","","-")</f>
        <v/>
      </c>
      <c r="AW2" s="228"/>
      <c r="AX2" s="228"/>
    </row>
    <row r="3" spans="1:50" ht="21" customHeight="1" thickBot="1" x14ac:dyDescent="0.25">
      <c r="A3" s="259" t="s">
        <v>539</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15" t="s">
        <v>52</v>
      </c>
      <c r="AJ3" s="261" t="s">
        <v>133</v>
      </c>
      <c r="AK3" s="261"/>
      <c r="AL3" s="261"/>
      <c r="AM3" s="261"/>
      <c r="AN3" s="261"/>
      <c r="AO3" s="261"/>
      <c r="AP3" s="261"/>
      <c r="AQ3" s="261"/>
      <c r="AR3" s="261"/>
      <c r="AS3" s="261"/>
      <c r="AT3" s="261"/>
      <c r="AU3" s="261"/>
      <c r="AV3" s="261"/>
      <c r="AW3" s="261"/>
      <c r="AX3" s="16" t="s">
        <v>53</v>
      </c>
    </row>
    <row r="4" spans="1:50" ht="24.75" customHeight="1" x14ac:dyDescent="0.2">
      <c r="A4" s="440" t="s">
        <v>20</v>
      </c>
      <c r="B4" s="441"/>
      <c r="C4" s="441"/>
      <c r="D4" s="441"/>
      <c r="E4" s="441"/>
      <c r="F4" s="441"/>
      <c r="G4" s="416" t="s">
        <v>548</v>
      </c>
      <c r="H4" s="417"/>
      <c r="I4" s="417"/>
      <c r="J4" s="417"/>
      <c r="K4" s="417"/>
      <c r="L4" s="417"/>
      <c r="M4" s="417"/>
      <c r="N4" s="417"/>
      <c r="O4" s="417"/>
      <c r="P4" s="417"/>
      <c r="Q4" s="417"/>
      <c r="R4" s="417"/>
      <c r="S4" s="417"/>
      <c r="T4" s="417"/>
      <c r="U4" s="417"/>
      <c r="V4" s="417"/>
      <c r="W4" s="417"/>
      <c r="X4" s="417"/>
      <c r="Y4" s="418" t="s">
        <v>1</v>
      </c>
      <c r="Z4" s="419"/>
      <c r="AA4" s="419"/>
      <c r="AB4" s="419"/>
      <c r="AC4" s="419"/>
      <c r="AD4" s="420"/>
      <c r="AE4" s="421" t="s">
        <v>550</v>
      </c>
      <c r="AF4" s="422"/>
      <c r="AG4" s="422"/>
      <c r="AH4" s="422"/>
      <c r="AI4" s="422"/>
      <c r="AJ4" s="422"/>
      <c r="AK4" s="422"/>
      <c r="AL4" s="422"/>
      <c r="AM4" s="422"/>
      <c r="AN4" s="422"/>
      <c r="AO4" s="422"/>
      <c r="AP4" s="423"/>
      <c r="AQ4" s="424" t="s">
        <v>2</v>
      </c>
      <c r="AR4" s="419"/>
      <c r="AS4" s="419"/>
      <c r="AT4" s="419"/>
      <c r="AU4" s="419"/>
      <c r="AV4" s="419"/>
      <c r="AW4" s="419"/>
      <c r="AX4" s="425"/>
    </row>
    <row r="5" spans="1:50" ht="30" customHeight="1" x14ac:dyDescent="0.2">
      <c r="A5" s="426" t="s">
        <v>55</v>
      </c>
      <c r="B5" s="427"/>
      <c r="C5" s="427"/>
      <c r="D5" s="427"/>
      <c r="E5" s="427"/>
      <c r="F5" s="428"/>
      <c r="G5" s="262" t="s">
        <v>351</v>
      </c>
      <c r="H5" s="263"/>
      <c r="I5" s="263"/>
      <c r="J5" s="263"/>
      <c r="K5" s="263"/>
      <c r="L5" s="263"/>
      <c r="M5" s="264" t="s">
        <v>54</v>
      </c>
      <c r="N5" s="265"/>
      <c r="O5" s="265"/>
      <c r="P5" s="265"/>
      <c r="Q5" s="265"/>
      <c r="R5" s="266"/>
      <c r="S5" s="267" t="s">
        <v>58</v>
      </c>
      <c r="T5" s="263"/>
      <c r="U5" s="263"/>
      <c r="V5" s="263"/>
      <c r="W5" s="263"/>
      <c r="X5" s="268"/>
      <c r="Y5" s="432" t="s">
        <v>3</v>
      </c>
      <c r="Z5" s="433"/>
      <c r="AA5" s="433"/>
      <c r="AB5" s="433"/>
      <c r="AC5" s="433"/>
      <c r="AD5" s="434"/>
      <c r="AE5" s="435" t="s">
        <v>549</v>
      </c>
      <c r="AF5" s="435"/>
      <c r="AG5" s="435"/>
      <c r="AH5" s="435"/>
      <c r="AI5" s="435"/>
      <c r="AJ5" s="435"/>
      <c r="AK5" s="435"/>
      <c r="AL5" s="435"/>
      <c r="AM5" s="435"/>
      <c r="AN5" s="435"/>
      <c r="AO5" s="435"/>
      <c r="AP5" s="436"/>
      <c r="AQ5" s="437" t="s">
        <v>597</v>
      </c>
      <c r="AR5" s="438"/>
      <c r="AS5" s="438"/>
      <c r="AT5" s="438"/>
      <c r="AU5" s="438"/>
      <c r="AV5" s="438"/>
      <c r="AW5" s="438"/>
      <c r="AX5" s="439"/>
    </row>
    <row r="6" spans="1:50" ht="39" customHeight="1" x14ac:dyDescent="0.2">
      <c r="A6" s="442" t="s">
        <v>4</v>
      </c>
      <c r="B6" s="443"/>
      <c r="C6" s="443"/>
      <c r="D6" s="443"/>
      <c r="E6" s="443"/>
      <c r="F6" s="443"/>
      <c r="G6" s="230" t="str">
        <f>入力規則等!F39</f>
        <v>一般会計</v>
      </c>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2"/>
    </row>
    <row r="7" spans="1:50" ht="49.5" customHeight="1" x14ac:dyDescent="0.2">
      <c r="A7" s="528" t="s">
        <v>17</v>
      </c>
      <c r="B7" s="529"/>
      <c r="C7" s="529"/>
      <c r="D7" s="529"/>
      <c r="E7" s="529"/>
      <c r="F7" s="530"/>
      <c r="G7" s="531" t="s">
        <v>552</v>
      </c>
      <c r="H7" s="532"/>
      <c r="I7" s="532"/>
      <c r="J7" s="532"/>
      <c r="K7" s="532"/>
      <c r="L7" s="532"/>
      <c r="M7" s="532"/>
      <c r="N7" s="532"/>
      <c r="O7" s="532"/>
      <c r="P7" s="532"/>
      <c r="Q7" s="532"/>
      <c r="R7" s="532"/>
      <c r="S7" s="532"/>
      <c r="T7" s="532"/>
      <c r="U7" s="532"/>
      <c r="V7" s="532"/>
      <c r="W7" s="532"/>
      <c r="X7" s="533"/>
      <c r="Y7" s="213" t="s">
        <v>235</v>
      </c>
      <c r="Z7" s="214"/>
      <c r="AA7" s="214"/>
      <c r="AB7" s="214"/>
      <c r="AC7" s="214"/>
      <c r="AD7" s="215"/>
      <c r="AE7" s="188" t="s">
        <v>552</v>
      </c>
      <c r="AF7" s="189"/>
      <c r="AG7" s="189"/>
      <c r="AH7" s="189"/>
      <c r="AI7" s="189"/>
      <c r="AJ7" s="189"/>
      <c r="AK7" s="189"/>
      <c r="AL7" s="189"/>
      <c r="AM7" s="189"/>
      <c r="AN7" s="189"/>
      <c r="AO7" s="189"/>
      <c r="AP7" s="189"/>
      <c r="AQ7" s="189"/>
      <c r="AR7" s="189"/>
      <c r="AS7" s="189"/>
      <c r="AT7" s="189"/>
      <c r="AU7" s="189"/>
      <c r="AV7" s="189"/>
      <c r="AW7" s="189"/>
      <c r="AX7" s="190"/>
    </row>
    <row r="8" spans="1:50" ht="53.25" customHeight="1" x14ac:dyDescent="0.2">
      <c r="A8" s="528" t="s">
        <v>173</v>
      </c>
      <c r="B8" s="529"/>
      <c r="C8" s="529"/>
      <c r="D8" s="529"/>
      <c r="E8" s="529"/>
      <c r="F8" s="530"/>
      <c r="G8" s="243" t="str">
        <f>入力規則等!A27</f>
        <v>ＩＴ戦略</v>
      </c>
      <c r="H8" s="226"/>
      <c r="I8" s="226"/>
      <c r="J8" s="226"/>
      <c r="K8" s="226"/>
      <c r="L8" s="226"/>
      <c r="M8" s="226"/>
      <c r="N8" s="226"/>
      <c r="O8" s="226"/>
      <c r="P8" s="226"/>
      <c r="Q8" s="226"/>
      <c r="R8" s="226"/>
      <c r="S8" s="226"/>
      <c r="T8" s="226"/>
      <c r="U8" s="226"/>
      <c r="V8" s="226"/>
      <c r="W8" s="226"/>
      <c r="X8" s="244"/>
      <c r="Y8" s="269" t="s">
        <v>174</v>
      </c>
      <c r="Z8" s="270"/>
      <c r="AA8" s="270"/>
      <c r="AB8" s="270"/>
      <c r="AC8" s="270"/>
      <c r="AD8" s="271"/>
      <c r="AE8" s="225" t="str">
        <f>入力規則等!K13</f>
        <v>その他の事項経費</v>
      </c>
      <c r="AF8" s="226"/>
      <c r="AG8" s="226"/>
      <c r="AH8" s="226"/>
      <c r="AI8" s="226"/>
      <c r="AJ8" s="226"/>
      <c r="AK8" s="226"/>
      <c r="AL8" s="226"/>
      <c r="AM8" s="226"/>
      <c r="AN8" s="226"/>
      <c r="AO8" s="226"/>
      <c r="AP8" s="226"/>
      <c r="AQ8" s="226"/>
      <c r="AR8" s="226"/>
      <c r="AS8" s="226"/>
      <c r="AT8" s="226"/>
      <c r="AU8" s="226"/>
      <c r="AV8" s="226"/>
      <c r="AW8" s="226"/>
      <c r="AX8" s="227"/>
    </row>
    <row r="9" spans="1:50" ht="58.5" customHeight="1" x14ac:dyDescent="0.2">
      <c r="A9" s="272" t="s">
        <v>18</v>
      </c>
      <c r="B9" s="273"/>
      <c r="C9" s="273"/>
      <c r="D9" s="273"/>
      <c r="E9" s="273"/>
      <c r="F9" s="273"/>
      <c r="G9" s="274" t="s">
        <v>571</v>
      </c>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275"/>
      <c r="AO9" s="275"/>
      <c r="AP9" s="275"/>
      <c r="AQ9" s="275"/>
      <c r="AR9" s="275"/>
      <c r="AS9" s="275"/>
      <c r="AT9" s="275"/>
      <c r="AU9" s="275"/>
      <c r="AV9" s="275"/>
      <c r="AW9" s="275"/>
      <c r="AX9" s="276"/>
    </row>
    <row r="10" spans="1:50" ht="80.25" customHeight="1" x14ac:dyDescent="0.2">
      <c r="A10" s="280" t="s">
        <v>21</v>
      </c>
      <c r="B10" s="281"/>
      <c r="C10" s="281"/>
      <c r="D10" s="281"/>
      <c r="E10" s="281"/>
      <c r="F10" s="281"/>
      <c r="G10" s="304" t="s">
        <v>579</v>
      </c>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c r="AM10" s="305"/>
      <c r="AN10" s="305"/>
      <c r="AO10" s="305"/>
      <c r="AP10" s="305"/>
      <c r="AQ10" s="305"/>
      <c r="AR10" s="305"/>
      <c r="AS10" s="305"/>
      <c r="AT10" s="305"/>
      <c r="AU10" s="305"/>
      <c r="AV10" s="305"/>
      <c r="AW10" s="305"/>
      <c r="AX10" s="306"/>
    </row>
    <row r="11" spans="1:50" ht="42" customHeight="1" x14ac:dyDescent="0.2">
      <c r="A11" s="280" t="s">
        <v>5</v>
      </c>
      <c r="B11" s="281"/>
      <c r="C11" s="281"/>
      <c r="D11" s="281"/>
      <c r="E11" s="281"/>
      <c r="F11" s="565"/>
      <c r="G11" s="429" t="str">
        <f>入力規則等!P10</f>
        <v>直接実施、委託・請負</v>
      </c>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0"/>
      <c r="AT11" s="430"/>
      <c r="AU11" s="430"/>
      <c r="AV11" s="430"/>
      <c r="AW11" s="430"/>
      <c r="AX11" s="431"/>
    </row>
    <row r="12" spans="1:50" ht="21" customHeight="1" x14ac:dyDescent="0.2">
      <c r="A12" s="289" t="s">
        <v>19</v>
      </c>
      <c r="B12" s="290"/>
      <c r="C12" s="290"/>
      <c r="D12" s="290"/>
      <c r="E12" s="290"/>
      <c r="F12" s="291"/>
      <c r="G12" s="307"/>
      <c r="H12" s="308"/>
      <c r="I12" s="308"/>
      <c r="J12" s="308"/>
      <c r="K12" s="308"/>
      <c r="L12" s="308"/>
      <c r="M12" s="308"/>
      <c r="N12" s="308"/>
      <c r="O12" s="308"/>
      <c r="P12" s="216" t="s">
        <v>236</v>
      </c>
      <c r="Q12" s="217"/>
      <c r="R12" s="217"/>
      <c r="S12" s="217"/>
      <c r="T12" s="217"/>
      <c r="U12" s="217"/>
      <c r="V12" s="218"/>
      <c r="W12" s="216" t="s">
        <v>253</v>
      </c>
      <c r="X12" s="217"/>
      <c r="Y12" s="217"/>
      <c r="Z12" s="217"/>
      <c r="AA12" s="217"/>
      <c r="AB12" s="217"/>
      <c r="AC12" s="218"/>
      <c r="AD12" s="216" t="s">
        <v>537</v>
      </c>
      <c r="AE12" s="217"/>
      <c r="AF12" s="217"/>
      <c r="AG12" s="217"/>
      <c r="AH12" s="217"/>
      <c r="AI12" s="217"/>
      <c r="AJ12" s="218"/>
      <c r="AK12" s="216" t="s">
        <v>540</v>
      </c>
      <c r="AL12" s="217"/>
      <c r="AM12" s="217"/>
      <c r="AN12" s="217"/>
      <c r="AO12" s="217"/>
      <c r="AP12" s="217"/>
      <c r="AQ12" s="218"/>
      <c r="AR12" s="216" t="s">
        <v>541</v>
      </c>
      <c r="AS12" s="217"/>
      <c r="AT12" s="217"/>
      <c r="AU12" s="217"/>
      <c r="AV12" s="217"/>
      <c r="AW12" s="217"/>
      <c r="AX12" s="282"/>
    </row>
    <row r="13" spans="1:50" ht="21" customHeight="1" x14ac:dyDescent="0.2">
      <c r="A13" s="292"/>
      <c r="B13" s="293"/>
      <c r="C13" s="293"/>
      <c r="D13" s="293"/>
      <c r="E13" s="293"/>
      <c r="F13" s="294"/>
      <c r="G13" s="283" t="s">
        <v>6</v>
      </c>
      <c r="H13" s="284"/>
      <c r="I13" s="299" t="s">
        <v>7</v>
      </c>
      <c r="J13" s="300"/>
      <c r="K13" s="300"/>
      <c r="L13" s="300"/>
      <c r="M13" s="300"/>
      <c r="N13" s="300"/>
      <c r="O13" s="301"/>
      <c r="P13" s="205" t="s">
        <v>249</v>
      </c>
      <c r="Q13" s="206"/>
      <c r="R13" s="206"/>
      <c r="S13" s="206"/>
      <c r="T13" s="206"/>
      <c r="U13" s="206"/>
      <c r="V13" s="207"/>
      <c r="W13" s="205" t="s">
        <v>249</v>
      </c>
      <c r="X13" s="206"/>
      <c r="Y13" s="206"/>
      <c r="Z13" s="206"/>
      <c r="AA13" s="206"/>
      <c r="AB13" s="206"/>
      <c r="AC13" s="207"/>
      <c r="AD13" s="205" t="s">
        <v>249</v>
      </c>
      <c r="AE13" s="206"/>
      <c r="AF13" s="206"/>
      <c r="AG13" s="206"/>
      <c r="AH13" s="206"/>
      <c r="AI13" s="206"/>
      <c r="AJ13" s="207"/>
      <c r="AK13" s="205" t="s">
        <v>249</v>
      </c>
      <c r="AL13" s="206"/>
      <c r="AM13" s="206"/>
      <c r="AN13" s="206"/>
      <c r="AO13" s="206"/>
      <c r="AP13" s="206"/>
      <c r="AQ13" s="207"/>
      <c r="AR13" s="210" t="s">
        <v>249</v>
      </c>
      <c r="AS13" s="211"/>
      <c r="AT13" s="211"/>
      <c r="AU13" s="211"/>
      <c r="AV13" s="211"/>
      <c r="AW13" s="211"/>
      <c r="AX13" s="212"/>
    </row>
    <row r="14" spans="1:50" ht="21" customHeight="1" x14ac:dyDescent="0.2">
      <c r="A14" s="292"/>
      <c r="B14" s="293"/>
      <c r="C14" s="293"/>
      <c r="D14" s="293"/>
      <c r="E14" s="293"/>
      <c r="F14" s="294"/>
      <c r="G14" s="285"/>
      <c r="H14" s="286"/>
      <c r="I14" s="277" t="s">
        <v>8</v>
      </c>
      <c r="J14" s="297"/>
      <c r="K14" s="297"/>
      <c r="L14" s="297"/>
      <c r="M14" s="297"/>
      <c r="N14" s="297"/>
      <c r="O14" s="298"/>
      <c r="P14" s="205" t="s">
        <v>249</v>
      </c>
      <c r="Q14" s="206"/>
      <c r="R14" s="206"/>
      <c r="S14" s="206"/>
      <c r="T14" s="206"/>
      <c r="U14" s="206"/>
      <c r="V14" s="207"/>
      <c r="W14" s="205" t="s">
        <v>249</v>
      </c>
      <c r="X14" s="206"/>
      <c r="Y14" s="206"/>
      <c r="Z14" s="206"/>
      <c r="AA14" s="206"/>
      <c r="AB14" s="206"/>
      <c r="AC14" s="207"/>
      <c r="AD14" s="205" t="s">
        <v>249</v>
      </c>
      <c r="AE14" s="206"/>
      <c r="AF14" s="206"/>
      <c r="AG14" s="206"/>
      <c r="AH14" s="206"/>
      <c r="AI14" s="206"/>
      <c r="AJ14" s="207"/>
      <c r="AK14" s="205" t="s">
        <v>249</v>
      </c>
      <c r="AL14" s="206"/>
      <c r="AM14" s="206"/>
      <c r="AN14" s="206"/>
      <c r="AO14" s="206"/>
      <c r="AP14" s="206"/>
      <c r="AQ14" s="207"/>
      <c r="AR14" s="302"/>
      <c r="AS14" s="302"/>
      <c r="AT14" s="302"/>
      <c r="AU14" s="302"/>
      <c r="AV14" s="302"/>
      <c r="AW14" s="302"/>
      <c r="AX14" s="303"/>
    </row>
    <row r="15" spans="1:50" ht="21" customHeight="1" x14ac:dyDescent="0.2">
      <c r="A15" s="292"/>
      <c r="B15" s="293"/>
      <c r="C15" s="293"/>
      <c r="D15" s="293"/>
      <c r="E15" s="293"/>
      <c r="F15" s="294"/>
      <c r="G15" s="285"/>
      <c r="H15" s="286"/>
      <c r="I15" s="277" t="s">
        <v>42</v>
      </c>
      <c r="J15" s="278"/>
      <c r="K15" s="278"/>
      <c r="L15" s="278"/>
      <c r="M15" s="278"/>
      <c r="N15" s="278"/>
      <c r="O15" s="279"/>
      <c r="P15" s="205" t="s">
        <v>249</v>
      </c>
      <c r="Q15" s="206"/>
      <c r="R15" s="206"/>
      <c r="S15" s="206"/>
      <c r="T15" s="206"/>
      <c r="U15" s="206"/>
      <c r="V15" s="207"/>
      <c r="W15" s="205" t="s">
        <v>249</v>
      </c>
      <c r="X15" s="206"/>
      <c r="Y15" s="206"/>
      <c r="Z15" s="206"/>
      <c r="AA15" s="206"/>
      <c r="AB15" s="206"/>
      <c r="AC15" s="207"/>
      <c r="AD15" s="205" t="s">
        <v>249</v>
      </c>
      <c r="AE15" s="206"/>
      <c r="AF15" s="206"/>
      <c r="AG15" s="206"/>
      <c r="AH15" s="206"/>
      <c r="AI15" s="206"/>
      <c r="AJ15" s="207"/>
      <c r="AK15" s="205" t="s">
        <v>249</v>
      </c>
      <c r="AL15" s="206"/>
      <c r="AM15" s="206"/>
      <c r="AN15" s="206"/>
      <c r="AO15" s="206"/>
      <c r="AP15" s="206"/>
      <c r="AQ15" s="207"/>
      <c r="AR15" s="238" t="s">
        <v>249</v>
      </c>
      <c r="AS15" s="239"/>
      <c r="AT15" s="239"/>
      <c r="AU15" s="239"/>
      <c r="AV15" s="239"/>
      <c r="AW15" s="239"/>
      <c r="AX15" s="296"/>
    </row>
    <row r="16" spans="1:50" ht="21" customHeight="1" x14ac:dyDescent="0.2">
      <c r="A16" s="292"/>
      <c r="B16" s="293"/>
      <c r="C16" s="293"/>
      <c r="D16" s="293"/>
      <c r="E16" s="293"/>
      <c r="F16" s="294"/>
      <c r="G16" s="285"/>
      <c r="H16" s="286"/>
      <c r="I16" s="277" t="s">
        <v>43</v>
      </c>
      <c r="J16" s="278"/>
      <c r="K16" s="278"/>
      <c r="L16" s="278"/>
      <c r="M16" s="278"/>
      <c r="N16" s="278"/>
      <c r="O16" s="279"/>
      <c r="P16" s="205" t="s">
        <v>249</v>
      </c>
      <c r="Q16" s="206"/>
      <c r="R16" s="206"/>
      <c r="S16" s="206"/>
      <c r="T16" s="206"/>
      <c r="U16" s="206"/>
      <c r="V16" s="207"/>
      <c r="W16" s="205" t="s">
        <v>249</v>
      </c>
      <c r="X16" s="206"/>
      <c r="Y16" s="206"/>
      <c r="Z16" s="206"/>
      <c r="AA16" s="206"/>
      <c r="AB16" s="206"/>
      <c r="AC16" s="207"/>
      <c r="AD16" s="205" t="s">
        <v>249</v>
      </c>
      <c r="AE16" s="206"/>
      <c r="AF16" s="206"/>
      <c r="AG16" s="206"/>
      <c r="AH16" s="206"/>
      <c r="AI16" s="206"/>
      <c r="AJ16" s="207"/>
      <c r="AK16" s="205" t="s">
        <v>249</v>
      </c>
      <c r="AL16" s="206"/>
      <c r="AM16" s="206"/>
      <c r="AN16" s="206"/>
      <c r="AO16" s="206"/>
      <c r="AP16" s="206"/>
      <c r="AQ16" s="207"/>
      <c r="AR16" s="393"/>
      <c r="AS16" s="394"/>
      <c r="AT16" s="394"/>
      <c r="AU16" s="394"/>
      <c r="AV16" s="394"/>
      <c r="AW16" s="394"/>
      <c r="AX16" s="395"/>
    </row>
    <row r="17" spans="1:50" ht="24.75" customHeight="1" x14ac:dyDescent="0.2">
      <c r="A17" s="292"/>
      <c r="B17" s="293"/>
      <c r="C17" s="293"/>
      <c r="D17" s="293"/>
      <c r="E17" s="293"/>
      <c r="F17" s="294"/>
      <c r="G17" s="285"/>
      <c r="H17" s="286"/>
      <c r="I17" s="277" t="s">
        <v>41</v>
      </c>
      <c r="J17" s="297"/>
      <c r="K17" s="297"/>
      <c r="L17" s="297"/>
      <c r="M17" s="297"/>
      <c r="N17" s="297"/>
      <c r="O17" s="298"/>
      <c r="P17" s="205" t="s">
        <v>249</v>
      </c>
      <c r="Q17" s="206"/>
      <c r="R17" s="206"/>
      <c r="S17" s="206"/>
      <c r="T17" s="206"/>
      <c r="U17" s="206"/>
      <c r="V17" s="207"/>
      <c r="W17" s="205" t="s">
        <v>249</v>
      </c>
      <c r="X17" s="206"/>
      <c r="Y17" s="206"/>
      <c r="Z17" s="206"/>
      <c r="AA17" s="206"/>
      <c r="AB17" s="206"/>
      <c r="AC17" s="207"/>
      <c r="AD17" s="205" t="s">
        <v>249</v>
      </c>
      <c r="AE17" s="206"/>
      <c r="AF17" s="206"/>
      <c r="AG17" s="206"/>
      <c r="AH17" s="206"/>
      <c r="AI17" s="206"/>
      <c r="AJ17" s="207"/>
      <c r="AK17" s="205" t="s">
        <v>249</v>
      </c>
      <c r="AL17" s="206"/>
      <c r="AM17" s="206"/>
      <c r="AN17" s="206"/>
      <c r="AO17" s="206"/>
      <c r="AP17" s="206"/>
      <c r="AQ17" s="207"/>
      <c r="AR17" s="208"/>
      <c r="AS17" s="208"/>
      <c r="AT17" s="208"/>
      <c r="AU17" s="208"/>
      <c r="AV17" s="208"/>
      <c r="AW17" s="208"/>
      <c r="AX17" s="209"/>
    </row>
    <row r="18" spans="1:50" ht="24.75" customHeight="1" x14ac:dyDescent="0.2">
      <c r="A18" s="292"/>
      <c r="B18" s="293"/>
      <c r="C18" s="293"/>
      <c r="D18" s="293"/>
      <c r="E18" s="293"/>
      <c r="F18" s="294"/>
      <c r="G18" s="287"/>
      <c r="H18" s="288"/>
      <c r="I18" s="579" t="s">
        <v>16</v>
      </c>
      <c r="J18" s="580"/>
      <c r="K18" s="580"/>
      <c r="L18" s="580"/>
      <c r="M18" s="580"/>
      <c r="N18" s="580"/>
      <c r="O18" s="581"/>
      <c r="P18" s="309">
        <f>SUM(P13:V17)</f>
        <v>0</v>
      </c>
      <c r="Q18" s="310"/>
      <c r="R18" s="310"/>
      <c r="S18" s="310"/>
      <c r="T18" s="310"/>
      <c r="U18" s="310"/>
      <c r="V18" s="311"/>
      <c r="W18" s="309">
        <f>SUM(W13:AC17)</f>
        <v>0</v>
      </c>
      <c r="X18" s="310"/>
      <c r="Y18" s="310"/>
      <c r="Z18" s="310"/>
      <c r="AA18" s="310"/>
      <c r="AB18" s="310"/>
      <c r="AC18" s="311"/>
      <c r="AD18" s="309">
        <f>SUM(AD13:AJ17)</f>
        <v>0</v>
      </c>
      <c r="AE18" s="310"/>
      <c r="AF18" s="310"/>
      <c r="AG18" s="310"/>
      <c r="AH18" s="310"/>
      <c r="AI18" s="310"/>
      <c r="AJ18" s="311"/>
      <c r="AK18" s="309">
        <f>SUM(AK13:AQ17)</f>
        <v>0</v>
      </c>
      <c r="AL18" s="310"/>
      <c r="AM18" s="310"/>
      <c r="AN18" s="310"/>
      <c r="AO18" s="310"/>
      <c r="AP18" s="310"/>
      <c r="AQ18" s="311"/>
      <c r="AR18" s="309">
        <f>SUM(AR13:AX17)</f>
        <v>0</v>
      </c>
      <c r="AS18" s="310"/>
      <c r="AT18" s="310"/>
      <c r="AU18" s="310"/>
      <c r="AV18" s="310"/>
      <c r="AW18" s="310"/>
      <c r="AX18" s="312"/>
    </row>
    <row r="19" spans="1:50" ht="24.75" customHeight="1" x14ac:dyDescent="0.2">
      <c r="A19" s="292"/>
      <c r="B19" s="293"/>
      <c r="C19" s="293"/>
      <c r="D19" s="293"/>
      <c r="E19" s="293"/>
      <c r="F19" s="294"/>
      <c r="G19" s="313" t="s">
        <v>9</v>
      </c>
      <c r="H19" s="314"/>
      <c r="I19" s="314"/>
      <c r="J19" s="314"/>
      <c r="K19" s="314"/>
      <c r="L19" s="314"/>
      <c r="M19" s="314"/>
      <c r="N19" s="314"/>
      <c r="O19" s="314"/>
      <c r="P19" s="205" t="s">
        <v>249</v>
      </c>
      <c r="Q19" s="206"/>
      <c r="R19" s="206"/>
      <c r="S19" s="206"/>
      <c r="T19" s="206"/>
      <c r="U19" s="206"/>
      <c r="V19" s="207"/>
      <c r="W19" s="205" t="s">
        <v>249</v>
      </c>
      <c r="X19" s="206"/>
      <c r="Y19" s="206"/>
      <c r="Z19" s="206"/>
      <c r="AA19" s="206"/>
      <c r="AB19" s="206"/>
      <c r="AC19" s="207"/>
      <c r="AD19" s="205" t="s">
        <v>249</v>
      </c>
      <c r="AE19" s="206"/>
      <c r="AF19" s="206"/>
      <c r="AG19" s="206"/>
      <c r="AH19" s="206"/>
      <c r="AI19" s="206"/>
      <c r="AJ19" s="207"/>
      <c r="AK19" s="234"/>
      <c r="AL19" s="234"/>
      <c r="AM19" s="234"/>
      <c r="AN19" s="234"/>
      <c r="AO19" s="234"/>
      <c r="AP19" s="234"/>
      <c r="AQ19" s="234"/>
      <c r="AR19" s="234"/>
      <c r="AS19" s="234"/>
      <c r="AT19" s="234"/>
      <c r="AU19" s="234"/>
      <c r="AV19" s="234"/>
      <c r="AW19" s="234"/>
      <c r="AX19" s="235"/>
    </row>
    <row r="20" spans="1:50" ht="24.75" customHeight="1" x14ac:dyDescent="0.2">
      <c r="A20" s="292"/>
      <c r="B20" s="293"/>
      <c r="C20" s="293"/>
      <c r="D20" s="293"/>
      <c r="E20" s="293"/>
      <c r="F20" s="294"/>
      <c r="G20" s="313" t="s">
        <v>10</v>
      </c>
      <c r="H20" s="314"/>
      <c r="I20" s="314"/>
      <c r="J20" s="314"/>
      <c r="K20" s="314"/>
      <c r="L20" s="314"/>
      <c r="M20" s="314"/>
      <c r="N20" s="314"/>
      <c r="O20" s="314"/>
      <c r="P20" s="224" t="str">
        <f>IF(P18=0, "-", SUM(P19)/P18)</f>
        <v>-</v>
      </c>
      <c r="Q20" s="224"/>
      <c r="R20" s="224"/>
      <c r="S20" s="224"/>
      <c r="T20" s="224"/>
      <c r="U20" s="224"/>
      <c r="V20" s="224"/>
      <c r="W20" s="224" t="str">
        <f t="shared" ref="W20" si="0">IF(W18=0, "-", SUM(W19)/W18)</f>
        <v>-</v>
      </c>
      <c r="X20" s="224"/>
      <c r="Y20" s="224"/>
      <c r="Z20" s="224"/>
      <c r="AA20" s="224"/>
      <c r="AB20" s="224"/>
      <c r="AC20" s="224"/>
      <c r="AD20" s="224" t="str">
        <f t="shared" ref="AD20" si="1">IF(AD18=0, "-", SUM(AD19)/AD18)</f>
        <v>-</v>
      </c>
      <c r="AE20" s="224"/>
      <c r="AF20" s="224"/>
      <c r="AG20" s="224"/>
      <c r="AH20" s="224"/>
      <c r="AI20" s="224"/>
      <c r="AJ20" s="224"/>
      <c r="AK20" s="234"/>
      <c r="AL20" s="234"/>
      <c r="AM20" s="234"/>
      <c r="AN20" s="234"/>
      <c r="AO20" s="234"/>
      <c r="AP20" s="234"/>
      <c r="AQ20" s="233"/>
      <c r="AR20" s="233"/>
      <c r="AS20" s="233"/>
      <c r="AT20" s="233"/>
      <c r="AU20" s="234"/>
      <c r="AV20" s="234"/>
      <c r="AW20" s="234"/>
      <c r="AX20" s="235"/>
    </row>
    <row r="21" spans="1:50" ht="25.5" customHeight="1" x14ac:dyDescent="0.2">
      <c r="A21" s="272"/>
      <c r="B21" s="273"/>
      <c r="C21" s="273"/>
      <c r="D21" s="273"/>
      <c r="E21" s="273"/>
      <c r="F21" s="295"/>
      <c r="G21" s="576" t="s">
        <v>212</v>
      </c>
      <c r="H21" s="577"/>
      <c r="I21" s="577"/>
      <c r="J21" s="577"/>
      <c r="K21" s="577"/>
      <c r="L21" s="577"/>
      <c r="M21" s="577"/>
      <c r="N21" s="577"/>
      <c r="O21" s="577"/>
      <c r="P21" s="224" t="e">
        <f>IF(P19=0, "-", SUM(P19)/SUM(P13,P14))</f>
        <v>#DIV/0!</v>
      </c>
      <c r="Q21" s="224"/>
      <c r="R21" s="224"/>
      <c r="S21" s="224"/>
      <c r="T21" s="224"/>
      <c r="U21" s="224"/>
      <c r="V21" s="224"/>
      <c r="W21" s="224" t="e">
        <f t="shared" ref="W21" si="2">IF(W19=0, "-", SUM(W19)/SUM(W13,W14))</f>
        <v>#DIV/0!</v>
      </c>
      <c r="X21" s="224"/>
      <c r="Y21" s="224"/>
      <c r="Z21" s="224"/>
      <c r="AA21" s="224"/>
      <c r="AB21" s="224"/>
      <c r="AC21" s="224"/>
      <c r="AD21" s="224" t="e">
        <f t="shared" ref="AD21" si="3">IF(AD19=0, "-", SUM(AD19)/SUM(AD13,AD14))</f>
        <v>#DIV/0!</v>
      </c>
      <c r="AE21" s="224"/>
      <c r="AF21" s="224"/>
      <c r="AG21" s="224"/>
      <c r="AH21" s="224"/>
      <c r="AI21" s="224"/>
      <c r="AJ21" s="224"/>
      <c r="AK21" s="234"/>
      <c r="AL21" s="234"/>
      <c r="AM21" s="234"/>
      <c r="AN21" s="234"/>
      <c r="AO21" s="234"/>
      <c r="AP21" s="234"/>
      <c r="AQ21" s="233"/>
      <c r="AR21" s="233"/>
      <c r="AS21" s="233"/>
      <c r="AT21" s="233"/>
      <c r="AU21" s="234"/>
      <c r="AV21" s="234"/>
      <c r="AW21" s="234"/>
      <c r="AX21" s="235"/>
    </row>
    <row r="22" spans="1:50" ht="18.75" customHeight="1" x14ac:dyDescent="0.2">
      <c r="A22" s="318" t="s">
        <v>544</v>
      </c>
      <c r="B22" s="319"/>
      <c r="C22" s="319"/>
      <c r="D22" s="319"/>
      <c r="E22" s="319"/>
      <c r="F22" s="320"/>
      <c r="G22" s="254" t="s">
        <v>202</v>
      </c>
      <c r="H22" s="246"/>
      <c r="I22" s="246"/>
      <c r="J22" s="246"/>
      <c r="K22" s="246"/>
      <c r="L22" s="246"/>
      <c r="M22" s="246"/>
      <c r="N22" s="246"/>
      <c r="O22" s="247"/>
      <c r="P22" s="245" t="s">
        <v>542</v>
      </c>
      <c r="Q22" s="246"/>
      <c r="R22" s="246"/>
      <c r="S22" s="246"/>
      <c r="T22" s="246"/>
      <c r="U22" s="246"/>
      <c r="V22" s="247"/>
      <c r="W22" s="245" t="s">
        <v>543</v>
      </c>
      <c r="X22" s="246"/>
      <c r="Y22" s="246"/>
      <c r="Z22" s="246"/>
      <c r="AA22" s="246"/>
      <c r="AB22" s="246"/>
      <c r="AC22" s="247"/>
      <c r="AD22" s="245" t="s">
        <v>201</v>
      </c>
      <c r="AE22" s="246"/>
      <c r="AF22" s="246"/>
      <c r="AG22" s="246"/>
      <c r="AH22" s="246"/>
      <c r="AI22" s="246"/>
      <c r="AJ22" s="246"/>
      <c r="AK22" s="246"/>
      <c r="AL22" s="246"/>
      <c r="AM22" s="246"/>
      <c r="AN22" s="246"/>
      <c r="AO22" s="246"/>
      <c r="AP22" s="246"/>
      <c r="AQ22" s="246"/>
      <c r="AR22" s="246"/>
      <c r="AS22" s="246"/>
      <c r="AT22" s="246"/>
      <c r="AU22" s="246"/>
      <c r="AV22" s="246"/>
      <c r="AW22" s="246"/>
      <c r="AX22" s="327"/>
    </row>
    <row r="23" spans="1:50" ht="25.5" customHeight="1" x14ac:dyDescent="0.2">
      <c r="A23" s="321"/>
      <c r="B23" s="322"/>
      <c r="C23" s="322"/>
      <c r="D23" s="322"/>
      <c r="E23" s="322"/>
      <c r="F23" s="323"/>
      <c r="G23" s="255" t="s">
        <v>249</v>
      </c>
      <c r="H23" s="256"/>
      <c r="I23" s="256"/>
      <c r="J23" s="256"/>
      <c r="K23" s="256"/>
      <c r="L23" s="256"/>
      <c r="M23" s="256"/>
      <c r="N23" s="256"/>
      <c r="O23" s="257"/>
      <c r="P23" s="248" t="s">
        <v>249</v>
      </c>
      <c r="Q23" s="249"/>
      <c r="R23" s="249"/>
      <c r="S23" s="249"/>
      <c r="T23" s="249"/>
      <c r="U23" s="249"/>
      <c r="V23" s="250"/>
      <c r="W23" s="248" t="s">
        <v>249</v>
      </c>
      <c r="X23" s="249"/>
      <c r="Y23" s="249"/>
      <c r="Z23" s="249"/>
      <c r="AA23" s="249"/>
      <c r="AB23" s="249"/>
      <c r="AC23" s="250"/>
      <c r="AD23" s="328"/>
      <c r="AE23" s="329"/>
      <c r="AF23" s="329"/>
      <c r="AG23" s="329"/>
      <c r="AH23" s="329"/>
      <c r="AI23" s="329"/>
      <c r="AJ23" s="329"/>
      <c r="AK23" s="329"/>
      <c r="AL23" s="329"/>
      <c r="AM23" s="329"/>
      <c r="AN23" s="329"/>
      <c r="AO23" s="329"/>
      <c r="AP23" s="329"/>
      <c r="AQ23" s="329"/>
      <c r="AR23" s="329"/>
      <c r="AS23" s="329"/>
      <c r="AT23" s="329"/>
      <c r="AU23" s="329"/>
      <c r="AV23" s="329"/>
      <c r="AW23" s="329"/>
      <c r="AX23" s="330"/>
    </row>
    <row r="24" spans="1:50" ht="25.5" customHeight="1" thickBot="1" x14ac:dyDescent="0.25">
      <c r="A24" s="324"/>
      <c r="B24" s="325"/>
      <c r="C24" s="325"/>
      <c r="D24" s="325"/>
      <c r="E24" s="325"/>
      <c r="F24" s="326"/>
      <c r="G24" s="251" t="s">
        <v>203</v>
      </c>
      <c r="H24" s="252"/>
      <c r="I24" s="252"/>
      <c r="J24" s="252"/>
      <c r="K24" s="252"/>
      <c r="L24" s="252"/>
      <c r="M24" s="252"/>
      <c r="N24" s="252"/>
      <c r="O24" s="253"/>
      <c r="P24" s="240" t="str">
        <f>AK13</f>
        <v>-</v>
      </c>
      <c r="Q24" s="241"/>
      <c r="R24" s="241"/>
      <c r="S24" s="241"/>
      <c r="T24" s="241"/>
      <c r="U24" s="241"/>
      <c r="V24" s="242"/>
      <c r="W24" s="240" t="str">
        <f>AR13</f>
        <v>-</v>
      </c>
      <c r="X24" s="241"/>
      <c r="Y24" s="241"/>
      <c r="Z24" s="241"/>
      <c r="AA24" s="241"/>
      <c r="AB24" s="241"/>
      <c r="AC24" s="242"/>
      <c r="AD24" s="331"/>
      <c r="AE24" s="331"/>
      <c r="AF24" s="331"/>
      <c r="AG24" s="331"/>
      <c r="AH24" s="331"/>
      <c r="AI24" s="331"/>
      <c r="AJ24" s="331"/>
      <c r="AK24" s="331"/>
      <c r="AL24" s="331"/>
      <c r="AM24" s="331"/>
      <c r="AN24" s="331"/>
      <c r="AO24" s="331"/>
      <c r="AP24" s="331"/>
      <c r="AQ24" s="331"/>
      <c r="AR24" s="331"/>
      <c r="AS24" s="331"/>
      <c r="AT24" s="331"/>
      <c r="AU24" s="331"/>
      <c r="AV24" s="331"/>
      <c r="AW24" s="331"/>
      <c r="AX24" s="332"/>
    </row>
    <row r="25" spans="1:50" ht="18.75" customHeight="1" x14ac:dyDescent="0.2">
      <c r="A25" s="566" t="s">
        <v>209</v>
      </c>
      <c r="B25" s="567"/>
      <c r="C25" s="567"/>
      <c r="D25" s="567"/>
      <c r="E25" s="567"/>
      <c r="F25" s="568"/>
      <c r="G25" s="450" t="s">
        <v>132</v>
      </c>
      <c r="H25" s="199"/>
      <c r="I25" s="199"/>
      <c r="J25" s="199"/>
      <c r="K25" s="199"/>
      <c r="L25" s="199"/>
      <c r="M25" s="199"/>
      <c r="N25" s="199"/>
      <c r="O25" s="349"/>
      <c r="P25" s="348" t="s">
        <v>50</v>
      </c>
      <c r="Q25" s="199"/>
      <c r="R25" s="199"/>
      <c r="S25" s="199"/>
      <c r="T25" s="199"/>
      <c r="U25" s="199"/>
      <c r="V25" s="199"/>
      <c r="W25" s="199"/>
      <c r="X25" s="349"/>
      <c r="Y25" s="339"/>
      <c r="Z25" s="340"/>
      <c r="AA25" s="341"/>
      <c r="AB25" s="191" t="s">
        <v>11</v>
      </c>
      <c r="AC25" s="192"/>
      <c r="AD25" s="193"/>
      <c r="AE25" s="191" t="s">
        <v>236</v>
      </c>
      <c r="AF25" s="192"/>
      <c r="AG25" s="192"/>
      <c r="AH25" s="193"/>
      <c r="AI25" s="197" t="s">
        <v>253</v>
      </c>
      <c r="AJ25" s="197"/>
      <c r="AK25" s="197"/>
      <c r="AL25" s="191"/>
      <c r="AM25" s="197" t="s">
        <v>350</v>
      </c>
      <c r="AN25" s="197"/>
      <c r="AO25" s="197"/>
      <c r="AP25" s="191"/>
      <c r="AQ25" s="221" t="s">
        <v>161</v>
      </c>
      <c r="AR25" s="222"/>
      <c r="AS25" s="222"/>
      <c r="AT25" s="223"/>
      <c r="AU25" s="199" t="s">
        <v>122</v>
      </c>
      <c r="AV25" s="199"/>
      <c r="AW25" s="199"/>
      <c r="AX25" s="200"/>
    </row>
    <row r="26" spans="1:50" ht="18.75" customHeight="1" x14ac:dyDescent="0.2">
      <c r="A26" s="569"/>
      <c r="B26" s="570"/>
      <c r="C26" s="570"/>
      <c r="D26" s="570"/>
      <c r="E26" s="570"/>
      <c r="F26" s="571"/>
      <c r="G26" s="451"/>
      <c r="H26" s="186"/>
      <c r="I26" s="186"/>
      <c r="J26" s="186"/>
      <c r="K26" s="186"/>
      <c r="L26" s="186"/>
      <c r="M26" s="186"/>
      <c r="N26" s="186"/>
      <c r="O26" s="351"/>
      <c r="P26" s="350"/>
      <c r="Q26" s="186"/>
      <c r="R26" s="186"/>
      <c r="S26" s="186"/>
      <c r="T26" s="186"/>
      <c r="U26" s="186"/>
      <c r="V26" s="186"/>
      <c r="W26" s="186"/>
      <c r="X26" s="351"/>
      <c r="Y26" s="342"/>
      <c r="Z26" s="343"/>
      <c r="AA26" s="344"/>
      <c r="AB26" s="194"/>
      <c r="AC26" s="195"/>
      <c r="AD26" s="196"/>
      <c r="AE26" s="194"/>
      <c r="AF26" s="195"/>
      <c r="AG26" s="195"/>
      <c r="AH26" s="196"/>
      <c r="AI26" s="198"/>
      <c r="AJ26" s="198"/>
      <c r="AK26" s="198"/>
      <c r="AL26" s="194"/>
      <c r="AM26" s="198"/>
      <c r="AN26" s="198"/>
      <c r="AO26" s="198"/>
      <c r="AP26" s="194"/>
      <c r="AQ26" s="219"/>
      <c r="AR26" s="88"/>
      <c r="AS26" s="86" t="s">
        <v>162</v>
      </c>
      <c r="AT26" s="87"/>
      <c r="AU26" s="114"/>
      <c r="AV26" s="114"/>
      <c r="AW26" s="186" t="s">
        <v>159</v>
      </c>
      <c r="AX26" s="187"/>
    </row>
    <row r="27" spans="1:50" ht="23.25" customHeight="1" x14ac:dyDescent="0.2">
      <c r="A27" s="572"/>
      <c r="B27" s="570"/>
      <c r="C27" s="570"/>
      <c r="D27" s="570"/>
      <c r="E27" s="570"/>
      <c r="F27" s="571"/>
      <c r="G27" s="556" t="s">
        <v>553</v>
      </c>
      <c r="H27" s="557"/>
      <c r="I27" s="557"/>
      <c r="J27" s="557"/>
      <c r="K27" s="557"/>
      <c r="L27" s="557"/>
      <c r="M27" s="557"/>
      <c r="N27" s="557"/>
      <c r="O27" s="558"/>
      <c r="P27" s="94" t="s">
        <v>554</v>
      </c>
      <c r="Q27" s="94"/>
      <c r="R27" s="94"/>
      <c r="S27" s="94"/>
      <c r="T27" s="94"/>
      <c r="U27" s="94"/>
      <c r="V27" s="94"/>
      <c r="W27" s="94"/>
      <c r="X27" s="95"/>
      <c r="Y27" s="345" t="s">
        <v>12</v>
      </c>
      <c r="Z27" s="346"/>
      <c r="AA27" s="347"/>
      <c r="AB27" s="220" t="s">
        <v>577</v>
      </c>
      <c r="AC27" s="220"/>
      <c r="AD27" s="220"/>
      <c r="AE27" s="201"/>
      <c r="AF27" s="202"/>
      <c r="AG27" s="202"/>
      <c r="AH27" s="202"/>
      <c r="AI27" s="201"/>
      <c r="AJ27" s="202"/>
      <c r="AK27" s="202"/>
      <c r="AL27" s="202"/>
      <c r="AM27" s="201"/>
      <c r="AN27" s="202"/>
      <c r="AO27" s="202"/>
      <c r="AP27" s="202"/>
      <c r="AQ27" s="203" t="s">
        <v>576</v>
      </c>
      <c r="AR27" s="91"/>
      <c r="AS27" s="91"/>
      <c r="AT27" s="204"/>
      <c r="AU27" s="202" t="s">
        <v>576</v>
      </c>
      <c r="AV27" s="202"/>
      <c r="AW27" s="202"/>
      <c r="AX27" s="229"/>
    </row>
    <row r="28" spans="1:50" ht="23.25" customHeight="1" x14ac:dyDescent="0.2">
      <c r="A28" s="573"/>
      <c r="B28" s="574"/>
      <c r="C28" s="574"/>
      <c r="D28" s="574"/>
      <c r="E28" s="574"/>
      <c r="F28" s="575"/>
      <c r="G28" s="559"/>
      <c r="H28" s="560"/>
      <c r="I28" s="560"/>
      <c r="J28" s="560"/>
      <c r="K28" s="560"/>
      <c r="L28" s="560"/>
      <c r="M28" s="560"/>
      <c r="N28" s="560"/>
      <c r="O28" s="561"/>
      <c r="P28" s="145"/>
      <c r="Q28" s="145"/>
      <c r="R28" s="145"/>
      <c r="S28" s="145"/>
      <c r="T28" s="145"/>
      <c r="U28" s="145"/>
      <c r="V28" s="145"/>
      <c r="W28" s="145"/>
      <c r="X28" s="396"/>
      <c r="Y28" s="216" t="s">
        <v>45</v>
      </c>
      <c r="Z28" s="217"/>
      <c r="AA28" s="218"/>
      <c r="AB28" s="258" t="s">
        <v>219</v>
      </c>
      <c r="AC28" s="258"/>
      <c r="AD28" s="258"/>
      <c r="AE28" s="201"/>
      <c r="AF28" s="202"/>
      <c r="AG28" s="202"/>
      <c r="AH28" s="202"/>
      <c r="AI28" s="201"/>
      <c r="AJ28" s="202"/>
      <c r="AK28" s="202"/>
      <c r="AL28" s="202"/>
      <c r="AM28" s="201"/>
      <c r="AN28" s="202"/>
      <c r="AO28" s="202"/>
      <c r="AP28" s="202"/>
      <c r="AQ28" s="203" t="s">
        <v>576</v>
      </c>
      <c r="AR28" s="91"/>
      <c r="AS28" s="91"/>
      <c r="AT28" s="204"/>
      <c r="AU28" s="202">
        <v>100</v>
      </c>
      <c r="AV28" s="202"/>
      <c r="AW28" s="202"/>
      <c r="AX28" s="229"/>
    </row>
    <row r="29" spans="1:50" ht="23.25" customHeight="1" x14ac:dyDescent="0.2">
      <c r="A29" s="572"/>
      <c r="B29" s="570"/>
      <c r="C29" s="570"/>
      <c r="D29" s="570"/>
      <c r="E29" s="570"/>
      <c r="F29" s="571"/>
      <c r="G29" s="562"/>
      <c r="H29" s="563"/>
      <c r="I29" s="563"/>
      <c r="J29" s="563"/>
      <c r="K29" s="563"/>
      <c r="L29" s="563"/>
      <c r="M29" s="563"/>
      <c r="N29" s="563"/>
      <c r="O29" s="564"/>
      <c r="P29" s="97"/>
      <c r="Q29" s="97"/>
      <c r="R29" s="97"/>
      <c r="S29" s="97"/>
      <c r="T29" s="97"/>
      <c r="U29" s="97"/>
      <c r="V29" s="97"/>
      <c r="W29" s="97"/>
      <c r="X29" s="98"/>
      <c r="Y29" s="216" t="s">
        <v>13</v>
      </c>
      <c r="Z29" s="217"/>
      <c r="AA29" s="218"/>
      <c r="AB29" s="471" t="s">
        <v>160</v>
      </c>
      <c r="AC29" s="471"/>
      <c r="AD29" s="471"/>
      <c r="AE29" s="201"/>
      <c r="AF29" s="202"/>
      <c r="AG29" s="202"/>
      <c r="AH29" s="202"/>
      <c r="AI29" s="201"/>
      <c r="AJ29" s="202"/>
      <c r="AK29" s="202"/>
      <c r="AL29" s="202"/>
      <c r="AM29" s="201"/>
      <c r="AN29" s="202"/>
      <c r="AO29" s="202"/>
      <c r="AP29" s="202"/>
      <c r="AQ29" s="203" t="s">
        <v>576</v>
      </c>
      <c r="AR29" s="91"/>
      <c r="AS29" s="91"/>
      <c r="AT29" s="204"/>
      <c r="AU29" s="202" t="s">
        <v>576</v>
      </c>
      <c r="AV29" s="202"/>
      <c r="AW29" s="202"/>
      <c r="AX29" s="229"/>
    </row>
    <row r="30" spans="1:50" ht="23.25" customHeight="1" x14ac:dyDescent="0.2">
      <c r="A30" s="543" t="s">
        <v>228</v>
      </c>
      <c r="B30" s="544"/>
      <c r="C30" s="544"/>
      <c r="D30" s="544"/>
      <c r="E30" s="544"/>
      <c r="F30" s="545"/>
      <c r="G30" s="549" t="s">
        <v>555</v>
      </c>
      <c r="H30" s="550"/>
      <c r="I30" s="550"/>
      <c r="J30" s="550"/>
      <c r="K30" s="550"/>
      <c r="L30" s="550"/>
      <c r="M30" s="550"/>
      <c r="N30" s="550"/>
      <c r="O30" s="550"/>
      <c r="P30" s="550"/>
      <c r="Q30" s="550"/>
      <c r="R30" s="550"/>
      <c r="S30" s="550"/>
      <c r="T30" s="550"/>
      <c r="U30" s="550"/>
      <c r="V30" s="550"/>
      <c r="W30" s="550"/>
      <c r="X30" s="550"/>
      <c r="Y30" s="550"/>
      <c r="Z30" s="550"/>
      <c r="AA30" s="550"/>
      <c r="AB30" s="550"/>
      <c r="AC30" s="550"/>
      <c r="AD30" s="550"/>
      <c r="AE30" s="550"/>
      <c r="AF30" s="550"/>
      <c r="AG30" s="550"/>
      <c r="AH30" s="550"/>
      <c r="AI30" s="550"/>
      <c r="AJ30" s="550"/>
      <c r="AK30" s="550"/>
      <c r="AL30" s="550"/>
      <c r="AM30" s="550"/>
      <c r="AN30" s="550"/>
      <c r="AO30" s="550"/>
      <c r="AP30" s="550"/>
      <c r="AQ30" s="550"/>
      <c r="AR30" s="550"/>
      <c r="AS30" s="550"/>
      <c r="AT30" s="550"/>
      <c r="AU30" s="550"/>
      <c r="AV30" s="550"/>
      <c r="AW30" s="550"/>
      <c r="AX30" s="551"/>
    </row>
    <row r="31" spans="1:50" ht="23.25" customHeight="1" thickBot="1" x14ac:dyDescent="0.25">
      <c r="A31" s="546"/>
      <c r="B31" s="547"/>
      <c r="C31" s="547"/>
      <c r="D31" s="547"/>
      <c r="E31" s="547"/>
      <c r="F31" s="548"/>
      <c r="G31" s="552"/>
      <c r="H31" s="553"/>
      <c r="I31" s="553"/>
      <c r="J31" s="553"/>
      <c r="K31" s="553"/>
      <c r="L31" s="553"/>
      <c r="M31" s="553"/>
      <c r="N31" s="553"/>
      <c r="O31" s="553"/>
      <c r="P31" s="553"/>
      <c r="Q31" s="553"/>
      <c r="R31" s="553"/>
      <c r="S31" s="553"/>
      <c r="T31" s="553"/>
      <c r="U31" s="553"/>
      <c r="V31" s="553"/>
      <c r="W31" s="553"/>
      <c r="X31" s="553"/>
      <c r="Y31" s="553"/>
      <c r="Z31" s="553"/>
      <c r="AA31" s="553"/>
      <c r="AB31" s="553"/>
      <c r="AC31" s="553"/>
      <c r="AD31" s="553"/>
      <c r="AE31" s="554"/>
      <c r="AF31" s="554"/>
      <c r="AG31" s="554"/>
      <c r="AH31" s="554"/>
      <c r="AI31" s="554"/>
      <c r="AJ31" s="554"/>
      <c r="AK31" s="554"/>
      <c r="AL31" s="554"/>
      <c r="AM31" s="554"/>
      <c r="AN31" s="554"/>
      <c r="AO31" s="554"/>
      <c r="AP31" s="554"/>
      <c r="AQ31" s="553"/>
      <c r="AR31" s="553"/>
      <c r="AS31" s="553"/>
      <c r="AT31" s="553"/>
      <c r="AU31" s="553"/>
      <c r="AV31" s="553"/>
      <c r="AW31" s="553"/>
      <c r="AX31" s="555"/>
    </row>
    <row r="32" spans="1:50" ht="31.5" customHeight="1" x14ac:dyDescent="0.2">
      <c r="A32" s="534" t="s">
        <v>210</v>
      </c>
      <c r="B32" s="535"/>
      <c r="C32" s="535"/>
      <c r="D32" s="535"/>
      <c r="E32" s="535"/>
      <c r="F32" s="536"/>
      <c r="G32" s="199" t="s">
        <v>51</v>
      </c>
      <c r="H32" s="199"/>
      <c r="I32" s="199"/>
      <c r="J32" s="199"/>
      <c r="K32" s="199"/>
      <c r="L32" s="199"/>
      <c r="M32" s="199"/>
      <c r="N32" s="199"/>
      <c r="O32" s="199"/>
      <c r="P32" s="199"/>
      <c r="Q32" s="199"/>
      <c r="R32" s="199"/>
      <c r="S32" s="199"/>
      <c r="T32" s="199"/>
      <c r="U32" s="199"/>
      <c r="V32" s="199"/>
      <c r="W32" s="199"/>
      <c r="X32" s="349"/>
      <c r="Y32" s="397"/>
      <c r="Z32" s="398"/>
      <c r="AA32" s="399"/>
      <c r="AB32" s="197" t="s">
        <v>11</v>
      </c>
      <c r="AC32" s="197"/>
      <c r="AD32" s="197"/>
      <c r="AE32" s="191" t="s">
        <v>236</v>
      </c>
      <c r="AF32" s="192"/>
      <c r="AG32" s="192"/>
      <c r="AH32" s="193"/>
      <c r="AI32" s="191" t="s">
        <v>253</v>
      </c>
      <c r="AJ32" s="192"/>
      <c r="AK32" s="192"/>
      <c r="AL32" s="193"/>
      <c r="AM32" s="191" t="s">
        <v>350</v>
      </c>
      <c r="AN32" s="192"/>
      <c r="AO32" s="192"/>
      <c r="AP32" s="193"/>
      <c r="AQ32" s="582" t="s">
        <v>258</v>
      </c>
      <c r="AR32" s="583"/>
      <c r="AS32" s="583"/>
      <c r="AT32" s="584"/>
      <c r="AU32" s="582" t="s">
        <v>382</v>
      </c>
      <c r="AV32" s="583"/>
      <c r="AW32" s="583"/>
      <c r="AX32" s="585"/>
    </row>
    <row r="33" spans="1:51" ht="23.25" customHeight="1" x14ac:dyDescent="0.2">
      <c r="A33" s="537"/>
      <c r="B33" s="538"/>
      <c r="C33" s="538"/>
      <c r="D33" s="538"/>
      <c r="E33" s="538"/>
      <c r="F33" s="539"/>
      <c r="G33" s="145" t="s">
        <v>602</v>
      </c>
      <c r="H33" s="145"/>
      <c r="I33" s="145"/>
      <c r="J33" s="145"/>
      <c r="K33" s="145"/>
      <c r="L33" s="145"/>
      <c r="M33" s="145"/>
      <c r="N33" s="145"/>
      <c r="O33" s="145"/>
      <c r="P33" s="145"/>
      <c r="Q33" s="145"/>
      <c r="R33" s="145"/>
      <c r="S33" s="145"/>
      <c r="T33" s="145"/>
      <c r="U33" s="145"/>
      <c r="V33" s="145"/>
      <c r="W33" s="145"/>
      <c r="X33" s="396"/>
      <c r="Y33" s="578" t="s">
        <v>46</v>
      </c>
      <c r="Z33" s="541"/>
      <c r="AA33" s="542"/>
      <c r="AB33" s="483" t="s">
        <v>603</v>
      </c>
      <c r="AC33" s="483"/>
      <c r="AD33" s="483"/>
      <c r="AE33" s="365"/>
      <c r="AF33" s="365"/>
      <c r="AG33" s="365"/>
      <c r="AH33" s="365"/>
      <c r="AI33" s="365"/>
      <c r="AJ33" s="365"/>
      <c r="AK33" s="365"/>
      <c r="AL33" s="365"/>
      <c r="AM33" s="365"/>
      <c r="AN33" s="365"/>
      <c r="AO33" s="365"/>
      <c r="AP33" s="365"/>
      <c r="AQ33" s="365"/>
      <c r="AR33" s="365"/>
      <c r="AS33" s="365"/>
      <c r="AT33" s="365"/>
      <c r="AU33" s="586"/>
      <c r="AV33" s="587"/>
      <c r="AW33" s="587"/>
      <c r="AX33" s="588"/>
    </row>
    <row r="34" spans="1:51" ht="23.25" customHeight="1" x14ac:dyDescent="0.2">
      <c r="A34" s="537"/>
      <c r="B34" s="538"/>
      <c r="C34" s="538"/>
      <c r="D34" s="538"/>
      <c r="E34" s="538"/>
      <c r="F34" s="539"/>
      <c r="G34" s="145"/>
      <c r="H34" s="145"/>
      <c r="I34" s="145"/>
      <c r="J34" s="145"/>
      <c r="K34" s="145"/>
      <c r="L34" s="145"/>
      <c r="M34" s="145"/>
      <c r="N34" s="145"/>
      <c r="O34" s="145"/>
      <c r="P34" s="145"/>
      <c r="Q34" s="145"/>
      <c r="R34" s="145"/>
      <c r="S34" s="145"/>
      <c r="T34" s="145"/>
      <c r="U34" s="145"/>
      <c r="V34" s="145"/>
      <c r="W34" s="145"/>
      <c r="X34" s="396"/>
      <c r="Y34" s="540" t="s">
        <v>47</v>
      </c>
      <c r="Z34" s="541"/>
      <c r="AA34" s="542"/>
      <c r="AB34" s="483" t="s">
        <v>603</v>
      </c>
      <c r="AC34" s="483"/>
      <c r="AD34" s="483"/>
      <c r="AE34" s="365"/>
      <c r="AF34" s="365"/>
      <c r="AG34" s="365"/>
      <c r="AH34" s="365"/>
      <c r="AI34" s="365"/>
      <c r="AJ34" s="365"/>
      <c r="AK34" s="365"/>
      <c r="AL34" s="365"/>
      <c r="AM34" s="365"/>
      <c r="AN34" s="365"/>
      <c r="AO34" s="365"/>
      <c r="AP34" s="365"/>
      <c r="AQ34" s="365">
        <v>4</v>
      </c>
      <c r="AR34" s="365"/>
      <c r="AS34" s="365"/>
      <c r="AT34" s="365"/>
      <c r="AU34" s="586"/>
      <c r="AV34" s="587"/>
      <c r="AW34" s="587"/>
      <c r="AX34" s="588"/>
    </row>
    <row r="35" spans="1:51" ht="23.25" customHeight="1" x14ac:dyDescent="0.2">
      <c r="A35" s="352" t="s">
        <v>14</v>
      </c>
      <c r="B35" s="353"/>
      <c r="C35" s="353"/>
      <c r="D35" s="353"/>
      <c r="E35" s="353"/>
      <c r="F35" s="354"/>
      <c r="G35" s="359" t="s">
        <v>15</v>
      </c>
      <c r="H35" s="359"/>
      <c r="I35" s="359"/>
      <c r="J35" s="359"/>
      <c r="K35" s="359"/>
      <c r="L35" s="359"/>
      <c r="M35" s="359"/>
      <c r="N35" s="359"/>
      <c r="O35" s="359"/>
      <c r="P35" s="359"/>
      <c r="Q35" s="359"/>
      <c r="R35" s="359"/>
      <c r="S35" s="359"/>
      <c r="T35" s="359"/>
      <c r="U35" s="359"/>
      <c r="V35" s="359"/>
      <c r="W35" s="359"/>
      <c r="X35" s="360"/>
      <c r="Y35" s="460"/>
      <c r="Z35" s="461"/>
      <c r="AA35" s="462"/>
      <c r="AB35" s="494" t="s">
        <v>11</v>
      </c>
      <c r="AC35" s="359"/>
      <c r="AD35" s="360"/>
      <c r="AE35" s="361" t="s">
        <v>236</v>
      </c>
      <c r="AF35" s="361"/>
      <c r="AG35" s="361"/>
      <c r="AH35" s="361"/>
      <c r="AI35" s="361" t="s">
        <v>253</v>
      </c>
      <c r="AJ35" s="361"/>
      <c r="AK35" s="361"/>
      <c r="AL35" s="361"/>
      <c r="AM35" s="361" t="s">
        <v>350</v>
      </c>
      <c r="AN35" s="361"/>
      <c r="AO35" s="361"/>
      <c r="AP35" s="361"/>
      <c r="AQ35" s="486" t="s">
        <v>383</v>
      </c>
      <c r="AR35" s="487"/>
      <c r="AS35" s="487"/>
      <c r="AT35" s="487"/>
      <c r="AU35" s="487"/>
      <c r="AV35" s="487"/>
      <c r="AW35" s="487"/>
      <c r="AX35" s="488"/>
    </row>
    <row r="36" spans="1:51" ht="23.25" customHeight="1" x14ac:dyDescent="0.2">
      <c r="A36" s="355"/>
      <c r="B36" s="353"/>
      <c r="C36" s="353"/>
      <c r="D36" s="353"/>
      <c r="E36" s="353"/>
      <c r="F36" s="354"/>
      <c r="G36" s="495" t="s">
        <v>556</v>
      </c>
      <c r="H36" s="495"/>
      <c r="I36" s="495"/>
      <c r="J36" s="495"/>
      <c r="K36" s="495"/>
      <c r="L36" s="495"/>
      <c r="M36" s="495"/>
      <c r="N36" s="495"/>
      <c r="O36" s="495"/>
      <c r="P36" s="495"/>
      <c r="Q36" s="495"/>
      <c r="R36" s="495"/>
      <c r="S36" s="495"/>
      <c r="T36" s="495"/>
      <c r="U36" s="495"/>
      <c r="V36" s="495"/>
      <c r="W36" s="495"/>
      <c r="X36" s="495"/>
      <c r="Y36" s="589" t="s">
        <v>14</v>
      </c>
      <c r="Z36" s="590"/>
      <c r="AA36" s="591"/>
      <c r="AB36" s="592" t="s">
        <v>595</v>
      </c>
      <c r="AC36" s="593"/>
      <c r="AD36" s="594"/>
      <c r="AE36" s="365"/>
      <c r="AF36" s="365"/>
      <c r="AG36" s="365"/>
      <c r="AH36" s="365"/>
      <c r="AI36" s="365"/>
      <c r="AJ36" s="365"/>
      <c r="AK36" s="365"/>
      <c r="AL36" s="365"/>
      <c r="AM36" s="365"/>
      <c r="AN36" s="365"/>
      <c r="AO36" s="365"/>
      <c r="AP36" s="365"/>
      <c r="AQ36" s="586"/>
      <c r="AR36" s="587"/>
      <c r="AS36" s="587"/>
      <c r="AT36" s="587"/>
      <c r="AU36" s="587"/>
      <c r="AV36" s="587"/>
      <c r="AW36" s="587"/>
      <c r="AX36" s="588"/>
    </row>
    <row r="37" spans="1:51" ht="46.5" customHeight="1" thickBot="1" x14ac:dyDescent="0.25">
      <c r="A37" s="356"/>
      <c r="B37" s="357"/>
      <c r="C37" s="357"/>
      <c r="D37" s="357"/>
      <c r="E37" s="357"/>
      <c r="F37" s="358"/>
      <c r="G37" s="496"/>
      <c r="H37" s="496"/>
      <c r="I37" s="496"/>
      <c r="J37" s="496"/>
      <c r="K37" s="496"/>
      <c r="L37" s="496"/>
      <c r="M37" s="496"/>
      <c r="N37" s="496"/>
      <c r="O37" s="496"/>
      <c r="P37" s="496"/>
      <c r="Q37" s="496"/>
      <c r="R37" s="496"/>
      <c r="S37" s="496"/>
      <c r="T37" s="496"/>
      <c r="U37" s="496"/>
      <c r="V37" s="496"/>
      <c r="W37" s="496"/>
      <c r="X37" s="496"/>
      <c r="Y37" s="595" t="s">
        <v>40</v>
      </c>
      <c r="Z37" s="596"/>
      <c r="AA37" s="597"/>
      <c r="AB37" s="598" t="s">
        <v>557</v>
      </c>
      <c r="AC37" s="599"/>
      <c r="AD37" s="600"/>
      <c r="AE37" s="484"/>
      <c r="AF37" s="484"/>
      <c r="AG37" s="484"/>
      <c r="AH37" s="484"/>
      <c r="AI37" s="484"/>
      <c r="AJ37" s="484"/>
      <c r="AK37" s="484"/>
      <c r="AL37" s="484"/>
      <c r="AM37" s="484"/>
      <c r="AN37" s="484"/>
      <c r="AO37" s="484"/>
      <c r="AP37" s="484"/>
      <c r="AQ37" s="484"/>
      <c r="AR37" s="484"/>
      <c r="AS37" s="484"/>
      <c r="AT37" s="484"/>
      <c r="AU37" s="484"/>
      <c r="AV37" s="484"/>
      <c r="AW37" s="484"/>
      <c r="AX37" s="485"/>
    </row>
    <row r="38" spans="1:51" ht="45" customHeight="1" x14ac:dyDescent="0.2">
      <c r="A38" s="622" t="s">
        <v>248</v>
      </c>
      <c r="B38" s="618"/>
      <c r="C38" s="617" t="s">
        <v>163</v>
      </c>
      <c r="D38" s="618"/>
      <c r="E38" s="178" t="s">
        <v>179</v>
      </c>
      <c r="F38" s="179"/>
      <c r="G38" s="180" t="s">
        <v>583</v>
      </c>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2"/>
      <c r="AY38">
        <f>COUNTA($G$38)</f>
        <v>1</v>
      </c>
    </row>
    <row r="39" spans="1:51" ht="45" customHeight="1" x14ac:dyDescent="0.2">
      <c r="A39" s="623"/>
      <c r="B39" s="619"/>
      <c r="C39" s="127"/>
      <c r="D39" s="619"/>
      <c r="E39" s="99" t="s">
        <v>178</v>
      </c>
      <c r="F39" s="100"/>
      <c r="G39" s="96" t="s">
        <v>584</v>
      </c>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2"/>
      <c r="AY39">
        <f>$AY$38</f>
        <v>1</v>
      </c>
    </row>
    <row r="40" spans="1:51" ht="18.75" customHeight="1" x14ac:dyDescent="0.2">
      <c r="A40" s="623"/>
      <c r="B40" s="619"/>
      <c r="C40" s="127"/>
      <c r="D40" s="619"/>
      <c r="E40" s="125" t="s">
        <v>164</v>
      </c>
      <c r="F40" s="126"/>
      <c r="G40" s="147" t="s">
        <v>167</v>
      </c>
      <c r="H40" s="139"/>
      <c r="I40" s="139"/>
      <c r="J40" s="139"/>
      <c r="K40" s="139"/>
      <c r="L40" s="139"/>
      <c r="M40" s="139"/>
      <c r="N40" s="139"/>
      <c r="O40" s="139"/>
      <c r="P40" s="139"/>
      <c r="Q40" s="139"/>
      <c r="R40" s="139"/>
      <c r="S40" s="139"/>
      <c r="T40" s="139"/>
      <c r="U40" s="139"/>
      <c r="V40" s="139"/>
      <c r="W40" s="139"/>
      <c r="X40" s="140"/>
      <c r="Y40" s="132"/>
      <c r="Z40" s="133"/>
      <c r="AA40" s="134"/>
      <c r="AB40" s="138" t="s">
        <v>11</v>
      </c>
      <c r="AC40" s="139"/>
      <c r="AD40" s="140"/>
      <c r="AE40" s="183" t="s">
        <v>236</v>
      </c>
      <c r="AF40" s="184"/>
      <c r="AG40" s="184"/>
      <c r="AH40" s="185"/>
      <c r="AI40" s="183" t="s">
        <v>253</v>
      </c>
      <c r="AJ40" s="184"/>
      <c r="AK40" s="184"/>
      <c r="AL40" s="185"/>
      <c r="AM40" s="183" t="s">
        <v>537</v>
      </c>
      <c r="AN40" s="184"/>
      <c r="AO40" s="184"/>
      <c r="AP40" s="185"/>
      <c r="AQ40" s="138" t="s">
        <v>161</v>
      </c>
      <c r="AR40" s="139"/>
      <c r="AS40" s="139"/>
      <c r="AT40" s="140"/>
      <c r="AU40" s="117" t="s">
        <v>169</v>
      </c>
      <c r="AV40" s="117"/>
      <c r="AW40" s="117"/>
      <c r="AX40" s="118"/>
      <c r="AY40">
        <f>COUNTA($G$42)</f>
        <v>1</v>
      </c>
    </row>
    <row r="41" spans="1:51" ht="18.75" customHeight="1" x14ac:dyDescent="0.2">
      <c r="A41" s="623"/>
      <c r="B41" s="619"/>
      <c r="C41" s="127"/>
      <c r="D41" s="619"/>
      <c r="E41" s="127"/>
      <c r="F41" s="128"/>
      <c r="G41" s="148"/>
      <c r="H41" s="86"/>
      <c r="I41" s="86"/>
      <c r="J41" s="86"/>
      <c r="K41" s="86"/>
      <c r="L41" s="86"/>
      <c r="M41" s="86"/>
      <c r="N41" s="86"/>
      <c r="O41" s="86"/>
      <c r="P41" s="86"/>
      <c r="Q41" s="86"/>
      <c r="R41" s="86"/>
      <c r="S41" s="86"/>
      <c r="T41" s="86"/>
      <c r="U41" s="86"/>
      <c r="V41" s="86"/>
      <c r="W41" s="86"/>
      <c r="X41" s="87"/>
      <c r="Y41" s="135"/>
      <c r="Z41" s="136"/>
      <c r="AA41" s="137"/>
      <c r="AB41" s="141"/>
      <c r="AC41" s="86"/>
      <c r="AD41" s="87"/>
      <c r="AE41" s="141"/>
      <c r="AF41" s="86"/>
      <c r="AG41" s="86"/>
      <c r="AH41" s="87"/>
      <c r="AI41" s="141"/>
      <c r="AJ41" s="86"/>
      <c r="AK41" s="86"/>
      <c r="AL41" s="87"/>
      <c r="AM41" s="141"/>
      <c r="AN41" s="86"/>
      <c r="AO41" s="86"/>
      <c r="AP41" s="87"/>
      <c r="AQ41" s="113"/>
      <c r="AR41" s="114"/>
      <c r="AS41" s="86" t="s">
        <v>162</v>
      </c>
      <c r="AT41" s="87"/>
      <c r="AU41" s="88"/>
      <c r="AV41" s="88"/>
      <c r="AW41" s="86" t="s">
        <v>159</v>
      </c>
      <c r="AX41" s="89"/>
      <c r="AY41">
        <f>$AY$40</f>
        <v>1</v>
      </c>
    </row>
    <row r="42" spans="1:51" ht="39.75" customHeight="1" x14ac:dyDescent="0.2">
      <c r="A42" s="623"/>
      <c r="B42" s="619"/>
      <c r="C42" s="127"/>
      <c r="D42" s="619"/>
      <c r="E42" s="127"/>
      <c r="F42" s="128"/>
      <c r="G42" s="93" t="s">
        <v>566</v>
      </c>
      <c r="H42" s="94"/>
      <c r="I42" s="94"/>
      <c r="J42" s="94"/>
      <c r="K42" s="94"/>
      <c r="L42" s="94"/>
      <c r="M42" s="94"/>
      <c r="N42" s="94"/>
      <c r="O42" s="94"/>
      <c r="P42" s="94"/>
      <c r="Q42" s="94"/>
      <c r="R42" s="94"/>
      <c r="S42" s="94"/>
      <c r="T42" s="94"/>
      <c r="U42" s="94"/>
      <c r="V42" s="94"/>
      <c r="W42" s="94"/>
      <c r="X42" s="95"/>
      <c r="Y42" s="129" t="s">
        <v>168</v>
      </c>
      <c r="Z42" s="130"/>
      <c r="AA42" s="131"/>
      <c r="AB42" s="115" t="s">
        <v>591</v>
      </c>
      <c r="AC42" s="116"/>
      <c r="AD42" s="116"/>
      <c r="AE42" s="90"/>
      <c r="AF42" s="91"/>
      <c r="AG42" s="91"/>
      <c r="AH42" s="91"/>
      <c r="AI42" s="90"/>
      <c r="AJ42" s="91"/>
      <c r="AK42" s="91"/>
      <c r="AL42" s="91"/>
      <c r="AM42" s="90"/>
      <c r="AN42" s="91"/>
      <c r="AO42" s="91"/>
      <c r="AP42" s="91"/>
      <c r="AQ42" s="90"/>
      <c r="AR42" s="91"/>
      <c r="AS42" s="91"/>
      <c r="AT42" s="91"/>
      <c r="AU42" s="90"/>
      <c r="AV42" s="91"/>
      <c r="AW42" s="91"/>
      <c r="AX42" s="92"/>
      <c r="AY42">
        <f t="shared" ref="AY42:AY43" si="4">$AY$40</f>
        <v>1</v>
      </c>
    </row>
    <row r="43" spans="1:51" ht="39.75" customHeight="1" x14ac:dyDescent="0.2">
      <c r="A43" s="623"/>
      <c r="B43" s="619"/>
      <c r="C43" s="127"/>
      <c r="D43" s="619"/>
      <c r="E43" s="127"/>
      <c r="F43" s="128"/>
      <c r="G43" s="96"/>
      <c r="H43" s="97"/>
      <c r="I43" s="97"/>
      <c r="J43" s="97"/>
      <c r="K43" s="97"/>
      <c r="L43" s="97"/>
      <c r="M43" s="97"/>
      <c r="N43" s="97"/>
      <c r="O43" s="97"/>
      <c r="P43" s="97"/>
      <c r="Q43" s="97"/>
      <c r="R43" s="97"/>
      <c r="S43" s="97"/>
      <c r="T43" s="97"/>
      <c r="U43" s="97"/>
      <c r="V43" s="97"/>
      <c r="W43" s="97"/>
      <c r="X43" s="98"/>
      <c r="Y43" s="468" t="s">
        <v>45</v>
      </c>
      <c r="Z43" s="120"/>
      <c r="AA43" s="121"/>
      <c r="AB43" s="469" t="s">
        <v>591</v>
      </c>
      <c r="AC43" s="470"/>
      <c r="AD43" s="470"/>
      <c r="AE43" s="90"/>
      <c r="AF43" s="91"/>
      <c r="AG43" s="91"/>
      <c r="AH43" s="91"/>
      <c r="AI43" s="90"/>
      <c r="AJ43" s="91"/>
      <c r="AK43" s="91"/>
      <c r="AL43" s="91"/>
      <c r="AM43" s="90"/>
      <c r="AN43" s="91"/>
      <c r="AO43" s="91"/>
      <c r="AP43" s="91"/>
      <c r="AQ43" s="90"/>
      <c r="AR43" s="91"/>
      <c r="AS43" s="91"/>
      <c r="AT43" s="91"/>
      <c r="AU43" s="90"/>
      <c r="AV43" s="91"/>
      <c r="AW43" s="91"/>
      <c r="AX43" s="92"/>
      <c r="AY43">
        <f t="shared" si="4"/>
        <v>1</v>
      </c>
    </row>
    <row r="44" spans="1:51" ht="23.25" customHeight="1" x14ac:dyDescent="0.2">
      <c r="A44" s="623"/>
      <c r="B44" s="619"/>
      <c r="C44" s="127"/>
      <c r="D44" s="619"/>
      <c r="E44" s="362" t="s">
        <v>180</v>
      </c>
      <c r="F44" s="363"/>
      <c r="G44" s="363"/>
      <c r="H44" s="363"/>
      <c r="I44" s="363"/>
      <c r="J44" s="363"/>
      <c r="K44" s="363"/>
      <c r="L44" s="363"/>
      <c r="M44" s="363"/>
      <c r="N44" s="363"/>
      <c r="O44" s="363"/>
      <c r="P44" s="363"/>
      <c r="Q44" s="363"/>
      <c r="R44" s="363"/>
      <c r="S44" s="363"/>
      <c r="T44" s="363"/>
      <c r="U44" s="363"/>
      <c r="V44" s="363"/>
      <c r="W44" s="363"/>
      <c r="X44" s="363"/>
      <c r="Y44" s="363"/>
      <c r="Z44" s="363"/>
      <c r="AA44" s="363"/>
      <c r="AB44" s="363"/>
      <c r="AC44" s="363"/>
      <c r="AD44" s="363"/>
      <c r="AE44" s="363"/>
      <c r="AF44" s="363"/>
      <c r="AG44" s="363"/>
      <c r="AH44" s="363"/>
      <c r="AI44" s="363"/>
      <c r="AJ44" s="363"/>
      <c r="AK44" s="363"/>
      <c r="AL44" s="363"/>
      <c r="AM44" s="363"/>
      <c r="AN44" s="363"/>
      <c r="AO44" s="363"/>
      <c r="AP44" s="363"/>
      <c r="AQ44" s="363"/>
      <c r="AR44" s="363"/>
      <c r="AS44" s="363"/>
      <c r="AT44" s="363"/>
      <c r="AU44" s="363"/>
      <c r="AV44" s="363"/>
      <c r="AW44" s="363"/>
      <c r="AX44" s="364"/>
      <c r="AY44">
        <f>COUNTA($E$45)</f>
        <v>1</v>
      </c>
    </row>
    <row r="45" spans="1:51" ht="24.75" customHeight="1" x14ac:dyDescent="0.2">
      <c r="A45" s="623"/>
      <c r="B45" s="619"/>
      <c r="C45" s="127"/>
      <c r="D45" s="619"/>
      <c r="E45" s="142" t="s">
        <v>572</v>
      </c>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143"/>
      <c r="AY45">
        <f>$AY$44</f>
        <v>1</v>
      </c>
    </row>
    <row r="46" spans="1:51" ht="51.6" customHeight="1" thickBot="1" x14ac:dyDescent="0.25">
      <c r="A46" s="623"/>
      <c r="B46" s="619"/>
      <c r="C46" s="127"/>
      <c r="D46" s="619"/>
      <c r="E46" s="144"/>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6"/>
      <c r="AY46">
        <f>$AY$44</f>
        <v>1</v>
      </c>
    </row>
    <row r="47" spans="1:51" ht="45" customHeight="1" x14ac:dyDescent="0.2">
      <c r="A47" s="623"/>
      <c r="B47" s="619"/>
      <c r="C47" s="127"/>
      <c r="D47" s="619"/>
      <c r="E47" s="178" t="s">
        <v>179</v>
      </c>
      <c r="F47" s="179"/>
      <c r="G47" s="180" t="s">
        <v>585</v>
      </c>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2"/>
      <c r="AY47">
        <f>COUNTA($G$47)</f>
        <v>1</v>
      </c>
    </row>
    <row r="48" spans="1:51" ht="45" customHeight="1" x14ac:dyDescent="0.2">
      <c r="A48" s="623"/>
      <c r="B48" s="619"/>
      <c r="C48" s="127"/>
      <c r="D48" s="619"/>
      <c r="E48" s="99" t="s">
        <v>178</v>
      </c>
      <c r="F48" s="100"/>
      <c r="G48" s="96" t="s">
        <v>586</v>
      </c>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2"/>
      <c r="AY48">
        <f>$AY$47</f>
        <v>1</v>
      </c>
    </row>
    <row r="49" spans="1:51" ht="18.75" customHeight="1" x14ac:dyDescent="0.2">
      <c r="A49" s="623"/>
      <c r="B49" s="619"/>
      <c r="C49" s="127"/>
      <c r="D49" s="619"/>
      <c r="E49" s="125" t="s">
        <v>164</v>
      </c>
      <c r="F49" s="126"/>
      <c r="G49" s="147" t="s">
        <v>167</v>
      </c>
      <c r="H49" s="139"/>
      <c r="I49" s="139"/>
      <c r="J49" s="139"/>
      <c r="K49" s="139"/>
      <c r="L49" s="139"/>
      <c r="M49" s="139"/>
      <c r="N49" s="139"/>
      <c r="O49" s="139"/>
      <c r="P49" s="139"/>
      <c r="Q49" s="139"/>
      <c r="R49" s="139"/>
      <c r="S49" s="139"/>
      <c r="T49" s="139"/>
      <c r="U49" s="139"/>
      <c r="V49" s="139"/>
      <c r="W49" s="139"/>
      <c r="X49" s="140"/>
      <c r="Y49" s="132"/>
      <c r="Z49" s="133"/>
      <c r="AA49" s="134"/>
      <c r="AB49" s="138" t="s">
        <v>11</v>
      </c>
      <c r="AC49" s="139"/>
      <c r="AD49" s="140"/>
      <c r="AE49" s="183" t="s">
        <v>236</v>
      </c>
      <c r="AF49" s="184"/>
      <c r="AG49" s="184"/>
      <c r="AH49" s="185"/>
      <c r="AI49" s="183" t="s">
        <v>253</v>
      </c>
      <c r="AJ49" s="184"/>
      <c r="AK49" s="184"/>
      <c r="AL49" s="185"/>
      <c r="AM49" s="183" t="s">
        <v>537</v>
      </c>
      <c r="AN49" s="184"/>
      <c r="AO49" s="184"/>
      <c r="AP49" s="185"/>
      <c r="AQ49" s="138" t="s">
        <v>161</v>
      </c>
      <c r="AR49" s="139"/>
      <c r="AS49" s="139"/>
      <c r="AT49" s="140"/>
      <c r="AU49" s="117" t="s">
        <v>169</v>
      </c>
      <c r="AV49" s="117"/>
      <c r="AW49" s="117"/>
      <c r="AX49" s="118"/>
      <c r="AY49">
        <f>COUNTA($G$51)</f>
        <v>1</v>
      </c>
    </row>
    <row r="50" spans="1:51" ht="18.75" customHeight="1" x14ac:dyDescent="0.2">
      <c r="A50" s="623"/>
      <c r="B50" s="619"/>
      <c r="C50" s="127"/>
      <c r="D50" s="619"/>
      <c r="E50" s="127"/>
      <c r="F50" s="128"/>
      <c r="G50" s="148"/>
      <c r="H50" s="86"/>
      <c r="I50" s="86"/>
      <c r="J50" s="86"/>
      <c r="K50" s="86"/>
      <c r="L50" s="86"/>
      <c r="M50" s="86"/>
      <c r="N50" s="86"/>
      <c r="O50" s="86"/>
      <c r="P50" s="86"/>
      <c r="Q50" s="86"/>
      <c r="R50" s="86"/>
      <c r="S50" s="86"/>
      <c r="T50" s="86"/>
      <c r="U50" s="86"/>
      <c r="V50" s="86"/>
      <c r="W50" s="86"/>
      <c r="X50" s="87"/>
      <c r="Y50" s="135"/>
      <c r="Z50" s="136"/>
      <c r="AA50" s="137"/>
      <c r="AB50" s="141"/>
      <c r="AC50" s="86"/>
      <c r="AD50" s="87"/>
      <c r="AE50" s="141"/>
      <c r="AF50" s="86"/>
      <c r="AG50" s="86"/>
      <c r="AH50" s="87"/>
      <c r="AI50" s="141"/>
      <c r="AJ50" s="86"/>
      <c r="AK50" s="86"/>
      <c r="AL50" s="87"/>
      <c r="AM50" s="141"/>
      <c r="AN50" s="86"/>
      <c r="AO50" s="86"/>
      <c r="AP50" s="87"/>
      <c r="AQ50" s="113"/>
      <c r="AR50" s="114"/>
      <c r="AS50" s="86" t="s">
        <v>162</v>
      </c>
      <c r="AT50" s="87"/>
      <c r="AU50" s="88"/>
      <c r="AV50" s="88"/>
      <c r="AW50" s="86" t="s">
        <v>159</v>
      </c>
      <c r="AX50" s="89"/>
      <c r="AY50">
        <f>$AY$49</f>
        <v>1</v>
      </c>
    </row>
    <row r="51" spans="1:51" ht="39.75" customHeight="1" x14ac:dyDescent="0.2">
      <c r="A51" s="623"/>
      <c r="B51" s="619"/>
      <c r="C51" s="127"/>
      <c r="D51" s="619"/>
      <c r="E51" s="127"/>
      <c r="F51" s="128"/>
      <c r="G51" s="93" t="s">
        <v>567</v>
      </c>
      <c r="H51" s="94"/>
      <c r="I51" s="94"/>
      <c r="J51" s="94"/>
      <c r="K51" s="94"/>
      <c r="L51" s="94"/>
      <c r="M51" s="94"/>
      <c r="N51" s="94"/>
      <c r="O51" s="94"/>
      <c r="P51" s="94"/>
      <c r="Q51" s="94"/>
      <c r="R51" s="94"/>
      <c r="S51" s="94"/>
      <c r="T51" s="94"/>
      <c r="U51" s="94"/>
      <c r="V51" s="94"/>
      <c r="W51" s="94"/>
      <c r="X51" s="95"/>
      <c r="Y51" s="129" t="s">
        <v>168</v>
      </c>
      <c r="Z51" s="130"/>
      <c r="AA51" s="131"/>
      <c r="AB51" s="115" t="s">
        <v>592</v>
      </c>
      <c r="AC51" s="116"/>
      <c r="AD51" s="116"/>
      <c r="AE51" s="90"/>
      <c r="AF51" s="91"/>
      <c r="AG51" s="91"/>
      <c r="AH51" s="91"/>
      <c r="AI51" s="90"/>
      <c r="AJ51" s="91"/>
      <c r="AK51" s="91"/>
      <c r="AL51" s="91"/>
      <c r="AM51" s="90"/>
      <c r="AN51" s="91"/>
      <c r="AO51" s="91"/>
      <c r="AP51" s="91"/>
      <c r="AQ51" s="90"/>
      <c r="AR51" s="91"/>
      <c r="AS51" s="91"/>
      <c r="AT51" s="91"/>
      <c r="AU51" s="90"/>
      <c r="AV51" s="91"/>
      <c r="AW51" s="91"/>
      <c r="AX51" s="92"/>
      <c r="AY51">
        <f t="shared" ref="AY51:AY52" si="5">$AY$49</f>
        <v>1</v>
      </c>
    </row>
    <row r="52" spans="1:51" ht="39.75" customHeight="1" x14ac:dyDescent="0.2">
      <c r="A52" s="623"/>
      <c r="B52" s="619"/>
      <c r="C52" s="127"/>
      <c r="D52" s="619"/>
      <c r="E52" s="127"/>
      <c r="F52" s="128"/>
      <c r="G52" s="96"/>
      <c r="H52" s="97"/>
      <c r="I52" s="97"/>
      <c r="J52" s="97"/>
      <c r="K52" s="97"/>
      <c r="L52" s="97"/>
      <c r="M52" s="97"/>
      <c r="N52" s="97"/>
      <c r="O52" s="97"/>
      <c r="P52" s="97"/>
      <c r="Q52" s="97"/>
      <c r="R52" s="97"/>
      <c r="S52" s="97"/>
      <c r="T52" s="97"/>
      <c r="U52" s="97"/>
      <c r="V52" s="97"/>
      <c r="W52" s="97"/>
      <c r="X52" s="98"/>
      <c r="Y52" s="468" t="s">
        <v>45</v>
      </c>
      <c r="Z52" s="120"/>
      <c r="AA52" s="121"/>
      <c r="AB52" s="469" t="s">
        <v>592</v>
      </c>
      <c r="AC52" s="470"/>
      <c r="AD52" s="470"/>
      <c r="AE52" s="90"/>
      <c r="AF52" s="91"/>
      <c r="AG52" s="91"/>
      <c r="AH52" s="91"/>
      <c r="AI52" s="90"/>
      <c r="AJ52" s="91"/>
      <c r="AK52" s="91"/>
      <c r="AL52" s="91"/>
      <c r="AM52" s="90"/>
      <c r="AN52" s="91"/>
      <c r="AO52" s="91"/>
      <c r="AP52" s="91"/>
      <c r="AQ52" s="90"/>
      <c r="AR52" s="91"/>
      <c r="AS52" s="91"/>
      <c r="AT52" s="91"/>
      <c r="AU52" s="90"/>
      <c r="AV52" s="91"/>
      <c r="AW52" s="91"/>
      <c r="AX52" s="92"/>
      <c r="AY52">
        <f t="shared" si="5"/>
        <v>1</v>
      </c>
    </row>
    <row r="53" spans="1:51" ht="23.25" customHeight="1" x14ac:dyDescent="0.2">
      <c r="A53" s="623"/>
      <c r="B53" s="619"/>
      <c r="C53" s="127"/>
      <c r="D53" s="619"/>
      <c r="E53" s="362" t="s">
        <v>180</v>
      </c>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4"/>
      <c r="AY53">
        <f>COUNTA($E$54)</f>
        <v>1</v>
      </c>
    </row>
    <row r="54" spans="1:51" ht="24.75" customHeight="1" x14ac:dyDescent="0.2">
      <c r="A54" s="623"/>
      <c r="B54" s="619"/>
      <c r="C54" s="127"/>
      <c r="D54" s="619"/>
      <c r="E54" s="142" t="s">
        <v>573</v>
      </c>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143"/>
      <c r="AY54">
        <f>$AY$53</f>
        <v>1</v>
      </c>
    </row>
    <row r="55" spans="1:51" ht="54" customHeight="1" thickBot="1" x14ac:dyDescent="0.25">
      <c r="A55" s="623"/>
      <c r="B55" s="619"/>
      <c r="C55" s="127"/>
      <c r="D55" s="619"/>
      <c r="E55" s="144"/>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c r="AX55" s="146"/>
      <c r="AY55">
        <f>$AY$53</f>
        <v>1</v>
      </c>
    </row>
    <row r="56" spans="1:51" ht="45" customHeight="1" x14ac:dyDescent="0.2">
      <c r="A56" s="623"/>
      <c r="B56" s="619"/>
      <c r="C56" s="127"/>
      <c r="D56" s="619"/>
      <c r="E56" s="178" t="s">
        <v>179</v>
      </c>
      <c r="F56" s="179"/>
      <c r="G56" s="180" t="s">
        <v>585</v>
      </c>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181"/>
      <c r="AL56" s="181"/>
      <c r="AM56" s="181"/>
      <c r="AN56" s="181"/>
      <c r="AO56" s="181"/>
      <c r="AP56" s="181"/>
      <c r="AQ56" s="181"/>
      <c r="AR56" s="181"/>
      <c r="AS56" s="181"/>
      <c r="AT56" s="181"/>
      <c r="AU56" s="181"/>
      <c r="AV56" s="181"/>
      <c r="AW56" s="181"/>
      <c r="AX56" s="182"/>
      <c r="AY56">
        <f>COUNTA($G$56)</f>
        <v>1</v>
      </c>
    </row>
    <row r="57" spans="1:51" ht="45" customHeight="1" x14ac:dyDescent="0.2">
      <c r="A57" s="623"/>
      <c r="B57" s="619"/>
      <c r="C57" s="127"/>
      <c r="D57" s="619"/>
      <c r="E57" s="99" t="s">
        <v>178</v>
      </c>
      <c r="F57" s="100"/>
      <c r="G57" s="96" t="s">
        <v>587</v>
      </c>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1"/>
      <c r="AR57" s="101"/>
      <c r="AS57" s="101"/>
      <c r="AT57" s="101"/>
      <c r="AU57" s="101"/>
      <c r="AV57" s="101"/>
      <c r="AW57" s="101"/>
      <c r="AX57" s="102"/>
      <c r="AY57">
        <f>$AY$56</f>
        <v>1</v>
      </c>
    </row>
    <row r="58" spans="1:51" ht="18.75" customHeight="1" x14ac:dyDescent="0.2">
      <c r="A58" s="623"/>
      <c r="B58" s="619"/>
      <c r="C58" s="127"/>
      <c r="D58" s="619"/>
      <c r="E58" s="125" t="s">
        <v>164</v>
      </c>
      <c r="F58" s="126"/>
      <c r="G58" s="147" t="s">
        <v>167</v>
      </c>
      <c r="H58" s="139"/>
      <c r="I58" s="139"/>
      <c r="J58" s="139"/>
      <c r="K58" s="139"/>
      <c r="L58" s="139"/>
      <c r="M58" s="139"/>
      <c r="N58" s="139"/>
      <c r="O58" s="139"/>
      <c r="P58" s="139"/>
      <c r="Q58" s="139"/>
      <c r="R58" s="139"/>
      <c r="S58" s="139"/>
      <c r="T58" s="139"/>
      <c r="U58" s="139"/>
      <c r="V58" s="139"/>
      <c r="W58" s="139"/>
      <c r="X58" s="140"/>
      <c r="Y58" s="132"/>
      <c r="Z58" s="133"/>
      <c r="AA58" s="134"/>
      <c r="AB58" s="138" t="s">
        <v>11</v>
      </c>
      <c r="AC58" s="139"/>
      <c r="AD58" s="140"/>
      <c r="AE58" s="183" t="s">
        <v>236</v>
      </c>
      <c r="AF58" s="184"/>
      <c r="AG58" s="184"/>
      <c r="AH58" s="185"/>
      <c r="AI58" s="183" t="s">
        <v>253</v>
      </c>
      <c r="AJ58" s="184"/>
      <c r="AK58" s="184"/>
      <c r="AL58" s="185"/>
      <c r="AM58" s="183" t="s">
        <v>537</v>
      </c>
      <c r="AN58" s="184"/>
      <c r="AO58" s="184"/>
      <c r="AP58" s="185"/>
      <c r="AQ58" s="138" t="s">
        <v>161</v>
      </c>
      <c r="AR58" s="139"/>
      <c r="AS58" s="139"/>
      <c r="AT58" s="140"/>
      <c r="AU58" s="117" t="s">
        <v>169</v>
      </c>
      <c r="AV58" s="117"/>
      <c r="AW58" s="117"/>
      <c r="AX58" s="118"/>
      <c r="AY58">
        <f>COUNTA($G$60)</f>
        <v>1</v>
      </c>
    </row>
    <row r="59" spans="1:51" ht="18.75" customHeight="1" x14ac:dyDescent="0.2">
      <c r="A59" s="623"/>
      <c r="B59" s="619"/>
      <c r="C59" s="127"/>
      <c r="D59" s="619"/>
      <c r="E59" s="127"/>
      <c r="F59" s="128"/>
      <c r="G59" s="148"/>
      <c r="H59" s="86"/>
      <c r="I59" s="86"/>
      <c r="J59" s="86"/>
      <c r="K59" s="86"/>
      <c r="L59" s="86"/>
      <c r="M59" s="86"/>
      <c r="N59" s="86"/>
      <c r="O59" s="86"/>
      <c r="P59" s="86"/>
      <c r="Q59" s="86"/>
      <c r="R59" s="86"/>
      <c r="S59" s="86"/>
      <c r="T59" s="86"/>
      <c r="U59" s="86"/>
      <c r="V59" s="86"/>
      <c r="W59" s="86"/>
      <c r="X59" s="87"/>
      <c r="Y59" s="135"/>
      <c r="Z59" s="136"/>
      <c r="AA59" s="137"/>
      <c r="AB59" s="141"/>
      <c r="AC59" s="86"/>
      <c r="AD59" s="87"/>
      <c r="AE59" s="141"/>
      <c r="AF59" s="86"/>
      <c r="AG59" s="86"/>
      <c r="AH59" s="87"/>
      <c r="AI59" s="141"/>
      <c r="AJ59" s="86"/>
      <c r="AK59" s="86"/>
      <c r="AL59" s="87"/>
      <c r="AM59" s="141"/>
      <c r="AN59" s="86"/>
      <c r="AO59" s="86"/>
      <c r="AP59" s="87"/>
      <c r="AQ59" s="113"/>
      <c r="AR59" s="114"/>
      <c r="AS59" s="86" t="s">
        <v>162</v>
      </c>
      <c r="AT59" s="87"/>
      <c r="AU59" s="88"/>
      <c r="AV59" s="88"/>
      <c r="AW59" s="86" t="s">
        <v>159</v>
      </c>
      <c r="AX59" s="89"/>
      <c r="AY59">
        <f>$AY$58</f>
        <v>1</v>
      </c>
    </row>
    <row r="60" spans="1:51" ht="39.75" customHeight="1" x14ac:dyDescent="0.2">
      <c r="A60" s="623"/>
      <c r="B60" s="619"/>
      <c r="C60" s="127"/>
      <c r="D60" s="619"/>
      <c r="E60" s="127"/>
      <c r="F60" s="128"/>
      <c r="G60" s="93" t="s">
        <v>568</v>
      </c>
      <c r="H60" s="94"/>
      <c r="I60" s="94"/>
      <c r="J60" s="94"/>
      <c r="K60" s="94"/>
      <c r="L60" s="94"/>
      <c r="M60" s="94"/>
      <c r="N60" s="94"/>
      <c r="O60" s="94"/>
      <c r="P60" s="94"/>
      <c r="Q60" s="94"/>
      <c r="R60" s="94"/>
      <c r="S60" s="94"/>
      <c r="T60" s="94"/>
      <c r="U60" s="94"/>
      <c r="V60" s="94"/>
      <c r="W60" s="94"/>
      <c r="X60" s="95"/>
      <c r="Y60" s="129" t="s">
        <v>168</v>
      </c>
      <c r="Z60" s="130"/>
      <c r="AA60" s="131"/>
      <c r="AB60" s="115" t="s">
        <v>593</v>
      </c>
      <c r="AC60" s="116"/>
      <c r="AD60" s="116"/>
      <c r="AE60" s="90"/>
      <c r="AF60" s="91"/>
      <c r="AG60" s="91"/>
      <c r="AH60" s="91"/>
      <c r="AI60" s="90"/>
      <c r="AJ60" s="91"/>
      <c r="AK60" s="91"/>
      <c r="AL60" s="91"/>
      <c r="AM60" s="90"/>
      <c r="AN60" s="91"/>
      <c r="AO60" s="91"/>
      <c r="AP60" s="91"/>
      <c r="AQ60" s="90"/>
      <c r="AR60" s="91"/>
      <c r="AS60" s="91"/>
      <c r="AT60" s="91"/>
      <c r="AU60" s="90"/>
      <c r="AV60" s="91"/>
      <c r="AW60" s="91"/>
      <c r="AX60" s="92"/>
      <c r="AY60">
        <f t="shared" ref="AY60:AY61" si="6">$AY$58</f>
        <v>1</v>
      </c>
    </row>
    <row r="61" spans="1:51" ht="39.75" customHeight="1" x14ac:dyDescent="0.2">
      <c r="A61" s="623"/>
      <c r="B61" s="619"/>
      <c r="C61" s="127"/>
      <c r="D61" s="619"/>
      <c r="E61" s="127"/>
      <c r="F61" s="128"/>
      <c r="G61" s="96"/>
      <c r="H61" s="97"/>
      <c r="I61" s="97"/>
      <c r="J61" s="97"/>
      <c r="K61" s="97"/>
      <c r="L61" s="97"/>
      <c r="M61" s="97"/>
      <c r="N61" s="97"/>
      <c r="O61" s="97"/>
      <c r="P61" s="97"/>
      <c r="Q61" s="97"/>
      <c r="R61" s="97"/>
      <c r="S61" s="97"/>
      <c r="T61" s="97"/>
      <c r="U61" s="97"/>
      <c r="V61" s="97"/>
      <c r="W61" s="97"/>
      <c r="X61" s="98"/>
      <c r="Y61" s="468" t="s">
        <v>45</v>
      </c>
      <c r="Z61" s="120"/>
      <c r="AA61" s="121"/>
      <c r="AB61" s="469" t="s">
        <v>593</v>
      </c>
      <c r="AC61" s="470"/>
      <c r="AD61" s="470"/>
      <c r="AE61" s="90"/>
      <c r="AF61" s="91"/>
      <c r="AG61" s="91"/>
      <c r="AH61" s="91"/>
      <c r="AI61" s="90"/>
      <c r="AJ61" s="91"/>
      <c r="AK61" s="91"/>
      <c r="AL61" s="91"/>
      <c r="AM61" s="90"/>
      <c r="AN61" s="91"/>
      <c r="AO61" s="91"/>
      <c r="AP61" s="91"/>
      <c r="AQ61" s="90"/>
      <c r="AR61" s="91"/>
      <c r="AS61" s="91"/>
      <c r="AT61" s="91"/>
      <c r="AU61" s="90"/>
      <c r="AV61" s="91"/>
      <c r="AW61" s="91"/>
      <c r="AX61" s="92"/>
      <c r="AY61">
        <f t="shared" si="6"/>
        <v>1</v>
      </c>
    </row>
    <row r="62" spans="1:51" ht="23.25" customHeight="1" x14ac:dyDescent="0.2">
      <c r="A62" s="623"/>
      <c r="B62" s="619"/>
      <c r="C62" s="127"/>
      <c r="D62" s="619"/>
      <c r="E62" s="362" t="s">
        <v>180</v>
      </c>
      <c r="F62" s="363"/>
      <c r="G62" s="363"/>
      <c r="H62" s="363"/>
      <c r="I62" s="363"/>
      <c r="J62" s="363"/>
      <c r="K62" s="363"/>
      <c r="L62" s="363"/>
      <c r="M62" s="363"/>
      <c r="N62" s="363"/>
      <c r="O62" s="363"/>
      <c r="P62" s="363"/>
      <c r="Q62" s="363"/>
      <c r="R62" s="363"/>
      <c r="S62" s="363"/>
      <c r="T62" s="363"/>
      <c r="U62" s="363"/>
      <c r="V62" s="363"/>
      <c r="W62" s="363"/>
      <c r="X62" s="363"/>
      <c r="Y62" s="363"/>
      <c r="Z62" s="363"/>
      <c r="AA62" s="363"/>
      <c r="AB62" s="363"/>
      <c r="AC62" s="363"/>
      <c r="AD62" s="363"/>
      <c r="AE62" s="363"/>
      <c r="AF62" s="363"/>
      <c r="AG62" s="363"/>
      <c r="AH62" s="363"/>
      <c r="AI62" s="363"/>
      <c r="AJ62" s="363"/>
      <c r="AK62" s="363"/>
      <c r="AL62" s="363"/>
      <c r="AM62" s="363"/>
      <c r="AN62" s="363"/>
      <c r="AO62" s="363"/>
      <c r="AP62" s="363"/>
      <c r="AQ62" s="363"/>
      <c r="AR62" s="363"/>
      <c r="AS62" s="363"/>
      <c r="AT62" s="363"/>
      <c r="AU62" s="363"/>
      <c r="AV62" s="363"/>
      <c r="AW62" s="363"/>
      <c r="AX62" s="364"/>
      <c r="AY62">
        <f>COUNTA($E$63)</f>
        <v>1</v>
      </c>
    </row>
    <row r="63" spans="1:51" ht="24.75" customHeight="1" x14ac:dyDescent="0.2">
      <c r="A63" s="623"/>
      <c r="B63" s="619"/>
      <c r="C63" s="127"/>
      <c r="D63" s="619"/>
      <c r="E63" s="142" t="s">
        <v>574</v>
      </c>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143"/>
      <c r="AY63">
        <f>$AY$62</f>
        <v>1</v>
      </c>
    </row>
    <row r="64" spans="1:51" ht="53.4" customHeight="1" thickBot="1" x14ac:dyDescent="0.25">
      <c r="A64" s="623"/>
      <c r="B64" s="619"/>
      <c r="C64" s="127"/>
      <c r="D64" s="619"/>
      <c r="E64" s="608"/>
      <c r="F64" s="609"/>
      <c r="G64" s="609"/>
      <c r="H64" s="609"/>
      <c r="I64" s="609"/>
      <c r="J64" s="609"/>
      <c r="K64" s="609"/>
      <c r="L64" s="609"/>
      <c r="M64" s="609"/>
      <c r="N64" s="609"/>
      <c r="O64" s="609"/>
      <c r="P64" s="609"/>
      <c r="Q64" s="609"/>
      <c r="R64" s="609"/>
      <c r="S64" s="609"/>
      <c r="T64" s="609"/>
      <c r="U64" s="609"/>
      <c r="V64" s="609"/>
      <c r="W64" s="609"/>
      <c r="X64" s="609"/>
      <c r="Y64" s="609"/>
      <c r="Z64" s="609"/>
      <c r="AA64" s="609"/>
      <c r="AB64" s="609"/>
      <c r="AC64" s="609"/>
      <c r="AD64" s="609"/>
      <c r="AE64" s="609"/>
      <c r="AF64" s="609"/>
      <c r="AG64" s="609"/>
      <c r="AH64" s="609"/>
      <c r="AI64" s="609"/>
      <c r="AJ64" s="609"/>
      <c r="AK64" s="609"/>
      <c r="AL64" s="609"/>
      <c r="AM64" s="609"/>
      <c r="AN64" s="609"/>
      <c r="AO64" s="609"/>
      <c r="AP64" s="609"/>
      <c r="AQ64" s="609"/>
      <c r="AR64" s="609"/>
      <c r="AS64" s="609"/>
      <c r="AT64" s="609"/>
      <c r="AU64" s="609"/>
      <c r="AV64" s="609"/>
      <c r="AW64" s="609"/>
      <c r="AX64" s="610"/>
      <c r="AY64">
        <f>$AY$62</f>
        <v>1</v>
      </c>
    </row>
    <row r="65" spans="1:51" ht="45" customHeight="1" x14ac:dyDescent="0.2">
      <c r="A65" s="623"/>
      <c r="B65" s="619"/>
      <c r="C65" s="127"/>
      <c r="D65" s="619"/>
      <c r="E65" s="178" t="s">
        <v>179</v>
      </c>
      <c r="F65" s="179"/>
      <c r="G65" s="180" t="s">
        <v>588</v>
      </c>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1"/>
      <c r="AS65" s="181"/>
      <c r="AT65" s="181"/>
      <c r="AU65" s="181"/>
      <c r="AV65" s="181"/>
      <c r="AW65" s="181"/>
      <c r="AX65" s="182"/>
      <c r="AY65">
        <f>COUNTA($G$65)</f>
        <v>1</v>
      </c>
    </row>
    <row r="66" spans="1:51" ht="45" customHeight="1" x14ac:dyDescent="0.2">
      <c r="A66" s="623"/>
      <c r="B66" s="619"/>
      <c r="C66" s="127"/>
      <c r="D66" s="619"/>
      <c r="E66" s="99" t="s">
        <v>178</v>
      </c>
      <c r="F66" s="100"/>
      <c r="G66" s="96" t="s">
        <v>589</v>
      </c>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2"/>
      <c r="AY66">
        <f>$AY$65</f>
        <v>1</v>
      </c>
    </row>
    <row r="67" spans="1:51" ht="18.75" customHeight="1" x14ac:dyDescent="0.2">
      <c r="A67" s="623"/>
      <c r="B67" s="619"/>
      <c r="C67" s="127"/>
      <c r="D67" s="619"/>
      <c r="E67" s="125" t="s">
        <v>164</v>
      </c>
      <c r="F67" s="126"/>
      <c r="G67" s="147" t="s">
        <v>167</v>
      </c>
      <c r="H67" s="139"/>
      <c r="I67" s="139"/>
      <c r="J67" s="139"/>
      <c r="K67" s="139"/>
      <c r="L67" s="139"/>
      <c r="M67" s="139"/>
      <c r="N67" s="139"/>
      <c r="O67" s="139"/>
      <c r="P67" s="139"/>
      <c r="Q67" s="139"/>
      <c r="R67" s="139"/>
      <c r="S67" s="139"/>
      <c r="T67" s="139"/>
      <c r="U67" s="139"/>
      <c r="V67" s="139"/>
      <c r="W67" s="139"/>
      <c r="X67" s="140"/>
      <c r="Y67" s="132"/>
      <c r="Z67" s="133"/>
      <c r="AA67" s="134"/>
      <c r="AB67" s="138" t="s">
        <v>11</v>
      </c>
      <c r="AC67" s="139"/>
      <c r="AD67" s="140"/>
      <c r="AE67" s="183" t="s">
        <v>236</v>
      </c>
      <c r="AF67" s="184"/>
      <c r="AG67" s="184"/>
      <c r="AH67" s="185"/>
      <c r="AI67" s="183" t="s">
        <v>253</v>
      </c>
      <c r="AJ67" s="184"/>
      <c r="AK67" s="184"/>
      <c r="AL67" s="185"/>
      <c r="AM67" s="183" t="s">
        <v>537</v>
      </c>
      <c r="AN67" s="184"/>
      <c r="AO67" s="184"/>
      <c r="AP67" s="185"/>
      <c r="AQ67" s="138" t="s">
        <v>161</v>
      </c>
      <c r="AR67" s="139"/>
      <c r="AS67" s="139"/>
      <c r="AT67" s="140"/>
      <c r="AU67" s="117" t="s">
        <v>169</v>
      </c>
      <c r="AV67" s="117"/>
      <c r="AW67" s="117"/>
      <c r="AX67" s="118"/>
      <c r="AY67">
        <f>COUNTA($G$69)</f>
        <v>1</v>
      </c>
    </row>
    <row r="68" spans="1:51" ht="18.75" customHeight="1" x14ac:dyDescent="0.2">
      <c r="A68" s="623"/>
      <c r="B68" s="619"/>
      <c r="C68" s="127"/>
      <c r="D68" s="619"/>
      <c r="E68" s="127"/>
      <c r="F68" s="128"/>
      <c r="G68" s="148"/>
      <c r="H68" s="86"/>
      <c r="I68" s="86"/>
      <c r="J68" s="86"/>
      <c r="K68" s="86"/>
      <c r="L68" s="86"/>
      <c r="M68" s="86"/>
      <c r="N68" s="86"/>
      <c r="O68" s="86"/>
      <c r="P68" s="86"/>
      <c r="Q68" s="86"/>
      <c r="R68" s="86"/>
      <c r="S68" s="86"/>
      <c r="T68" s="86"/>
      <c r="U68" s="86"/>
      <c r="V68" s="86"/>
      <c r="W68" s="86"/>
      <c r="X68" s="87"/>
      <c r="Y68" s="135"/>
      <c r="Z68" s="136"/>
      <c r="AA68" s="137"/>
      <c r="AB68" s="141"/>
      <c r="AC68" s="86"/>
      <c r="AD68" s="87"/>
      <c r="AE68" s="141"/>
      <c r="AF68" s="86"/>
      <c r="AG68" s="86"/>
      <c r="AH68" s="87"/>
      <c r="AI68" s="141"/>
      <c r="AJ68" s="86"/>
      <c r="AK68" s="86"/>
      <c r="AL68" s="87"/>
      <c r="AM68" s="141"/>
      <c r="AN68" s="86"/>
      <c r="AO68" s="86"/>
      <c r="AP68" s="87"/>
      <c r="AQ68" s="113"/>
      <c r="AR68" s="114"/>
      <c r="AS68" s="86" t="s">
        <v>162</v>
      </c>
      <c r="AT68" s="87"/>
      <c r="AU68" s="88"/>
      <c r="AV68" s="88"/>
      <c r="AW68" s="86" t="s">
        <v>159</v>
      </c>
      <c r="AX68" s="89"/>
      <c r="AY68">
        <f>$AY$67</f>
        <v>1</v>
      </c>
    </row>
    <row r="69" spans="1:51" ht="39.75" customHeight="1" x14ac:dyDescent="0.2">
      <c r="A69" s="623"/>
      <c r="B69" s="619"/>
      <c r="C69" s="127"/>
      <c r="D69" s="619"/>
      <c r="E69" s="127"/>
      <c r="F69" s="128"/>
      <c r="G69" s="93" t="s">
        <v>569</v>
      </c>
      <c r="H69" s="94"/>
      <c r="I69" s="94"/>
      <c r="J69" s="94"/>
      <c r="K69" s="94"/>
      <c r="L69" s="94"/>
      <c r="M69" s="94"/>
      <c r="N69" s="94"/>
      <c r="O69" s="94"/>
      <c r="P69" s="94"/>
      <c r="Q69" s="94"/>
      <c r="R69" s="94"/>
      <c r="S69" s="94"/>
      <c r="T69" s="94"/>
      <c r="U69" s="94"/>
      <c r="V69" s="94"/>
      <c r="W69" s="94"/>
      <c r="X69" s="95"/>
      <c r="Y69" s="129" t="s">
        <v>168</v>
      </c>
      <c r="Z69" s="130"/>
      <c r="AA69" s="131"/>
      <c r="AB69" s="115" t="s">
        <v>592</v>
      </c>
      <c r="AC69" s="116"/>
      <c r="AD69" s="116"/>
      <c r="AE69" s="90"/>
      <c r="AF69" s="91"/>
      <c r="AG69" s="91"/>
      <c r="AH69" s="91"/>
      <c r="AI69" s="90"/>
      <c r="AJ69" s="91"/>
      <c r="AK69" s="91"/>
      <c r="AL69" s="91"/>
      <c r="AM69" s="90"/>
      <c r="AN69" s="91"/>
      <c r="AO69" s="91"/>
      <c r="AP69" s="91"/>
      <c r="AQ69" s="90"/>
      <c r="AR69" s="91"/>
      <c r="AS69" s="91"/>
      <c r="AT69" s="91"/>
      <c r="AU69" s="90"/>
      <c r="AV69" s="91"/>
      <c r="AW69" s="91"/>
      <c r="AX69" s="92"/>
      <c r="AY69">
        <f t="shared" ref="AY69:AY70" si="7">$AY$67</f>
        <v>1</v>
      </c>
    </row>
    <row r="70" spans="1:51" ht="39.75" customHeight="1" x14ac:dyDescent="0.2">
      <c r="A70" s="623"/>
      <c r="B70" s="619"/>
      <c r="C70" s="127"/>
      <c r="D70" s="619"/>
      <c r="E70" s="127"/>
      <c r="F70" s="128"/>
      <c r="G70" s="96"/>
      <c r="H70" s="97"/>
      <c r="I70" s="97"/>
      <c r="J70" s="97"/>
      <c r="K70" s="97"/>
      <c r="L70" s="97"/>
      <c r="M70" s="97"/>
      <c r="N70" s="97"/>
      <c r="O70" s="97"/>
      <c r="P70" s="97"/>
      <c r="Q70" s="97"/>
      <c r="R70" s="97"/>
      <c r="S70" s="97"/>
      <c r="T70" s="97"/>
      <c r="U70" s="97"/>
      <c r="V70" s="97"/>
      <c r="W70" s="97"/>
      <c r="X70" s="98"/>
      <c r="Y70" s="468" t="s">
        <v>45</v>
      </c>
      <c r="Z70" s="120"/>
      <c r="AA70" s="121"/>
      <c r="AB70" s="469" t="s">
        <v>592</v>
      </c>
      <c r="AC70" s="470"/>
      <c r="AD70" s="470"/>
      <c r="AE70" s="90"/>
      <c r="AF70" s="91"/>
      <c r="AG70" s="91"/>
      <c r="AH70" s="91"/>
      <c r="AI70" s="90"/>
      <c r="AJ70" s="91"/>
      <c r="AK70" s="91"/>
      <c r="AL70" s="91"/>
      <c r="AM70" s="90"/>
      <c r="AN70" s="91"/>
      <c r="AO70" s="91"/>
      <c r="AP70" s="91"/>
      <c r="AQ70" s="90"/>
      <c r="AR70" s="91"/>
      <c r="AS70" s="91"/>
      <c r="AT70" s="91"/>
      <c r="AU70" s="90"/>
      <c r="AV70" s="91"/>
      <c r="AW70" s="91"/>
      <c r="AX70" s="92"/>
      <c r="AY70">
        <f t="shared" si="7"/>
        <v>1</v>
      </c>
    </row>
    <row r="71" spans="1:51" ht="23.25" customHeight="1" x14ac:dyDescent="0.2">
      <c r="A71" s="623"/>
      <c r="B71" s="619"/>
      <c r="C71" s="127"/>
      <c r="D71" s="619"/>
      <c r="E71" s="362" t="s">
        <v>180</v>
      </c>
      <c r="F71" s="363"/>
      <c r="G71" s="363"/>
      <c r="H71" s="363"/>
      <c r="I71" s="363"/>
      <c r="J71" s="363"/>
      <c r="K71" s="363"/>
      <c r="L71" s="363"/>
      <c r="M71" s="363"/>
      <c r="N71" s="363"/>
      <c r="O71" s="363"/>
      <c r="P71" s="363"/>
      <c r="Q71" s="363"/>
      <c r="R71" s="363"/>
      <c r="S71" s="363"/>
      <c r="T71" s="363"/>
      <c r="U71" s="363"/>
      <c r="V71" s="363"/>
      <c r="W71" s="363"/>
      <c r="X71" s="363"/>
      <c r="Y71" s="363"/>
      <c r="Z71" s="363"/>
      <c r="AA71" s="363"/>
      <c r="AB71" s="363"/>
      <c r="AC71" s="363"/>
      <c r="AD71" s="363"/>
      <c r="AE71" s="363"/>
      <c r="AF71" s="363"/>
      <c r="AG71" s="363"/>
      <c r="AH71" s="363"/>
      <c r="AI71" s="363"/>
      <c r="AJ71" s="363"/>
      <c r="AK71" s="363"/>
      <c r="AL71" s="363"/>
      <c r="AM71" s="363"/>
      <c r="AN71" s="363"/>
      <c r="AO71" s="363"/>
      <c r="AP71" s="363"/>
      <c r="AQ71" s="363"/>
      <c r="AR71" s="363"/>
      <c r="AS71" s="363"/>
      <c r="AT71" s="363"/>
      <c r="AU71" s="363"/>
      <c r="AV71" s="363"/>
      <c r="AW71" s="363"/>
      <c r="AX71" s="364"/>
      <c r="AY71">
        <f>COUNTA($E$72)</f>
        <v>1</v>
      </c>
    </row>
    <row r="72" spans="1:51" ht="24.75" customHeight="1" x14ac:dyDescent="0.2">
      <c r="A72" s="623"/>
      <c r="B72" s="619"/>
      <c r="C72" s="127"/>
      <c r="D72" s="619"/>
      <c r="E72" s="142" t="s">
        <v>575</v>
      </c>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143"/>
      <c r="AY72">
        <f>$AY$71</f>
        <v>1</v>
      </c>
    </row>
    <row r="73" spans="1:51" ht="61.2" customHeight="1" thickBot="1" x14ac:dyDescent="0.25">
      <c r="A73" s="623"/>
      <c r="B73" s="619"/>
      <c r="C73" s="127"/>
      <c r="D73" s="619"/>
      <c r="E73" s="144"/>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c r="AN73" s="145"/>
      <c r="AO73" s="145"/>
      <c r="AP73" s="145"/>
      <c r="AQ73" s="145"/>
      <c r="AR73" s="145"/>
      <c r="AS73" s="145"/>
      <c r="AT73" s="145"/>
      <c r="AU73" s="145"/>
      <c r="AV73" s="145"/>
      <c r="AW73" s="145"/>
      <c r="AX73" s="146"/>
      <c r="AY73">
        <f>$AY$71</f>
        <v>1</v>
      </c>
    </row>
    <row r="74" spans="1:51" ht="45" customHeight="1" x14ac:dyDescent="0.2">
      <c r="A74" s="623"/>
      <c r="B74" s="619"/>
      <c r="C74" s="127"/>
      <c r="D74" s="619"/>
      <c r="E74" s="178" t="s">
        <v>179</v>
      </c>
      <c r="F74" s="179"/>
      <c r="G74" s="180" t="s">
        <v>588</v>
      </c>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c r="AG74" s="181"/>
      <c r="AH74" s="181"/>
      <c r="AI74" s="181"/>
      <c r="AJ74" s="181"/>
      <c r="AK74" s="181"/>
      <c r="AL74" s="181"/>
      <c r="AM74" s="181"/>
      <c r="AN74" s="181"/>
      <c r="AO74" s="181"/>
      <c r="AP74" s="181"/>
      <c r="AQ74" s="181"/>
      <c r="AR74" s="181"/>
      <c r="AS74" s="181"/>
      <c r="AT74" s="181"/>
      <c r="AU74" s="181"/>
      <c r="AV74" s="181"/>
      <c r="AW74" s="181"/>
      <c r="AX74" s="182"/>
      <c r="AY74">
        <f>COUNTA($G$74)</f>
        <v>1</v>
      </c>
    </row>
    <row r="75" spans="1:51" ht="45" customHeight="1" x14ac:dyDescent="0.2">
      <c r="A75" s="623"/>
      <c r="B75" s="619"/>
      <c r="C75" s="127"/>
      <c r="D75" s="619"/>
      <c r="E75" s="99" t="s">
        <v>178</v>
      </c>
      <c r="F75" s="100"/>
      <c r="G75" s="96" t="s">
        <v>590</v>
      </c>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2"/>
      <c r="AY75">
        <f>$AY$74</f>
        <v>1</v>
      </c>
    </row>
    <row r="76" spans="1:51" ht="18.75" customHeight="1" x14ac:dyDescent="0.2">
      <c r="A76" s="623"/>
      <c r="B76" s="619"/>
      <c r="C76" s="127"/>
      <c r="D76" s="619"/>
      <c r="E76" s="125" t="s">
        <v>164</v>
      </c>
      <c r="F76" s="126"/>
      <c r="G76" s="147" t="s">
        <v>167</v>
      </c>
      <c r="H76" s="139"/>
      <c r="I76" s="139"/>
      <c r="J76" s="139"/>
      <c r="K76" s="139"/>
      <c r="L76" s="139"/>
      <c r="M76" s="139"/>
      <c r="N76" s="139"/>
      <c r="O76" s="139"/>
      <c r="P76" s="139"/>
      <c r="Q76" s="139"/>
      <c r="R76" s="139"/>
      <c r="S76" s="139"/>
      <c r="T76" s="139"/>
      <c r="U76" s="139"/>
      <c r="V76" s="139"/>
      <c r="W76" s="139"/>
      <c r="X76" s="140"/>
      <c r="Y76" s="132"/>
      <c r="Z76" s="133"/>
      <c r="AA76" s="134"/>
      <c r="AB76" s="138" t="s">
        <v>11</v>
      </c>
      <c r="AC76" s="139"/>
      <c r="AD76" s="140"/>
      <c r="AE76" s="183" t="s">
        <v>236</v>
      </c>
      <c r="AF76" s="184"/>
      <c r="AG76" s="184"/>
      <c r="AH76" s="185"/>
      <c r="AI76" s="183" t="s">
        <v>253</v>
      </c>
      <c r="AJ76" s="184"/>
      <c r="AK76" s="184"/>
      <c r="AL76" s="185"/>
      <c r="AM76" s="183" t="s">
        <v>537</v>
      </c>
      <c r="AN76" s="184"/>
      <c r="AO76" s="184"/>
      <c r="AP76" s="185"/>
      <c r="AQ76" s="138" t="s">
        <v>161</v>
      </c>
      <c r="AR76" s="139"/>
      <c r="AS76" s="139"/>
      <c r="AT76" s="140"/>
      <c r="AU76" s="117" t="s">
        <v>169</v>
      </c>
      <c r="AV76" s="117"/>
      <c r="AW76" s="117"/>
      <c r="AX76" s="118"/>
      <c r="AY76">
        <f>COUNTA($G$78)</f>
        <v>1</v>
      </c>
    </row>
    <row r="77" spans="1:51" ht="18.75" customHeight="1" x14ac:dyDescent="0.2">
      <c r="A77" s="623"/>
      <c r="B77" s="619"/>
      <c r="C77" s="127"/>
      <c r="D77" s="619"/>
      <c r="E77" s="127"/>
      <c r="F77" s="128"/>
      <c r="G77" s="148"/>
      <c r="H77" s="86"/>
      <c r="I77" s="86"/>
      <c r="J77" s="86"/>
      <c r="K77" s="86"/>
      <c r="L77" s="86"/>
      <c r="M77" s="86"/>
      <c r="N77" s="86"/>
      <c r="O77" s="86"/>
      <c r="P77" s="86"/>
      <c r="Q77" s="86"/>
      <c r="R77" s="86"/>
      <c r="S77" s="86"/>
      <c r="T77" s="86"/>
      <c r="U77" s="86"/>
      <c r="V77" s="86"/>
      <c r="W77" s="86"/>
      <c r="X77" s="87"/>
      <c r="Y77" s="135"/>
      <c r="Z77" s="136"/>
      <c r="AA77" s="137"/>
      <c r="AB77" s="141"/>
      <c r="AC77" s="86"/>
      <c r="AD77" s="87"/>
      <c r="AE77" s="141"/>
      <c r="AF77" s="86"/>
      <c r="AG77" s="86"/>
      <c r="AH77" s="87"/>
      <c r="AI77" s="141"/>
      <c r="AJ77" s="86"/>
      <c r="AK77" s="86"/>
      <c r="AL77" s="87"/>
      <c r="AM77" s="141"/>
      <c r="AN77" s="86"/>
      <c r="AO77" s="86"/>
      <c r="AP77" s="87"/>
      <c r="AQ77" s="113"/>
      <c r="AR77" s="114"/>
      <c r="AS77" s="86" t="s">
        <v>162</v>
      </c>
      <c r="AT77" s="87"/>
      <c r="AU77" s="88"/>
      <c r="AV77" s="88"/>
      <c r="AW77" s="86" t="s">
        <v>159</v>
      </c>
      <c r="AX77" s="89"/>
      <c r="AY77">
        <f>$AY$76</f>
        <v>1</v>
      </c>
    </row>
    <row r="78" spans="1:51" ht="39.75" customHeight="1" x14ac:dyDescent="0.2">
      <c r="A78" s="623"/>
      <c r="B78" s="619"/>
      <c r="C78" s="127"/>
      <c r="D78" s="619"/>
      <c r="E78" s="127"/>
      <c r="F78" s="128"/>
      <c r="G78" s="93" t="s">
        <v>570</v>
      </c>
      <c r="H78" s="94"/>
      <c r="I78" s="94"/>
      <c r="J78" s="94"/>
      <c r="K78" s="94"/>
      <c r="L78" s="94"/>
      <c r="M78" s="94"/>
      <c r="N78" s="94"/>
      <c r="O78" s="94"/>
      <c r="P78" s="94"/>
      <c r="Q78" s="94"/>
      <c r="R78" s="94"/>
      <c r="S78" s="94"/>
      <c r="T78" s="94"/>
      <c r="U78" s="94"/>
      <c r="V78" s="94"/>
      <c r="W78" s="94"/>
      <c r="X78" s="95"/>
      <c r="Y78" s="129" t="s">
        <v>168</v>
      </c>
      <c r="Z78" s="130"/>
      <c r="AA78" s="131"/>
      <c r="AB78" s="115" t="s">
        <v>594</v>
      </c>
      <c r="AC78" s="116"/>
      <c r="AD78" s="116"/>
      <c r="AE78" s="90"/>
      <c r="AF78" s="91"/>
      <c r="AG78" s="91"/>
      <c r="AH78" s="91"/>
      <c r="AI78" s="90"/>
      <c r="AJ78" s="91"/>
      <c r="AK78" s="91"/>
      <c r="AL78" s="91"/>
      <c r="AM78" s="90"/>
      <c r="AN78" s="91"/>
      <c r="AO78" s="91"/>
      <c r="AP78" s="91"/>
      <c r="AQ78" s="90"/>
      <c r="AR78" s="91"/>
      <c r="AS78" s="91"/>
      <c r="AT78" s="91"/>
      <c r="AU78" s="90"/>
      <c r="AV78" s="91"/>
      <c r="AW78" s="91"/>
      <c r="AX78" s="92"/>
      <c r="AY78">
        <f t="shared" ref="AY78:AY79" si="8">$AY$76</f>
        <v>1</v>
      </c>
    </row>
    <row r="79" spans="1:51" ht="39.75" customHeight="1" x14ac:dyDescent="0.2">
      <c r="A79" s="623"/>
      <c r="B79" s="619"/>
      <c r="C79" s="127"/>
      <c r="D79" s="619"/>
      <c r="E79" s="127"/>
      <c r="F79" s="128"/>
      <c r="G79" s="96"/>
      <c r="H79" s="97"/>
      <c r="I79" s="97"/>
      <c r="J79" s="97"/>
      <c r="K79" s="97"/>
      <c r="L79" s="97"/>
      <c r="M79" s="97"/>
      <c r="N79" s="97"/>
      <c r="O79" s="97"/>
      <c r="P79" s="97"/>
      <c r="Q79" s="97"/>
      <c r="R79" s="97"/>
      <c r="S79" s="97"/>
      <c r="T79" s="97"/>
      <c r="U79" s="97"/>
      <c r="V79" s="97"/>
      <c r="W79" s="97"/>
      <c r="X79" s="98"/>
      <c r="Y79" s="468" t="s">
        <v>45</v>
      </c>
      <c r="Z79" s="120"/>
      <c r="AA79" s="121"/>
      <c r="AB79" s="469" t="s">
        <v>594</v>
      </c>
      <c r="AC79" s="470"/>
      <c r="AD79" s="470"/>
      <c r="AE79" s="90"/>
      <c r="AF79" s="91"/>
      <c r="AG79" s="91"/>
      <c r="AH79" s="91"/>
      <c r="AI79" s="90"/>
      <c r="AJ79" s="91"/>
      <c r="AK79" s="91"/>
      <c r="AL79" s="91"/>
      <c r="AM79" s="90"/>
      <c r="AN79" s="91"/>
      <c r="AO79" s="91"/>
      <c r="AP79" s="91"/>
      <c r="AQ79" s="90"/>
      <c r="AR79" s="91"/>
      <c r="AS79" s="91"/>
      <c r="AT79" s="91"/>
      <c r="AU79" s="90"/>
      <c r="AV79" s="91"/>
      <c r="AW79" s="91"/>
      <c r="AX79" s="92"/>
      <c r="AY79">
        <f t="shared" si="8"/>
        <v>1</v>
      </c>
    </row>
    <row r="80" spans="1:51" ht="23.25" customHeight="1" x14ac:dyDescent="0.2">
      <c r="A80" s="623"/>
      <c r="B80" s="619"/>
      <c r="C80" s="127"/>
      <c r="D80" s="619"/>
      <c r="E80" s="362" t="s">
        <v>180</v>
      </c>
      <c r="F80" s="363"/>
      <c r="G80" s="363"/>
      <c r="H80" s="363"/>
      <c r="I80" s="363"/>
      <c r="J80" s="363"/>
      <c r="K80" s="363"/>
      <c r="L80" s="363"/>
      <c r="M80" s="363"/>
      <c r="N80" s="363"/>
      <c r="O80" s="363"/>
      <c r="P80" s="363"/>
      <c r="Q80" s="363"/>
      <c r="R80" s="363"/>
      <c r="S80" s="363"/>
      <c r="T80" s="363"/>
      <c r="U80" s="363"/>
      <c r="V80" s="363"/>
      <c r="W80" s="363"/>
      <c r="X80" s="363"/>
      <c r="Y80" s="363"/>
      <c r="Z80" s="363"/>
      <c r="AA80" s="363"/>
      <c r="AB80" s="363"/>
      <c r="AC80" s="363"/>
      <c r="AD80" s="363"/>
      <c r="AE80" s="363"/>
      <c r="AF80" s="363"/>
      <c r="AG80" s="363"/>
      <c r="AH80" s="363"/>
      <c r="AI80" s="363"/>
      <c r="AJ80" s="363"/>
      <c r="AK80" s="363"/>
      <c r="AL80" s="363"/>
      <c r="AM80" s="363"/>
      <c r="AN80" s="363"/>
      <c r="AO80" s="363"/>
      <c r="AP80" s="363"/>
      <c r="AQ80" s="363"/>
      <c r="AR80" s="363"/>
      <c r="AS80" s="363"/>
      <c r="AT80" s="363"/>
      <c r="AU80" s="363"/>
      <c r="AV80" s="363"/>
      <c r="AW80" s="363"/>
      <c r="AX80" s="364"/>
      <c r="AY80">
        <f>COUNTA($E$81)</f>
        <v>1</v>
      </c>
    </row>
    <row r="81" spans="1:51" ht="24.75" customHeight="1" x14ac:dyDescent="0.2">
      <c r="A81" s="623"/>
      <c r="B81" s="619"/>
      <c r="C81" s="127"/>
      <c r="D81" s="619"/>
      <c r="E81" s="142" t="s">
        <v>578</v>
      </c>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143"/>
      <c r="AY81">
        <f>$AY$80</f>
        <v>1</v>
      </c>
    </row>
    <row r="82" spans="1:51" ht="51.6" customHeight="1" thickBot="1" x14ac:dyDescent="0.25">
      <c r="A82" s="623"/>
      <c r="B82" s="619"/>
      <c r="C82" s="620"/>
      <c r="D82" s="621"/>
      <c r="E82" s="490"/>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491"/>
      <c r="AY82">
        <f>$AY$80</f>
        <v>1</v>
      </c>
    </row>
    <row r="83" spans="1:51" ht="27" customHeight="1" x14ac:dyDescent="0.2">
      <c r="A83" s="149" t="s">
        <v>38</v>
      </c>
      <c r="B83" s="150"/>
      <c r="C83" s="150"/>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c r="AD83" s="150"/>
      <c r="AE83" s="150"/>
      <c r="AF83" s="150"/>
      <c r="AG83" s="150"/>
      <c r="AH83" s="150"/>
      <c r="AI83" s="150"/>
      <c r="AJ83" s="150"/>
      <c r="AK83" s="150"/>
      <c r="AL83" s="150"/>
      <c r="AM83" s="150"/>
      <c r="AN83" s="150"/>
      <c r="AO83" s="150"/>
      <c r="AP83" s="150"/>
      <c r="AQ83" s="150"/>
      <c r="AR83" s="150"/>
      <c r="AS83" s="150"/>
      <c r="AT83" s="150"/>
      <c r="AU83" s="150"/>
      <c r="AV83" s="150"/>
      <c r="AW83" s="150"/>
      <c r="AX83" s="151"/>
    </row>
    <row r="84" spans="1:51" ht="27" customHeight="1" x14ac:dyDescent="0.2">
      <c r="A84" s="2"/>
      <c r="B84" s="3"/>
      <c r="C84" s="376" t="s">
        <v>23</v>
      </c>
      <c r="D84" s="374"/>
      <c r="E84" s="374"/>
      <c r="F84" s="374"/>
      <c r="G84" s="374"/>
      <c r="H84" s="374"/>
      <c r="I84" s="374"/>
      <c r="J84" s="374"/>
      <c r="K84" s="374"/>
      <c r="L84" s="374"/>
      <c r="M84" s="374"/>
      <c r="N84" s="374"/>
      <c r="O84" s="374"/>
      <c r="P84" s="374"/>
      <c r="Q84" s="374"/>
      <c r="R84" s="374"/>
      <c r="S84" s="374"/>
      <c r="T84" s="374"/>
      <c r="U84" s="374"/>
      <c r="V84" s="374"/>
      <c r="W84" s="374"/>
      <c r="X84" s="374"/>
      <c r="Y84" s="374"/>
      <c r="Z84" s="374"/>
      <c r="AA84" s="374"/>
      <c r="AB84" s="374"/>
      <c r="AC84" s="377"/>
      <c r="AD84" s="374" t="s">
        <v>27</v>
      </c>
      <c r="AE84" s="374"/>
      <c r="AF84" s="374"/>
      <c r="AG84" s="373" t="s">
        <v>22</v>
      </c>
      <c r="AH84" s="374"/>
      <c r="AI84" s="374"/>
      <c r="AJ84" s="374"/>
      <c r="AK84" s="374"/>
      <c r="AL84" s="374"/>
      <c r="AM84" s="374"/>
      <c r="AN84" s="374"/>
      <c r="AO84" s="374"/>
      <c r="AP84" s="374"/>
      <c r="AQ84" s="374"/>
      <c r="AR84" s="374"/>
      <c r="AS84" s="374"/>
      <c r="AT84" s="374"/>
      <c r="AU84" s="374"/>
      <c r="AV84" s="374"/>
      <c r="AW84" s="374"/>
      <c r="AX84" s="375"/>
    </row>
    <row r="85" spans="1:51" ht="44.4" customHeight="1" x14ac:dyDescent="0.2">
      <c r="A85" s="333" t="s">
        <v>127</v>
      </c>
      <c r="B85" s="334"/>
      <c r="C85" s="447" t="s">
        <v>128</v>
      </c>
      <c r="D85" s="448"/>
      <c r="E85" s="448"/>
      <c r="F85" s="448"/>
      <c r="G85" s="448"/>
      <c r="H85" s="448"/>
      <c r="I85" s="448"/>
      <c r="J85" s="448"/>
      <c r="K85" s="448"/>
      <c r="L85" s="448"/>
      <c r="M85" s="448"/>
      <c r="N85" s="448"/>
      <c r="O85" s="448"/>
      <c r="P85" s="448"/>
      <c r="Q85" s="448"/>
      <c r="R85" s="448"/>
      <c r="S85" s="448"/>
      <c r="T85" s="448"/>
      <c r="U85" s="448"/>
      <c r="V85" s="448"/>
      <c r="W85" s="448"/>
      <c r="X85" s="448"/>
      <c r="Y85" s="448"/>
      <c r="Z85" s="448"/>
      <c r="AA85" s="448"/>
      <c r="AB85" s="448"/>
      <c r="AC85" s="449"/>
      <c r="AD85" s="111" t="s">
        <v>551</v>
      </c>
      <c r="AE85" s="112"/>
      <c r="AF85" s="112"/>
      <c r="AG85" s="378" t="s">
        <v>580</v>
      </c>
      <c r="AH85" s="379"/>
      <c r="AI85" s="379"/>
      <c r="AJ85" s="379"/>
      <c r="AK85" s="379"/>
      <c r="AL85" s="379"/>
      <c r="AM85" s="379"/>
      <c r="AN85" s="379"/>
      <c r="AO85" s="379"/>
      <c r="AP85" s="379"/>
      <c r="AQ85" s="379"/>
      <c r="AR85" s="379"/>
      <c r="AS85" s="379"/>
      <c r="AT85" s="379"/>
      <c r="AU85" s="379"/>
      <c r="AV85" s="379"/>
      <c r="AW85" s="379"/>
      <c r="AX85" s="380"/>
    </row>
    <row r="86" spans="1:51" ht="41.4" customHeight="1" x14ac:dyDescent="0.2">
      <c r="A86" s="335"/>
      <c r="B86" s="336"/>
      <c r="C86" s="411" t="s">
        <v>28</v>
      </c>
      <c r="D86" s="412"/>
      <c r="E86" s="412"/>
      <c r="F86" s="412"/>
      <c r="G86" s="412"/>
      <c r="H86" s="412"/>
      <c r="I86" s="412"/>
      <c r="J86" s="412"/>
      <c r="K86" s="412"/>
      <c r="L86" s="412"/>
      <c r="M86" s="412"/>
      <c r="N86" s="412"/>
      <c r="O86" s="412"/>
      <c r="P86" s="412"/>
      <c r="Q86" s="412"/>
      <c r="R86" s="412"/>
      <c r="S86" s="412"/>
      <c r="T86" s="412"/>
      <c r="U86" s="412"/>
      <c r="V86" s="412"/>
      <c r="W86" s="412"/>
      <c r="X86" s="412"/>
      <c r="Y86" s="412"/>
      <c r="Z86" s="412"/>
      <c r="AA86" s="412"/>
      <c r="AB86" s="412"/>
      <c r="AC86" s="392"/>
      <c r="AD86" s="492" t="s">
        <v>551</v>
      </c>
      <c r="AE86" s="493"/>
      <c r="AF86" s="493"/>
      <c r="AG86" s="108" t="s">
        <v>581</v>
      </c>
      <c r="AH86" s="109"/>
      <c r="AI86" s="109"/>
      <c r="AJ86" s="109"/>
      <c r="AK86" s="109"/>
      <c r="AL86" s="109"/>
      <c r="AM86" s="109"/>
      <c r="AN86" s="109"/>
      <c r="AO86" s="109"/>
      <c r="AP86" s="109"/>
      <c r="AQ86" s="109"/>
      <c r="AR86" s="109"/>
      <c r="AS86" s="109"/>
      <c r="AT86" s="109"/>
      <c r="AU86" s="109"/>
      <c r="AV86" s="109"/>
      <c r="AW86" s="109"/>
      <c r="AX86" s="110"/>
    </row>
    <row r="87" spans="1:51" ht="44.4" customHeight="1" x14ac:dyDescent="0.2">
      <c r="A87" s="337"/>
      <c r="B87" s="338"/>
      <c r="C87" s="366" t="s">
        <v>129</v>
      </c>
      <c r="D87" s="367"/>
      <c r="E87" s="367"/>
      <c r="F87" s="367"/>
      <c r="G87" s="367"/>
      <c r="H87" s="367"/>
      <c r="I87" s="367"/>
      <c r="J87" s="367"/>
      <c r="K87" s="367"/>
      <c r="L87" s="367"/>
      <c r="M87" s="367"/>
      <c r="N87" s="367"/>
      <c r="O87" s="367"/>
      <c r="P87" s="367"/>
      <c r="Q87" s="367"/>
      <c r="R87" s="367"/>
      <c r="S87" s="367"/>
      <c r="T87" s="367"/>
      <c r="U87" s="367"/>
      <c r="V87" s="367"/>
      <c r="W87" s="367"/>
      <c r="X87" s="367"/>
      <c r="Y87" s="367"/>
      <c r="Z87" s="367"/>
      <c r="AA87" s="367"/>
      <c r="AB87" s="367"/>
      <c r="AC87" s="368"/>
      <c r="AD87" s="400" t="s">
        <v>551</v>
      </c>
      <c r="AE87" s="401"/>
      <c r="AF87" s="401"/>
      <c r="AG87" s="444" t="s">
        <v>582</v>
      </c>
      <c r="AH87" s="445"/>
      <c r="AI87" s="445"/>
      <c r="AJ87" s="445"/>
      <c r="AK87" s="445"/>
      <c r="AL87" s="445"/>
      <c r="AM87" s="445"/>
      <c r="AN87" s="445"/>
      <c r="AO87" s="445"/>
      <c r="AP87" s="445"/>
      <c r="AQ87" s="445"/>
      <c r="AR87" s="445"/>
      <c r="AS87" s="445"/>
      <c r="AT87" s="445"/>
      <c r="AU87" s="445"/>
      <c r="AV87" s="445"/>
      <c r="AW87" s="445"/>
      <c r="AX87" s="446"/>
    </row>
    <row r="88" spans="1:51" ht="27" customHeight="1" x14ac:dyDescent="0.2">
      <c r="A88" s="162" t="s">
        <v>30</v>
      </c>
      <c r="B88" s="478"/>
      <c r="C88" s="369" t="s">
        <v>32</v>
      </c>
      <c r="D88" s="370"/>
      <c r="E88" s="371"/>
      <c r="F88" s="371"/>
      <c r="G88" s="371"/>
      <c r="H88" s="371"/>
      <c r="I88" s="371"/>
      <c r="J88" s="371"/>
      <c r="K88" s="371"/>
      <c r="L88" s="371"/>
      <c r="M88" s="371"/>
      <c r="N88" s="371"/>
      <c r="O88" s="371"/>
      <c r="P88" s="371"/>
      <c r="Q88" s="371"/>
      <c r="R88" s="371"/>
      <c r="S88" s="371"/>
      <c r="T88" s="371"/>
      <c r="U88" s="371"/>
      <c r="V88" s="371"/>
      <c r="W88" s="371"/>
      <c r="X88" s="371"/>
      <c r="Y88" s="371"/>
      <c r="Z88" s="371"/>
      <c r="AA88" s="371"/>
      <c r="AB88" s="371"/>
      <c r="AC88" s="372"/>
      <c r="AD88" s="106" t="s">
        <v>596</v>
      </c>
      <c r="AE88" s="107"/>
      <c r="AF88" s="107"/>
      <c r="AG88" s="142"/>
      <c r="AH88" s="94"/>
      <c r="AI88" s="94"/>
      <c r="AJ88" s="94"/>
      <c r="AK88" s="94"/>
      <c r="AL88" s="94"/>
      <c r="AM88" s="94"/>
      <c r="AN88" s="94"/>
      <c r="AO88" s="94"/>
      <c r="AP88" s="94"/>
      <c r="AQ88" s="94"/>
      <c r="AR88" s="94"/>
      <c r="AS88" s="94"/>
      <c r="AT88" s="94"/>
      <c r="AU88" s="94"/>
      <c r="AV88" s="94"/>
      <c r="AW88" s="94"/>
      <c r="AX88" s="143"/>
    </row>
    <row r="89" spans="1:51" ht="35.25" customHeight="1" x14ac:dyDescent="0.2">
      <c r="A89" s="382"/>
      <c r="B89" s="479"/>
      <c r="C89" s="155"/>
      <c r="D89" s="156"/>
      <c r="E89" s="175" t="s">
        <v>229</v>
      </c>
      <c r="F89" s="176"/>
      <c r="G89" s="176"/>
      <c r="H89" s="176"/>
      <c r="I89" s="176"/>
      <c r="J89" s="176"/>
      <c r="K89" s="176"/>
      <c r="L89" s="176"/>
      <c r="M89" s="176"/>
      <c r="N89" s="176"/>
      <c r="O89" s="176"/>
      <c r="P89" s="176"/>
      <c r="Q89" s="176"/>
      <c r="R89" s="176"/>
      <c r="S89" s="176"/>
      <c r="T89" s="176"/>
      <c r="U89" s="176"/>
      <c r="V89" s="176"/>
      <c r="W89" s="176"/>
      <c r="X89" s="176"/>
      <c r="Y89" s="176"/>
      <c r="Z89" s="176"/>
      <c r="AA89" s="176"/>
      <c r="AB89" s="176"/>
      <c r="AC89" s="177"/>
      <c r="AD89" s="83"/>
      <c r="AE89" s="84"/>
      <c r="AF89" s="85"/>
      <c r="AG89" s="144"/>
      <c r="AH89" s="145"/>
      <c r="AI89" s="145"/>
      <c r="AJ89" s="145"/>
      <c r="AK89" s="145"/>
      <c r="AL89" s="145"/>
      <c r="AM89" s="145"/>
      <c r="AN89" s="145"/>
      <c r="AO89" s="145"/>
      <c r="AP89" s="145"/>
      <c r="AQ89" s="145"/>
      <c r="AR89" s="145"/>
      <c r="AS89" s="145"/>
      <c r="AT89" s="145"/>
      <c r="AU89" s="145"/>
      <c r="AV89" s="145"/>
      <c r="AW89" s="145"/>
      <c r="AX89" s="146"/>
    </row>
    <row r="90" spans="1:51" ht="26.25" customHeight="1" x14ac:dyDescent="0.2">
      <c r="A90" s="382"/>
      <c r="B90" s="479"/>
      <c r="C90" s="157"/>
      <c r="D90" s="158"/>
      <c r="E90" s="103" t="s">
        <v>196</v>
      </c>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5"/>
      <c r="AD90" s="463"/>
      <c r="AE90" s="464"/>
      <c r="AF90" s="464"/>
      <c r="AG90" s="144"/>
      <c r="AH90" s="145"/>
      <c r="AI90" s="145"/>
      <c r="AJ90" s="145"/>
      <c r="AK90" s="145"/>
      <c r="AL90" s="145"/>
      <c r="AM90" s="145"/>
      <c r="AN90" s="145"/>
      <c r="AO90" s="145"/>
      <c r="AP90" s="145"/>
      <c r="AQ90" s="145"/>
      <c r="AR90" s="145"/>
      <c r="AS90" s="145"/>
      <c r="AT90" s="145"/>
      <c r="AU90" s="145"/>
      <c r="AV90" s="145"/>
      <c r="AW90" s="145"/>
      <c r="AX90" s="146"/>
    </row>
    <row r="91" spans="1:51" ht="26.25" customHeight="1" x14ac:dyDescent="0.2">
      <c r="A91" s="382"/>
      <c r="B91" s="383"/>
      <c r="C91" s="409" t="s">
        <v>33</v>
      </c>
      <c r="D91" s="410"/>
      <c r="E91" s="410"/>
      <c r="F91" s="410"/>
      <c r="G91" s="410"/>
      <c r="H91" s="410"/>
      <c r="I91" s="410"/>
      <c r="J91" s="410"/>
      <c r="K91" s="410"/>
      <c r="L91" s="410"/>
      <c r="M91" s="410"/>
      <c r="N91" s="410"/>
      <c r="O91" s="410"/>
      <c r="P91" s="410"/>
      <c r="Q91" s="410"/>
      <c r="R91" s="410"/>
      <c r="S91" s="410"/>
      <c r="T91" s="410"/>
      <c r="U91" s="410"/>
      <c r="V91" s="410"/>
      <c r="W91" s="410"/>
      <c r="X91" s="410"/>
      <c r="Y91" s="410"/>
      <c r="Z91" s="410"/>
      <c r="AA91" s="410"/>
      <c r="AB91" s="410"/>
      <c r="AC91" s="410"/>
      <c r="AD91" s="389" t="s">
        <v>596</v>
      </c>
      <c r="AE91" s="390"/>
      <c r="AF91" s="390"/>
      <c r="AG91" s="315"/>
      <c r="AH91" s="316"/>
      <c r="AI91" s="316"/>
      <c r="AJ91" s="316"/>
      <c r="AK91" s="316"/>
      <c r="AL91" s="316"/>
      <c r="AM91" s="316"/>
      <c r="AN91" s="316"/>
      <c r="AO91" s="316"/>
      <c r="AP91" s="316"/>
      <c r="AQ91" s="316"/>
      <c r="AR91" s="316"/>
      <c r="AS91" s="316"/>
      <c r="AT91" s="316"/>
      <c r="AU91" s="316"/>
      <c r="AV91" s="316"/>
      <c r="AW91" s="316"/>
      <c r="AX91" s="317"/>
    </row>
    <row r="92" spans="1:51" ht="26.25" customHeight="1" x14ac:dyDescent="0.2">
      <c r="A92" s="382"/>
      <c r="B92" s="383"/>
      <c r="C92" s="391" t="s">
        <v>130</v>
      </c>
      <c r="D92" s="392"/>
      <c r="E92" s="392"/>
      <c r="F92" s="392"/>
      <c r="G92" s="392"/>
      <c r="H92" s="392"/>
      <c r="I92" s="392"/>
      <c r="J92" s="392"/>
      <c r="K92" s="392"/>
      <c r="L92" s="392"/>
      <c r="M92" s="392"/>
      <c r="N92" s="392"/>
      <c r="O92" s="392"/>
      <c r="P92" s="392"/>
      <c r="Q92" s="392"/>
      <c r="R92" s="392"/>
      <c r="S92" s="392"/>
      <c r="T92" s="392"/>
      <c r="U92" s="392"/>
      <c r="V92" s="392"/>
      <c r="W92" s="392"/>
      <c r="X92" s="392"/>
      <c r="Y92" s="392"/>
      <c r="Z92" s="392"/>
      <c r="AA92" s="392"/>
      <c r="AB92" s="392"/>
      <c r="AC92" s="392"/>
      <c r="AD92" s="83" t="s">
        <v>596</v>
      </c>
      <c r="AE92" s="84"/>
      <c r="AF92" s="84"/>
      <c r="AG92" s="108"/>
      <c r="AH92" s="109"/>
      <c r="AI92" s="109"/>
      <c r="AJ92" s="109"/>
      <c r="AK92" s="109"/>
      <c r="AL92" s="109"/>
      <c r="AM92" s="109"/>
      <c r="AN92" s="109"/>
      <c r="AO92" s="109"/>
      <c r="AP92" s="109"/>
      <c r="AQ92" s="109"/>
      <c r="AR92" s="109"/>
      <c r="AS92" s="109"/>
      <c r="AT92" s="109"/>
      <c r="AU92" s="109"/>
      <c r="AV92" s="109"/>
      <c r="AW92" s="109"/>
      <c r="AX92" s="110"/>
    </row>
    <row r="93" spans="1:51" ht="26.25" customHeight="1" x14ac:dyDescent="0.2">
      <c r="A93" s="382"/>
      <c r="B93" s="383"/>
      <c r="C93" s="391" t="s">
        <v>29</v>
      </c>
      <c r="D93" s="392"/>
      <c r="E93" s="392"/>
      <c r="F93" s="392"/>
      <c r="G93" s="392"/>
      <c r="H93" s="392"/>
      <c r="I93" s="392"/>
      <c r="J93" s="392"/>
      <c r="K93" s="392"/>
      <c r="L93" s="392"/>
      <c r="M93" s="392"/>
      <c r="N93" s="392"/>
      <c r="O93" s="392"/>
      <c r="P93" s="392"/>
      <c r="Q93" s="392"/>
      <c r="R93" s="392"/>
      <c r="S93" s="392"/>
      <c r="T93" s="392"/>
      <c r="U93" s="392"/>
      <c r="V93" s="392"/>
      <c r="W93" s="392"/>
      <c r="X93" s="392"/>
      <c r="Y93" s="392"/>
      <c r="Z93" s="392"/>
      <c r="AA93" s="392"/>
      <c r="AB93" s="392"/>
      <c r="AC93" s="392"/>
      <c r="AD93" s="83" t="s">
        <v>596</v>
      </c>
      <c r="AE93" s="84"/>
      <c r="AF93" s="84"/>
      <c r="AG93" s="108"/>
      <c r="AH93" s="109"/>
      <c r="AI93" s="109"/>
      <c r="AJ93" s="109"/>
      <c r="AK93" s="109"/>
      <c r="AL93" s="109"/>
      <c r="AM93" s="109"/>
      <c r="AN93" s="109"/>
      <c r="AO93" s="109"/>
      <c r="AP93" s="109"/>
      <c r="AQ93" s="109"/>
      <c r="AR93" s="109"/>
      <c r="AS93" s="109"/>
      <c r="AT93" s="109"/>
      <c r="AU93" s="109"/>
      <c r="AV93" s="109"/>
      <c r="AW93" s="109"/>
      <c r="AX93" s="110"/>
    </row>
    <row r="94" spans="1:51" ht="26.25" customHeight="1" x14ac:dyDescent="0.2">
      <c r="A94" s="382"/>
      <c r="B94" s="383"/>
      <c r="C94" s="391" t="s">
        <v>34</v>
      </c>
      <c r="D94" s="392"/>
      <c r="E94" s="392"/>
      <c r="F94" s="392"/>
      <c r="G94" s="392"/>
      <c r="H94" s="392"/>
      <c r="I94" s="392"/>
      <c r="J94" s="392"/>
      <c r="K94" s="392"/>
      <c r="L94" s="392"/>
      <c r="M94" s="392"/>
      <c r="N94" s="392"/>
      <c r="O94" s="392"/>
      <c r="P94" s="392"/>
      <c r="Q94" s="392"/>
      <c r="R94" s="392"/>
      <c r="S94" s="392"/>
      <c r="T94" s="392"/>
      <c r="U94" s="392"/>
      <c r="V94" s="392"/>
      <c r="W94" s="392"/>
      <c r="X94" s="392"/>
      <c r="Y94" s="392"/>
      <c r="Z94" s="392"/>
      <c r="AA94" s="392"/>
      <c r="AB94" s="392"/>
      <c r="AC94" s="402"/>
      <c r="AD94" s="83" t="s">
        <v>596</v>
      </c>
      <c r="AE94" s="84"/>
      <c r="AF94" s="84"/>
      <c r="AG94" s="108"/>
      <c r="AH94" s="109"/>
      <c r="AI94" s="109"/>
      <c r="AJ94" s="109"/>
      <c r="AK94" s="109"/>
      <c r="AL94" s="109"/>
      <c r="AM94" s="109"/>
      <c r="AN94" s="109"/>
      <c r="AO94" s="109"/>
      <c r="AP94" s="109"/>
      <c r="AQ94" s="109"/>
      <c r="AR94" s="109"/>
      <c r="AS94" s="109"/>
      <c r="AT94" s="109"/>
      <c r="AU94" s="109"/>
      <c r="AV94" s="109"/>
      <c r="AW94" s="109"/>
      <c r="AX94" s="110"/>
    </row>
    <row r="95" spans="1:51" ht="26.25" customHeight="1" x14ac:dyDescent="0.2">
      <c r="A95" s="382"/>
      <c r="B95" s="383"/>
      <c r="C95" s="391" t="s">
        <v>207</v>
      </c>
      <c r="D95" s="392"/>
      <c r="E95" s="392"/>
      <c r="F95" s="392"/>
      <c r="G95" s="392"/>
      <c r="H95" s="392"/>
      <c r="I95" s="392"/>
      <c r="J95" s="392"/>
      <c r="K95" s="392"/>
      <c r="L95" s="392"/>
      <c r="M95" s="392"/>
      <c r="N95" s="392"/>
      <c r="O95" s="392"/>
      <c r="P95" s="392"/>
      <c r="Q95" s="392"/>
      <c r="R95" s="392"/>
      <c r="S95" s="392"/>
      <c r="T95" s="392"/>
      <c r="U95" s="392"/>
      <c r="V95" s="392"/>
      <c r="W95" s="392"/>
      <c r="X95" s="392"/>
      <c r="Y95" s="392"/>
      <c r="Z95" s="392"/>
      <c r="AA95" s="392"/>
      <c r="AB95" s="392"/>
      <c r="AC95" s="402"/>
      <c r="AD95" s="458" t="s">
        <v>596</v>
      </c>
      <c r="AE95" s="459"/>
      <c r="AF95" s="459"/>
      <c r="AG95" s="406"/>
      <c r="AH95" s="407"/>
      <c r="AI95" s="407"/>
      <c r="AJ95" s="407"/>
      <c r="AK95" s="407"/>
      <c r="AL95" s="407"/>
      <c r="AM95" s="407"/>
      <c r="AN95" s="407"/>
      <c r="AO95" s="407"/>
      <c r="AP95" s="407"/>
      <c r="AQ95" s="407"/>
      <c r="AR95" s="407"/>
      <c r="AS95" s="407"/>
      <c r="AT95" s="407"/>
      <c r="AU95" s="407"/>
      <c r="AV95" s="407"/>
      <c r="AW95" s="407"/>
      <c r="AX95" s="408"/>
    </row>
    <row r="96" spans="1:51" ht="26.25" customHeight="1" x14ac:dyDescent="0.2">
      <c r="A96" s="382"/>
      <c r="B96" s="383"/>
      <c r="C96" s="80" t="s">
        <v>208</v>
      </c>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2"/>
      <c r="AD96" s="83" t="s">
        <v>596</v>
      </c>
      <c r="AE96" s="84"/>
      <c r="AF96" s="85"/>
      <c r="AG96" s="108"/>
      <c r="AH96" s="109"/>
      <c r="AI96" s="109"/>
      <c r="AJ96" s="109"/>
      <c r="AK96" s="109"/>
      <c r="AL96" s="109"/>
      <c r="AM96" s="109"/>
      <c r="AN96" s="109"/>
      <c r="AO96" s="109"/>
      <c r="AP96" s="109"/>
      <c r="AQ96" s="109"/>
      <c r="AR96" s="109"/>
      <c r="AS96" s="109"/>
      <c r="AT96" s="109"/>
      <c r="AU96" s="109"/>
      <c r="AV96" s="109"/>
      <c r="AW96" s="109"/>
      <c r="AX96" s="110"/>
    </row>
    <row r="97" spans="1:50" ht="26.25" customHeight="1" x14ac:dyDescent="0.2">
      <c r="A97" s="384"/>
      <c r="B97" s="385"/>
      <c r="C97" s="480" t="s">
        <v>197</v>
      </c>
      <c r="D97" s="481"/>
      <c r="E97" s="481"/>
      <c r="F97" s="481"/>
      <c r="G97" s="481"/>
      <c r="H97" s="481"/>
      <c r="I97" s="481"/>
      <c r="J97" s="481"/>
      <c r="K97" s="481"/>
      <c r="L97" s="481"/>
      <c r="M97" s="481"/>
      <c r="N97" s="481"/>
      <c r="O97" s="481"/>
      <c r="P97" s="481"/>
      <c r="Q97" s="481"/>
      <c r="R97" s="481"/>
      <c r="S97" s="481"/>
      <c r="T97" s="481"/>
      <c r="U97" s="481"/>
      <c r="V97" s="481"/>
      <c r="W97" s="481"/>
      <c r="X97" s="481"/>
      <c r="Y97" s="481"/>
      <c r="Z97" s="481"/>
      <c r="AA97" s="481"/>
      <c r="AB97" s="481"/>
      <c r="AC97" s="482"/>
      <c r="AD97" s="403" t="s">
        <v>596</v>
      </c>
      <c r="AE97" s="404"/>
      <c r="AF97" s="405"/>
      <c r="AG97" s="444"/>
      <c r="AH97" s="445"/>
      <c r="AI97" s="445"/>
      <c r="AJ97" s="445"/>
      <c r="AK97" s="445"/>
      <c r="AL97" s="445"/>
      <c r="AM97" s="445"/>
      <c r="AN97" s="445"/>
      <c r="AO97" s="445"/>
      <c r="AP97" s="445"/>
      <c r="AQ97" s="445"/>
      <c r="AR97" s="445"/>
      <c r="AS97" s="445"/>
      <c r="AT97" s="445"/>
      <c r="AU97" s="445"/>
      <c r="AV97" s="445"/>
      <c r="AW97" s="445"/>
      <c r="AX97" s="446"/>
    </row>
    <row r="98" spans="1:50" ht="27" customHeight="1" x14ac:dyDescent="0.2">
      <c r="A98" s="162" t="s">
        <v>31</v>
      </c>
      <c r="B98" s="381"/>
      <c r="C98" s="386" t="s">
        <v>198</v>
      </c>
      <c r="D98" s="387"/>
      <c r="E98" s="387"/>
      <c r="F98" s="387"/>
      <c r="G98" s="387"/>
      <c r="H98" s="387"/>
      <c r="I98" s="387"/>
      <c r="J98" s="387"/>
      <c r="K98" s="387"/>
      <c r="L98" s="387"/>
      <c r="M98" s="387"/>
      <c r="N98" s="387"/>
      <c r="O98" s="387"/>
      <c r="P98" s="387"/>
      <c r="Q98" s="387"/>
      <c r="R98" s="387"/>
      <c r="S98" s="387"/>
      <c r="T98" s="387"/>
      <c r="U98" s="387"/>
      <c r="V98" s="387"/>
      <c r="W98" s="387"/>
      <c r="X98" s="387"/>
      <c r="Y98" s="387"/>
      <c r="Z98" s="387"/>
      <c r="AA98" s="387"/>
      <c r="AB98" s="387"/>
      <c r="AC98" s="388"/>
      <c r="AD98" s="389" t="s">
        <v>596</v>
      </c>
      <c r="AE98" s="390"/>
      <c r="AF98" s="489"/>
      <c r="AG98" s="315"/>
      <c r="AH98" s="316"/>
      <c r="AI98" s="316"/>
      <c r="AJ98" s="316"/>
      <c r="AK98" s="316"/>
      <c r="AL98" s="316"/>
      <c r="AM98" s="316"/>
      <c r="AN98" s="316"/>
      <c r="AO98" s="316"/>
      <c r="AP98" s="316"/>
      <c r="AQ98" s="316"/>
      <c r="AR98" s="316"/>
      <c r="AS98" s="316"/>
      <c r="AT98" s="316"/>
      <c r="AU98" s="316"/>
      <c r="AV98" s="316"/>
      <c r="AW98" s="316"/>
      <c r="AX98" s="317"/>
    </row>
    <row r="99" spans="1:50" ht="35.25" customHeight="1" x14ac:dyDescent="0.2">
      <c r="A99" s="382"/>
      <c r="B99" s="383"/>
      <c r="C99" s="503" t="s">
        <v>36</v>
      </c>
      <c r="D99" s="504"/>
      <c r="E99" s="504"/>
      <c r="F99" s="504"/>
      <c r="G99" s="504"/>
      <c r="H99" s="504"/>
      <c r="I99" s="504"/>
      <c r="J99" s="504"/>
      <c r="K99" s="504"/>
      <c r="L99" s="504"/>
      <c r="M99" s="504"/>
      <c r="N99" s="504"/>
      <c r="O99" s="504"/>
      <c r="P99" s="504"/>
      <c r="Q99" s="504"/>
      <c r="R99" s="504"/>
      <c r="S99" s="504"/>
      <c r="T99" s="504"/>
      <c r="U99" s="504"/>
      <c r="V99" s="504"/>
      <c r="W99" s="504"/>
      <c r="X99" s="504"/>
      <c r="Y99" s="504"/>
      <c r="Z99" s="504"/>
      <c r="AA99" s="504"/>
      <c r="AB99" s="504"/>
      <c r="AC99" s="505"/>
      <c r="AD99" s="472" t="s">
        <v>596</v>
      </c>
      <c r="AE99" s="473"/>
      <c r="AF99" s="473"/>
      <c r="AG99" s="108"/>
      <c r="AH99" s="109"/>
      <c r="AI99" s="109"/>
      <c r="AJ99" s="109"/>
      <c r="AK99" s="109"/>
      <c r="AL99" s="109"/>
      <c r="AM99" s="109"/>
      <c r="AN99" s="109"/>
      <c r="AO99" s="109"/>
      <c r="AP99" s="109"/>
      <c r="AQ99" s="109"/>
      <c r="AR99" s="109"/>
      <c r="AS99" s="109"/>
      <c r="AT99" s="109"/>
      <c r="AU99" s="109"/>
      <c r="AV99" s="109"/>
      <c r="AW99" s="109"/>
      <c r="AX99" s="110"/>
    </row>
    <row r="100" spans="1:50" ht="27" customHeight="1" x14ac:dyDescent="0.2">
      <c r="A100" s="382"/>
      <c r="B100" s="383"/>
      <c r="C100" s="391" t="s">
        <v>165</v>
      </c>
      <c r="D100" s="392"/>
      <c r="E100" s="392"/>
      <c r="F100" s="392"/>
      <c r="G100" s="392"/>
      <c r="H100" s="392"/>
      <c r="I100" s="392"/>
      <c r="J100" s="392"/>
      <c r="K100" s="392"/>
      <c r="L100" s="392"/>
      <c r="M100" s="392"/>
      <c r="N100" s="392"/>
      <c r="O100" s="392"/>
      <c r="P100" s="392"/>
      <c r="Q100" s="392"/>
      <c r="R100" s="392"/>
      <c r="S100" s="392"/>
      <c r="T100" s="392"/>
      <c r="U100" s="392"/>
      <c r="V100" s="392"/>
      <c r="W100" s="392"/>
      <c r="X100" s="392"/>
      <c r="Y100" s="392"/>
      <c r="Z100" s="392"/>
      <c r="AA100" s="392"/>
      <c r="AB100" s="392"/>
      <c r="AC100" s="392"/>
      <c r="AD100" s="83" t="s">
        <v>596</v>
      </c>
      <c r="AE100" s="84"/>
      <c r="AF100" s="84"/>
      <c r="AG100" s="108"/>
      <c r="AH100" s="109"/>
      <c r="AI100" s="109"/>
      <c r="AJ100" s="109"/>
      <c r="AK100" s="109"/>
      <c r="AL100" s="109"/>
      <c r="AM100" s="109"/>
      <c r="AN100" s="109"/>
      <c r="AO100" s="109"/>
      <c r="AP100" s="109"/>
      <c r="AQ100" s="109"/>
      <c r="AR100" s="109"/>
      <c r="AS100" s="109"/>
      <c r="AT100" s="109"/>
      <c r="AU100" s="109"/>
      <c r="AV100" s="109"/>
      <c r="AW100" s="109"/>
      <c r="AX100" s="110"/>
    </row>
    <row r="101" spans="1:50" ht="27" customHeight="1" x14ac:dyDescent="0.2">
      <c r="A101" s="384"/>
      <c r="B101" s="385"/>
      <c r="C101" s="391" t="s">
        <v>35</v>
      </c>
      <c r="D101" s="392"/>
      <c r="E101" s="392"/>
      <c r="F101" s="392"/>
      <c r="G101" s="392"/>
      <c r="H101" s="392"/>
      <c r="I101" s="392"/>
      <c r="J101" s="392"/>
      <c r="K101" s="392"/>
      <c r="L101" s="392"/>
      <c r="M101" s="392"/>
      <c r="N101" s="392"/>
      <c r="O101" s="392"/>
      <c r="P101" s="392"/>
      <c r="Q101" s="392"/>
      <c r="R101" s="392"/>
      <c r="S101" s="392"/>
      <c r="T101" s="392"/>
      <c r="U101" s="392"/>
      <c r="V101" s="392"/>
      <c r="W101" s="392"/>
      <c r="X101" s="392"/>
      <c r="Y101" s="392"/>
      <c r="Z101" s="392"/>
      <c r="AA101" s="392"/>
      <c r="AB101" s="392"/>
      <c r="AC101" s="392"/>
      <c r="AD101" s="83" t="s">
        <v>596</v>
      </c>
      <c r="AE101" s="84"/>
      <c r="AF101" s="84"/>
      <c r="AG101" s="490"/>
      <c r="AH101" s="97"/>
      <c r="AI101" s="97"/>
      <c r="AJ101" s="97"/>
      <c r="AK101" s="97"/>
      <c r="AL101" s="97"/>
      <c r="AM101" s="97"/>
      <c r="AN101" s="97"/>
      <c r="AO101" s="97"/>
      <c r="AP101" s="97"/>
      <c r="AQ101" s="97"/>
      <c r="AR101" s="97"/>
      <c r="AS101" s="97"/>
      <c r="AT101" s="97"/>
      <c r="AU101" s="97"/>
      <c r="AV101" s="97"/>
      <c r="AW101" s="97"/>
      <c r="AX101" s="491"/>
    </row>
    <row r="102" spans="1:50" ht="41.25" customHeight="1" x14ac:dyDescent="0.2">
      <c r="A102" s="452" t="s">
        <v>49</v>
      </c>
      <c r="B102" s="453"/>
      <c r="C102" s="506" t="s">
        <v>131</v>
      </c>
      <c r="D102" s="507"/>
      <c r="E102" s="507"/>
      <c r="F102" s="507"/>
      <c r="G102" s="507"/>
      <c r="H102" s="507"/>
      <c r="I102" s="507"/>
      <c r="J102" s="507"/>
      <c r="K102" s="507"/>
      <c r="L102" s="507"/>
      <c r="M102" s="507"/>
      <c r="N102" s="507"/>
      <c r="O102" s="507"/>
      <c r="P102" s="507"/>
      <c r="Q102" s="507"/>
      <c r="R102" s="507"/>
      <c r="S102" s="507"/>
      <c r="T102" s="507"/>
      <c r="U102" s="507"/>
      <c r="V102" s="507"/>
      <c r="W102" s="507"/>
      <c r="X102" s="507"/>
      <c r="Y102" s="507"/>
      <c r="Z102" s="507"/>
      <c r="AA102" s="507"/>
      <c r="AB102" s="507"/>
      <c r="AC102" s="371"/>
      <c r="AD102" s="389" t="s">
        <v>596</v>
      </c>
      <c r="AE102" s="390"/>
      <c r="AF102" s="390"/>
      <c r="AG102" s="142" t="s">
        <v>249</v>
      </c>
      <c r="AH102" s="94"/>
      <c r="AI102" s="94"/>
      <c r="AJ102" s="94"/>
      <c r="AK102" s="94"/>
      <c r="AL102" s="94"/>
      <c r="AM102" s="94"/>
      <c r="AN102" s="94"/>
      <c r="AO102" s="94"/>
      <c r="AP102" s="94"/>
      <c r="AQ102" s="94"/>
      <c r="AR102" s="94"/>
      <c r="AS102" s="94"/>
      <c r="AT102" s="94"/>
      <c r="AU102" s="94"/>
      <c r="AV102" s="94"/>
      <c r="AW102" s="94"/>
      <c r="AX102" s="143"/>
    </row>
    <row r="103" spans="1:50" ht="19.649999999999999" customHeight="1" x14ac:dyDescent="0.2">
      <c r="A103" s="454"/>
      <c r="B103" s="455"/>
      <c r="C103" s="604" t="s">
        <v>204</v>
      </c>
      <c r="D103" s="602"/>
      <c r="E103" s="602"/>
      <c r="F103" s="605"/>
      <c r="G103" s="601" t="s">
        <v>205</v>
      </c>
      <c r="H103" s="602"/>
      <c r="I103" s="602"/>
      <c r="J103" s="602"/>
      <c r="K103" s="602"/>
      <c r="L103" s="602"/>
      <c r="M103" s="602"/>
      <c r="N103" s="601" t="s">
        <v>206</v>
      </c>
      <c r="O103" s="602"/>
      <c r="P103" s="602"/>
      <c r="Q103" s="602"/>
      <c r="R103" s="602"/>
      <c r="S103" s="602"/>
      <c r="T103" s="602"/>
      <c r="U103" s="602"/>
      <c r="V103" s="602"/>
      <c r="W103" s="602"/>
      <c r="X103" s="602"/>
      <c r="Y103" s="602"/>
      <c r="Z103" s="602"/>
      <c r="AA103" s="602"/>
      <c r="AB103" s="602"/>
      <c r="AC103" s="602"/>
      <c r="AD103" s="602"/>
      <c r="AE103" s="602"/>
      <c r="AF103" s="603"/>
      <c r="AG103" s="144"/>
      <c r="AH103" s="145"/>
      <c r="AI103" s="145"/>
      <c r="AJ103" s="145"/>
      <c r="AK103" s="145"/>
      <c r="AL103" s="145"/>
      <c r="AM103" s="145"/>
      <c r="AN103" s="145"/>
      <c r="AO103" s="145"/>
      <c r="AP103" s="145"/>
      <c r="AQ103" s="145"/>
      <c r="AR103" s="145"/>
      <c r="AS103" s="145"/>
      <c r="AT103" s="145"/>
      <c r="AU103" s="145"/>
      <c r="AV103" s="145"/>
      <c r="AW103" s="145"/>
      <c r="AX103" s="146"/>
    </row>
    <row r="104" spans="1:50" ht="24.75" customHeight="1" x14ac:dyDescent="0.2">
      <c r="A104" s="454"/>
      <c r="B104" s="455"/>
      <c r="C104" s="516"/>
      <c r="D104" s="517"/>
      <c r="E104" s="517"/>
      <c r="F104" s="518"/>
      <c r="G104" s="606"/>
      <c r="H104" s="607"/>
      <c r="I104" s="34" t="str">
        <f>IF(OR(G104="　", G104=""), "", "-")</f>
        <v/>
      </c>
      <c r="J104" s="515"/>
      <c r="K104" s="515"/>
      <c r="L104" s="34" t="str">
        <f>IF(M104="","","-")</f>
        <v/>
      </c>
      <c r="M104" s="35"/>
      <c r="N104" s="512"/>
      <c r="O104" s="513"/>
      <c r="P104" s="513"/>
      <c r="Q104" s="513"/>
      <c r="R104" s="513"/>
      <c r="S104" s="513"/>
      <c r="T104" s="513"/>
      <c r="U104" s="513"/>
      <c r="V104" s="513"/>
      <c r="W104" s="513"/>
      <c r="X104" s="513"/>
      <c r="Y104" s="513"/>
      <c r="Z104" s="513"/>
      <c r="AA104" s="513"/>
      <c r="AB104" s="513"/>
      <c r="AC104" s="513"/>
      <c r="AD104" s="513"/>
      <c r="AE104" s="513"/>
      <c r="AF104" s="514"/>
      <c r="AG104" s="144"/>
      <c r="AH104" s="145"/>
      <c r="AI104" s="145"/>
      <c r="AJ104" s="145"/>
      <c r="AK104" s="145"/>
      <c r="AL104" s="145"/>
      <c r="AM104" s="145"/>
      <c r="AN104" s="145"/>
      <c r="AO104" s="145"/>
      <c r="AP104" s="145"/>
      <c r="AQ104" s="145"/>
      <c r="AR104" s="145"/>
      <c r="AS104" s="145"/>
      <c r="AT104" s="145"/>
      <c r="AU104" s="145"/>
      <c r="AV104" s="145"/>
      <c r="AW104" s="145"/>
      <c r="AX104" s="146"/>
    </row>
    <row r="105" spans="1:50" ht="24.75" customHeight="1" x14ac:dyDescent="0.2">
      <c r="A105" s="454"/>
      <c r="B105" s="455"/>
      <c r="C105" s="516"/>
      <c r="D105" s="517"/>
      <c r="E105" s="517"/>
      <c r="F105" s="518"/>
      <c r="G105" s="606"/>
      <c r="H105" s="607"/>
      <c r="I105" s="34" t="str">
        <f t="shared" ref="I105:I108" si="9">IF(OR(G105="　", G105=""), "", "-")</f>
        <v/>
      </c>
      <c r="J105" s="515"/>
      <c r="K105" s="515"/>
      <c r="L105" s="34" t="str">
        <f t="shared" ref="L105:L108" si="10">IF(M105="","","-")</f>
        <v/>
      </c>
      <c r="M105" s="35"/>
      <c r="N105" s="512"/>
      <c r="O105" s="513"/>
      <c r="P105" s="513"/>
      <c r="Q105" s="513"/>
      <c r="R105" s="513"/>
      <c r="S105" s="513"/>
      <c r="T105" s="513"/>
      <c r="U105" s="513"/>
      <c r="V105" s="513"/>
      <c r="W105" s="513"/>
      <c r="X105" s="513"/>
      <c r="Y105" s="513"/>
      <c r="Z105" s="513"/>
      <c r="AA105" s="513"/>
      <c r="AB105" s="513"/>
      <c r="AC105" s="513"/>
      <c r="AD105" s="513"/>
      <c r="AE105" s="513"/>
      <c r="AF105" s="514"/>
      <c r="AG105" s="144"/>
      <c r="AH105" s="145"/>
      <c r="AI105" s="145"/>
      <c r="AJ105" s="145"/>
      <c r="AK105" s="145"/>
      <c r="AL105" s="145"/>
      <c r="AM105" s="145"/>
      <c r="AN105" s="145"/>
      <c r="AO105" s="145"/>
      <c r="AP105" s="145"/>
      <c r="AQ105" s="145"/>
      <c r="AR105" s="145"/>
      <c r="AS105" s="145"/>
      <c r="AT105" s="145"/>
      <c r="AU105" s="145"/>
      <c r="AV105" s="145"/>
      <c r="AW105" s="145"/>
      <c r="AX105" s="146"/>
    </row>
    <row r="106" spans="1:50" ht="24.75" customHeight="1" x14ac:dyDescent="0.2">
      <c r="A106" s="454"/>
      <c r="B106" s="455"/>
      <c r="C106" s="516"/>
      <c r="D106" s="517"/>
      <c r="E106" s="517"/>
      <c r="F106" s="518"/>
      <c r="G106" s="606"/>
      <c r="H106" s="607"/>
      <c r="I106" s="34" t="str">
        <f t="shared" si="9"/>
        <v/>
      </c>
      <c r="J106" s="515"/>
      <c r="K106" s="515"/>
      <c r="L106" s="34" t="str">
        <f t="shared" si="10"/>
        <v/>
      </c>
      <c r="M106" s="35"/>
      <c r="N106" s="512"/>
      <c r="O106" s="513"/>
      <c r="P106" s="513"/>
      <c r="Q106" s="513"/>
      <c r="R106" s="513"/>
      <c r="S106" s="513"/>
      <c r="T106" s="513"/>
      <c r="U106" s="513"/>
      <c r="V106" s="513"/>
      <c r="W106" s="513"/>
      <c r="X106" s="513"/>
      <c r="Y106" s="513"/>
      <c r="Z106" s="513"/>
      <c r="AA106" s="513"/>
      <c r="AB106" s="513"/>
      <c r="AC106" s="513"/>
      <c r="AD106" s="513"/>
      <c r="AE106" s="513"/>
      <c r="AF106" s="514"/>
      <c r="AG106" s="144"/>
      <c r="AH106" s="145"/>
      <c r="AI106" s="145"/>
      <c r="AJ106" s="145"/>
      <c r="AK106" s="145"/>
      <c r="AL106" s="145"/>
      <c r="AM106" s="145"/>
      <c r="AN106" s="145"/>
      <c r="AO106" s="145"/>
      <c r="AP106" s="145"/>
      <c r="AQ106" s="145"/>
      <c r="AR106" s="145"/>
      <c r="AS106" s="145"/>
      <c r="AT106" s="145"/>
      <c r="AU106" s="145"/>
      <c r="AV106" s="145"/>
      <c r="AW106" s="145"/>
      <c r="AX106" s="146"/>
    </row>
    <row r="107" spans="1:50" ht="24.75" customHeight="1" x14ac:dyDescent="0.2">
      <c r="A107" s="454"/>
      <c r="B107" s="455"/>
      <c r="C107" s="516"/>
      <c r="D107" s="517"/>
      <c r="E107" s="517"/>
      <c r="F107" s="518"/>
      <c r="G107" s="606"/>
      <c r="H107" s="607"/>
      <c r="I107" s="34" t="str">
        <f t="shared" si="9"/>
        <v/>
      </c>
      <c r="J107" s="515"/>
      <c r="K107" s="515"/>
      <c r="L107" s="34" t="str">
        <f t="shared" si="10"/>
        <v/>
      </c>
      <c r="M107" s="35"/>
      <c r="N107" s="512"/>
      <c r="O107" s="513"/>
      <c r="P107" s="513"/>
      <c r="Q107" s="513"/>
      <c r="R107" s="513"/>
      <c r="S107" s="513"/>
      <c r="T107" s="513"/>
      <c r="U107" s="513"/>
      <c r="V107" s="513"/>
      <c r="W107" s="513"/>
      <c r="X107" s="513"/>
      <c r="Y107" s="513"/>
      <c r="Z107" s="513"/>
      <c r="AA107" s="513"/>
      <c r="AB107" s="513"/>
      <c r="AC107" s="513"/>
      <c r="AD107" s="513"/>
      <c r="AE107" s="513"/>
      <c r="AF107" s="514"/>
      <c r="AG107" s="144"/>
      <c r="AH107" s="145"/>
      <c r="AI107" s="145"/>
      <c r="AJ107" s="145"/>
      <c r="AK107" s="145"/>
      <c r="AL107" s="145"/>
      <c r="AM107" s="145"/>
      <c r="AN107" s="145"/>
      <c r="AO107" s="145"/>
      <c r="AP107" s="145"/>
      <c r="AQ107" s="145"/>
      <c r="AR107" s="145"/>
      <c r="AS107" s="145"/>
      <c r="AT107" s="145"/>
      <c r="AU107" s="145"/>
      <c r="AV107" s="145"/>
      <c r="AW107" s="145"/>
      <c r="AX107" s="146"/>
    </row>
    <row r="108" spans="1:50" ht="24.75" customHeight="1" x14ac:dyDescent="0.2">
      <c r="A108" s="456"/>
      <c r="B108" s="457"/>
      <c r="C108" s="516"/>
      <c r="D108" s="517"/>
      <c r="E108" s="517"/>
      <c r="F108" s="518"/>
      <c r="G108" s="614"/>
      <c r="H108" s="615"/>
      <c r="I108" s="36" t="str">
        <f t="shared" si="9"/>
        <v/>
      </c>
      <c r="J108" s="616"/>
      <c r="K108" s="616"/>
      <c r="L108" s="36" t="str">
        <f t="shared" si="10"/>
        <v/>
      </c>
      <c r="M108" s="37"/>
      <c r="N108" s="611"/>
      <c r="O108" s="612"/>
      <c r="P108" s="612"/>
      <c r="Q108" s="612"/>
      <c r="R108" s="612"/>
      <c r="S108" s="612"/>
      <c r="T108" s="612"/>
      <c r="U108" s="612"/>
      <c r="V108" s="612"/>
      <c r="W108" s="612"/>
      <c r="X108" s="612"/>
      <c r="Y108" s="612"/>
      <c r="Z108" s="612"/>
      <c r="AA108" s="612"/>
      <c r="AB108" s="612"/>
      <c r="AC108" s="612"/>
      <c r="AD108" s="612"/>
      <c r="AE108" s="612"/>
      <c r="AF108" s="613"/>
      <c r="AG108" s="490"/>
      <c r="AH108" s="97"/>
      <c r="AI108" s="97"/>
      <c r="AJ108" s="97"/>
      <c r="AK108" s="97"/>
      <c r="AL108" s="97"/>
      <c r="AM108" s="97"/>
      <c r="AN108" s="97"/>
      <c r="AO108" s="97"/>
      <c r="AP108" s="97"/>
      <c r="AQ108" s="97"/>
      <c r="AR108" s="97"/>
      <c r="AS108" s="97"/>
      <c r="AT108" s="97"/>
      <c r="AU108" s="97"/>
      <c r="AV108" s="97"/>
      <c r="AW108" s="97"/>
      <c r="AX108" s="491"/>
    </row>
    <row r="109" spans="1:50" ht="67.5" customHeight="1" x14ac:dyDescent="0.2">
      <c r="A109" s="162" t="s">
        <v>39</v>
      </c>
      <c r="B109" s="163"/>
      <c r="C109" s="522" t="s">
        <v>44</v>
      </c>
      <c r="D109" s="523"/>
      <c r="E109" s="523"/>
      <c r="F109" s="524"/>
      <c r="G109" s="510"/>
      <c r="H109" s="510"/>
      <c r="I109" s="510"/>
      <c r="J109" s="510"/>
      <c r="K109" s="510"/>
      <c r="L109" s="510"/>
      <c r="M109" s="510"/>
      <c r="N109" s="510"/>
      <c r="O109" s="510"/>
      <c r="P109" s="510"/>
      <c r="Q109" s="510"/>
      <c r="R109" s="510"/>
      <c r="S109" s="510"/>
      <c r="T109" s="510"/>
      <c r="U109" s="510"/>
      <c r="V109" s="510"/>
      <c r="W109" s="510"/>
      <c r="X109" s="510"/>
      <c r="Y109" s="510"/>
      <c r="Z109" s="510"/>
      <c r="AA109" s="510"/>
      <c r="AB109" s="510"/>
      <c r="AC109" s="510"/>
      <c r="AD109" s="510"/>
      <c r="AE109" s="510"/>
      <c r="AF109" s="510"/>
      <c r="AG109" s="510"/>
      <c r="AH109" s="510"/>
      <c r="AI109" s="510"/>
      <c r="AJ109" s="510"/>
      <c r="AK109" s="510"/>
      <c r="AL109" s="510"/>
      <c r="AM109" s="510"/>
      <c r="AN109" s="510"/>
      <c r="AO109" s="510"/>
      <c r="AP109" s="510"/>
      <c r="AQ109" s="510"/>
      <c r="AR109" s="510"/>
      <c r="AS109" s="510"/>
      <c r="AT109" s="510"/>
      <c r="AU109" s="510"/>
      <c r="AV109" s="510"/>
      <c r="AW109" s="510"/>
      <c r="AX109" s="511"/>
    </row>
    <row r="110" spans="1:50" ht="67.5" customHeight="1" thickBot="1" x14ac:dyDescent="0.25">
      <c r="A110" s="164"/>
      <c r="B110" s="165"/>
      <c r="C110" s="519" t="s">
        <v>48</v>
      </c>
      <c r="D110" s="520"/>
      <c r="E110" s="520"/>
      <c r="F110" s="521"/>
      <c r="G110" s="508"/>
      <c r="H110" s="508"/>
      <c r="I110" s="508"/>
      <c r="J110" s="508"/>
      <c r="K110" s="508"/>
      <c r="L110" s="508"/>
      <c r="M110" s="508"/>
      <c r="N110" s="508"/>
      <c r="O110" s="508"/>
      <c r="P110" s="508"/>
      <c r="Q110" s="508"/>
      <c r="R110" s="508"/>
      <c r="S110" s="508"/>
      <c r="T110" s="508"/>
      <c r="U110" s="508"/>
      <c r="V110" s="508"/>
      <c r="W110" s="508"/>
      <c r="X110" s="508"/>
      <c r="Y110" s="508"/>
      <c r="Z110" s="508"/>
      <c r="AA110" s="508"/>
      <c r="AB110" s="508"/>
      <c r="AC110" s="508"/>
      <c r="AD110" s="508"/>
      <c r="AE110" s="508"/>
      <c r="AF110" s="508"/>
      <c r="AG110" s="508"/>
      <c r="AH110" s="508"/>
      <c r="AI110" s="508"/>
      <c r="AJ110" s="508"/>
      <c r="AK110" s="508"/>
      <c r="AL110" s="508"/>
      <c r="AM110" s="508"/>
      <c r="AN110" s="508"/>
      <c r="AO110" s="508"/>
      <c r="AP110" s="508"/>
      <c r="AQ110" s="508"/>
      <c r="AR110" s="508"/>
      <c r="AS110" s="508"/>
      <c r="AT110" s="508"/>
      <c r="AU110" s="508"/>
      <c r="AV110" s="508"/>
      <c r="AW110" s="508"/>
      <c r="AX110" s="509"/>
    </row>
    <row r="111" spans="1:50" ht="24" customHeight="1" x14ac:dyDescent="0.2">
      <c r="A111" s="413" t="s">
        <v>24</v>
      </c>
      <c r="B111" s="414"/>
      <c r="C111" s="414"/>
      <c r="D111" s="414"/>
      <c r="E111" s="414"/>
      <c r="F111" s="414"/>
      <c r="G111" s="414"/>
      <c r="H111" s="414"/>
      <c r="I111" s="414"/>
      <c r="J111" s="414"/>
      <c r="K111" s="414"/>
      <c r="L111" s="414"/>
      <c r="M111" s="414"/>
      <c r="N111" s="414"/>
      <c r="O111" s="414"/>
      <c r="P111" s="414"/>
      <c r="Q111" s="414"/>
      <c r="R111" s="414"/>
      <c r="S111" s="414"/>
      <c r="T111" s="414"/>
      <c r="U111" s="414"/>
      <c r="V111" s="414"/>
      <c r="W111" s="414"/>
      <c r="X111" s="414"/>
      <c r="Y111" s="414"/>
      <c r="Z111" s="414"/>
      <c r="AA111" s="414"/>
      <c r="AB111" s="414"/>
      <c r="AC111" s="414"/>
      <c r="AD111" s="414"/>
      <c r="AE111" s="414"/>
      <c r="AF111" s="414"/>
      <c r="AG111" s="414"/>
      <c r="AH111" s="414"/>
      <c r="AI111" s="414"/>
      <c r="AJ111" s="414"/>
      <c r="AK111" s="414"/>
      <c r="AL111" s="414"/>
      <c r="AM111" s="414"/>
      <c r="AN111" s="414"/>
      <c r="AO111" s="414"/>
      <c r="AP111" s="414"/>
      <c r="AQ111" s="414"/>
      <c r="AR111" s="414"/>
      <c r="AS111" s="414"/>
      <c r="AT111" s="414"/>
      <c r="AU111" s="414"/>
      <c r="AV111" s="414"/>
      <c r="AW111" s="414"/>
      <c r="AX111" s="415"/>
    </row>
    <row r="112" spans="1:50" ht="67.5" customHeight="1" thickBot="1" x14ac:dyDescent="0.25">
      <c r="A112" s="474" t="s">
        <v>599</v>
      </c>
      <c r="B112" s="173"/>
      <c r="C112" s="173"/>
      <c r="D112" s="173"/>
      <c r="E112" s="173"/>
      <c r="F112" s="173"/>
      <c r="G112" s="173"/>
      <c r="H112" s="173"/>
      <c r="I112" s="173"/>
      <c r="J112" s="173"/>
      <c r="K112" s="173"/>
      <c r="L112" s="173"/>
      <c r="M112" s="173"/>
      <c r="N112" s="173"/>
      <c r="O112" s="173"/>
      <c r="P112" s="173"/>
      <c r="Q112" s="173"/>
      <c r="R112" s="173"/>
      <c r="S112" s="173"/>
      <c r="T112" s="173"/>
      <c r="U112" s="173"/>
      <c r="V112" s="173"/>
      <c r="W112" s="173"/>
      <c r="X112" s="173"/>
      <c r="Y112" s="173"/>
      <c r="Z112" s="173"/>
      <c r="AA112" s="173"/>
      <c r="AB112" s="173"/>
      <c r="AC112" s="173"/>
      <c r="AD112" s="173"/>
      <c r="AE112" s="173"/>
      <c r="AF112" s="173"/>
      <c r="AG112" s="173"/>
      <c r="AH112" s="173"/>
      <c r="AI112" s="173"/>
      <c r="AJ112" s="173"/>
      <c r="AK112" s="173"/>
      <c r="AL112" s="173"/>
      <c r="AM112" s="173"/>
      <c r="AN112" s="173"/>
      <c r="AO112" s="173"/>
      <c r="AP112" s="173"/>
      <c r="AQ112" s="173"/>
      <c r="AR112" s="173"/>
      <c r="AS112" s="173"/>
      <c r="AT112" s="173"/>
      <c r="AU112" s="173"/>
      <c r="AV112" s="173"/>
      <c r="AW112" s="173"/>
      <c r="AX112" s="174"/>
    </row>
    <row r="113" spans="1:52" ht="24.75" customHeight="1" x14ac:dyDescent="0.2">
      <c r="A113" s="166" t="s">
        <v>25</v>
      </c>
      <c r="B113" s="167"/>
      <c r="C113" s="167"/>
      <c r="D113" s="167"/>
      <c r="E113" s="167"/>
      <c r="F113" s="167"/>
      <c r="G113" s="167"/>
      <c r="H113" s="167"/>
      <c r="I113" s="167"/>
      <c r="J113" s="167"/>
      <c r="K113" s="167"/>
      <c r="L113" s="167"/>
      <c r="M113" s="167"/>
      <c r="N113" s="167"/>
      <c r="O113" s="167"/>
      <c r="P113" s="167"/>
      <c r="Q113" s="167"/>
      <c r="R113" s="167"/>
      <c r="S113" s="167"/>
      <c r="T113" s="167"/>
      <c r="U113" s="167"/>
      <c r="V113" s="167"/>
      <c r="W113" s="167"/>
      <c r="X113" s="167"/>
      <c r="Y113" s="167"/>
      <c r="Z113" s="167"/>
      <c r="AA113" s="167"/>
      <c r="AB113" s="167"/>
      <c r="AC113" s="167"/>
      <c r="AD113" s="167"/>
      <c r="AE113" s="167"/>
      <c r="AF113" s="167"/>
      <c r="AG113" s="167"/>
      <c r="AH113" s="167"/>
      <c r="AI113" s="167"/>
      <c r="AJ113" s="167"/>
      <c r="AK113" s="167"/>
      <c r="AL113" s="167"/>
      <c r="AM113" s="167"/>
      <c r="AN113" s="167"/>
      <c r="AO113" s="167"/>
      <c r="AP113" s="167"/>
      <c r="AQ113" s="167"/>
      <c r="AR113" s="167"/>
      <c r="AS113" s="167"/>
      <c r="AT113" s="167"/>
      <c r="AU113" s="167"/>
      <c r="AV113" s="167"/>
      <c r="AW113" s="167"/>
      <c r="AX113" s="168"/>
    </row>
    <row r="114" spans="1:52" ht="67.5" customHeight="1" thickBot="1" x14ac:dyDescent="0.25">
      <c r="A114" s="159" t="s">
        <v>598</v>
      </c>
      <c r="B114" s="160"/>
      <c r="C114" s="160"/>
      <c r="D114" s="160"/>
      <c r="E114" s="161"/>
      <c r="F114" s="172" t="s">
        <v>600</v>
      </c>
      <c r="G114" s="173"/>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c r="AD114" s="173"/>
      <c r="AE114" s="173"/>
      <c r="AF114" s="173"/>
      <c r="AG114" s="173"/>
      <c r="AH114" s="173"/>
      <c r="AI114" s="173"/>
      <c r="AJ114" s="173"/>
      <c r="AK114" s="173"/>
      <c r="AL114" s="173"/>
      <c r="AM114" s="173"/>
      <c r="AN114" s="173"/>
      <c r="AO114" s="173"/>
      <c r="AP114" s="173"/>
      <c r="AQ114" s="173"/>
      <c r="AR114" s="173"/>
      <c r="AS114" s="173"/>
      <c r="AT114" s="173"/>
      <c r="AU114" s="173"/>
      <c r="AV114" s="173"/>
      <c r="AW114" s="173"/>
      <c r="AX114" s="174"/>
    </row>
    <row r="115" spans="1:52" ht="24.75" customHeight="1" x14ac:dyDescent="0.2">
      <c r="A115" s="166" t="s">
        <v>37</v>
      </c>
      <c r="B115" s="167"/>
      <c r="C115" s="167"/>
      <c r="D115" s="167"/>
      <c r="E115" s="167"/>
      <c r="F115" s="167"/>
      <c r="G115" s="167"/>
      <c r="H115" s="167"/>
      <c r="I115" s="167"/>
      <c r="J115" s="167"/>
      <c r="K115" s="167"/>
      <c r="L115" s="167"/>
      <c r="M115" s="167"/>
      <c r="N115" s="167"/>
      <c r="O115" s="167"/>
      <c r="P115" s="167"/>
      <c r="Q115" s="167"/>
      <c r="R115" s="167"/>
      <c r="S115" s="167"/>
      <c r="T115" s="167"/>
      <c r="U115" s="167"/>
      <c r="V115" s="167"/>
      <c r="W115" s="167"/>
      <c r="X115" s="167"/>
      <c r="Y115" s="167"/>
      <c r="Z115" s="167"/>
      <c r="AA115" s="167"/>
      <c r="AB115" s="167"/>
      <c r="AC115" s="167"/>
      <c r="AD115" s="167"/>
      <c r="AE115" s="167"/>
      <c r="AF115" s="167"/>
      <c r="AG115" s="167"/>
      <c r="AH115" s="167"/>
      <c r="AI115" s="167"/>
      <c r="AJ115" s="167"/>
      <c r="AK115" s="167"/>
      <c r="AL115" s="167"/>
      <c r="AM115" s="167"/>
      <c r="AN115" s="167"/>
      <c r="AO115" s="167"/>
      <c r="AP115" s="167"/>
      <c r="AQ115" s="167"/>
      <c r="AR115" s="167"/>
      <c r="AS115" s="167"/>
      <c r="AT115" s="167"/>
      <c r="AU115" s="167"/>
      <c r="AV115" s="167"/>
      <c r="AW115" s="167"/>
      <c r="AX115" s="168"/>
    </row>
    <row r="116" spans="1:52" ht="66" customHeight="1" thickBot="1" x14ac:dyDescent="0.25">
      <c r="A116" s="465" t="s">
        <v>230</v>
      </c>
      <c r="B116" s="466"/>
      <c r="C116" s="466"/>
      <c r="D116" s="466"/>
      <c r="E116" s="467"/>
      <c r="F116" s="475" t="s">
        <v>601</v>
      </c>
      <c r="G116" s="476"/>
      <c r="H116" s="476"/>
      <c r="I116" s="476"/>
      <c r="J116" s="476"/>
      <c r="K116" s="476"/>
      <c r="L116" s="476"/>
      <c r="M116" s="476"/>
      <c r="N116" s="476"/>
      <c r="O116" s="476"/>
      <c r="P116" s="476"/>
      <c r="Q116" s="476"/>
      <c r="R116" s="476"/>
      <c r="S116" s="476"/>
      <c r="T116" s="476"/>
      <c r="U116" s="476"/>
      <c r="V116" s="476"/>
      <c r="W116" s="476"/>
      <c r="X116" s="476"/>
      <c r="Y116" s="476"/>
      <c r="Z116" s="476"/>
      <c r="AA116" s="476"/>
      <c r="AB116" s="476"/>
      <c r="AC116" s="476"/>
      <c r="AD116" s="476"/>
      <c r="AE116" s="476"/>
      <c r="AF116" s="476"/>
      <c r="AG116" s="476"/>
      <c r="AH116" s="476"/>
      <c r="AI116" s="476"/>
      <c r="AJ116" s="476"/>
      <c r="AK116" s="476"/>
      <c r="AL116" s="476"/>
      <c r="AM116" s="476"/>
      <c r="AN116" s="476"/>
      <c r="AO116" s="476"/>
      <c r="AP116" s="476"/>
      <c r="AQ116" s="476"/>
      <c r="AR116" s="476"/>
      <c r="AS116" s="476"/>
      <c r="AT116" s="476"/>
      <c r="AU116" s="476"/>
      <c r="AV116" s="476"/>
      <c r="AW116" s="476"/>
      <c r="AX116" s="477"/>
    </row>
    <row r="117" spans="1:52" ht="24.75" customHeight="1" x14ac:dyDescent="0.2">
      <c r="A117" s="169" t="s">
        <v>26</v>
      </c>
      <c r="B117" s="170"/>
      <c r="C117" s="170"/>
      <c r="D117" s="170"/>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c r="AA117" s="170"/>
      <c r="AB117" s="170"/>
      <c r="AC117" s="170"/>
      <c r="AD117" s="170"/>
      <c r="AE117" s="170"/>
      <c r="AF117" s="170"/>
      <c r="AG117" s="170"/>
      <c r="AH117" s="170"/>
      <c r="AI117" s="170"/>
      <c r="AJ117" s="170"/>
      <c r="AK117" s="170"/>
      <c r="AL117" s="170"/>
      <c r="AM117" s="170"/>
      <c r="AN117" s="170"/>
      <c r="AO117" s="170"/>
      <c r="AP117" s="170"/>
      <c r="AQ117" s="170"/>
      <c r="AR117" s="170"/>
      <c r="AS117" s="170"/>
      <c r="AT117" s="170"/>
      <c r="AU117" s="170"/>
      <c r="AV117" s="170"/>
      <c r="AW117" s="170"/>
      <c r="AX117" s="171"/>
    </row>
    <row r="118" spans="1:52" ht="27" customHeight="1" thickBot="1" x14ac:dyDescent="0.25">
      <c r="A118" s="152"/>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c r="AA118" s="153"/>
      <c r="AB118" s="153"/>
      <c r="AC118" s="153"/>
      <c r="AD118" s="153"/>
      <c r="AE118" s="153"/>
      <c r="AF118" s="153"/>
      <c r="AG118" s="153"/>
      <c r="AH118" s="153"/>
      <c r="AI118" s="153"/>
      <c r="AJ118" s="153"/>
      <c r="AK118" s="153"/>
      <c r="AL118" s="153"/>
      <c r="AM118" s="153"/>
      <c r="AN118" s="153"/>
      <c r="AO118" s="153"/>
      <c r="AP118" s="153"/>
      <c r="AQ118" s="153"/>
      <c r="AR118" s="153"/>
      <c r="AS118" s="153"/>
      <c r="AT118" s="153"/>
      <c r="AU118" s="153"/>
      <c r="AV118" s="153"/>
      <c r="AW118" s="153"/>
      <c r="AX118" s="154"/>
    </row>
    <row r="119" spans="1:52" ht="24.75" customHeight="1" x14ac:dyDescent="0.2">
      <c r="A119" s="525" t="s">
        <v>211</v>
      </c>
      <c r="B119" s="526"/>
      <c r="C119" s="526"/>
      <c r="D119" s="526"/>
      <c r="E119" s="526"/>
      <c r="F119" s="526"/>
      <c r="G119" s="526"/>
      <c r="H119" s="526"/>
      <c r="I119" s="526"/>
      <c r="J119" s="526"/>
      <c r="K119" s="526"/>
      <c r="L119" s="526"/>
      <c r="M119" s="526"/>
      <c r="N119" s="526"/>
      <c r="O119" s="526"/>
      <c r="P119" s="526"/>
      <c r="Q119" s="526"/>
      <c r="R119" s="526"/>
      <c r="S119" s="526"/>
      <c r="T119" s="526"/>
      <c r="U119" s="526"/>
      <c r="V119" s="526"/>
      <c r="W119" s="526"/>
      <c r="X119" s="526"/>
      <c r="Y119" s="526"/>
      <c r="Z119" s="526"/>
      <c r="AA119" s="526"/>
      <c r="AB119" s="526"/>
      <c r="AC119" s="526"/>
      <c r="AD119" s="526"/>
      <c r="AE119" s="526"/>
      <c r="AF119" s="526"/>
      <c r="AG119" s="526"/>
      <c r="AH119" s="526"/>
      <c r="AI119" s="526"/>
      <c r="AJ119" s="526"/>
      <c r="AK119" s="526"/>
      <c r="AL119" s="526"/>
      <c r="AM119" s="526"/>
      <c r="AN119" s="526"/>
      <c r="AO119" s="526"/>
      <c r="AP119" s="526"/>
      <c r="AQ119" s="526"/>
      <c r="AR119" s="526"/>
      <c r="AS119" s="526"/>
      <c r="AT119" s="526"/>
      <c r="AU119" s="526"/>
      <c r="AV119" s="526"/>
      <c r="AW119" s="526"/>
      <c r="AX119" s="527"/>
      <c r="AZ119" s="4"/>
    </row>
    <row r="120" spans="1:52" ht="24.75" customHeight="1" x14ac:dyDescent="0.2">
      <c r="A120" s="119" t="s">
        <v>510</v>
      </c>
      <c r="B120" s="120"/>
      <c r="C120" s="120"/>
      <c r="D120" s="121"/>
      <c r="E120" s="64" t="s">
        <v>559</v>
      </c>
      <c r="F120" s="65"/>
      <c r="G120" s="65"/>
      <c r="H120" s="65"/>
      <c r="I120" s="65"/>
      <c r="J120" s="65"/>
      <c r="K120" s="65"/>
      <c r="L120" s="65"/>
      <c r="M120" s="65"/>
      <c r="N120" s="65"/>
      <c r="O120" s="65"/>
      <c r="P120" s="67"/>
      <c r="Q120" s="64"/>
      <c r="R120" s="65"/>
      <c r="S120" s="65"/>
      <c r="T120" s="65"/>
      <c r="U120" s="65"/>
      <c r="V120" s="65"/>
      <c r="W120" s="65"/>
      <c r="X120" s="65"/>
      <c r="Y120" s="65"/>
      <c r="Z120" s="65"/>
      <c r="AA120" s="65"/>
      <c r="AB120" s="67"/>
      <c r="AC120" s="64"/>
      <c r="AD120" s="65"/>
      <c r="AE120" s="65"/>
      <c r="AF120" s="65"/>
      <c r="AG120" s="65"/>
      <c r="AH120" s="65"/>
      <c r="AI120" s="65"/>
      <c r="AJ120" s="65"/>
      <c r="AK120" s="65"/>
      <c r="AL120" s="65"/>
      <c r="AM120" s="65"/>
      <c r="AN120" s="67"/>
      <c r="AO120" s="64"/>
      <c r="AP120" s="65"/>
      <c r="AQ120" s="65"/>
      <c r="AR120" s="65"/>
      <c r="AS120" s="65"/>
      <c r="AT120" s="65"/>
      <c r="AU120" s="65"/>
      <c r="AV120" s="65"/>
      <c r="AW120" s="65"/>
      <c r="AX120" s="66"/>
      <c r="AY120" s="50"/>
    </row>
    <row r="121" spans="1:52" ht="24.75" customHeight="1" x14ac:dyDescent="0.2">
      <c r="A121" s="76" t="s">
        <v>243</v>
      </c>
      <c r="B121" s="76"/>
      <c r="C121" s="76"/>
      <c r="D121" s="76"/>
      <c r="E121" s="64" t="s">
        <v>560</v>
      </c>
      <c r="F121" s="65"/>
      <c r="G121" s="65"/>
      <c r="H121" s="65"/>
      <c r="I121" s="65"/>
      <c r="J121" s="65"/>
      <c r="K121" s="65"/>
      <c r="L121" s="65"/>
      <c r="M121" s="65"/>
      <c r="N121" s="65"/>
      <c r="O121" s="65"/>
      <c r="P121" s="67"/>
      <c r="Q121" s="64"/>
      <c r="R121" s="65"/>
      <c r="S121" s="65"/>
      <c r="T121" s="65"/>
      <c r="U121" s="65"/>
      <c r="V121" s="65"/>
      <c r="W121" s="65"/>
      <c r="X121" s="65"/>
      <c r="Y121" s="65"/>
      <c r="Z121" s="65"/>
      <c r="AA121" s="65"/>
      <c r="AB121" s="67"/>
      <c r="AC121" s="64"/>
      <c r="AD121" s="65"/>
      <c r="AE121" s="65"/>
      <c r="AF121" s="65"/>
      <c r="AG121" s="65"/>
      <c r="AH121" s="65"/>
      <c r="AI121" s="65"/>
      <c r="AJ121" s="65"/>
      <c r="AK121" s="65"/>
      <c r="AL121" s="65"/>
      <c r="AM121" s="65"/>
      <c r="AN121" s="67"/>
      <c r="AO121" s="64"/>
      <c r="AP121" s="65"/>
      <c r="AQ121" s="65"/>
      <c r="AR121" s="65"/>
      <c r="AS121" s="65"/>
      <c r="AT121" s="65"/>
      <c r="AU121" s="65"/>
      <c r="AV121" s="65"/>
      <c r="AW121" s="65"/>
      <c r="AX121" s="66"/>
    </row>
    <row r="122" spans="1:52" ht="24.75" customHeight="1" x14ac:dyDescent="0.2">
      <c r="A122" s="76" t="s">
        <v>242</v>
      </c>
      <c r="B122" s="76"/>
      <c r="C122" s="76"/>
      <c r="D122" s="76"/>
      <c r="E122" s="64" t="s">
        <v>561</v>
      </c>
      <c r="F122" s="65"/>
      <c r="G122" s="65"/>
      <c r="H122" s="65"/>
      <c r="I122" s="65"/>
      <c r="J122" s="65"/>
      <c r="K122" s="65"/>
      <c r="L122" s="65"/>
      <c r="M122" s="65"/>
      <c r="N122" s="65"/>
      <c r="O122" s="65"/>
      <c r="P122" s="67"/>
      <c r="Q122" s="64"/>
      <c r="R122" s="65"/>
      <c r="S122" s="65"/>
      <c r="T122" s="65"/>
      <c r="U122" s="65"/>
      <c r="V122" s="65"/>
      <c r="W122" s="65"/>
      <c r="X122" s="65"/>
      <c r="Y122" s="65"/>
      <c r="Z122" s="65"/>
      <c r="AA122" s="65"/>
      <c r="AB122" s="67"/>
      <c r="AC122" s="64"/>
      <c r="AD122" s="65"/>
      <c r="AE122" s="65"/>
      <c r="AF122" s="65"/>
      <c r="AG122" s="65"/>
      <c r="AH122" s="65"/>
      <c r="AI122" s="65"/>
      <c r="AJ122" s="65"/>
      <c r="AK122" s="65"/>
      <c r="AL122" s="65"/>
      <c r="AM122" s="65"/>
      <c r="AN122" s="67"/>
      <c r="AO122" s="64"/>
      <c r="AP122" s="65"/>
      <c r="AQ122" s="65"/>
      <c r="AR122" s="65"/>
      <c r="AS122" s="65"/>
      <c r="AT122" s="65"/>
      <c r="AU122" s="65"/>
      <c r="AV122" s="65"/>
      <c r="AW122" s="65"/>
      <c r="AX122" s="66"/>
    </row>
    <row r="123" spans="1:52" ht="24.75" customHeight="1" x14ac:dyDescent="0.2">
      <c r="A123" s="76" t="s">
        <v>241</v>
      </c>
      <c r="B123" s="76"/>
      <c r="C123" s="76"/>
      <c r="D123" s="76"/>
      <c r="E123" s="64" t="s">
        <v>562</v>
      </c>
      <c r="F123" s="65"/>
      <c r="G123" s="65"/>
      <c r="H123" s="65"/>
      <c r="I123" s="65"/>
      <c r="J123" s="65"/>
      <c r="K123" s="65"/>
      <c r="L123" s="65"/>
      <c r="M123" s="65"/>
      <c r="N123" s="65"/>
      <c r="O123" s="65"/>
      <c r="P123" s="67"/>
      <c r="Q123" s="64"/>
      <c r="R123" s="65"/>
      <c r="S123" s="65"/>
      <c r="T123" s="65"/>
      <c r="U123" s="65"/>
      <c r="V123" s="65"/>
      <c r="W123" s="65"/>
      <c r="X123" s="65"/>
      <c r="Y123" s="65"/>
      <c r="Z123" s="65"/>
      <c r="AA123" s="65"/>
      <c r="AB123" s="67"/>
      <c r="AC123" s="64"/>
      <c r="AD123" s="65"/>
      <c r="AE123" s="65"/>
      <c r="AF123" s="65"/>
      <c r="AG123" s="65"/>
      <c r="AH123" s="65"/>
      <c r="AI123" s="65"/>
      <c r="AJ123" s="65"/>
      <c r="AK123" s="65"/>
      <c r="AL123" s="65"/>
      <c r="AM123" s="65"/>
      <c r="AN123" s="67"/>
      <c r="AO123" s="64"/>
      <c r="AP123" s="65"/>
      <c r="AQ123" s="65"/>
      <c r="AR123" s="65"/>
      <c r="AS123" s="65"/>
      <c r="AT123" s="65"/>
      <c r="AU123" s="65"/>
      <c r="AV123" s="65"/>
      <c r="AW123" s="65"/>
      <c r="AX123" s="66"/>
    </row>
    <row r="124" spans="1:52" ht="24.75" customHeight="1" x14ac:dyDescent="0.2">
      <c r="A124" s="76" t="s">
        <v>240</v>
      </c>
      <c r="B124" s="76"/>
      <c r="C124" s="76"/>
      <c r="D124" s="76"/>
      <c r="E124" s="64" t="s">
        <v>563</v>
      </c>
      <c r="F124" s="65"/>
      <c r="G124" s="65"/>
      <c r="H124" s="65"/>
      <c r="I124" s="65"/>
      <c r="J124" s="65"/>
      <c r="K124" s="65"/>
      <c r="L124" s="65"/>
      <c r="M124" s="65"/>
      <c r="N124" s="65"/>
      <c r="O124" s="65"/>
      <c r="P124" s="67"/>
      <c r="Q124" s="64"/>
      <c r="R124" s="65"/>
      <c r="S124" s="65"/>
      <c r="T124" s="65"/>
      <c r="U124" s="65"/>
      <c r="V124" s="65"/>
      <c r="W124" s="65"/>
      <c r="X124" s="65"/>
      <c r="Y124" s="65"/>
      <c r="Z124" s="65"/>
      <c r="AA124" s="65"/>
      <c r="AB124" s="67"/>
      <c r="AC124" s="64"/>
      <c r="AD124" s="65"/>
      <c r="AE124" s="65"/>
      <c r="AF124" s="65"/>
      <c r="AG124" s="65"/>
      <c r="AH124" s="65"/>
      <c r="AI124" s="65"/>
      <c r="AJ124" s="65"/>
      <c r="AK124" s="65"/>
      <c r="AL124" s="65"/>
      <c r="AM124" s="65"/>
      <c r="AN124" s="67"/>
      <c r="AO124" s="64"/>
      <c r="AP124" s="65"/>
      <c r="AQ124" s="65"/>
      <c r="AR124" s="65"/>
      <c r="AS124" s="65"/>
      <c r="AT124" s="65"/>
      <c r="AU124" s="65"/>
      <c r="AV124" s="65"/>
      <c r="AW124" s="65"/>
      <c r="AX124" s="66"/>
    </row>
    <row r="125" spans="1:52" ht="24.75" customHeight="1" x14ac:dyDescent="0.2">
      <c r="A125" s="76" t="s">
        <v>239</v>
      </c>
      <c r="B125" s="76"/>
      <c r="C125" s="76"/>
      <c r="D125" s="76"/>
      <c r="E125" s="64" t="s">
        <v>564</v>
      </c>
      <c r="F125" s="65"/>
      <c r="G125" s="65"/>
      <c r="H125" s="65"/>
      <c r="I125" s="65"/>
      <c r="J125" s="65"/>
      <c r="K125" s="65"/>
      <c r="L125" s="65"/>
      <c r="M125" s="65"/>
      <c r="N125" s="65"/>
      <c r="O125" s="65"/>
      <c r="P125" s="67"/>
      <c r="Q125" s="64"/>
      <c r="R125" s="65"/>
      <c r="S125" s="65"/>
      <c r="T125" s="65"/>
      <c r="U125" s="65"/>
      <c r="V125" s="65"/>
      <c r="W125" s="65"/>
      <c r="X125" s="65"/>
      <c r="Y125" s="65"/>
      <c r="Z125" s="65"/>
      <c r="AA125" s="65"/>
      <c r="AB125" s="67"/>
      <c r="AC125" s="64"/>
      <c r="AD125" s="65"/>
      <c r="AE125" s="65"/>
      <c r="AF125" s="65"/>
      <c r="AG125" s="65"/>
      <c r="AH125" s="65"/>
      <c r="AI125" s="65"/>
      <c r="AJ125" s="65"/>
      <c r="AK125" s="65"/>
      <c r="AL125" s="65"/>
      <c r="AM125" s="65"/>
      <c r="AN125" s="67"/>
      <c r="AO125" s="64"/>
      <c r="AP125" s="65"/>
      <c r="AQ125" s="65"/>
      <c r="AR125" s="65"/>
      <c r="AS125" s="65"/>
      <c r="AT125" s="65"/>
      <c r="AU125" s="65"/>
      <c r="AV125" s="65"/>
      <c r="AW125" s="65"/>
      <c r="AX125" s="66"/>
    </row>
    <row r="126" spans="1:52" ht="24.75" customHeight="1" x14ac:dyDescent="0.2">
      <c r="A126" s="76" t="s">
        <v>238</v>
      </c>
      <c r="B126" s="76"/>
      <c r="C126" s="76"/>
      <c r="D126" s="76"/>
      <c r="E126" s="64" t="s">
        <v>564</v>
      </c>
      <c r="F126" s="65"/>
      <c r="G126" s="65"/>
      <c r="H126" s="65"/>
      <c r="I126" s="65"/>
      <c r="J126" s="65"/>
      <c r="K126" s="65"/>
      <c r="L126" s="65"/>
      <c r="M126" s="65"/>
      <c r="N126" s="65"/>
      <c r="O126" s="65"/>
      <c r="P126" s="67"/>
      <c r="Q126" s="64"/>
      <c r="R126" s="65"/>
      <c r="S126" s="65"/>
      <c r="T126" s="65"/>
      <c r="U126" s="65"/>
      <c r="V126" s="65"/>
      <c r="W126" s="65"/>
      <c r="X126" s="65"/>
      <c r="Y126" s="65"/>
      <c r="Z126" s="65"/>
      <c r="AA126" s="65"/>
      <c r="AB126" s="67"/>
      <c r="AC126" s="64"/>
      <c r="AD126" s="65"/>
      <c r="AE126" s="65"/>
      <c r="AF126" s="65"/>
      <c r="AG126" s="65"/>
      <c r="AH126" s="65"/>
      <c r="AI126" s="65"/>
      <c r="AJ126" s="65"/>
      <c r="AK126" s="65"/>
      <c r="AL126" s="65"/>
      <c r="AM126" s="65"/>
      <c r="AN126" s="67"/>
      <c r="AO126" s="64"/>
      <c r="AP126" s="65"/>
      <c r="AQ126" s="65"/>
      <c r="AR126" s="65"/>
      <c r="AS126" s="65"/>
      <c r="AT126" s="65"/>
      <c r="AU126" s="65"/>
      <c r="AV126" s="65"/>
      <c r="AW126" s="65"/>
      <c r="AX126" s="66"/>
    </row>
    <row r="127" spans="1:52" ht="24.75" customHeight="1" x14ac:dyDescent="0.2">
      <c r="A127" s="76" t="s">
        <v>237</v>
      </c>
      <c r="B127" s="76"/>
      <c r="C127" s="76"/>
      <c r="D127" s="76"/>
      <c r="E127" s="64" t="s">
        <v>564</v>
      </c>
      <c r="F127" s="65"/>
      <c r="G127" s="65"/>
      <c r="H127" s="65"/>
      <c r="I127" s="65"/>
      <c r="J127" s="65"/>
      <c r="K127" s="65"/>
      <c r="L127" s="65"/>
      <c r="M127" s="65"/>
      <c r="N127" s="65"/>
      <c r="O127" s="65"/>
      <c r="P127" s="67"/>
      <c r="Q127" s="64"/>
      <c r="R127" s="65"/>
      <c r="S127" s="65"/>
      <c r="T127" s="65"/>
      <c r="U127" s="65"/>
      <c r="V127" s="65"/>
      <c r="W127" s="65"/>
      <c r="X127" s="65"/>
      <c r="Y127" s="65"/>
      <c r="Z127" s="65"/>
      <c r="AA127" s="65"/>
      <c r="AB127" s="67"/>
      <c r="AC127" s="64"/>
      <c r="AD127" s="65"/>
      <c r="AE127" s="65"/>
      <c r="AF127" s="65"/>
      <c r="AG127" s="65"/>
      <c r="AH127" s="65"/>
      <c r="AI127" s="65"/>
      <c r="AJ127" s="65"/>
      <c r="AK127" s="65"/>
      <c r="AL127" s="65"/>
      <c r="AM127" s="65"/>
      <c r="AN127" s="67"/>
      <c r="AO127" s="64"/>
      <c r="AP127" s="65"/>
      <c r="AQ127" s="65"/>
      <c r="AR127" s="65"/>
      <c r="AS127" s="65"/>
      <c r="AT127" s="65"/>
      <c r="AU127" s="65"/>
      <c r="AV127" s="65"/>
      <c r="AW127" s="65"/>
      <c r="AX127" s="66"/>
    </row>
    <row r="128" spans="1:52" ht="24.75" customHeight="1" x14ac:dyDescent="0.2">
      <c r="A128" s="76" t="s">
        <v>236</v>
      </c>
      <c r="B128" s="76"/>
      <c r="C128" s="76"/>
      <c r="D128" s="76"/>
      <c r="E128" s="77" t="s">
        <v>565</v>
      </c>
      <c r="F128" s="78"/>
      <c r="G128" s="78"/>
      <c r="H128" s="78"/>
      <c r="I128" s="78"/>
      <c r="J128" s="78"/>
      <c r="K128" s="78"/>
      <c r="L128" s="78"/>
      <c r="M128" s="78"/>
      <c r="N128" s="78"/>
      <c r="O128" s="78"/>
      <c r="P128" s="79"/>
      <c r="Q128" s="77"/>
      <c r="R128" s="78"/>
      <c r="S128" s="78"/>
      <c r="T128" s="78"/>
      <c r="U128" s="78"/>
      <c r="V128" s="78"/>
      <c r="W128" s="78"/>
      <c r="X128" s="78"/>
      <c r="Y128" s="78"/>
      <c r="Z128" s="78"/>
      <c r="AA128" s="78"/>
      <c r="AB128" s="79"/>
      <c r="AC128" s="77"/>
      <c r="AD128" s="78"/>
      <c r="AE128" s="78"/>
      <c r="AF128" s="78"/>
      <c r="AG128" s="78"/>
      <c r="AH128" s="78"/>
      <c r="AI128" s="78"/>
      <c r="AJ128" s="78"/>
      <c r="AK128" s="78"/>
      <c r="AL128" s="78"/>
      <c r="AM128" s="78"/>
      <c r="AN128" s="79"/>
      <c r="AO128" s="64"/>
      <c r="AP128" s="65"/>
      <c r="AQ128" s="65"/>
      <c r="AR128" s="65"/>
      <c r="AS128" s="65"/>
      <c r="AT128" s="65"/>
      <c r="AU128" s="65"/>
      <c r="AV128" s="65"/>
      <c r="AW128" s="65"/>
      <c r="AX128" s="66"/>
    </row>
    <row r="129" spans="1:50" ht="24.75" customHeight="1" x14ac:dyDescent="0.2">
      <c r="A129" s="76" t="s">
        <v>384</v>
      </c>
      <c r="B129" s="76"/>
      <c r="C129" s="76"/>
      <c r="D129" s="76"/>
      <c r="E129" s="71" t="s">
        <v>558</v>
      </c>
      <c r="F129" s="72"/>
      <c r="G129" s="72"/>
      <c r="H129" s="53" t="str">
        <f>IF(E129="","","-")</f>
        <v>-</v>
      </c>
      <c r="I129" s="72"/>
      <c r="J129" s="72"/>
      <c r="K129" s="53" t="str">
        <f>IF(I129="","","-")</f>
        <v/>
      </c>
      <c r="L129" s="68">
        <v>6</v>
      </c>
      <c r="M129" s="68"/>
      <c r="N129" s="53" t="str">
        <f>IF(O129="","","-")</f>
        <v/>
      </c>
      <c r="O129" s="69"/>
      <c r="P129" s="70"/>
      <c r="Q129" s="71"/>
      <c r="R129" s="72"/>
      <c r="S129" s="72"/>
      <c r="T129" s="53" t="str">
        <f>IF(Q129="","","-")</f>
        <v/>
      </c>
      <c r="U129" s="72"/>
      <c r="V129" s="72"/>
      <c r="W129" s="53" t="str">
        <f>IF(U129="","","-")</f>
        <v/>
      </c>
      <c r="X129" s="68"/>
      <c r="Y129" s="68"/>
      <c r="Z129" s="53" t="str">
        <f>IF(AA129="","","-")</f>
        <v/>
      </c>
      <c r="AA129" s="69"/>
      <c r="AB129" s="70"/>
      <c r="AC129" s="71"/>
      <c r="AD129" s="72"/>
      <c r="AE129" s="72"/>
      <c r="AF129" s="53" t="str">
        <f>IF(AC129="","","-")</f>
        <v/>
      </c>
      <c r="AG129" s="72"/>
      <c r="AH129" s="72"/>
      <c r="AI129" s="53" t="str">
        <f>IF(AG129="","","-")</f>
        <v/>
      </c>
      <c r="AJ129" s="68"/>
      <c r="AK129" s="68"/>
      <c r="AL129" s="53" t="str">
        <f>IF(AM129="","","-")</f>
        <v/>
      </c>
      <c r="AM129" s="69"/>
      <c r="AN129" s="70"/>
      <c r="AO129" s="71"/>
      <c r="AP129" s="72"/>
      <c r="AQ129" s="53" t="str">
        <f>IF(AO129="","","-")</f>
        <v/>
      </c>
      <c r="AR129" s="72"/>
      <c r="AS129" s="72"/>
      <c r="AT129" s="53" t="str">
        <f>IF(AR129="","","-")</f>
        <v/>
      </c>
      <c r="AU129" s="68"/>
      <c r="AV129" s="68"/>
      <c r="AW129" s="53" t="str">
        <f>IF(AX129="","","-")</f>
        <v/>
      </c>
      <c r="AX129" s="55"/>
    </row>
    <row r="130" spans="1:50" ht="24.75" customHeight="1" thickBot="1" x14ac:dyDescent="0.25">
      <c r="A130" s="122" t="s">
        <v>350</v>
      </c>
      <c r="B130" s="122"/>
      <c r="C130" s="122"/>
      <c r="D130" s="122"/>
      <c r="E130" s="73" t="s">
        <v>558</v>
      </c>
      <c r="F130" s="74"/>
      <c r="G130" s="74"/>
      <c r="H130" s="56" t="str">
        <f>IF(E130="","","-")</f>
        <v>-</v>
      </c>
      <c r="I130" s="74"/>
      <c r="J130" s="74"/>
      <c r="K130" s="56" t="str">
        <f>IF(I130="","","-")</f>
        <v/>
      </c>
      <c r="L130" s="75">
        <v>5</v>
      </c>
      <c r="M130" s="75"/>
      <c r="N130" s="56" t="str">
        <f>IF(O130="","","-")</f>
        <v/>
      </c>
      <c r="O130" s="123"/>
      <c r="P130" s="124"/>
      <c r="Q130" s="73"/>
      <c r="R130" s="74"/>
      <c r="S130" s="74"/>
      <c r="T130" s="56" t="str">
        <f>IF(Q130="","","-")</f>
        <v/>
      </c>
      <c r="U130" s="74"/>
      <c r="V130" s="74"/>
      <c r="W130" s="56" t="str">
        <f>IF(U130="","","-")</f>
        <v/>
      </c>
      <c r="X130" s="75"/>
      <c r="Y130" s="75"/>
      <c r="Z130" s="56" t="str">
        <f>IF(AA130="","","-")</f>
        <v/>
      </c>
      <c r="AA130" s="123"/>
      <c r="AB130" s="124"/>
      <c r="AC130" s="73"/>
      <c r="AD130" s="74"/>
      <c r="AE130" s="74"/>
      <c r="AF130" s="56" t="str">
        <f>IF(AC130="","","-")</f>
        <v/>
      </c>
      <c r="AG130" s="74"/>
      <c r="AH130" s="74"/>
      <c r="AI130" s="56" t="str">
        <f>IF(AG130="","","-")</f>
        <v/>
      </c>
      <c r="AJ130" s="75"/>
      <c r="AK130" s="75"/>
      <c r="AL130" s="56" t="str">
        <f>IF(AM130="","","-")</f>
        <v/>
      </c>
      <c r="AM130" s="123"/>
      <c r="AN130" s="124"/>
      <c r="AO130" s="73"/>
      <c r="AP130" s="74"/>
      <c r="AQ130" s="56" t="str">
        <f>IF(AO130="","","-")</f>
        <v/>
      </c>
      <c r="AR130" s="74"/>
      <c r="AS130" s="74"/>
      <c r="AT130" s="56" t="str">
        <f>IF(AR130="","","-")</f>
        <v/>
      </c>
      <c r="AU130" s="75"/>
      <c r="AV130" s="75"/>
      <c r="AW130" s="56" t="str">
        <f>IF(AX130="","","-")</f>
        <v/>
      </c>
      <c r="AX130" s="57"/>
    </row>
    <row r="131" spans="1:50" ht="28.35" customHeight="1" x14ac:dyDescent="0.2">
      <c r="A131" s="497" t="s">
        <v>231</v>
      </c>
      <c r="B131" s="498"/>
      <c r="C131" s="498"/>
      <c r="D131" s="498"/>
      <c r="E131" s="498"/>
      <c r="F131" s="499"/>
      <c r="G131" s="58" t="s">
        <v>545</v>
      </c>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c r="AK131" s="59"/>
      <c r="AL131" s="59"/>
      <c r="AM131" s="59"/>
      <c r="AN131" s="59"/>
      <c r="AO131" s="59"/>
      <c r="AP131" s="59"/>
      <c r="AQ131" s="59"/>
      <c r="AR131" s="59"/>
      <c r="AS131" s="59"/>
      <c r="AT131" s="59"/>
      <c r="AU131" s="59"/>
      <c r="AV131" s="59"/>
      <c r="AW131" s="59"/>
      <c r="AX131" s="60"/>
    </row>
    <row r="132" spans="1:50" ht="28.35" customHeight="1" x14ac:dyDescent="0.2">
      <c r="A132" s="292"/>
      <c r="B132" s="293"/>
      <c r="C132" s="293"/>
      <c r="D132" s="293"/>
      <c r="E132" s="293"/>
      <c r="F132" s="294"/>
      <c r="G132" s="27"/>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9"/>
    </row>
    <row r="133" spans="1:50" ht="28.35" customHeight="1" x14ac:dyDescent="0.2">
      <c r="A133" s="292"/>
      <c r="B133" s="293"/>
      <c r="C133" s="293"/>
      <c r="D133" s="293"/>
      <c r="E133" s="293"/>
      <c r="F133" s="294"/>
      <c r="G133" s="27"/>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9"/>
    </row>
    <row r="134" spans="1:50" ht="28.35" customHeight="1" x14ac:dyDescent="0.2">
      <c r="A134" s="292"/>
      <c r="B134" s="293"/>
      <c r="C134" s="293"/>
      <c r="D134" s="293"/>
      <c r="E134" s="293"/>
      <c r="F134" s="294"/>
      <c r="G134" s="27"/>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9"/>
    </row>
    <row r="135" spans="1:50" ht="27.75" customHeight="1" x14ac:dyDescent="0.2">
      <c r="A135" s="292"/>
      <c r="B135" s="293"/>
      <c r="C135" s="293"/>
      <c r="D135" s="293"/>
      <c r="E135" s="293"/>
      <c r="F135" s="294"/>
      <c r="G135" s="27"/>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9"/>
    </row>
    <row r="136" spans="1:50" ht="28.35" customHeight="1" x14ac:dyDescent="0.2">
      <c r="A136" s="292"/>
      <c r="B136" s="293"/>
      <c r="C136" s="293"/>
      <c r="D136" s="293"/>
      <c r="E136" s="293"/>
      <c r="F136" s="294"/>
      <c r="G136" s="27"/>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9"/>
    </row>
    <row r="137" spans="1:50" ht="28.35" customHeight="1" x14ac:dyDescent="0.2">
      <c r="A137" s="292"/>
      <c r="B137" s="293"/>
      <c r="C137" s="293"/>
      <c r="D137" s="293"/>
      <c r="E137" s="293"/>
      <c r="F137" s="294"/>
      <c r="G137" s="27"/>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9"/>
    </row>
    <row r="138" spans="1:50" ht="27.75" customHeight="1" x14ac:dyDescent="0.2">
      <c r="A138" s="292"/>
      <c r="B138" s="293"/>
      <c r="C138" s="293"/>
      <c r="D138" s="293"/>
      <c r="E138" s="293"/>
      <c r="F138" s="294"/>
      <c r="G138" s="27"/>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9"/>
    </row>
    <row r="139" spans="1:50" ht="28.35" customHeight="1" x14ac:dyDescent="0.2">
      <c r="A139" s="292"/>
      <c r="B139" s="293"/>
      <c r="C139" s="293"/>
      <c r="D139" s="293"/>
      <c r="E139" s="293"/>
      <c r="F139" s="294"/>
      <c r="G139" s="27"/>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9"/>
    </row>
    <row r="140" spans="1:50" ht="28.35" customHeight="1" x14ac:dyDescent="0.2">
      <c r="A140" s="292"/>
      <c r="B140" s="293"/>
      <c r="C140" s="293"/>
      <c r="D140" s="293"/>
      <c r="E140" s="293"/>
      <c r="F140" s="294"/>
      <c r="G140" s="27"/>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9"/>
    </row>
    <row r="141" spans="1:50" ht="28.35" customHeight="1" x14ac:dyDescent="0.2">
      <c r="A141" s="292"/>
      <c r="B141" s="293"/>
      <c r="C141" s="293"/>
      <c r="D141" s="293"/>
      <c r="E141" s="293"/>
      <c r="F141" s="294"/>
      <c r="G141" s="27"/>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9"/>
    </row>
    <row r="142" spans="1:50" ht="28.35" customHeight="1" x14ac:dyDescent="0.2">
      <c r="A142" s="292"/>
      <c r="B142" s="293"/>
      <c r="C142" s="293"/>
      <c r="D142" s="293"/>
      <c r="E142" s="293"/>
      <c r="F142" s="294"/>
      <c r="G142" s="27"/>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9"/>
    </row>
    <row r="143" spans="1:50" ht="28.35" customHeight="1" x14ac:dyDescent="0.2">
      <c r="A143" s="292"/>
      <c r="B143" s="293"/>
      <c r="C143" s="293"/>
      <c r="D143" s="293"/>
      <c r="E143" s="293"/>
      <c r="F143" s="294"/>
      <c r="G143" s="27"/>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9"/>
    </row>
    <row r="144" spans="1:50" ht="27.75" customHeight="1" x14ac:dyDescent="0.2">
      <c r="A144" s="292"/>
      <c r="B144" s="293"/>
      <c r="C144" s="293"/>
      <c r="D144" s="293"/>
      <c r="E144" s="293"/>
      <c r="F144" s="294"/>
      <c r="G144" s="27"/>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9"/>
    </row>
    <row r="145" spans="1:50" ht="28.35" customHeight="1" x14ac:dyDescent="0.2">
      <c r="A145" s="292"/>
      <c r="B145" s="293"/>
      <c r="C145" s="293"/>
      <c r="D145" s="293"/>
      <c r="E145" s="293"/>
      <c r="F145" s="294"/>
      <c r="G145" s="27"/>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9"/>
    </row>
    <row r="146" spans="1:50" ht="28.35" customHeight="1" x14ac:dyDescent="0.2">
      <c r="A146" s="292"/>
      <c r="B146" s="293"/>
      <c r="C146" s="293"/>
      <c r="D146" s="293"/>
      <c r="E146" s="293"/>
      <c r="F146" s="294"/>
      <c r="G146" s="27"/>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9"/>
    </row>
    <row r="147" spans="1:50" ht="28.35" customHeight="1" x14ac:dyDescent="0.2">
      <c r="A147" s="292"/>
      <c r="B147" s="293"/>
      <c r="C147" s="293"/>
      <c r="D147" s="293"/>
      <c r="E147" s="293"/>
      <c r="F147" s="294"/>
      <c r="G147" s="27"/>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9"/>
    </row>
    <row r="148" spans="1:50" ht="52.5" customHeight="1" x14ac:dyDescent="0.2">
      <c r="A148" s="292"/>
      <c r="B148" s="293"/>
      <c r="C148" s="293"/>
      <c r="D148" s="293"/>
      <c r="E148" s="293"/>
      <c r="F148" s="294"/>
      <c r="G148" s="27"/>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9"/>
    </row>
    <row r="149" spans="1:50" ht="52.5" customHeight="1" thickBot="1" x14ac:dyDescent="0.25">
      <c r="A149" s="500"/>
      <c r="B149" s="501"/>
      <c r="C149" s="501"/>
      <c r="D149" s="501"/>
      <c r="E149" s="501"/>
      <c r="F149" s="502"/>
      <c r="G149" s="61"/>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3"/>
    </row>
  </sheetData>
  <sheetProtection formatRows="0"/>
  <dataConsolidate/>
  <mergeCells count="543">
    <mergeCell ref="E80:AX80"/>
    <mergeCell ref="E81:AX82"/>
    <mergeCell ref="C38:D82"/>
    <mergeCell ref="A38:B82"/>
    <mergeCell ref="E71:AX71"/>
    <mergeCell ref="E72:AX73"/>
    <mergeCell ref="E74:F74"/>
    <mergeCell ref="G74:AX74"/>
    <mergeCell ref="E75:F75"/>
    <mergeCell ref="G75:AX75"/>
    <mergeCell ref="E76:F79"/>
    <mergeCell ref="G78:X79"/>
    <mergeCell ref="Y78:AA78"/>
    <mergeCell ref="AB78:AD78"/>
    <mergeCell ref="AE78:AH78"/>
    <mergeCell ref="AI78:AL78"/>
    <mergeCell ref="AM78:AP78"/>
    <mergeCell ref="AQ78:AT78"/>
    <mergeCell ref="AU78:AX78"/>
    <mergeCell ref="Y79:AA79"/>
    <mergeCell ref="AB79:AD79"/>
    <mergeCell ref="AE79:AH79"/>
    <mergeCell ref="AI79:AL79"/>
    <mergeCell ref="AM79:AP79"/>
    <mergeCell ref="Y76:AA77"/>
    <mergeCell ref="AB76:AD77"/>
    <mergeCell ref="AE76:AH77"/>
    <mergeCell ref="AI76:AL77"/>
    <mergeCell ref="AM76:AP77"/>
    <mergeCell ref="AQ76:AT76"/>
    <mergeCell ref="AU76:AX76"/>
    <mergeCell ref="AQ77:AR77"/>
    <mergeCell ref="AS77:AT77"/>
    <mergeCell ref="AU77:AV77"/>
    <mergeCell ref="AW77:AX77"/>
    <mergeCell ref="E56:F56"/>
    <mergeCell ref="E57:F57"/>
    <mergeCell ref="E58:F61"/>
    <mergeCell ref="G60:X61"/>
    <mergeCell ref="Y60:AA60"/>
    <mergeCell ref="N108:AF108"/>
    <mergeCell ref="G105:H105"/>
    <mergeCell ref="G106:H106"/>
    <mergeCell ref="G107:H107"/>
    <mergeCell ref="G108:H108"/>
    <mergeCell ref="J105:K105"/>
    <mergeCell ref="J106:K106"/>
    <mergeCell ref="J107:K107"/>
    <mergeCell ref="J108:K108"/>
    <mergeCell ref="G56:AX56"/>
    <mergeCell ref="G57:AX57"/>
    <mergeCell ref="G58:X59"/>
    <mergeCell ref="Y58:AA59"/>
    <mergeCell ref="AB58:AD59"/>
    <mergeCell ref="AE58:AH59"/>
    <mergeCell ref="AI58:AL59"/>
    <mergeCell ref="AM58:AP59"/>
    <mergeCell ref="AE69:AH69"/>
    <mergeCell ref="AI69:AL69"/>
    <mergeCell ref="AQ60:AT60"/>
    <mergeCell ref="AQ58:AT58"/>
    <mergeCell ref="AU58:AX58"/>
    <mergeCell ref="AQ61:AT61"/>
    <mergeCell ref="AU61:AX61"/>
    <mergeCell ref="AQ67:AT67"/>
    <mergeCell ref="C104:F104"/>
    <mergeCell ref="G103:M103"/>
    <mergeCell ref="N103:AF103"/>
    <mergeCell ref="AM60:AP60"/>
    <mergeCell ref="C103:F103"/>
    <mergeCell ref="G104:H104"/>
    <mergeCell ref="Y61:AA61"/>
    <mergeCell ref="AB61:AD61"/>
    <mergeCell ref="AI61:AL61"/>
    <mergeCell ref="AM61:AP61"/>
    <mergeCell ref="E62:AX62"/>
    <mergeCell ref="E63:AX64"/>
    <mergeCell ref="E65:F65"/>
    <mergeCell ref="G65:AX65"/>
    <mergeCell ref="E66:F66"/>
    <mergeCell ref="G66:AX66"/>
    <mergeCell ref="E67:F70"/>
    <mergeCell ref="G67:X68"/>
    <mergeCell ref="E53:AX53"/>
    <mergeCell ref="E54:AX55"/>
    <mergeCell ref="E47:F47"/>
    <mergeCell ref="G47:AX47"/>
    <mergeCell ref="AQ32:AT32"/>
    <mergeCell ref="AU32:AX32"/>
    <mergeCell ref="AQ33:AT33"/>
    <mergeCell ref="AQ34:AT34"/>
    <mergeCell ref="AU33:AX33"/>
    <mergeCell ref="AU34:AX34"/>
    <mergeCell ref="AE32:AH32"/>
    <mergeCell ref="AI32:AL32"/>
    <mergeCell ref="AM32:AP32"/>
    <mergeCell ref="Y36:AA36"/>
    <mergeCell ref="AE37:AH37"/>
    <mergeCell ref="AI35:AL35"/>
    <mergeCell ref="AM37:AP37"/>
    <mergeCell ref="AI40:AL41"/>
    <mergeCell ref="AM40:AP41"/>
    <mergeCell ref="AM35:AP35"/>
    <mergeCell ref="AB36:AD36"/>
    <mergeCell ref="Y37:AA37"/>
    <mergeCell ref="AB37:AD37"/>
    <mergeCell ref="AQ36:AX36"/>
    <mergeCell ref="AW68:AX68"/>
    <mergeCell ref="G69:X70"/>
    <mergeCell ref="Y69:AA69"/>
    <mergeCell ref="AB69:AD69"/>
    <mergeCell ref="AD94:AF94"/>
    <mergeCell ref="AG93:AX93"/>
    <mergeCell ref="Y67:AA68"/>
    <mergeCell ref="AB67:AD68"/>
    <mergeCell ref="AE67:AH68"/>
    <mergeCell ref="AI67:AL68"/>
    <mergeCell ref="AM67:AP68"/>
    <mergeCell ref="AM69:AP69"/>
    <mergeCell ref="AQ69:AT69"/>
    <mergeCell ref="AU69:AX69"/>
    <mergeCell ref="Y70:AA70"/>
    <mergeCell ref="AB70:AD70"/>
    <mergeCell ref="AE70:AH70"/>
    <mergeCell ref="AI70:AL70"/>
    <mergeCell ref="AM70:AP70"/>
    <mergeCell ref="AQ70:AT70"/>
    <mergeCell ref="AU70:AX70"/>
    <mergeCell ref="AQ79:AT79"/>
    <mergeCell ref="AU79:AX79"/>
    <mergeCell ref="G76:X77"/>
    <mergeCell ref="A7:F7"/>
    <mergeCell ref="G7:X7"/>
    <mergeCell ref="A8:F8"/>
    <mergeCell ref="A32:F34"/>
    <mergeCell ref="G32:X32"/>
    <mergeCell ref="AB33:AD33"/>
    <mergeCell ref="AB32:AD32"/>
    <mergeCell ref="Y34:AA34"/>
    <mergeCell ref="AK21:AQ21"/>
    <mergeCell ref="A30:F31"/>
    <mergeCell ref="G30:AX31"/>
    <mergeCell ref="G27:O29"/>
    <mergeCell ref="A11:F11"/>
    <mergeCell ref="AK20:AQ20"/>
    <mergeCell ref="AE34:AH34"/>
    <mergeCell ref="AI34:AL34"/>
    <mergeCell ref="AM34:AP34"/>
    <mergeCell ref="A25:F29"/>
    <mergeCell ref="G21:O21"/>
    <mergeCell ref="P21:V21"/>
    <mergeCell ref="W21:AC21"/>
    <mergeCell ref="Y33:AA33"/>
    <mergeCell ref="I18:O18"/>
    <mergeCell ref="AD12:AJ12"/>
    <mergeCell ref="A131:F149"/>
    <mergeCell ref="AG102:AX108"/>
    <mergeCell ref="C99:AC99"/>
    <mergeCell ref="AG99:AX99"/>
    <mergeCell ref="C102:AC102"/>
    <mergeCell ref="AD100:AF100"/>
    <mergeCell ref="AD92:AF92"/>
    <mergeCell ref="G110:AX110"/>
    <mergeCell ref="G109:AX109"/>
    <mergeCell ref="C100:AC100"/>
    <mergeCell ref="N104:AF104"/>
    <mergeCell ref="J104:K104"/>
    <mergeCell ref="C105:F105"/>
    <mergeCell ref="C106:F106"/>
    <mergeCell ref="C107:F107"/>
    <mergeCell ref="C108:F108"/>
    <mergeCell ref="N105:AF105"/>
    <mergeCell ref="N106:AF106"/>
    <mergeCell ref="N107:AF107"/>
    <mergeCell ref="AG96:AX96"/>
    <mergeCell ref="C110:F110"/>
    <mergeCell ref="C109:F109"/>
    <mergeCell ref="A119:AX119"/>
    <mergeCell ref="AD101:AF101"/>
    <mergeCell ref="C93:AC93"/>
    <mergeCell ref="AD98:AF98"/>
    <mergeCell ref="AD102:AF102"/>
    <mergeCell ref="AG101:AX101"/>
    <mergeCell ref="C95:AC95"/>
    <mergeCell ref="AE33:AH33"/>
    <mergeCell ref="AI33:AL33"/>
    <mergeCell ref="AM33:AP33"/>
    <mergeCell ref="AQ51:AT51"/>
    <mergeCell ref="AU51:AX51"/>
    <mergeCell ref="Y52:AA52"/>
    <mergeCell ref="AB52:AD52"/>
    <mergeCell ref="AE52:AH52"/>
    <mergeCell ref="AI52:AL52"/>
    <mergeCell ref="AM52:AP52"/>
    <mergeCell ref="AQ52:AT52"/>
    <mergeCell ref="AU52:AX52"/>
    <mergeCell ref="AI49:AL50"/>
    <mergeCell ref="AG98:AX98"/>
    <mergeCell ref="AD86:AF86"/>
    <mergeCell ref="AG94:AX94"/>
    <mergeCell ref="AB35:AD35"/>
    <mergeCell ref="G36:X37"/>
    <mergeCell ref="AQ68:AR68"/>
    <mergeCell ref="AD90:AF90"/>
    <mergeCell ref="AD89:AF89"/>
    <mergeCell ref="A116:E116"/>
    <mergeCell ref="AM42:AP42"/>
    <mergeCell ref="AQ42:AT42"/>
    <mergeCell ref="Y43:AA43"/>
    <mergeCell ref="AB43:AD43"/>
    <mergeCell ref="P12:V12"/>
    <mergeCell ref="AB29:AD29"/>
    <mergeCell ref="AD99:AF99"/>
    <mergeCell ref="A112:AX112"/>
    <mergeCell ref="F116:AX116"/>
    <mergeCell ref="A88:B97"/>
    <mergeCell ref="C97:AC97"/>
    <mergeCell ref="AB34:AD34"/>
    <mergeCell ref="AI37:AL37"/>
    <mergeCell ref="AQ37:AX37"/>
    <mergeCell ref="AQ35:AX35"/>
    <mergeCell ref="AE36:AH36"/>
    <mergeCell ref="AI36:AL36"/>
    <mergeCell ref="G33:X34"/>
    <mergeCell ref="AG97:AX97"/>
    <mergeCell ref="A113:AX113"/>
    <mergeCell ref="AG88:AX90"/>
    <mergeCell ref="A111:AX111"/>
    <mergeCell ref="G4:X4"/>
    <mergeCell ref="Y4:AD4"/>
    <mergeCell ref="AE4:AP4"/>
    <mergeCell ref="AQ4:AX4"/>
    <mergeCell ref="A5:F5"/>
    <mergeCell ref="C92:AC92"/>
    <mergeCell ref="G11:AX11"/>
    <mergeCell ref="Y5:AD5"/>
    <mergeCell ref="AE5:AP5"/>
    <mergeCell ref="AQ5:AX5"/>
    <mergeCell ref="A4:F4"/>
    <mergeCell ref="A6:F6"/>
    <mergeCell ref="AK12:AQ12"/>
    <mergeCell ref="W14:AC14"/>
    <mergeCell ref="AG87:AX87"/>
    <mergeCell ref="AG92:AX92"/>
    <mergeCell ref="C85:AC85"/>
    <mergeCell ref="I16:O16"/>
    <mergeCell ref="G25:O26"/>
    <mergeCell ref="AD13:AJ13"/>
    <mergeCell ref="A102:B108"/>
    <mergeCell ref="AD95:AF95"/>
    <mergeCell ref="Y35:AA35"/>
    <mergeCell ref="A98:B101"/>
    <mergeCell ref="C98:AC98"/>
    <mergeCell ref="AG100:AX100"/>
    <mergeCell ref="AD91:AF91"/>
    <mergeCell ref="AD93:AF93"/>
    <mergeCell ref="C101:AC101"/>
    <mergeCell ref="AD14:AJ14"/>
    <mergeCell ref="AK14:AQ14"/>
    <mergeCell ref="P13:V13"/>
    <mergeCell ref="P17:V17"/>
    <mergeCell ref="W17:AC17"/>
    <mergeCell ref="AD16:AJ16"/>
    <mergeCell ref="AR16:AX16"/>
    <mergeCell ref="AK16:AQ16"/>
    <mergeCell ref="P27:X29"/>
    <mergeCell ref="P14:V14"/>
    <mergeCell ref="Y32:AA32"/>
    <mergeCell ref="AD87:AF87"/>
    <mergeCell ref="AU42:AX42"/>
    <mergeCell ref="C94:AC94"/>
    <mergeCell ref="AD97:AF97"/>
    <mergeCell ref="AG95:AX95"/>
    <mergeCell ref="C91:AC91"/>
    <mergeCell ref="C86:AC86"/>
    <mergeCell ref="C87:AC87"/>
    <mergeCell ref="C88:AC88"/>
    <mergeCell ref="AG84:AX84"/>
    <mergeCell ref="AE43:AH43"/>
    <mergeCell ref="AI43:AL43"/>
    <mergeCell ref="AD84:AF84"/>
    <mergeCell ref="C84:AC84"/>
    <mergeCell ref="AG85:AX85"/>
    <mergeCell ref="AU43:AX43"/>
    <mergeCell ref="AM43:AP43"/>
    <mergeCell ref="AQ43:AT43"/>
    <mergeCell ref="E48:F48"/>
    <mergeCell ref="G48:AX48"/>
    <mergeCell ref="E49:F52"/>
    <mergeCell ref="AQ49:AT49"/>
    <mergeCell ref="AM49:AP50"/>
    <mergeCell ref="G49:X50"/>
    <mergeCell ref="Y49:AA50"/>
    <mergeCell ref="AB49:AD50"/>
    <mergeCell ref="AE49:AH50"/>
    <mergeCell ref="AE51:AH51"/>
    <mergeCell ref="AI51:AL51"/>
    <mergeCell ref="AS68:AT68"/>
    <mergeCell ref="AU68:AV68"/>
    <mergeCell ref="AG91:AX91"/>
    <mergeCell ref="A22:F24"/>
    <mergeCell ref="AD22:AX22"/>
    <mergeCell ref="AD23:AX24"/>
    <mergeCell ref="W22:AC22"/>
    <mergeCell ref="W23:AC23"/>
    <mergeCell ref="A85:B87"/>
    <mergeCell ref="G19:O19"/>
    <mergeCell ref="AK19:AQ19"/>
    <mergeCell ref="Y25:AA26"/>
    <mergeCell ref="Y27:AA27"/>
    <mergeCell ref="Y28:AA28"/>
    <mergeCell ref="P25:X26"/>
    <mergeCell ref="A35:F37"/>
    <mergeCell ref="G35:X35"/>
    <mergeCell ref="AU49:AX49"/>
    <mergeCell ref="AQ50:AR50"/>
    <mergeCell ref="G51:X52"/>
    <mergeCell ref="Y51:AA51"/>
    <mergeCell ref="AB51:AD51"/>
    <mergeCell ref="AM51:AP51"/>
    <mergeCell ref="AE35:AH35"/>
    <mergeCell ref="E44:AX44"/>
    <mergeCell ref="AM36:AP36"/>
    <mergeCell ref="P18:V18"/>
    <mergeCell ref="W18:AC18"/>
    <mergeCell ref="AD18:AJ18"/>
    <mergeCell ref="AK18:AQ18"/>
    <mergeCell ref="AR18:AX18"/>
    <mergeCell ref="AR19:AX19"/>
    <mergeCell ref="W19:AC19"/>
    <mergeCell ref="AD19:AJ19"/>
    <mergeCell ref="G20:O20"/>
    <mergeCell ref="P20:V20"/>
    <mergeCell ref="W20:AC20"/>
    <mergeCell ref="AD20:AJ20"/>
    <mergeCell ref="S5:X5"/>
    <mergeCell ref="Y8:AD8"/>
    <mergeCell ref="A9:F9"/>
    <mergeCell ref="G9:AX9"/>
    <mergeCell ref="I15:O15"/>
    <mergeCell ref="P15:V15"/>
    <mergeCell ref="W15:AC15"/>
    <mergeCell ref="AD15:AJ15"/>
    <mergeCell ref="W12:AC12"/>
    <mergeCell ref="A10:F10"/>
    <mergeCell ref="AR12:AX12"/>
    <mergeCell ref="G13:H18"/>
    <mergeCell ref="A12:F21"/>
    <mergeCell ref="P19:V19"/>
    <mergeCell ref="AR20:AX20"/>
    <mergeCell ref="AR15:AX15"/>
    <mergeCell ref="I14:O14"/>
    <mergeCell ref="I17:O17"/>
    <mergeCell ref="I13:O13"/>
    <mergeCell ref="AR14:AX14"/>
    <mergeCell ref="AK15:AQ15"/>
    <mergeCell ref="G10:AX10"/>
    <mergeCell ref="G12:O12"/>
    <mergeCell ref="P16:V16"/>
    <mergeCell ref="AW2:AX2"/>
    <mergeCell ref="AU27:AX27"/>
    <mergeCell ref="AU28:AX28"/>
    <mergeCell ref="AU29:AX29"/>
    <mergeCell ref="W13:AC13"/>
    <mergeCell ref="G6:AX6"/>
    <mergeCell ref="AR21:AX21"/>
    <mergeCell ref="AO2:AQ2"/>
    <mergeCell ref="AS2:AU2"/>
    <mergeCell ref="P24:V24"/>
    <mergeCell ref="W24:AC24"/>
    <mergeCell ref="AD2:AH2"/>
    <mergeCell ref="AJ2:AM2"/>
    <mergeCell ref="G8:X8"/>
    <mergeCell ref="P22:V22"/>
    <mergeCell ref="P23:V23"/>
    <mergeCell ref="G24:O24"/>
    <mergeCell ref="G22:O22"/>
    <mergeCell ref="G23:O23"/>
    <mergeCell ref="AB28:AD28"/>
    <mergeCell ref="A3:AH3"/>
    <mergeCell ref="AJ3:AW3"/>
    <mergeCell ref="G5:L5"/>
    <mergeCell ref="M5:R5"/>
    <mergeCell ref="AR17:AX17"/>
    <mergeCell ref="AK13:AQ13"/>
    <mergeCell ref="AR13:AX13"/>
    <mergeCell ref="Y7:AD7"/>
    <mergeCell ref="Y29:AA29"/>
    <mergeCell ref="AE27:AH27"/>
    <mergeCell ref="AQ26:AR26"/>
    <mergeCell ref="AE28:AH28"/>
    <mergeCell ref="AS26:AT26"/>
    <mergeCell ref="W16:AC16"/>
    <mergeCell ref="AB25:AD26"/>
    <mergeCell ref="AB27:AD27"/>
    <mergeCell ref="AQ25:AT25"/>
    <mergeCell ref="AD21:AJ21"/>
    <mergeCell ref="AE8:AX8"/>
    <mergeCell ref="AQ40:AT40"/>
    <mergeCell ref="AU40:AX40"/>
    <mergeCell ref="E38:F38"/>
    <mergeCell ref="G38:AX38"/>
    <mergeCell ref="AE40:AH41"/>
    <mergeCell ref="AW26:AX26"/>
    <mergeCell ref="AU26:AV26"/>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M130:AN130"/>
    <mergeCell ref="E125:P125"/>
    <mergeCell ref="Q125:AB125"/>
    <mergeCell ref="AC125:AN125"/>
    <mergeCell ref="E40:F43"/>
    <mergeCell ref="Y42:AA42"/>
    <mergeCell ref="AB42:AD42"/>
    <mergeCell ref="AE42:AH42"/>
    <mergeCell ref="Y40:AA41"/>
    <mergeCell ref="AB40:AD41"/>
    <mergeCell ref="E45:AX46"/>
    <mergeCell ref="AQ41:AR41"/>
    <mergeCell ref="AU41:AV41"/>
    <mergeCell ref="G40:X41"/>
    <mergeCell ref="AI42:AL42"/>
    <mergeCell ref="A83:AX83"/>
    <mergeCell ref="A118:AX118"/>
    <mergeCell ref="C89:D90"/>
    <mergeCell ref="A114:E114"/>
    <mergeCell ref="A109:B110"/>
    <mergeCell ref="A115:AX115"/>
    <mergeCell ref="A117:AX117"/>
    <mergeCell ref="F114:AX114"/>
    <mergeCell ref="E89:AC89"/>
    <mergeCell ref="A125:D125"/>
    <mergeCell ref="A124:D124"/>
    <mergeCell ref="A130:D130"/>
    <mergeCell ref="E130:G130"/>
    <mergeCell ref="I130:J130"/>
    <mergeCell ref="L130:M130"/>
    <mergeCell ref="Q130:S130"/>
    <mergeCell ref="U130:V130"/>
    <mergeCell ref="X130:Y130"/>
    <mergeCell ref="E124:P124"/>
    <mergeCell ref="Q124:AB124"/>
    <mergeCell ref="A126:D126"/>
    <mergeCell ref="O130:P130"/>
    <mergeCell ref="AA130:AB130"/>
    <mergeCell ref="AO124:AX124"/>
    <mergeCell ref="A120:D120"/>
    <mergeCell ref="E120:P120"/>
    <mergeCell ref="Q120:AB120"/>
    <mergeCell ref="AC120:AN120"/>
    <mergeCell ref="AO120:AX120"/>
    <mergeCell ref="A121:D121"/>
    <mergeCell ref="E121:P121"/>
    <mergeCell ref="Q121:AB121"/>
    <mergeCell ref="AC121:AN121"/>
    <mergeCell ref="AO121:AX121"/>
    <mergeCell ref="A122:D122"/>
    <mergeCell ref="E122:P122"/>
    <mergeCell ref="Q122:AB122"/>
    <mergeCell ref="AC122:AN122"/>
    <mergeCell ref="AO122:AX122"/>
    <mergeCell ref="A123:D123"/>
    <mergeCell ref="E123:P123"/>
    <mergeCell ref="Q123:AB123"/>
    <mergeCell ref="AC123:AN123"/>
    <mergeCell ref="AO123:AX123"/>
    <mergeCell ref="AC124:AN124"/>
    <mergeCell ref="C96:AC96"/>
    <mergeCell ref="AD96:AF96"/>
    <mergeCell ref="AS50:AT50"/>
    <mergeCell ref="AU50:AV50"/>
    <mergeCell ref="AW50:AX50"/>
    <mergeCell ref="AU60:AX60"/>
    <mergeCell ref="G42:X43"/>
    <mergeCell ref="E39:F39"/>
    <mergeCell ref="G39:AX39"/>
    <mergeCell ref="AW41:AX41"/>
    <mergeCell ref="AS41:AT41"/>
    <mergeCell ref="E90:AC90"/>
    <mergeCell ref="AD88:AF88"/>
    <mergeCell ref="AG86:AX86"/>
    <mergeCell ref="AD85:AF85"/>
    <mergeCell ref="AQ59:AR59"/>
    <mergeCell ref="AS59:AT59"/>
    <mergeCell ref="AU59:AV59"/>
    <mergeCell ref="AW59:AX59"/>
    <mergeCell ref="AB60:AD60"/>
    <mergeCell ref="AE60:AH60"/>
    <mergeCell ref="AI60:AL60"/>
    <mergeCell ref="AE61:AH61"/>
    <mergeCell ref="AU67:AX67"/>
    <mergeCell ref="AO130:AP130"/>
    <mergeCell ref="AR130:AS130"/>
    <mergeCell ref="AU130:AV130"/>
    <mergeCell ref="A127:D127"/>
    <mergeCell ref="E127:P127"/>
    <mergeCell ref="Q127:AB127"/>
    <mergeCell ref="AC127:AN127"/>
    <mergeCell ref="AO127:AX127"/>
    <mergeCell ref="A128:D128"/>
    <mergeCell ref="E128:P128"/>
    <mergeCell ref="Q128:AB128"/>
    <mergeCell ref="AC128:AN128"/>
    <mergeCell ref="AO128:AX128"/>
    <mergeCell ref="A129:D129"/>
    <mergeCell ref="E129:G129"/>
    <mergeCell ref="I129:J129"/>
    <mergeCell ref="L129:M129"/>
    <mergeCell ref="O129:P129"/>
    <mergeCell ref="Q129:S129"/>
    <mergeCell ref="U129:V129"/>
    <mergeCell ref="AU129:AV129"/>
    <mergeCell ref="AG130:AH130"/>
    <mergeCell ref="AJ130:AK130"/>
    <mergeCell ref="AC130:AE130"/>
    <mergeCell ref="AO125:AX125"/>
    <mergeCell ref="E126:P126"/>
    <mergeCell ref="Q126:AB126"/>
    <mergeCell ref="AC126:AN126"/>
    <mergeCell ref="AO126:AX126"/>
    <mergeCell ref="X129:Y129"/>
    <mergeCell ref="AA129:AB129"/>
    <mergeCell ref="AC129:AE129"/>
    <mergeCell ref="AG129:AH129"/>
    <mergeCell ref="AJ129:AK129"/>
    <mergeCell ref="AM129:AN129"/>
    <mergeCell ref="AO129:AP129"/>
    <mergeCell ref="AR129:AS129"/>
  </mergeCells>
  <phoneticPr fontId="5"/>
  <conditionalFormatting sqref="AE27">
    <cfRule type="expression" dxfId="93" priority="14019">
      <formula>IF(RIGHT(TEXT(AE27,"0.#"),1)=".",FALSE,TRUE)</formula>
    </cfRule>
    <cfRule type="expression" dxfId="92" priority="14020">
      <formula>IF(RIGHT(TEXT(AE27,"0.#"),1)=".",TRUE,FALSE)</formula>
    </cfRule>
  </conditionalFormatting>
  <conditionalFormatting sqref="P18:AX18">
    <cfRule type="expression" dxfId="91" priority="13905">
      <formula>IF(RIGHT(TEXT(P18,"0.#"),1)=".",FALSE,TRUE)</formula>
    </cfRule>
    <cfRule type="expression" dxfId="90" priority="13906">
      <formula>IF(RIGHT(TEXT(P18,"0.#"),1)=".",TRUE,FALSE)</formula>
    </cfRule>
  </conditionalFormatting>
  <conditionalFormatting sqref="AR15:AX15 AR13:AX13">
    <cfRule type="expression" dxfId="89" priority="13727">
      <formula>IF(RIGHT(TEXT(AR13,"0.#"),1)=".",FALSE,TRUE)</formula>
    </cfRule>
    <cfRule type="expression" dxfId="88" priority="13728">
      <formula>IF(RIGHT(TEXT(AR13,"0.#"),1)=".",TRUE,FALSE)</formula>
    </cfRule>
  </conditionalFormatting>
  <conditionalFormatting sqref="AE33 AQ33">
    <cfRule type="expression" dxfId="87" priority="13717">
      <formula>IF(RIGHT(TEXT(AE33,"0.#"),1)=".",FALSE,TRUE)</formula>
    </cfRule>
    <cfRule type="expression" dxfId="86" priority="13718">
      <formula>IF(RIGHT(TEXT(AE33,"0.#"),1)=".",TRUE,FALSE)</formula>
    </cfRule>
  </conditionalFormatting>
  <conditionalFormatting sqref="AM29">
    <cfRule type="expression" dxfId="85" priority="13473">
      <formula>IF(RIGHT(TEXT(AM29,"0.#"),1)=".",FALSE,TRUE)</formula>
    </cfRule>
    <cfRule type="expression" dxfId="84" priority="13474">
      <formula>IF(RIGHT(TEXT(AM29,"0.#"),1)=".",TRUE,FALSE)</formula>
    </cfRule>
  </conditionalFormatting>
  <conditionalFormatting sqref="AE28">
    <cfRule type="expression" dxfId="83" priority="13487">
      <formula>IF(RIGHT(TEXT(AE28,"0.#"),1)=".",FALSE,TRUE)</formula>
    </cfRule>
    <cfRule type="expression" dxfId="82" priority="13488">
      <formula>IF(RIGHT(TEXT(AE28,"0.#"),1)=".",TRUE,FALSE)</formula>
    </cfRule>
  </conditionalFormatting>
  <conditionalFormatting sqref="AE29">
    <cfRule type="expression" dxfId="81" priority="13485">
      <formula>IF(RIGHT(TEXT(AE29,"0.#"),1)=".",FALSE,TRUE)</formula>
    </cfRule>
    <cfRule type="expression" dxfId="80" priority="13486">
      <formula>IF(RIGHT(TEXT(AE29,"0.#"),1)=".",TRUE,FALSE)</formula>
    </cfRule>
  </conditionalFormatting>
  <conditionalFormatting sqref="AI29">
    <cfRule type="expression" dxfId="79" priority="13483">
      <formula>IF(RIGHT(TEXT(AI29,"0.#"),1)=".",FALSE,TRUE)</formula>
    </cfRule>
    <cfRule type="expression" dxfId="78" priority="13484">
      <formula>IF(RIGHT(TEXT(AI29,"0.#"),1)=".",TRUE,FALSE)</formula>
    </cfRule>
  </conditionalFormatting>
  <conditionalFormatting sqref="AI28">
    <cfRule type="expression" dxfId="77" priority="13481">
      <formula>IF(RIGHT(TEXT(AI28,"0.#"),1)=".",FALSE,TRUE)</formula>
    </cfRule>
    <cfRule type="expression" dxfId="76" priority="13482">
      <formula>IF(RIGHT(TEXT(AI28,"0.#"),1)=".",TRUE,FALSE)</formula>
    </cfRule>
  </conditionalFormatting>
  <conditionalFormatting sqref="AI27">
    <cfRule type="expression" dxfId="75" priority="13479">
      <formula>IF(RIGHT(TEXT(AI27,"0.#"),1)=".",FALSE,TRUE)</formula>
    </cfRule>
    <cfRule type="expression" dxfId="74" priority="13480">
      <formula>IF(RIGHT(TEXT(AI27,"0.#"),1)=".",TRUE,FALSE)</formula>
    </cfRule>
  </conditionalFormatting>
  <conditionalFormatting sqref="AM27">
    <cfRule type="expression" dxfId="73" priority="13477">
      <formula>IF(RIGHT(TEXT(AM27,"0.#"),1)=".",FALSE,TRUE)</formula>
    </cfRule>
    <cfRule type="expression" dxfId="72" priority="13478">
      <formula>IF(RIGHT(TEXT(AM27,"0.#"),1)=".",TRUE,FALSE)</formula>
    </cfRule>
  </conditionalFormatting>
  <conditionalFormatting sqref="AM28">
    <cfRule type="expression" dxfId="71" priority="13475">
      <formula>IF(RIGHT(TEXT(AM28,"0.#"),1)=".",FALSE,TRUE)</formula>
    </cfRule>
    <cfRule type="expression" dxfId="70" priority="13476">
      <formula>IF(RIGHT(TEXT(AM28,"0.#"),1)=".",TRUE,FALSE)</formula>
    </cfRule>
  </conditionalFormatting>
  <conditionalFormatting sqref="AQ27:AQ29">
    <cfRule type="expression" dxfId="69" priority="13467">
      <formula>IF(RIGHT(TEXT(AQ27,"0.#"),1)=".",FALSE,TRUE)</formula>
    </cfRule>
    <cfRule type="expression" dxfId="68" priority="13468">
      <formula>IF(RIGHT(TEXT(AQ27,"0.#"),1)=".",TRUE,FALSE)</formula>
    </cfRule>
  </conditionalFormatting>
  <conditionalFormatting sqref="AU27:AU29">
    <cfRule type="expression" dxfId="67" priority="13465">
      <formula>IF(RIGHT(TEXT(AU27,"0.#"),1)=".",FALSE,TRUE)</formula>
    </cfRule>
    <cfRule type="expression" dxfId="66" priority="13466">
      <formula>IF(RIGHT(TEXT(AU27,"0.#"),1)=".",TRUE,FALSE)</formula>
    </cfRule>
  </conditionalFormatting>
  <conditionalFormatting sqref="AI33">
    <cfRule type="expression" dxfId="65" priority="13249">
      <formula>IF(RIGHT(TEXT(AI33,"0.#"),1)=".",FALSE,TRUE)</formula>
    </cfRule>
    <cfRule type="expression" dxfId="64" priority="13250">
      <formula>IF(RIGHT(TEXT(AI33,"0.#"),1)=".",TRUE,FALSE)</formula>
    </cfRule>
  </conditionalFormatting>
  <conditionalFormatting sqref="AM33">
    <cfRule type="expression" dxfId="63" priority="13247">
      <formula>IF(RIGHT(TEXT(AM33,"0.#"),1)=".",FALSE,TRUE)</formula>
    </cfRule>
    <cfRule type="expression" dxfId="62" priority="13248">
      <formula>IF(RIGHT(TEXT(AM33,"0.#"),1)=".",TRUE,FALSE)</formula>
    </cfRule>
  </conditionalFormatting>
  <conditionalFormatting sqref="AE34">
    <cfRule type="expression" dxfId="61" priority="13245">
      <formula>IF(RIGHT(TEXT(AE34,"0.#"),1)=".",FALSE,TRUE)</formula>
    </cfRule>
    <cfRule type="expression" dxfId="60" priority="13246">
      <formula>IF(RIGHT(TEXT(AE34,"0.#"),1)=".",TRUE,FALSE)</formula>
    </cfRule>
  </conditionalFormatting>
  <conditionalFormatting sqref="AI34">
    <cfRule type="expression" dxfId="59" priority="13243">
      <formula>IF(RIGHT(TEXT(AI34,"0.#"),1)=".",FALSE,TRUE)</formula>
    </cfRule>
    <cfRule type="expression" dxfId="58" priority="13244">
      <formula>IF(RIGHT(TEXT(AI34,"0.#"),1)=".",TRUE,FALSE)</formula>
    </cfRule>
  </conditionalFormatting>
  <conditionalFormatting sqref="AM34">
    <cfRule type="expression" dxfId="57" priority="13241">
      <formula>IF(RIGHT(TEXT(AM34,"0.#"),1)=".",FALSE,TRUE)</formula>
    </cfRule>
    <cfRule type="expression" dxfId="56" priority="13242">
      <formula>IF(RIGHT(TEXT(AM34,"0.#"),1)=".",TRUE,FALSE)</formula>
    </cfRule>
  </conditionalFormatting>
  <conditionalFormatting sqref="AQ34">
    <cfRule type="expression" dxfId="55" priority="13239">
      <formula>IF(RIGHT(TEXT(AQ34,"0.#"),1)=".",FALSE,TRUE)</formula>
    </cfRule>
    <cfRule type="expression" dxfId="54" priority="13240">
      <formula>IF(RIGHT(TEXT(AQ34,"0.#"),1)=".",TRUE,FALSE)</formula>
    </cfRule>
  </conditionalFormatting>
  <conditionalFormatting sqref="AE36 AQ36">
    <cfRule type="expression" dxfId="53" priority="13181">
      <formula>IF(RIGHT(TEXT(AE36,"0.#"),1)=".",FALSE,TRUE)</formula>
    </cfRule>
    <cfRule type="expression" dxfId="52" priority="13182">
      <formula>IF(RIGHT(TEXT(AE36,"0.#"),1)=".",TRUE,FALSE)</formula>
    </cfRule>
  </conditionalFormatting>
  <conditionalFormatting sqref="AI36">
    <cfRule type="expression" dxfId="51" priority="13179">
      <formula>IF(RIGHT(TEXT(AI36,"0.#"),1)=".",FALSE,TRUE)</formula>
    </cfRule>
    <cfRule type="expression" dxfId="50" priority="13180">
      <formula>IF(RIGHT(TEXT(AI36,"0.#"),1)=".",TRUE,FALSE)</formula>
    </cfRule>
  </conditionalFormatting>
  <conditionalFormatting sqref="AM36">
    <cfRule type="expression" dxfId="49" priority="13177">
      <formula>IF(RIGHT(TEXT(AM36,"0.#"),1)=".",FALSE,TRUE)</formula>
    </cfRule>
    <cfRule type="expression" dxfId="48" priority="13178">
      <formula>IF(RIGHT(TEXT(AM36,"0.#"),1)=".",TRUE,FALSE)</formula>
    </cfRule>
  </conditionalFormatting>
  <conditionalFormatting sqref="AE37 AM37">
    <cfRule type="expression" dxfId="47" priority="13175">
      <formula>IF(RIGHT(TEXT(AE37,"0.#"),1)=".",FALSE,TRUE)</formula>
    </cfRule>
    <cfRule type="expression" dxfId="46" priority="13176">
      <formula>IF(RIGHT(TEXT(AE37,"0.#"),1)=".",TRUE,FALSE)</formula>
    </cfRule>
  </conditionalFormatting>
  <conditionalFormatting sqref="AI37">
    <cfRule type="expression" dxfId="45" priority="13173">
      <formula>IF(RIGHT(TEXT(AI37,"0.#"),1)=".",FALSE,TRUE)</formula>
    </cfRule>
    <cfRule type="expression" dxfId="44" priority="13174">
      <formula>IF(RIGHT(TEXT(AI37,"0.#"),1)=".",TRUE,FALSE)</formula>
    </cfRule>
  </conditionalFormatting>
  <conditionalFormatting sqref="AQ37">
    <cfRule type="expression" dxfId="43" priority="13169">
      <formula>IF(RIGHT(TEXT(AQ37,"0.#"),1)=".",FALSE,TRUE)</formula>
    </cfRule>
    <cfRule type="expression" dxfId="42" priority="13170">
      <formula>IF(RIGHT(TEXT(AQ37,"0.#"),1)=".",TRUE,FALSE)</formula>
    </cfRule>
  </conditionalFormatting>
  <conditionalFormatting sqref="AE42:AE43 AI42:AI43 AM42:AM43 AQ42:AQ43 AU42:AU43">
    <cfRule type="expression" dxfId="41" priority="13081">
      <formula>IF(RIGHT(TEXT(AE42,"0.#"),1)=".",FALSE,TRUE)</formula>
    </cfRule>
    <cfRule type="expression" dxfId="40" priority="13082">
      <formula>IF(RIGHT(TEXT(AE42,"0.#"),1)=".",TRUE,FALSE)</formula>
    </cfRule>
  </conditionalFormatting>
  <conditionalFormatting sqref="AE51:AE52 AI51:AI52 AM51:AM52 AQ51:AQ52 AU51:AU52">
    <cfRule type="expression" dxfId="39" priority="1963">
      <formula>IF(RIGHT(TEXT(AE51,"0.#"),1)=".",FALSE,TRUE)</formula>
    </cfRule>
    <cfRule type="expression" dxfId="38" priority="1964">
      <formula>IF(RIGHT(TEXT(AE51,"0.#"),1)=".",TRUE,FALSE)</formula>
    </cfRule>
  </conditionalFormatting>
  <conditionalFormatting sqref="AE60:AE61 AI60:AI61 AM60:AM61 AQ60:AQ61 AU60:AU61">
    <cfRule type="expression" dxfId="37" priority="1953">
      <formula>IF(RIGHT(TEXT(AE60,"0.#"),1)=".",FALSE,TRUE)</formula>
    </cfRule>
    <cfRule type="expression" dxfId="36" priority="1954">
      <formula>IF(RIGHT(TEXT(AE60,"0.#"),1)=".",TRUE,FALSE)</formula>
    </cfRule>
  </conditionalFormatting>
  <conditionalFormatting sqref="AE69:AE70 AI69:AI70 AM69:AM70 AQ69:AQ70 AU69:AU70">
    <cfRule type="expression" dxfId="35" priority="1943">
      <formula>IF(RIGHT(TEXT(AE69,"0.#"),1)=".",FALSE,TRUE)</formula>
    </cfRule>
    <cfRule type="expression" dxfId="34" priority="1944">
      <formula>IF(RIGHT(TEXT(AE69,"0.#"),1)=".",TRUE,FALSE)</formula>
    </cfRule>
  </conditionalFormatting>
  <conditionalFormatting sqref="AE78:AE79 AI78:AI79 AM78:AM79 AQ78:AQ79 AU78:AU79">
    <cfRule type="expression" dxfId="33" priority="1933">
      <formula>IF(RIGHT(TEXT(AE78,"0.#"),1)=".",FALSE,TRUE)</formula>
    </cfRule>
    <cfRule type="expression" dxfId="32" priority="1934">
      <formula>IF(RIGHT(TEXT(AE78,"0.#"),1)=".",TRUE,FALSE)</formula>
    </cfRule>
  </conditionalFormatting>
  <conditionalFormatting sqref="AU33">
    <cfRule type="expression" dxfId="31" priority="483">
      <formula>IF(RIGHT(TEXT(AU33,"0.#"),1)=".",FALSE,TRUE)</formula>
    </cfRule>
    <cfRule type="expression" dxfId="30" priority="484">
      <formula>IF(RIGHT(TEXT(AU33,"0.#"),1)=".",TRUE,FALSE)</formula>
    </cfRule>
  </conditionalFormatting>
  <conditionalFormatting sqref="AU34">
    <cfRule type="expression" dxfId="29" priority="481">
      <formula>IF(RIGHT(TEXT(AU34,"0.#"),1)=".",FALSE,TRUE)</formula>
    </cfRule>
    <cfRule type="expression" dxfId="28" priority="482">
      <formula>IF(RIGHT(TEXT(AU34,"0.#"),1)=".",TRUE,FALSE)</formula>
    </cfRule>
  </conditionalFormatting>
  <conditionalFormatting sqref="W24:AC24">
    <cfRule type="expression" dxfId="27" priority="27">
      <formula>IF(RIGHT(TEXT(W24,"0.#"),1)=".",FALSE,TRUE)</formula>
    </cfRule>
    <cfRule type="expression" dxfId="26" priority="28">
      <formula>IF(RIGHT(TEXT(W24,"0.#"),1)=".",TRUE,FALSE)</formula>
    </cfRule>
  </conditionalFormatting>
  <conditionalFormatting sqref="P14:V14">
    <cfRule type="expression" dxfId="25" priority="25">
      <formula>IF(RIGHT(TEXT(P14,"0.#"),1)=".",FALSE,TRUE)</formula>
    </cfRule>
    <cfRule type="expression" dxfId="24" priority="26">
      <formula>IF(RIGHT(TEXT(P14,"0.#"),1)=".",TRUE,FALSE)</formula>
    </cfRule>
  </conditionalFormatting>
  <conditionalFormatting sqref="P15:V17 P13:V13">
    <cfRule type="expression" dxfId="23" priority="23">
      <formula>IF(RIGHT(TEXT(P13,"0.#"),1)=".",FALSE,TRUE)</formula>
    </cfRule>
    <cfRule type="expression" dxfId="22" priority="24">
      <formula>IF(RIGHT(TEXT(P13,"0.#"),1)=".",TRUE,FALSE)</formula>
    </cfRule>
  </conditionalFormatting>
  <conditionalFormatting sqref="W14:AC14">
    <cfRule type="expression" dxfId="21" priority="21">
      <formula>IF(RIGHT(TEXT(W14,"0.#"),1)=".",FALSE,TRUE)</formula>
    </cfRule>
    <cfRule type="expression" dxfId="20" priority="22">
      <formula>IF(RIGHT(TEXT(W14,"0.#"),1)=".",TRUE,FALSE)</formula>
    </cfRule>
  </conditionalFormatting>
  <conditionalFormatting sqref="W15:AC17 W13:AC13">
    <cfRule type="expression" dxfId="19" priority="19">
      <formula>IF(RIGHT(TEXT(W13,"0.#"),1)=".",FALSE,TRUE)</formula>
    </cfRule>
    <cfRule type="expression" dxfId="18" priority="20">
      <formula>IF(RIGHT(TEXT(W13,"0.#"),1)=".",TRUE,FALSE)</formula>
    </cfRule>
  </conditionalFormatting>
  <conditionalFormatting sqref="AD14:AJ14">
    <cfRule type="expression" dxfId="17" priority="17">
      <formula>IF(RIGHT(TEXT(AD14,"0.#"),1)=".",FALSE,TRUE)</formula>
    </cfRule>
    <cfRule type="expression" dxfId="16" priority="18">
      <formula>IF(RIGHT(TEXT(AD14,"0.#"),1)=".",TRUE,FALSE)</formula>
    </cfRule>
  </conditionalFormatting>
  <conditionalFormatting sqref="AD15:AJ17 AD13:AJ13">
    <cfRule type="expression" dxfId="15" priority="15">
      <formula>IF(RIGHT(TEXT(AD13,"0.#"),1)=".",FALSE,TRUE)</formula>
    </cfRule>
    <cfRule type="expression" dxfId="14" priority="16">
      <formula>IF(RIGHT(TEXT(AD13,"0.#"),1)=".",TRUE,FALSE)</formula>
    </cfRule>
  </conditionalFormatting>
  <conditionalFormatting sqref="AK14:AQ14">
    <cfRule type="expression" dxfId="13" priority="13">
      <formula>IF(RIGHT(TEXT(AK14,"0.#"),1)=".",FALSE,TRUE)</formula>
    </cfRule>
    <cfRule type="expression" dxfId="12" priority="14">
      <formula>IF(RIGHT(TEXT(AK14,"0.#"),1)=".",TRUE,FALSE)</formula>
    </cfRule>
  </conditionalFormatting>
  <conditionalFormatting sqref="AK15:AQ17 AK13:AQ13">
    <cfRule type="expression" dxfId="11" priority="11">
      <formula>IF(RIGHT(TEXT(AK13,"0.#"),1)=".",FALSE,TRUE)</formula>
    </cfRule>
    <cfRule type="expression" dxfId="10" priority="12">
      <formula>IF(RIGHT(TEXT(AK13,"0.#"),1)=".",TRUE,FALSE)</formula>
    </cfRule>
  </conditionalFormatting>
  <conditionalFormatting sqref="P19:AJ19">
    <cfRule type="expression" dxfId="9" priority="9">
      <formula>IF(RIGHT(TEXT(P19,"0.#"),1)=".",FALSE,TRUE)</formula>
    </cfRule>
    <cfRule type="expression" dxfId="8" priority="10">
      <formula>IF(RIGHT(TEXT(P19,"0.#"),1)=".",TRUE,FALSE)</formula>
    </cfRule>
  </conditionalFormatting>
  <conditionalFormatting sqref="W23">
    <cfRule type="expression" dxfId="7" priority="7">
      <formula>IF(RIGHT(TEXT(W23,"0.#"),1)=".",FALSE,TRUE)</formula>
    </cfRule>
    <cfRule type="expression" dxfId="6" priority="8">
      <formula>IF(RIGHT(TEXT(W23,"0.#"),1)=".",TRUE,FALSE)</formula>
    </cfRule>
  </conditionalFormatting>
  <conditionalFormatting sqref="P24:V24">
    <cfRule type="expression" dxfId="3" priority="3">
      <formula>IF(RIGHT(TEXT(P24,"0.#"),1)=".",FALSE,TRUE)</formula>
    </cfRule>
    <cfRule type="expression" dxfId="2" priority="4">
      <formula>IF(RIGHT(TEXT(P24,"0.#"),1)=".",TRUE,FALSE)</formula>
    </cfRule>
  </conditionalFormatting>
  <conditionalFormatting sqref="P23">
    <cfRule type="expression" dxfId="1" priority="1">
      <formula>IF(RIGHT(TEXT(P23,"0.#"),1)=".",FALSE,TRUE)</formula>
    </cfRule>
    <cfRule type="expression" dxfId="0" priority="2">
      <formula>IF(RIGHT(TEXT(P23,"0.#"),1)=".",TRUE,FALSE)</formula>
    </cfRule>
  </conditionalFormatting>
  <dataValidations count="15">
    <dataValidation type="custom" imeMode="disabled" allowBlank="1" showInputMessage="1" showErrorMessage="1" sqref="AY23 AY59:AY61 AY77:AY79 AY41:AY43 AY68:AY70 AY50:AY52 J104:K108 P13:AX13 AR15:AX15 P14:AQ18 AR18:AX18 P19:AJ19 AQ26:AR26 AU26:AX26 AE27:AX29 AE33:AX34 AE36:AX36 AQ41:AR41 AU41:AX41 AE42:AX43 AY46 AQ50:AR50 AU50:AX50 AE51:AX52 AY55 AQ59:AR59 AU59:AX59 AE60:AX61 AY64 AQ68:AR68 AU68:AX68 AE69:AX70 AY73 AQ77:AR77 AU77:AX77 AE78:AX79 AY82 P23:AC24">
      <formula1>OR(ISNUMBER(J13), J13="-")</formula1>
    </dataValidation>
    <dataValidation type="list" allowBlank="1" showInputMessage="1" showErrorMessage="1" sqref="G104:H108">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85:AF88 AD91:AD102 AE91:AF95 AE97:AF102">
      <formula1>"○,△,×,‐"</formula1>
    </dataValidation>
    <dataValidation type="list" allowBlank="1" showInputMessage="1" showErrorMessage="1" error="プルダウンリストから選択してください。" sqref="AD89:AF90">
      <formula1>"有,無"</formula1>
    </dataValidation>
    <dataValidation type="list" allowBlank="1" showInputMessage="1" showErrorMessage="1" sqref="A116:E116">
      <formula1>T所見を踏まえた改善点</formula1>
    </dataValidation>
    <dataValidation imeMode="disabled" allowBlank="1" showInputMessage="1" showErrorMessage="1" sqref="L104:L108"/>
    <dataValidation type="whole" imeMode="disabled" allowBlank="1" showInputMessage="1" showErrorMessage="1" sqref="M104:M108 AW2:AX2">
      <formula1>0</formula1>
      <formula2>99</formula2>
    </dataValidation>
    <dataValidation type="list" allowBlank="1" showInputMessage="1" showErrorMessage="1" sqref="A114:E114">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04:F108">
      <formula1>T省庁</formula1>
    </dataValidation>
    <dataValidation type="whole" imeMode="disabled" allowBlank="1" showInputMessage="1" showErrorMessage="1" sqref="AS2:AU2">
      <formula1>0</formula1>
      <formula2>9999</formula2>
    </dataValidation>
    <dataValidation type="whole" allowBlank="1" showInputMessage="1" showErrorMessage="1" sqref="L129:M130 X129:Y130 AJ129:AK130 AU129:AV130">
      <formula1>0</formula1>
      <formula2>9999</formula2>
    </dataValidation>
    <dataValidation type="whole" allowBlank="1" showInputMessage="1" showErrorMessage="1" sqref="O129:P130 AA129:AB130 AM129:AN130 AX129:AX130">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37" max="49" man="1"/>
    <brk id="64" max="49" man="1"/>
    <brk id="97" max="16383" man="1"/>
    <brk id="116"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AO130 E129:G130 Q129:S130 AC129:AE130 AO129:AP129</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I129:J129 U129:V129 AG129:AH129 AR129:AS129</xm:sqref>
        </x14:dataValidation>
        <x14:dataValidation type="list" allowBlank="1" showInputMessage="1" showErrorMessage="1">
          <x14:formula1>
            <xm:f>入力規則等!$U$7:$U$9</xm:f>
          </x14:formula1>
          <xm:sqref>I130:J130 U130:V130 AG130:AH130 AR130:AS130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77734375"/>
    <col min="13" max="13" width="12" style="7" hidden="1" customWidth="1"/>
    <col min="14" max="14" width="4" style="7" hidden="1" customWidth="1"/>
    <col min="15" max="15" width="3.6640625" customWidth="1"/>
    <col min="16" max="16" width="8.33203125" customWidth="1"/>
    <col min="17" max="17" width="8.77734375" style="10" customWidth="1"/>
    <col min="18" max="18" width="9.44140625" style="7" hidden="1" customWidth="1"/>
    <col min="19" max="19" width="4" style="7" hidden="1" customWidth="1"/>
    <col min="20" max="20" width="8.777343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21875" style="25" customWidth="1"/>
    <col min="29" max="29" width="24.109375" style="25" bestFit="1" customWidth="1"/>
    <col min="30" max="30" width="3.77734375" style="25" customWidth="1"/>
    <col min="31" max="31" width="33.777343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71</v>
      </c>
      <c r="B1" s="17" t="s">
        <v>72</v>
      </c>
      <c r="F1" s="18" t="s">
        <v>4</v>
      </c>
      <c r="G1" s="18" t="s">
        <v>61</v>
      </c>
      <c r="K1" s="19" t="s">
        <v>90</v>
      </c>
      <c r="L1" s="17" t="s">
        <v>72</v>
      </c>
      <c r="O1" s="7"/>
      <c r="P1" s="18" t="s">
        <v>5</v>
      </c>
      <c r="Q1" s="18" t="s">
        <v>61</v>
      </c>
      <c r="T1" s="7"/>
      <c r="U1" s="21" t="s">
        <v>153</v>
      </c>
      <c r="W1" s="21" t="s">
        <v>152</v>
      </c>
      <c r="Y1" s="21" t="s">
        <v>69</v>
      </c>
      <c r="Z1" s="21" t="s">
        <v>385</v>
      </c>
      <c r="AA1" s="21" t="s">
        <v>70</v>
      </c>
      <c r="AB1" s="21" t="s">
        <v>386</v>
      </c>
      <c r="AC1" s="21" t="s">
        <v>25</v>
      </c>
      <c r="AD1" s="20"/>
      <c r="AE1" s="21" t="s">
        <v>37</v>
      </c>
      <c r="AF1" s="22"/>
      <c r="AG1" s="30" t="s">
        <v>166</v>
      </c>
      <c r="AI1" s="30" t="s">
        <v>171</v>
      </c>
      <c r="AK1" s="30" t="s">
        <v>175</v>
      </c>
      <c r="AM1" s="39"/>
      <c r="AN1" s="39"/>
      <c r="AP1" s="20" t="s">
        <v>213</v>
      </c>
    </row>
    <row r="2" spans="1:42" ht="13.5" customHeight="1" x14ac:dyDescent="0.2">
      <c r="A2" s="8" t="s">
        <v>73</v>
      </c>
      <c r="B2" s="9"/>
      <c r="C2" s="7" t="str">
        <f>IF(B2="","",A2)</f>
        <v/>
      </c>
      <c r="D2" s="7" t="str">
        <f>IF(C2="","",IF(D1&lt;&gt;"",CONCATENATE(D1,"、",C2),C2))</f>
        <v/>
      </c>
      <c r="F2" s="6" t="s">
        <v>60</v>
      </c>
      <c r="G2" s="11" t="s">
        <v>551</v>
      </c>
      <c r="H2" s="7" t="str">
        <f>IF(G2="","",F2)</f>
        <v>一般会計</v>
      </c>
      <c r="I2" s="7" t="str">
        <f>IF(H2="","",IF(I1&lt;&gt;"",CONCATENATE(I1,"、",H2),H2))</f>
        <v>一般会計</v>
      </c>
      <c r="K2" s="8" t="s">
        <v>91</v>
      </c>
      <c r="L2" s="9"/>
      <c r="M2" s="7" t="str">
        <f>IF(L2="","",K2)</f>
        <v/>
      </c>
      <c r="N2" s="7" t="str">
        <f>IF(M2="","",IF(N1&lt;&gt;"",CONCATENATE(N1,"、",M2),M2))</f>
        <v/>
      </c>
      <c r="O2" s="7"/>
      <c r="P2" s="6" t="s">
        <v>62</v>
      </c>
      <c r="Q2" s="11" t="s">
        <v>551</v>
      </c>
      <c r="R2" s="7" t="str">
        <f>IF(Q2="","",P2)</f>
        <v>直接実施</v>
      </c>
      <c r="S2" s="7" t="str">
        <f>IF(R2="","",IF(S1&lt;&gt;"",CONCATENATE(S1,"、",R2),R2))</f>
        <v>直接実施</v>
      </c>
      <c r="T2" s="7"/>
      <c r="U2" s="54">
        <v>20</v>
      </c>
      <c r="W2" s="24" t="s">
        <v>158</v>
      </c>
      <c r="Y2" s="24" t="s">
        <v>56</v>
      </c>
      <c r="Z2" s="24" t="s">
        <v>56</v>
      </c>
      <c r="AA2" s="47" t="s">
        <v>252</v>
      </c>
      <c r="AB2" s="47" t="s">
        <v>480</v>
      </c>
      <c r="AC2" s="48" t="s">
        <v>123</v>
      </c>
      <c r="AD2" s="20"/>
      <c r="AE2" s="26" t="s">
        <v>154</v>
      </c>
      <c r="AF2" s="22"/>
      <c r="AG2" s="31" t="s">
        <v>220</v>
      </c>
      <c r="AI2" s="30" t="s">
        <v>249</v>
      </c>
      <c r="AK2" s="30" t="s">
        <v>176</v>
      </c>
      <c r="AM2" s="39"/>
      <c r="AN2" s="39"/>
      <c r="AP2" s="31" t="s">
        <v>220</v>
      </c>
    </row>
    <row r="3" spans="1:42" ht="13.5" customHeight="1" x14ac:dyDescent="0.2">
      <c r="A3" s="8" t="s">
        <v>74</v>
      </c>
      <c r="B3" s="9"/>
      <c r="C3" s="7" t="str">
        <f t="shared" ref="C3:C11" si="0">IF(B3="","",A3)</f>
        <v/>
      </c>
      <c r="D3" s="7" t="str">
        <f>IF(C3="",D2,IF(D2&lt;&gt;"",CONCATENATE(D2,"、",C3),C3))</f>
        <v/>
      </c>
      <c r="F3" s="12" t="s">
        <v>100</v>
      </c>
      <c r="G3" s="11"/>
      <c r="H3" s="7" t="str">
        <f t="shared" ref="H3:H37" si="1">IF(G3="","",F3)</f>
        <v/>
      </c>
      <c r="I3" s="7" t="str">
        <f>IF(H3="",I2,IF(I2&lt;&gt;"",CONCATENATE(I2,"、",H3),H3))</f>
        <v>一般会計</v>
      </c>
      <c r="K3" s="8" t="s">
        <v>92</v>
      </c>
      <c r="L3" s="9"/>
      <c r="M3" s="7" t="str">
        <f t="shared" ref="M3:M11" si="2">IF(L3="","",K3)</f>
        <v/>
      </c>
      <c r="N3" s="7" t="str">
        <f>IF(M3="",N2,IF(N2&lt;&gt;"",CONCATENATE(N2,"、",M3),M3))</f>
        <v/>
      </c>
      <c r="O3" s="7"/>
      <c r="P3" s="6" t="s">
        <v>63</v>
      </c>
      <c r="Q3" s="11" t="s">
        <v>551</v>
      </c>
      <c r="R3" s="7" t="str">
        <f t="shared" ref="R3:R8" si="3">IF(Q3="","",P3)</f>
        <v>委託・請負</v>
      </c>
      <c r="S3" s="7" t="str">
        <f t="shared" ref="S3:S8" si="4">IF(R3="",S2,IF(S2&lt;&gt;"",CONCATENATE(S2,"、",R3),R3))</f>
        <v>直接実施、委託・請負</v>
      </c>
      <c r="T3" s="7"/>
      <c r="U3" s="24" t="s">
        <v>511</v>
      </c>
      <c r="W3" s="24" t="s">
        <v>133</v>
      </c>
      <c r="Y3" s="24" t="s">
        <v>57</v>
      </c>
      <c r="Z3" s="24" t="s">
        <v>387</v>
      </c>
      <c r="AA3" s="47" t="s">
        <v>352</v>
      </c>
      <c r="AB3" s="47" t="s">
        <v>481</v>
      </c>
      <c r="AC3" s="48" t="s">
        <v>124</v>
      </c>
      <c r="AD3" s="20"/>
      <c r="AE3" s="26" t="s">
        <v>155</v>
      </c>
      <c r="AF3" s="22"/>
      <c r="AG3" s="31" t="s">
        <v>221</v>
      </c>
      <c r="AI3" s="30" t="s">
        <v>170</v>
      </c>
      <c r="AK3" s="30" t="str">
        <f>CHAR(CODE(AK2)+1)</f>
        <v>B</v>
      </c>
      <c r="AM3" s="39"/>
      <c r="AN3" s="39"/>
      <c r="AP3" s="31" t="s">
        <v>221</v>
      </c>
    </row>
    <row r="4" spans="1:42" ht="13.5" customHeight="1" x14ac:dyDescent="0.2">
      <c r="A4" s="8" t="s">
        <v>75</v>
      </c>
      <c r="B4" s="9"/>
      <c r="C4" s="7" t="str">
        <f t="shared" si="0"/>
        <v/>
      </c>
      <c r="D4" s="7" t="str">
        <f>IF(C4="",D3,IF(D3&lt;&gt;"",CONCATENATE(D3,"、",C4),C4))</f>
        <v/>
      </c>
      <c r="F4" s="12" t="s">
        <v>101</v>
      </c>
      <c r="G4" s="11"/>
      <c r="H4" s="7" t="str">
        <f t="shared" si="1"/>
        <v/>
      </c>
      <c r="I4" s="7" t="str">
        <f t="shared" ref="I4:I37" si="5">IF(H4="",I3,IF(I3&lt;&gt;"",CONCATENATE(I3,"、",H4),H4))</f>
        <v>一般会計</v>
      </c>
      <c r="K4" s="8" t="s">
        <v>93</v>
      </c>
      <c r="L4" s="9"/>
      <c r="M4" s="7" t="str">
        <f t="shared" si="2"/>
        <v/>
      </c>
      <c r="N4" s="7" t="str">
        <f t="shared" ref="N4:N11" si="6">IF(M4="",N3,IF(N3&lt;&gt;"",CONCATENATE(N3,"、",M4),M4))</f>
        <v/>
      </c>
      <c r="O4" s="7"/>
      <c r="P4" s="6" t="s">
        <v>64</v>
      </c>
      <c r="Q4" s="11"/>
      <c r="R4" s="7" t="str">
        <f t="shared" si="3"/>
        <v/>
      </c>
      <c r="S4" s="7" t="str">
        <f t="shared" si="4"/>
        <v>直接実施、委託・請負</v>
      </c>
      <c r="T4" s="7"/>
      <c r="U4" s="24" t="s">
        <v>512</v>
      </c>
      <c r="W4" s="24" t="s">
        <v>134</v>
      </c>
      <c r="Y4" s="24" t="s">
        <v>259</v>
      </c>
      <c r="Z4" s="24" t="s">
        <v>388</v>
      </c>
      <c r="AA4" s="47" t="s">
        <v>353</v>
      </c>
      <c r="AB4" s="47" t="s">
        <v>482</v>
      </c>
      <c r="AC4" s="47" t="s">
        <v>125</v>
      </c>
      <c r="AD4" s="20"/>
      <c r="AE4" s="26" t="s">
        <v>156</v>
      </c>
      <c r="AF4" s="22"/>
      <c r="AG4" s="31" t="s">
        <v>222</v>
      </c>
      <c r="AI4" s="30" t="s">
        <v>172</v>
      </c>
      <c r="AK4" s="30" t="str">
        <f t="shared" ref="AK4:AK49" si="7">CHAR(CODE(AK3)+1)</f>
        <v>C</v>
      </c>
      <c r="AM4" s="39"/>
      <c r="AN4" s="39"/>
      <c r="AP4" s="31" t="s">
        <v>222</v>
      </c>
    </row>
    <row r="5" spans="1:42" ht="13.5" customHeight="1" x14ac:dyDescent="0.2">
      <c r="A5" s="8" t="s">
        <v>76</v>
      </c>
      <c r="B5" s="9"/>
      <c r="C5" s="7" t="str">
        <f t="shared" si="0"/>
        <v/>
      </c>
      <c r="D5" s="7" t="str">
        <f>IF(C5="",D4,IF(D4&lt;&gt;"",CONCATENATE(D4,"、",C5),C5))</f>
        <v/>
      </c>
      <c r="F5" s="12" t="s">
        <v>102</v>
      </c>
      <c r="G5" s="11"/>
      <c r="H5" s="7" t="str">
        <f t="shared" si="1"/>
        <v/>
      </c>
      <c r="I5" s="7" t="str">
        <f t="shared" si="5"/>
        <v>一般会計</v>
      </c>
      <c r="K5" s="8" t="s">
        <v>94</v>
      </c>
      <c r="L5" s="9"/>
      <c r="M5" s="7" t="str">
        <f t="shared" si="2"/>
        <v/>
      </c>
      <c r="N5" s="7" t="str">
        <f t="shared" si="6"/>
        <v/>
      </c>
      <c r="O5" s="7"/>
      <c r="P5" s="6" t="s">
        <v>65</v>
      </c>
      <c r="Q5" s="11"/>
      <c r="R5" s="7" t="str">
        <f t="shared" si="3"/>
        <v/>
      </c>
      <c r="S5" s="7" t="str">
        <f t="shared" si="4"/>
        <v>直接実施、委託・請負</v>
      </c>
      <c r="T5" s="7"/>
      <c r="W5" s="24" t="s">
        <v>536</v>
      </c>
      <c r="Y5" s="24" t="s">
        <v>260</v>
      </c>
      <c r="Z5" s="24" t="s">
        <v>389</v>
      </c>
      <c r="AA5" s="47" t="s">
        <v>354</v>
      </c>
      <c r="AB5" s="47" t="s">
        <v>483</v>
      </c>
      <c r="AC5" s="47" t="s">
        <v>157</v>
      </c>
      <c r="AD5" s="23"/>
      <c r="AE5" s="26" t="s">
        <v>232</v>
      </c>
      <c r="AF5" s="22"/>
      <c r="AG5" s="31" t="s">
        <v>223</v>
      </c>
      <c r="AI5" s="30" t="s">
        <v>256</v>
      </c>
      <c r="AK5" s="30" t="str">
        <f t="shared" si="7"/>
        <v>D</v>
      </c>
      <c r="AP5" s="31" t="s">
        <v>223</v>
      </c>
    </row>
    <row r="6" spans="1:42" ht="13.5" customHeight="1" x14ac:dyDescent="0.2">
      <c r="A6" s="8" t="s">
        <v>77</v>
      </c>
      <c r="B6" s="9"/>
      <c r="C6" s="7" t="str">
        <f t="shared" si="0"/>
        <v/>
      </c>
      <c r="D6" s="7" t="str">
        <f t="shared" ref="D6:D21" si="8">IF(C6="",D5,IF(D5&lt;&gt;"",CONCATENATE(D5,"、",C6),C6))</f>
        <v/>
      </c>
      <c r="F6" s="12" t="s">
        <v>103</v>
      </c>
      <c r="G6" s="11"/>
      <c r="H6" s="7" t="str">
        <f t="shared" si="1"/>
        <v/>
      </c>
      <c r="I6" s="7" t="str">
        <f t="shared" si="5"/>
        <v>一般会計</v>
      </c>
      <c r="K6" s="8" t="s">
        <v>95</v>
      </c>
      <c r="L6" s="9"/>
      <c r="M6" s="7" t="str">
        <f t="shared" si="2"/>
        <v/>
      </c>
      <c r="N6" s="7" t="str">
        <f t="shared" si="6"/>
        <v/>
      </c>
      <c r="O6" s="7"/>
      <c r="P6" s="6" t="s">
        <v>66</v>
      </c>
      <c r="Q6" s="11"/>
      <c r="R6" s="7" t="str">
        <f t="shared" si="3"/>
        <v/>
      </c>
      <c r="S6" s="7" t="str">
        <f t="shared" si="4"/>
        <v>直接実施、委託・請負</v>
      </c>
      <c r="T6" s="7"/>
      <c r="U6" s="24" t="s">
        <v>233</v>
      </c>
      <c r="W6" s="24" t="s">
        <v>135</v>
      </c>
      <c r="Y6" s="24" t="s">
        <v>261</v>
      </c>
      <c r="Z6" s="24" t="s">
        <v>390</v>
      </c>
      <c r="AA6" s="47" t="s">
        <v>355</v>
      </c>
      <c r="AB6" s="47" t="s">
        <v>484</v>
      </c>
      <c r="AC6" s="47" t="s">
        <v>126</v>
      </c>
      <c r="AD6" s="23"/>
      <c r="AE6" s="26" t="s">
        <v>230</v>
      </c>
      <c r="AF6" s="22"/>
      <c r="AG6" s="31" t="s">
        <v>224</v>
      </c>
      <c r="AI6" s="30" t="s">
        <v>257</v>
      </c>
      <c r="AK6" s="30" t="str">
        <f>CHAR(CODE(AK5)+1)</f>
        <v>E</v>
      </c>
      <c r="AP6" s="31" t="s">
        <v>224</v>
      </c>
    </row>
    <row r="7" spans="1:42" ht="13.5" customHeight="1" x14ac:dyDescent="0.2">
      <c r="A7" s="8" t="s">
        <v>78</v>
      </c>
      <c r="B7" s="9"/>
      <c r="C7" s="7" t="str">
        <f t="shared" si="0"/>
        <v/>
      </c>
      <c r="D7" s="7" t="str">
        <f t="shared" si="8"/>
        <v/>
      </c>
      <c r="F7" s="12" t="s">
        <v>181</v>
      </c>
      <c r="G7" s="11"/>
      <c r="H7" s="7" t="str">
        <f t="shared" si="1"/>
        <v/>
      </c>
      <c r="I7" s="7" t="str">
        <f t="shared" si="5"/>
        <v>一般会計</v>
      </c>
      <c r="K7" s="8" t="s">
        <v>96</v>
      </c>
      <c r="L7" s="9"/>
      <c r="M7" s="7" t="str">
        <f t="shared" si="2"/>
        <v/>
      </c>
      <c r="N7" s="7" t="str">
        <f t="shared" si="6"/>
        <v/>
      </c>
      <c r="O7" s="7"/>
      <c r="P7" s="6" t="s">
        <v>67</v>
      </c>
      <c r="Q7" s="11"/>
      <c r="R7" s="7" t="str">
        <f t="shared" si="3"/>
        <v/>
      </c>
      <c r="S7" s="7" t="str">
        <f t="shared" si="4"/>
        <v>直接実施、委託・請負</v>
      </c>
      <c r="T7" s="7"/>
      <c r="U7" s="24"/>
      <c r="W7" s="24" t="s">
        <v>136</v>
      </c>
      <c r="Y7" s="24" t="s">
        <v>262</v>
      </c>
      <c r="Z7" s="24" t="s">
        <v>391</v>
      </c>
      <c r="AA7" s="47" t="s">
        <v>356</v>
      </c>
      <c r="AB7" s="47" t="s">
        <v>485</v>
      </c>
      <c r="AC7" s="23"/>
      <c r="AD7" s="23"/>
      <c r="AE7" s="24" t="s">
        <v>126</v>
      </c>
      <c r="AF7" s="22"/>
      <c r="AG7" s="31" t="s">
        <v>225</v>
      </c>
      <c r="AH7" s="41"/>
      <c r="AI7" s="31" t="s">
        <v>245</v>
      </c>
      <c r="AK7" s="30" t="str">
        <f>CHAR(CODE(AK6)+1)</f>
        <v>F</v>
      </c>
      <c r="AP7" s="31" t="s">
        <v>225</v>
      </c>
    </row>
    <row r="8" spans="1:42" ht="13.5" customHeight="1" x14ac:dyDescent="0.2">
      <c r="A8" s="8" t="s">
        <v>79</v>
      </c>
      <c r="B8" s="9"/>
      <c r="C8" s="7" t="str">
        <f t="shared" si="0"/>
        <v/>
      </c>
      <c r="D8" s="7" t="str">
        <f t="shared" si="8"/>
        <v/>
      </c>
      <c r="F8" s="12" t="s">
        <v>104</v>
      </c>
      <c r="G8" s="11"/>
      <c r="H8" s="7" t="str">
        <f t="shared" si="1"/>
        <v/>
      </c>
      <c r="I8" s="7" t="str">
        <f t="shared" si="5"/>
        <v>一般会計</v>
      </c>
      <c r="K8" s="8" t="s">
        <v>97</v>
      </c>
      <c r="L8" s="9"/>
      <c r="M8" s="7" t="str">
        <f t="shared" si="2"/>
        <v/>
      </c>
      <c r="N8" s="7" t="str">
        <f t="shared" si="6"/>
        <v/>
      </c>
      <c r="O8" s="7"/>
      <c r="P8" s="6" t="s">
        <v>68</v>
      </c>
      <c r="Q8" s="11"/>
      <c r="R8" s="7" t="str">
        <f t="shared" si="3"/>
        <v/>
      </c>
      <c r="S8" s="7" t="str">
        <f t="shared" si="4"/>
        <v>直接実施、委託・請負</v>
      </c>
      <c r="T8" s="7"/>
      <c r="U8" s="24" t="s">
        <v>254</v>
      </c>
      <c r="W8" s="24" t="s">
        <v>137</v>
      </c>
      <c r="Y8" s="24" t="s">
        <v>263</v>
      </c>
      <c r="Z8" s="24" t="s">
        <v>392</v>
      </c>
      <c r="AA8" s="47" t="s">
        <v>357</v>
      </c>
      <c r="AB8" s="47" t="s">
        <v>486</v>
      </c>
      <c r="AC8" s="23"/>
      <c r="AD8" s="23"/>
      <c r="AE8" s="23"/>
      <c r="AF8" s="22"/>
      <c r="AG8" s="31" t="s">
        <v>226</v>
      </c>
      <c r="AI8" s="30" t="s">
        <v>246</v>
      </c>
      <c r="AK8" s="30" t="str">
        <f t="shared" si="7"/>
        <v>G</v>
      </c>
      <c r="AP8" s="31" t="s">
        <v>226</v>
      </c>
    </row>
    <row r="9" spans="1:42" ht="13.5" customHeight="1" x14ac:dyDescent="0.2">
      <c r="A9" s="8" t="s">
        <v>80</v>
      </c>
      <c r="B9" s="9"/>
      <c r="C9" s="7" t="str">
        <f t="shared" si="0"/>
        <v/>
      </c>
      <c r="D9" s="7" t="str">
        <f t="shared" si="8"/>
        <v/>
      </c>
      <c r="F9" s="12" t="s">
        <v>182</v>
      </c>
      <c r="G9" s="11"/>
      <c r="H9" s="7" t="str">
        <f t="shared" si="1"/>
        <v/>
      </c>
      <c r="I9" s="7" t="str">
        <f t="shared" si="5"/>
        <v>一般会計</v>
      </c>
      <c r="K9" s="8" t="s">
        <v>98</v>
      </c>
      <c r="L9" s="9"/>
      <c r="M9" s="7" t="str">
        <f t="shared" si="2"/>
        <v/>
      </c>
      <c r="N9" s="7" t="str">
        <f t="shared" si="6"/>
        <v/>
      </c>
      <c r="O9" s="7"/>
      <c r="P9" s="7"/>
      <c r="Q9" s="13"/>
      <c r="T9" s="7"/>
      <c r="U9" s="24" t="s">
        <v>255</v>
      </c>
      <c r="W9" s="24" t="s">
        <v>138</v>
      </c>
      <c r="Y9" s="24" t="s">
        <v>264</v>
      </c>
      <c r="Z9" s="24" t="s">
        <v>393</v>
      </c>
      <c r="AA9" s="47" t="s">
        <v>358</v>
      </c>
      <c r="AB9" s="47" t="s">
        <v>487</v>
      </c>
      <c r="AC9" s="23"/>
      <c r="AD9" s="23"/>
      <c r="AE9" s="23"/>
      <c r="AF9" s="22"/>
      <c r="AG9" s="31" t="s">
        <v>227</v>
      </c>
      <c r="AI9" s="38"/>
      <c r="AK9" s="30" t="str">
        <f t="shared" si="7"/>
        <v>H</v>
      </c>
      <c r="AP9" s="31" t="s">
        <v>227</v>
      </c>
    </row>
    <row r="10" spans="1:42" ht="13.5" customHeight="1" x14ac:dyDescent="0.2">
      <c r="A10" s="8" t="s">
        <v>199</v>
      </c>
      <c r="B10" s="9"/>
      <c r="C10" s="7" t="str">
        <f t="shared" si="0"/>
        <v/>
      </c>
      <c r="D10" s="7" t="str">
        <f t="shared" si="8"/>
        <v/>
      </c>
      <c r="F10" s="12" t="s">
        <v>105</v>
      </c>
      <c r="G10" s="11"/>
      <c r="H10" s="7" t="str">
        <f t="shared" si="1"/>
        <v/>
      </c>
      <c r="I10" s="7" t="str">
        <f t="shared" si="5"/>
        <v>一般会計</v>
      </c>
      <c r="K10" s="8" t="s">
        <v>200</v>
      </c>
      <c r="L10" s="9"/>
      <c r="M10" s="7" t="str">
        <f t="shared" si="2"/>
        <v/>
      </c>
      <c r="N10" s="7" t="str">
        <f t="shared" si="6"/>
        <v/>
      </c>
      <c r="O10" s="7"/>
      <c r="P10" s="7" t="str">
        <f>S8</f>
        <v>直接実施、委託・請負</v>
      </c>
      <c r="Q10" s="13"/>
      <c r="T10" s="7"/>
      <c r="W10" s="24" t="s">
        <v>139</v>
      </c>
      <c r="Y10" s="24" t="s">
        <v>265</v>
      </c>
      <c r="Z10" s="24" t="s">
        <v>394</v>
      </c>
      <c r="AA10" s="47" t="s">
        <v>359</v>
      </c>
      <c r="AB10" s="47" t="s">
        <v>488</v>
      </c>
      <c r="AC10" s="23"/>
      <c r="AD10" s="23"/>
      <c r="AE10" s="23"/>
      <c r="AF10" s="22"/>
      <c r="AG10" s="31" t="s">
        <v>215</v>
      </c>
      <c r="AK10" s="30" t="str">
        <f t="shared" si="7"/>
        <v>I</v>
      </c>
      <c r="AP10" s="30" t="s">
        <v>214</v>
      </c>
    </row>
    <row r="11" spans="1:42" ht="13.5" customHeight="1" x14ac:dyDescent="0.2">
      <c r="A11" s="8" t="s">
        <v>81</v>
      </c>
      <c r="B11" s="9"/>
      <c r="C11" s="7" t="str">
        <f t="shared" si="0"/>
        <v/>
      </c>
      <c r="D11" s="7" t="str">
        <f t="shared" si="8"/>
        <v/>
      </c>
      <c r="F11" s="12" t="s">
        <v>106</v>
      </c>
      <c r="G11" s="11"/>
      <c r="H11" s="7" t="str">
        <f t="shared" si="1"/>
        <v/>
      </c>
      <c r="I11" s="7" t="str">
        <f t="shared" si="5"/>
        <v>一般会計</v>
      </c>
      <c r="K11" s="8" t="s">
        <v>99</v>
      </c>
      <c r="L11" s="9" t="s">
        <v>551</v>
      </c>
      <c r="M11" s="7" t="str">
        <f t="shared" si="2"/>
        <v>その他の事項経費</v>
      </c>
      <c r="N11" s="7" t="str">
        <f t="shared" si="6"/>
        <v>その他の事項経費</v>
      </c>
      <c r="O11" s="7"/>
      <c r="P11" s="7"/>
      <c r="Q11" s="13"/>
      <c r="T11" s="7"/>
      <c r="W11" s="24" t="s">
        <v>140</v>
      </c>
      <c r="Y11" s="24" t="s">
        <v>266</v>
      </c>
      <c r="Z11" s="24" t="s">
        <v>395</v>
      </c>
      <c r="AA11" s="47" t="s">
        <v>360</v>
      </c>
      <c r="AB11" s="47" t="s">
        <v>489</v>
      </c>
      <c r="AC11" s="23"/>
      <c r="AD11" s="23"/>
      <c r="AE11" s="23"/>
      <c r="AF11" s="22"/>
      <c r="AG11" s="30" t="s">
        <v>218</v>
      </c>
      <c r="AK11" s="30" t="str">
        <f t="shared" si="7"/>
        <v>J</v>
      </c>
    </row>
    <row r="12" spans="1:42" ht="13.5" customHeight="1" x14ac:dyDescent="0.2">
      <c r="A12" s="8" t="s">
        <v>82</v>
      </c>
      <c r="B12" s="9"/>
      <c r="C12" s="7" t="str">
        <f t="shared" ref="C12:C24" si="9">IF(B12="","",A12)</f>
        <v/>
      </c>
      <c r="D12" s="7" t="str">
        <f t="shared" si="8"/>
        <v/>
      </c>
      <c r="F12" s="12" t="s">
        <v>107</v>
      </c>
      <c r="G12" s="11"/>
      <c r="H12" s="7" t="str">
        <f t="shared" si="1"/>
        <v/>
      </c>
      <c r="I12" s="7" t="str">
        <f t="shared" si="5"/>
        <v>一般会計</v>
      </c>
      <c r="K12" s="7"/>
      <c r="L12" s="7"/>
      <c r="O12" s="7"/>
      <c r="P12" s="7"/>
      <c r="Q12" s="13"/>
      <c r="T12" s="7"/>
      <c r="U12" s="21" t="s">
        <v>513</v>
      </c>
      <c r="W12" s="24" t="s">
        <v>141</v>
      </c>
      <c r="Y12" s="24" t="s">
        <v>267</v>
      </c>
      <c r="Z12" s="24" t="s">
        <v>396</v>
      </c>
      <c r="AA12" s="47" t="s">
        <v>361</v>
      </c>
      <c r="AB12" s="47" t="s">
        <v>490</v>
      </c>
      <c r="AC12" s="23"/>
      <c r="AD12" s="23"/>
      <c r="AE12" s="23"/>
      <c r="AF12" s="22"/>
      <c r="AG12" s="30" t="s">
        <v>216</v>
      </c>
      <c r="AK12" s="30" t="str">
        <f t="shared" si="7"/>
        <v>K</v>
      </c>
    </row>
    <row r="13" spans="1:42" ht="13.5" customHeight="1" x14ac:dyDescent="0.2">
      <c r="A13" s="8" t="s">
        <v>83</v>
      </c>
      <c r="B13" s="9"/>
      <c r="C13" s="7" t="str">
        <f t="shared" si="9"/>
        <v/>
      </c>
      <c r="D13" s="7" t="str">
        <f t="shared" si="8"/>
        <v/>
      </c>
      <c r="F13" s="12" t="s">
        <v>108</v>
      </c>
      <c r="G13" s="11"/>
      <c r="H13" s="7" t="str">
        <f t="shared" si="1"/>
        <v/>
      </c>
      <c r="I13" s="7" t="str">
        <f t="shared" si="5"/>
        <v>一般会計</v>
      </c>
      <c r="K13" s="7" t="str">
        <f>N11</f>
        <v>その他の事項経費</v>
      </c>
      <c r="L13" s="7"/>
      <c r="O13" s="7"/>
      <c r="P13" s="7"/>
      <c r="Q13" s="13"/>
      <c r="T13" s="7"/>
      <c r="U13" s="24" t="s">
        <v>158</v>
      </c>
      <c r="W13" s="24" t="s">
        <v>142</v>
      </c>
      <c r="Y13" s="24" t="s">
        <v>268</v>
      </c>
      <c r="Z13" s="24" t="s">
        <v>397</v>
      </c>
      <c r="AA13" s="47" t="s">
        <v>362</v>
      </c>
      <c r="AB13" s="47" t="s">
        <v>491</v>
      </c>
      <c r="AC13" s="23"/>
      <c r="AD13" s="23"/>
      <c r="AE13" s="23"/>
      <c r="AF13" s="22"/>
      <c r="AG13" s="30" t="s">
        <v>217</v>
      </c>
      <c r="AK13" s="30" t="str">
        <f t="shared" si="7"/>
        <v>L</v>
      </c>
    </row>
    <row r="14" spans="1:42" ht="13.5" customHeight="1" x14ac:dyDescent="0.2">
      <c r="A14" s="8" t="s">
        <v>84</v>
      </c>
      <c r="B14" s="9"/>
      <c r="C14" s="7" t="str">
        <f t="shared" si="9"/>
        <v/>
      </c>
      <c r="D14" s="7" t="str">
        <f t="shared" si="8"/>
        <v/>
      </c>
      <c r="F14" s="12" t="s">
        <v>109</v>
      </c>
      <c r="G14" s="11"/>
      <c r="H14" s="7" t="str">
        <f t="shared" si="1"/>
        <v/>
      </c>
      <c r="I14" s="7" t="str">
        <f t="shared" si="5"/>
        <v>一般会計</v>
      </c>
      <c r="K14" s="7"/>
      <c r="L14" s="7"/>
      <c r="O14" s="7"/>
      <c r="P14" s="7"/>
      <c r="Q14" s="13"/>
      <c r="T14" s="7"/>
      <c r="U14" s="24" t="s">
        <v>514</v>
      </c>
      <c r="W14" s="24" t="s">
        <v>143</v>
      </c>
      <c r="Y14" s="24" t="s">
        <v>269</v>
      </c>
      <c r="Z14" s="24" t="s">
        <v>398</v>
      </c>
      <c r="AA14" s="47" t="s">
        <v>363</v>
      </c>
      <c r="AB14" s="47" t="s">
        <v>492</v>
      </c>
      <c r="AC14" s="23"/>
      <c r="AD14" s="23"/>
      <c r="AE14" s="23"/>
      <c r="AF14" s="22"/>
      <c r="AG14" s="38"/>
      <c r="AK14" s="30" t="str">
        <f t="shared" si="7"/>
        <v>M</v>
      </c>
    </row>
    <row r="15" spans="1:42" ht="13.5" customHeight="1" x14ac:dyDescent="0.2">
      <c r="A15" s="8" t="s">
        <v>85</v>
      </c>
      <c r="B15" s="9"/>
      <c r="C15" s="7" t="str">
        <f t="shared" si="9"/>
        <v/>
      </c>
      <c r="D15" s="7" t="str">
        <f t="shared" si="8"/>
        <v/>
      </c>
      <c r="F15" s="12" t="s">
        <v>110</v>
      </c>
      <c r="G15" s="11"/>
      <c r="H15" s="7" t="str">
        <f t="shared" si="1"/>
        <v/>
      </c>
      <c r="I15" s="7" t="str">
        <f t="shared" si="5"/>
        <v>一般会計</v>
      </c>
      <c r="K15" s="7"/>
      <c r="L15" s="7"/>
      <c r="O15" s="7"/>
      <c r="P15" s="7"/>
      <c r="Q15" s="13"/>
      <c r="T15" s="7"/>
      <c r="U15" s="24" t="s">
        <v>515</v>
      </c>
      <c r="W15" s="24" t="s">
        <v>144</v>
      </c>
      <c r="Y15" s="24" t="s">
        <v>270</v>
      </c>
      <c r="Z15" s="24" t="s">
        <v>399</v>
      </c>
      <c r="AA15" s="47" t="s">
        <v>364</v>
      </c>
      <c r="AB15" s="47" t="s">
        <v>493</v>
      </c>
      <c r="AC15" s="23"/>
      <c r="AD15" s="23"/>
      <c r="AE15" s="23"/>
      <c r="AF15" s="22"/>
      <c r="AG15" s="39"/>
      <c r="AK15" s="30" t="str">
        <f t="shared" si="7"/>
        <v>N</v>
      </c>
    </row>
    <row r="16" spans="1:42" ht="13.5" customHeight="1" x14ac:dyDescent="0.2">
      <c r="A16" s="8" t="s">
        <v>86</v>
      </c>
      <c r="B16" s="9"/>
      <c r="C16" s="7" t="str">
        <f t="shared" si="9"/>
        <v/>
      </c>
      <c r="D16" s="7" t="str">
        <f t="shared" si="8"/>
        <v/>
      </c>
      <c r="F16" s="12" t="s">
        <v>111</v>
      </c>
      <c r="G16" s="11"/>
      <c r="H16" s="7" t="str">
        <f t="shared" si="1"/>
        <v/>
      </c>
      <c r="I16" s="7" t="str">
        <f t="shared" si="5"/>
        <v>一般会計</v>
      </c>
      <c r="K16" s="7"/>
      <c r="L16" s="7"/>
      <c r="O16" s="7"/>
      <c r="P16" s="7"/>
      <c r="Q16" s="13"/>
      <c r="T16" s="7"/>
      <c r="U16" s="24" t="s">
        <v>516</v>
      </c>
      <c r="W16" s="24" t="s">
        <v>145</v>
      </c>
      <c r="Y16" s="24" t="s">
        <v>271</v>
      </c>
      <c r="Z16" s="24" t="s">
        <v>400</v>
      </c>
      <c r="AA16" s="47" t="s">
        <v>365</v>
      </c>
      <c r="AB16" s="47" t="s">
        <v>494</v>
      </c>
      <c r="AC16" s="23"/>
      <c r="AD16" s="23"/>
      <c r="AE16" s="23"/>
      <c r="AF16" s="22"/>
      <c r="AG16" s="39"/>
      <c r="AK16" s="30" t="str">
        <f t="shared" si="7"/>
        <v>O</v>
      </c>
    </row>
    <row r="17" spans="1:37" ht="13.5" customHeight="1" x14ac:dyDescent="0.2">
      <c r="A17" s="8" t="s">
        <v>87</v>
      </c>
      <c r="B17" s="9"/>
      <c r="C17" s="7" t="str">
        <f t="shared" si="9"/>
        <v/>
      </c>
      <c r="D17" s="7" t="str">
        <f t="shared" si="8"/>
        <v/>
      </c>
      <c r="F17" s="12" t="s">
        <v>112</v>
      </c>
      <c r="G17" s="11"/>
      <c r="H17" s="7" t="str">
        <f t="shared" si="1"/>
        <v/>
      </c>
      <c r="I17" s="7" t="str">
        <f t="shared" si="5"/>
        <v>一般会計</v>
      </c>
      <c r="K17" s="7"/>
      <c r="L17" s="7"/>
      <c r="O17" s="7"/>
      <c r="P17" s="7"/>
      <c r="Q17" s="13"/>
      <c r="T17" s="7"/>
      <c r="U17" s="24" t="s">
        <v>517</v>
      </c>
      <c r="W17" s="24" t="s">
        <v>146</v>
      </c>
      <c r="Y17" s="24" t="s">
        <v>272</v>
      </c>
      <c r="Z17" s="24" t="s">
        <v>401</v>
      </c>
      <c r="AA17" s="47" t="s">
        <v>366</v>
      </c>
      <c r="AB17" s="47" t="s">
        <v>495</v>
      </c>
      <c r="AC17" s="23"/>
      <c r="AD17" s="23"/>
      <c r="AE17" s="23"/>
      <c r="AF17" s="22"/>
      <c r="AG17" s="39"/>
      <c r="AK17" s="30" t="str">
        <f t="shared" si="7"/>
        <v>P</v>
      </c>
    </row>
    <row r="18" spans="1:37" ht="13.5" customHeight="1" x14ac:dyDescent="0.2">
      <c r="A18" s="8" t="s">
        <v>88</v>
      </c>
      <c r="B18" s="9" t="s">
        <v>551</v>
      </c>
      <c r="C18" s="7" t="str">
        <f t="shared" si="9"/>
        <v>ＩＴ戦略</v>
      </c>
      <c r="D18" s="7" t="str">
        <f t="shared" si="8"/>
        <v>ＩＴ戦略</v>
      </c>
      <c r="F18" s="12" t="s">
        <v>113</v>
      </c>
      <c r="G18" s="11"/>
      <c r="H18" s="7" t="str">
        <f t="shared" si="1"/>
        <v/>
      </c>
      <c r="I18" s="7" t="str">
        <f t="shared" si="5"/>
        <v>一般会計</v>
      </c>
      <c r="K18" s="7"/>
      <c r="L18" s="7"/>
      <c r="O18" s="7"/>
      <c r="P18" s="7"/>
      <c r="Q18" s="13"/>
      <c r="T18" s="7"/>
      <c r="U18" s="24" t="s">
        <v>518</v>
      </c>
      <c r="W18" s="24" t="s">
        <v>147</v>
      </c>
      <c r="Y18" s="24" t="s">
        <v>273</v>
      </c>
      <c r="Z18" s="24" t="s">
        <v>402</v>
      </c>
      <c r="AA18" s="47" t="s">
        <v>367</v>
      </c>
      <c r="AB18" s="47" t="s">
        <v>496</v>
      </c>
      <c r="AC18" s="23"/>
      <c r="AD18" s="23"/>
      <c r="AE18" s="23"/>
      <c r="AF18" s="22"/>
      <c r="AK18" s="30" t="str">
        <f t="shared" si="7"/>
        <v>Q</v>
      </c>
    </row>
    <row r="19" spans="1:37" ht="13.5" customHeight="1" x14ac:dyDescent="0.2">
      <c r="A19" s="8" t="s">
        <v>89</v>
      </c>
      <c r="B19" s="9"/>
      <c r="C19" s="7" t="str">
        <f t="shared" si="9"/>
        <v/>
      </c>
      <c r="D19" s="7" t="str">
        <f t="shared" si="8"/>
        <v>ＩＴ戦略</v>
      </c>
      <c r="F19" s="12" t="s">
        <v>114</v>
      </c>
      <c r="G19" s="11"/>
      <c r="H19" s="7" t="str">
        <f t="shared" si="1"/>
        <v/>
      </c>
      <c r="I19" s="7" t="str">
        <f t="shared" si="5"/>
        <v>一般会計</v>
      </c>
      <c r="K19" s="7"/>
      <c r="L19" s="7"/>
      <c r="O19" s="7"/>
      <c r="P19" s="7"/>
      <c r="Q19" s="13"/>
      <c r="T19" s="7"/>
      <c r="U19" s="24" t="s">
        <v>519</v>
      </c>
      <c r="W19" s="24" t="s">
        <v>148</v>
      </c>
      <c r="Y19" s="24" t="s">
        <v>274</v>
      </c>
      <c r="Z19" s="24" t="s">
        <v>403</v>
      </c>
      <c r="AA19" s="47" t="s">
        <v>368</v>
      </c>
      <c r="AB19" s="47" t="s">
        <v>497</v>
      </c>
      <c r="AC19" s="23"/>
      <c r="AD19" s="23"/>
      <c r="AE19" s="23"/>
      <c r="AF19" s="22"/>
      <c r="AK19" s="30" t="str">
        <f t="shared" si="7"/>
        <v>R</v>
      </c>
    </row>
    <row r="20" spans="1:37" ht="13.5" customHeight="1" x14ac:dyDescent="0.2">
      <c r="A20" s="8" t="s">
        <v>192</v>
      </c>
      <c r="B20" s="9"/>
      <c r="C20" s="7" t="str">
        <f t="shared" si="9"/>
        <v/>
      </c>
      <c r="D20" s="7" t="str">
        <f t="shared" si="8"/>
        <v>ＩＴ戦略</v>
      </c>
      <c r="F20" s="12" t="s">
        <v>191</v>
      </c>
      <c r="G20" s="11"/>
      <c r="H20" s="7" t="str">
        <f t="shared" si="1"/>
        <v/>
      </c>
      <c r="I20" s="7" t="str">
        <f t="shared" si="5"/>
        <v>一般会計</v>
      </c>
      <c r="K20" s="7"/>
      <c r="L20" s="7"/>
      <c r="O20" s="7"/>
      <c r="P20" s="7"/>
      <c r="Q20" s="13"/>
      <c r="T20" s="7"/>
      <c r="U20" s="24" t="s">
        <v>520</v>
      </c>
      <c r="W20" s="24" t="s">
        <v>149</v>
      </c>
      <c r="Y20" s="24" t="s">
        <v>275</v>
      </c>
      <c r="Z20" s="24" t="s">
        <v>404</v>
      </c>
      <c r="AA20" s="47" t="s">
        <v>369</v>
      </c>
      <c r="AB20" s="47" t="s">
        <v>498</v>
      </c>
      <c r="AC20" s="23"/>
      <c r="AD20" s="23"/>
      <c r="AE20" s="23"/>
      <c r="AF20" s="22"/>
      <c r="AK20" s="30" t="str">
        <f t="shared" si="7"/>
        <v>S</v>
      </c>
    </row>
    <row r="21" spans="1:37" ht="13.5" customHeight="1" x14ac:dyDescent="0.2">
      <c r="A21" s="8" t="s">
        <v>193</v>
      </c>
      <c r="B21" s="9"/>
      <c r="C21" s="7" t="str">
        <f t="shared" si="9"/>
        <v/>
      </c>
      <c r="D21" s="7" t="str">
        <f t="shared" si="8"/>
        <v>ＩＴ戦略</v>
      </c>
      <c r="F21" s="12" t="s">
        <v>115</v>
      </c>
      <c r="G21" s="11"/>
      <c r="H21" s="7" t="str">
        <f t="shared" si="1"/>
        <v/>
      </c>
      <c r="I21" s="7" t="str">
        <f t="shared" si="5"/>
        <v>一般会計</v>
      </c>
      <c r="K21" s="7"/>
      <c r="L21" s="7"/>
      <c r="O21" s="7"/>
      <c r="P21" s="7"/>
      <c r="Q21" s="13"/>
      <c r="T21" s="7"/>
      <c r="U21" s="24" t="s">
        <v>521</v>
      </c>
      <c r="W21" s="24" t="s">
        <v>150</v>
      </c>
      <c r="Y21" s="24" t="s">
        <v>276</v>
      </c>
      <c r="Z21" s="24" t="s">
        <v>405</v>
      </c>
      <c r="AA21" s="47" t="s">
        <v>370</v>
      </c>
      <c r="AB21" s="47" t="s">
        <v>499</v>
      </c>
      <c r="AC21" s="23"/>
      <c r="AD21" s="23"/>
      <c r="AE21" s="23"/>
      <c r="AF21" s="22"/>
      <c r="AK21" s="30" t="str">
        <f t="shared" si="7"/>
        <v>T</v>
      </c>
    </row>
    <row r="22" spans="1:37" ht="13.5" customHeight="1" x14ac:dyDescent="0.2">
      <c r="A22" s="8" t="s">
        <v>194</v>
      </c>
      <c r="B22" s="9"/>
      <c r="C22" s="7" t="str">
        <f t="shared" si="9"/>
        <v/>
      </c>
      <c r="D22" s="7" t="str">
        <f>IF(C22="",D21,IF(D21&lt;&gt;"",CONCATENATE(D21,"、",C22),C22))</f>
        <v>ＩＴ戦略</v>
      </c>
      <c r="F22" s="12" t="s">
        <v>116</v>
      </c>
      <c r="G22" s="11"/>
      <c r="H22" s="7" t="str">
        <f t="shared" si="1"/>
        <v/>
      </c>
      <c r="I22" s="7" t="str">
        <f t="shared" si="5"/>
        <v>一般会計</v>
      </c>
      <c r="K22" s="7"/>
      <c r="L22" s="7"/>
      <c r="O22" s="7"/>
      <c r="P22" s="7"/>
      <c r="Q22" s="13"/>
      <c r="T22" s="7"/>
      <c r="U22" s="24" t="s">
        <v>522</v>
      </c>
      <c r="W22" s="24" t="s">
        <v>151</v>
      </c>
      <c r="Y22" s="24" t="s">
        <v>277</v>
      </c>
      <c r="Z22" s="24" t="s">
        <v>406</v>
      </c>
      <c r="AA22" s="47" t="s">
        <v>371</v>
      </c>
      <c r="AB22" s="47" t="s">
        <v>500</v>
      </c>
      <c r="AC22" s="23"/>
      <c r="AD22" s="23"/>
      <c r="AE22" s="23"/>
      <c r="AF22" s="22"/>
      <c r="AK22" s="30" t="str">
        <f t="shared" si="7"/>
        <v>U</v>
      </c>
    </row>
    <row r="23" spans="1:37" ht="13.5" customHeight="1" x14ac:dyDescent="0.2">
      <c r="A23" s="8" t="s">
        <v>195</v>
      </c>
      <c r="B23" s="9"/>
      <c r="C23" s="7" t="str">
        <f t="shared" si="9"/>
        <v/>
      </c>
      <c r="D23" s="7" t="str">
        <f>IF(C23="",D22,IF(D22&lt;&gt;"",CONCATENATE(D22,"、",C23),C23))</f>
        <v>ＩＴ戦略</v>
      </c>
      <c r="F23" s="12" t="s">
        <v>117</v>
      </c>
      <c r="G23" s="11"/>
      <c r="H23" s="7" t="str">
        <f t="shared" si="1"/>
        <v/>
      </c>
      <c r="I23" s="7" t="str">
        <f t="shared" si="5"/>
        <v>一般会計</v>
      </c>
      <c r="K23" s="7"/>
      <c r="L23" s="7"/>
      <c r="O23" s="7"/>
      <c r="P23" s="7"/>
      <c r="Q23" s="13"/>
      <c r="T23" s="7"/>
      <c r="U23" s="24" t="s">
        <v>523</v>
      </c>
      <c r="W23" s="24" t="s">
        <v>538</v>
      </c>
      <c r="Y23" s="24" t="s">
        <v>278</v>
      </c>
      <c r="Z23" s="24" t="s">
        <v>407</v>
      </c>
      <c r="AA23" s="47" t="s">
        <v>372</v>
      </c>
      <c r="AB23" s="47" t="s">
        <v>501</v>
      </c>
      <c r="AC23" s="23"/>
      <c r="AD23" s="23"/>
      <c r="AE23" s="23"/>
      <c r="AF23" s="22"/>
      <c r="AK23" s="30" t="str">
        <f t="shared" si="7"/>
        <v>V</v>
      </c>
    </row>
    <row r="24" spans="1:37" ht="13.5" customHeight="1" x14ac:dyDescent="0.2">
      <c r="A24" s="44" t="s">
        <v>247</v>
      </c>
      <c r="B24" s="9"/>
      <c r="C24" s="7" t="str">
        <f t="shared" si="9"/>
        <v/>
      </c>
      <c r="D24" s="7" t="str">
        <f>IF(C24="",D23,IF(D23&lt;&gt;"",CONCATENATE(D23,"、",C24),C24))</f>
        <v>ＩＴ戦略</v>
      </c>
      <c r="F24" s="12" t="s">
        <v>250</v>
      </c>
      <c r="G24" s="11"/>
      <c r="H24" s="7" t="str">
        <f t="shared" si="1"/>
        <v/>
      </c>
      <c r="I24" s="7" t="str">
        <f t="shared" si="5"/>
        <v>一般会計</v>
      </c>
      <c r="K24" s="7"/>
      <c r="L24" s="7"/>
      <c r="O24" s="7"/>
      <c r="P24" s="7"/>
      <c r="Q24" s="13"/>
      <c r="T24" s="7"/>
      <c r="U24" s="24" t="s">
        <v>524</v>
      </c>
      <c r="Y24" s="24" t="s">
        <v>279</v>
      </c>
      <c r="Z24" s="24" t="s">
        <v>408</v>
      </c>
      <c r="AA24" s="47" t="s">
        <v>373</v>
      </c>
      <c r="AB24" s="47" t="s">
        <v>502</v>
      </c>
      <c r="AC24" s="23"/>
      <c r="AD24" s="23"/>
      <c r="AE24" s="23"/>
      <c r="AF24" s="22"/>
      <c r="AK24" s="30" t="str">
        <f>CHAR(CODE(AK23)+1)</f>
        <v>W</v>
      </c>
    </row>
    <row r="25" spans="1:37" ht="13.5" customHeight="1" x14ac:dyDescent="0.2">
      <c r="A25" s="46"/>
      <c r="B25" s="45"/>
      <c r="F25" s="12" t="s">
        <v>118</v>
      </c>
      <c r="G25" s="11"/>
      <c r="H25" s="7" t="str">
        <f t="shared" si="1"/>
        <v/>
      </c>
      <c r="I25" s="7" t="str">
        <f t="shared" si="5"/>
        <v>一般会計</v>
      </c>
      <c r="K25" s="7"/>
      <c r="L25" s="7"/>
      <c r="O25" s="7"/>
      <c r="P25" s="7"/>
      <c r="Q25" s="13"/>
      <c r="T25" s="7"/>
      <c r="U25" s="24" t="s">
        <v>525</v>
      </c>
      <c r="Y25" s="24" t="s">
        <v>280</v>
      </c>
      <c r="Z25" s="24" t="s">
        <v>409</v>
      </c>
      <c r="AA25" s="47" t="s">
        <v>374</v>
      </c>
      <c r="AB25" s="47" t="s">
        <v>503</v>
      </c>
      <c r="AC25" s="23"/>
      <c r="AD25" s="23"/>
      <c r="AE25" s="23"/>
      <c r="AF25" s="22"/>
      <c r="AK25" s="30" t="str">
        <f t="shared" si="7"/>
        <v>X</v>
      </c>
    </row>
    <row r="26" spans="1:37" ht="13.5" customHeight="1" x14ac:dyDescent="0.2">
      <c r="A26" s="43"/>
      <c r="B26" s="42"/>
      <c r="F26" s="12" t="s">
        <v>119</v>
      </c>
      <c r="G26" s="11"/>
      <c r="H26" s="7" t="str">
        <f t="shared" si="1"/>
        <v/>
      </c>
      <c r="I26" s="7" t="str">
        <f t="shared" si="5"/>
        <v>一般会計</v>
      </c>
      <c r="K26" s="7"/>
      <c r="L26" s="7"/>
      <c r="O26" s="7"/>
      <c r="P26" s="7"/>
      <c r="Q26" s="13"/>
      <c r="T26" s="7"/>
      <c r="U26" s="24" t="s">
        <v>526</v>
      </c>
      <c r="Y26" s="24" t="s">
        <v>281</v>
      </c>
      <c r="Z26" s="24" t="s">
        <v>410</v>
      </c>
      <c r="AA26" s="47" t="s">
        <v>375</v>
      </c>
      <c r="AB26" s="47" t="s">
        <v>504</v>
      </c>
      <c r="AC26" s="23"/>
      <c r="AD26" s="23"/>
      <c r="AE26" s="23"/>
      <c r="AF26" s="22"/>
      <c r="AK26" s="30" t="str">
        <f t="shared" si="7"/>
        <v>Y</v>
      </c>
    </row>
    <row r="27" spans="1:37" ht="13.5" customHeight="1" x14ac:dyDescent="0.2">
      <c r="A27" s="7" t="str">
        <f>IF(D24="", "-", D24)</f>
        <v>ＩＴ戦略</v>
      </c>
      <c r="B27" s="7"/>
      <c r="F27" s="12" t="s">
        <v>120</v>
      </c>
      <c r="G27" s="11"/>
      <c r="H27" s="7" t="str">
        <f t="shared" si="1"/>
        <v/>
      </c>
      <c r="I27" s="7" t="str">
        <f t="shared" si="5"/>
        <v>一般会計</v>
      </c>
      <c r="K27" s="7"/>
      <c r="L27" s="7"/>
      <c r="O27" s="7"/>
      <c r="P27" s="7"/>
      <c r="Q27" s="13"/>
      <c r="T27" s="7"/>
      <c r="U27" s="24" t="s">
        <v>527</v>
      </c>
      <c r="Y27" s="24" t="s">
        <v>282</v>
      </c>
      <c r="Z27" s="24" t="s">
        <v>411</v>
      </c>
      <c r="AA27" s="47" t="s">
        <v>376</v>
      </c>
      <c r="AB27" s="47" t="s">
        <v>505</v>
      </c>
      <c r="AC27" s="23"/>
      <c r="AD27" s="23"/>
      <c r="AE27" s="23"/>
      <c r="AF27" s="22"/>
      <c r="AK27" s="30" t="str">
        <f>CHAR(CODE(AK26)+1)</f>
        <v>Z</v>
      </c>
    </row>
    <row r="28" spans="1:37" ht="13.5" customHeight="1" x14ac:dyDescent="0.2">
      <c r="B28" s="7"/>
      <c r="F28" s="12" t="s">
        <v>121</v>
      </c>
      <c r="G28" s="11"/>
      <c r="H28" s="7" t="str">
        <f t="shared" si="1"/>
        <v/>
      </c>
      <c r="I28" s="7" t="str">
        <f t="shared" si="5"/>
        <v>一般会計</v>
      </c>
      <c r="K28" s="7"/>
      <c r="L28" s="7"/>
      <c r="O28" s="7"/>
      <c r="P28" s="7"/>
      <c r="Q28" s="13"/>
      <c r="T28" s="7"/>
      <c r="U28" s="24" t="s">
        <v>528</v>
      </c>
      <c r="Y28" s="24" t="s">
        <v>283</v>
      </c>
      <c r="Z28" s="24" t="s">
        <v>412</v>
      </c>
      <c r="AA28" s="47" t="s">
        <v>377</v>
      </c>
      <c r="AB28" s="47" t="s">
        <v>506</v>
      </c>
      <c r="AC28" s="23"/>
      <c r="AD28" s="23"/>
      <c r="AE28" s="23"/>
      <c r="AF28" s="22"/>
      <c r="AK28" s="30" t="s">
        <v>177</v>
      </c>
    </row>
    <row r="29" spans="1:37" ht="13.5" customHeight="1" x14ac:dyDescent="0.2">
      <c r="A29" s="7"/>
      <c r="B29" s="7"/>
      <c r="F29" s="12" t="s">
        <v>183</v>
      </c>
      <c r="G29" s="11"/>
      <c r="H29" s="7" t="str">
        <f t="shared" si="1"/>
        <v/>
      </c>
      <c r="I29" s="7" t="str">
        <f t="shared" si="5"/>
        <v>一般会計</v>
      </c>
      <c r="K29" s="7"/>
      <c r="L29" s="7"/>
      <c r="O29" s="7"/>
      <c r="P29" s="7"/>
      <c r="Q29" s="13"/>
      <c r="T29" s="7"/>
      <c r="U29" s="24" t="s">
        <v>529</v>
      </c>
      <c r="Y29" s="24" t="s">
        <v>284</v>
      </c>
      <c r="Z29" s="24" t="s">
        <v>413</v>
      </c>
      <c r="AA29" s="47" t="s">
        <v>378</v>
      </c>
      <c r="AB29" s="47" t="s">
        <v>507</v>
      </c>
      <c r="AC29" s="23"/>
      <c r="AD29" s="23"/>
      <c r="AE29" s="23"/>
      <c r="AF29" s="22"/>
      <c r="AK29" s="30" t="str">
        <f t="shared" si="7"/>
        <v>b</v>
      </c>
    </row>
    <row r="30" spans="1:37" ht="13.5" customHeight="1" x14ac:dyDescent="0.2">
      <c r="A30" s="7"/>
      <c r="B30" s="7"/>
      <c r="F30" s="12" t="s">
        <v>184</v>
      </c>
      <c r="G30" s="11"/>
      <c r="H30" s="7" t="str">
        <f t="shared" si="1"/>
        <v/>
      </c>
      <c r="I30" s="7" t="str">
        <f t="shared" si="5"/>
        <v>一般会計</v>
      </c>
      <c r="K30" s="7"/>
      <c r="L30" s="7"/>
      <c r="O30" s="7"/>
      <c r="P30" s="7"/>
      <c r="Q30" s="13"/>
      <c r="T30" s="7"/>
      <c r="U30" s="24" t="s">
        <v>530</v>
      </c>
      <c r="Y30" s="24" t="s">
        <v>285</v>
      </c>
      <c r="Z30" s="24" t="s">
        <v>414</v>
      </c>
      <c r="AA30" s="47" t="s">
        <v>379</v>
      </c>
      <c r="AB30" s="47" t="s">
        <v>508</v>
      </c>
      <c r="AC30" s="23"/>
      <c r="AD30" s="23"/>
      <c r="AE30" s="23"/>
      <c r="AF30" s="22"/>
      <c r="AK30" s="30" t="str">
        <f t="shared" si="7"/>
        <v>c</v>
      </c>
    </row>
    <row r="31" spans="1:37" ht="13.5" customHeight="1" x14ac:dyDescent="0.2">
      <c r="A31" s="7"/>
      <c r="B31" s="7"/>
      <c r="F31" s="12" t="s">
        <v>185</v>
      </c>
      <c r="G31" s="11"/>
      <c r="H31" s="7" t="str">
        <f t="shared" si="1"/>
        <v/>
      </c>
      <c r="I31" s="7" t="str">
        <f t="shared" si="5"/>
        <v>一般会計</v>
      </c>
      <c r="K31" s="7"/>
      <c r="L31" s="7"/>
      <c r="O31" s="7"/>
      <c r="P31" s="7"/>
      <c r="Q31" s="13"/>
      <c r="T31" s="7"/>
      <c r="U31" s="24" t="s">
        <v>531</v>
      </c>
      <c r="Y31" s="24" t="s">
        <v>286</v>
      </c>
      <c r="Z31" s="24" t="s">
        <v>415</v>
      </c>
      <c r="AA31" s="47" t="s">
        <v>380</v>
      </c>
      <c r="AB31" s="47" t="s">
        <v>509</v>
      </c>
      <c r="AC31" s="23"/>
      <c r="AD31" s="23"/>
      <c r="AE31" s="23"/>
      <c r="AF31" s="22"/>
      <c r="AK31" s="30" t="str">
        <f t="shared" si="7"/>
        <v>d</v>
      </c>
    </row>
    <row r="32" spans="1:37" ht="13.5" customHeight="1" x14ac:dyDescent="0.2">
      <c r="A32" s="7"/>
      <c r="B32" s="7"/>
      <c r="F32" s="12" t="s">
        <v>186</v>
      </c>
      <c r="G32" s="11"/>
      <c r="H32" s="7" t="str">
        <f t="shared" si="1"/>
        <v/>
      </c>
      <c r="I32" s="7" t="str">
        <f t="shared" si="5"/>
        <v>一般会計</v>
      </c>
      <c r="K32" s="7"/>
      <c r="L32" s="7"/>
      <c r="O32" s="7"/>
      <c r="P32" s="7"/>
      <c r="Q32" s="13"/>
      <c r="T32" s="7"/>
      <c r="U32" s="24" t="s">
        <v>532</v>
      </c>
      <c r="Y32" s="24" t="s">
        <v>287</v>
      </c>
      <c r="Z32" s="24" t="s">
        <v>416</v>
      </c>
      <c r="AA32" s="47" t="s">
        <v>58</v>
      </c>
      <c r="AB32" s="47" t="s">
        <v>58</v>
      </c>
      <c r="AC32" s="23"/>
      <c r="AD32" s="23"/>
      <c r="AE32" s="23"/>
      <c r="AF32" s="22"/>
      <c r="AK32" s="30" t="str">
        <f t="shared" si="7"/>
        <v>e</v>
      </c>
    </row>
    <row r="33" spans="1:37" ht="13.5" customHeight="1" x14ac:dyDescent="0.2">
      <c r="A33" s="7"/>
      <c r="B33" s="7"/>
      <c r="F33" s="12" t="s">
        <v>187</v>
      </c>
      <c r="G33" s="11"/>
      <c r="H33" s="7" t="str">
        <f t="shared" si="1"/>
        <v/>
      </c>
      <c r="I33" s="7" t="str">
        <f t="shared" si="5"/>
        <v>一般会計</v>
      </c>
      <c r="K33" s="7"/>
      <c r="L33" s="7"/>
      <c r="O33" s="7"/>
      <c r="P33" s="7"/>
      <c r="Q33" s="13"/>
      <c r="T33" s="7"/>
      <c r="U33" s="24" t="s">
        <v>533</v>
      </c>
      <c r="Y33" s="24" t="s">
        <v>288</v>
      </c>
      <c r="Z33" s="24" t="s">
        <v>417</v>
      </c>
      <c r="AA33" s="33"/>
      <c r="AB33" s="23"/>
      <c r="AC33" s="23"/>
      <c r="AD33" s="23"/>
      <c r="AE33" s="23"/>
      <c r="AF33" s="22"/>
      <c r="AK33" s="30" t="str">
        <f t="shared" si="7"/>
        <v>f</v>
      </c>
    </row>
    <row r="34" spans="1:37" ht="13.5" customHeight="1" x14ac:dyDescent="0.2">
      <c r="A34" s="7"/>
      <c r="B34" s="7"/>
      <c r="F34" s="12" t="s">
        <v>188</v>
      </c>
      <c r="G34" s="11"/>
      <c r="H34" s="7" t="str">
        <f t="shared" si="1"/>
        <v/>
      </c>
      <c r="I34" s="7" t="str">
        <f t="shared" si="5"/>
        <v>一般会計</v>
      </c>
      <c r="K34" s="7"/>
      <c r="L34" s="7"/>
      <c r="O34" s="7"/>
      <c r="P34" s="7"/>
      <c r="Q34" s="13"/>
      <c r="T34" s="7"/>
      <c r="U34" s="24" t="s">
        <v>534</v>
      </c>
      <c r="Y34" s="24" t="s">
        <v>289</v>
      </c>
      <c r="Z34" s="24" t="s">
        <v>418</v>
      </c>
      <c r="AB34" s="23"/>
      <c r="AC34" s="23"/>
      <c r="AD34" s="23"/>
      <c r="AE34" s="23"/>
      <c r="AF34" s="22"/>
      <c r="AK34" s="30" t="str">
        <f t="shared" si="7"/>
        <v>g</v>
      </c>
    </row>
    <row r="35" spans="1:37" ht="13.5" customHeight="1" x14ac:dyDescent="0.2">
      <c r="A35" s="7"/>
      <c r="B35" s="7"/>
      <c r="F35" s="12" t="s">
        <v>189</v>
      </c>
      <c r="G35" s="11"/>
      <c r="H35" s="7" t="str">
        <f t="shared" si="1"/>
        <v/>
      </c>
      <c r="I35" s="7" t="str">
        <f t="shared" si="5"/>
        <v>一般会計</v>
      </c>
      <c r="K35" s="7"/>
      <c r="L35" s="7"/>
      <c r="O35" s="7"/>
      <c r="P35" s="7"/>
      <c r="Q35" s="13"/>
      <c r="T35" s="7"/>
      <c r="Y35" s="24" t="s">
        <v>290</v>
      </c>
      <c r="Z35" s="24" t="s">
        <v>419</v>
      </c>
      <c r="AC35" s="23"/>
      <c r="AF35" s="22"/>
      <c r="AK35" s="30" t="str">
        <f t="shared" si="7"/>
        <v>h</v>
      </c>
    </row>
    <row r="36" spans="1:37" ht="13.5" customHeight="1" x14ac:dyDescent="0.2">
      <c r="A36" s="7"/>
      <c r="B36" s="7"/>
      <c r="F36" s="12" t="s">
        <v>190</v>
      </c>
      <c r="G36" s="11"/>
      <c r="H36" s="7" t="str">
        <f t="shared" si="1"/>
        <v/>
      </c>
      <c r="I36" s="7" t="str">
        <f t="shared" si="5"/>
        <v>一般会計</v>
      </c>
      <c r="K36" s="7"/>
      <c r="L36" s="7"/>
      <c r="O36" s="7"/>
      <c r="P36" s="7"/>
      <c r="Q36" s="13"/>
      <c r="T36" s="7"/>
      <c r="U36" s="24" t="s">
        <v>535</v>
      </c>
      <c r="Y36" s="24" t="s">
        <v>291</v>
      </c>
      <c r="Z36" s="24" t="s">
        <v>420</v>
      </c>
      <c r="AF36" s="22"/>
      <c r="AK36" s="30"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292</v>
      </c>
      <c r="Z37" s="24" t="s">
        <v>421</v>
      </c>
      <c r="AF37" s="22"/>
      <c r="AK37" s="30" t="str">
        <f t="shared" si="7"/>
        <v>j</v>
      </c>
    </row>
    <row r="38" spans="1:37" x14ac:dyDescent="0.2">
      <c r="A38" s="7"/>
      <c r="B38" s="7"/>
      <c r="F38" s="7"/>
      <c r="G38" s="13"/>
      <c r="K38" s="7"/>
      <c r="L38" s="7"/>
      <c r="O38" s="7"/>
      <c r="P38" s="7"/>
      <c r="Q38" s="13"/>
      <c r="T38" s="7"/>
      <c r="U38" s="24" t="s">
        <v>234</v>
      </c>
      <c r="Y38" s="24" t="s">
        <v>293</v>
      </c>
      <c r="Z38" s="24" t="s">
        <v>422</v>
      </c>
      <c r="AF38" s="22"/>
      <c r="AK38" s="30" t="str">
        <f t="shared" si="7"/>
        <v>k</v>
      </c>
    </row>
    <row r="39" spans="1:37" x14ac:dyDescent="0.2">
      <c r="A39" s="7"/>
      <c r="B39" s="7"/>
      <c r="F39" s="7" t="str">
        <f>I37</f>
        <v>一般会計</v>
      </c>
      <c r="G39" s="13"/>
      <c r="K39" s="7"/>
      <c r="L39" s="7"/>
      <c r="O39" s="7"/>
      <c r="P39" s="7"/>
      <c r="Q39" s="13"/>
      <c r="T39" s="7"/>
      <c r="U39" s="24" t="s">
        <v>244</v>
      </c>
      <c r="Y39" s="24" t="s">
        <v>294</v>
      </c>
      <c r="Z39" s="24" t="s">
        <v>423</v>
      </c>
      <c r="AF39" s="22"/>
      <c r="AK39" s="30" t="str">
        <f t="shared" si="7"/>
        <v>l</v>
      </c>
    </row>
    <row r="40" spans="1:37" x14ac:dyDescent="0.2">
      <c r="A40" s="7"/>
      <c r="B40" s="7"/>
      <c r="F40" s="7"/>
      <c r="G40" s="13"/>
      <c r="K40" s="7"/>
      <c r="L40" s="7"/>
      <c r="O40" s="7"/>
      <c r="P40" s="7"/>
      <c r="Q40" s="13"/>
      <c r="T40" s="7"/>
      <c r="Y40" s="24" t="s">
        <v>295</v>
      </c>
      <c r="Z40" s="24" t="s">
        <v>424</v>
      </c>
      <c r="AF40" s="22"/>
      <c r="AK40" s="30" t="str">
        <f t="shared" si="7"/>
        <v>m</v>
      </c>
    </row>
    <row r="41" spans="1:37" x14ac:dyDescent="0.2">
      <c r="A41" s="7"/>
      <c r="B41" s="7"/>
      <c r="F41" s="7"/>
      <c r="G41" s="13"/>
      <c r="K41" s="7"/>
      <c r="L41" s="7"/>
      <c r="O41" s="7"/>
      <c r="P41" s="7"/>
      <c r="Q41" s="13"/>
      <c r="T41" s="7"/>
      <c r="Y41" s="24" t="s">
        <v>296</v>
      </c>
      <c r="Z41" s="24" t="s">
        <v>425</v>
      </c>
      <c r="AF41" s="22"/>
      <c r="AK41" s="30" t="str">
        <f t="shared" si="7"/>
        <v>n</v>
      </c>
    </row>
    <row r="42" spans="1:37" x14ac:dyDescent="0.2">
      <c r="A42" s="7"/>
      <c r="B42" s="7"/>
      <c r="F42" s="7"/>
      <c r="G42" s="13"/>
      <c r="K42" s="7"/>
      <c r="L42" s="7"/>
      <c r="O42" s="7"/>
      <c r="P42" s="7"/>
      <c r="Q42" s="13"/>
      <c r="T42" s="7"/>
      <c r="Y42" s="24" t="s">
        <v>297</v>
      </c>
      <c r="Z42" s="24" t="s">
        <v>426</v>
      </c>
      <c r="AF42" s="22"/>
      <c r="AK42" s="30" t="str">
        <f t="shared" si="7"/>
        <v>o</v>
      </c>
    </row>
    <row r="43" spans="1:37" x14ac:dyDescent="0.2">
      <c r="A43" s="7"/>
      <c r="B43" s="7"/>
      <c r="F43" s="7"/>
      <c r="G43" s="13"/>
      <c r="K43" s="7"/>
      <c r="L43" s="7"/>
      <c r="O43" s="7"/>
      <c r="P43" s="7"/>
      <c r="Q43" s="13"/>
      <c r="T43" s="7"/>
      <c r="Y43" s="24" t="s">
        <v>298</v>
      </c>
      <c r="Z43" s="24" t="s">
        <v>427</v>
      </c>
      <c r="AF43" s="22"/>
      <c r="AK43" s="30" t="str">
        <f t="shared" si="7"/>
        <v>p</v>
      </c>
    </row>
    <row r="44" spans="1:37" x14ac:dyDescent="0.2">
      <c r="A44" s="7"/>
      <c r="B44" s="7"/>
      <c r="F44" s="7"/>
      <c r="G44" s="13"/>
      <c r="K44" s="7"/>
      <c r="L44" s="7"/>
      <c r="O44" s="7"/>
      <c r="P44" s="7"/>
      <c r="Q44" s="13"/>
      <c r="T44" s="7"/>
      <c r="Y44" s="24" t="s">
        <v>299</v>
      </c>
      <c r="Z44" s="24" t="s">
        <v>428</v>
      </c>
      <c r="AF44" s="22"/>
      <c r="AK44" s="30" t="str">
        <f t="shared" si="7"/>
        <v>q</v>
      </c>
    </row>
    <row r="45" spans="1:37" x14ac:dyDescent="0.2">
      <c r="A45" s="7"/>
      <c r="B45" s="7"/>
      <c r="F45" s="7"/>
      <c r="G45" s="13"/>
      <c r="K45" s="7"/>
      <c r="L45" s="7"/>
      <c r="O45" s="7"/>
      <c r="P45" s="7"/>
      <c r="Q45" s="13"/>
      <c r="T45" s="7"/>
      <c r="Y45" s="24" t="s">
        <v>300</v>
      </c>
      <c r="Z45" s="24" t="s">
        <v>429</v>
      </c>
      <c r="AF45" s="22"/>
      <c r="AK45" s="30" t="str">
        <f t="shared" si="7"/>
        <v>r</v>
      </c>
    </row>
    <row r="46" spans="1:37" x14ac:dyDescent="0.2">
      <c r="A46" s="7"/>
      <c r="B46" s="7"/>
      <c r="F46" s="7"/>
      <c r="G46" s="13"/>
      <c r="K46" s="7"/>
      <c r="L46" s="7"/>
      <c r="O46" s="7"/>
      <c r="P46" s="7"/>
      <c r="Q46" s="13"/>
      <c r="T46" s="7"/>
      <c r="Y46" s="24" t="s">
        <v>301</v>
      </c>
      <c r="Z46" s="24" t="s">
        <v>430</v>
      </c>
      <c r="AF46" s="22"/>
      <c r="AK46" s="30" t="str">
        <f t="shared" si="7"/>
        <v>s</v>
      </c>
    </row>
    <row r="47" spans="1:37" x14ac:dyDescent="0.2">
      <c r="A47" s="7"/>
      <c r="B47" s="7"/>
      <c r="F47" s="7"/>
      <c r="G47" s="13"/>
      <c r="K47" s="7"/>
      <c r="L47" s="7"/>
      <c r="O47" s="7"/>
      <c r="P47" s="7"/>
      <c r="Q47" s="13"/>
      <c r="T47" s="7"/>
      <c r="Y47" s="24" t="s">
        <v>302</v>
      </c>
      <c r="Z47" s="24" t="s">
        <v>431</v>
      </c>
      <c r="AF47" s="22"/>
      <c r="AK47" s="30" t="str">
        <f t="shared" si="7"/>
        <v>t</v>
      </c>
    </row>
    <row r="48" spans="1:37" x14ac:dyDescent="0.2">
      <c r="A48" s="7"/>
      <c r="B48" s="7"/>
      <c r="F48" s="7"/>
      <c r="G48" s="13"/>
      <c r="K48" s="7"/>
      <c r="L48" s="7"/>
      <c r="O48" s="7"/>
      <c r="P48" s="7"/>
      <c r="Q48" s="13"/>
      <c r="T48" s="7"/>
      <c r="Y48" s="24" t="s">
        <v>303</v>
      </c>
      <c r="Z48" s="24" t="s">
        <v>432</v>
      </c>
      <c r="AF48" s="22"/>
      <c r="AK48" s="30" t="str">
        <f t="shared" si="7"/>
        <v>u</v>
      </c>
    </row>
    <row r="49" spans="1:37" x14ac:dyDescent="0.2">
      <c r="A49" s="7"/>
      <c r="B49" s="7"/>
      <c r="F49" s="7"/>
      <c r="G49" s="13"/>
      <c r="K49" s="7"/>
      <c r="L49" s="7"/>
      <c r="O49" s="7"/>
      <c r="P49" s="7"/>
      <c r="Q49" s="13"/>
      <c r="T49" s="7"/>
      <c r="Y49" s="24" t="s">
        <v>304</v>
      </c>
      <c r="Z49" s="24" t="s">
        <v>433</v>
      </c>
      <c r="AF49" s="22"/>
      <c r="AK49" s="30" t="str">
        <f t="shared" si="7"/>
        <v>v</v>
      </c>
    </row>
    <row r="50" spans="1:37" x14ac:dyDescent="0.2">
      <c r="A50" s="7"/>
      <c r="B50" s="7"/>
      <c r="F50" s="7"/>
      <c r="G50" s="13"/>
      <c r="K50" s="7"/>
      <c r="L50" s="7"/>
      <c r="O50" s="7"/>
      <c r="P50" s="7"/>
      <c r="Q50" s="13"/>
      <c r="T50" s="7"/>
      <c r="Y50" s="24" t="s">
        <v>305</v>
      </c>
      <c r="Z50" s="24" t="s">
        <v>434</v>
      </c>
      <c r="AF50" s="22"/>
    </row>
    <row r="51" spans="1:37" x14ac:dyDescent="0.2">
      <c r="A51" s="7"/>
      <c r="B51" s="7"/>
      <c r="F51" s="7"/>
      <c r="G51" s="13"/>
      <c r="K51" s="7"/>
      <c r="L51" s="7"/>
      <c r="O51" s="7"/>
      <c r="P51" s="7"/>
      <c r="Q51" s="13"/>
      <c r="T51" s="7"/>
      <c r="Y51" s="24" t="s">
        <v>306</v>
      </c>
      <c r="Z51" s="24" t="s">
        <v>435</v>
      </c>
      <c r="AF51" s="22"/>
    </row>
    <row r="52" spans="1:37" x14ac:dyDescent="0.2">
      <c r="A52" s="7"/>
      <c r="B52" s="7"/>
      <c r="F52" s="7"/>
      <c r="G52" s="13"/>
      <c r="K52" s="7"/>
      <c r="L52" s="7"/>
      <c r="O52" s="7"/>
      <c r="P52" s="7"/>
      <c r="Q52" s="13"/>
      <c r="T52" s="7"/>
      <c r="Y52" s="24" t="s">
        <v>307</v>
      </c>
      <c r="Z52" s="24" t="s">
        <v>436</v>
      </c>
      <c r="AF52" s="22"/>
    </row>
    <row r="53" spans="1:37" x14ac:dyDescent="0.2">
      <c r="A53" s="7"/>
      <c r="B53" s="7"/>
      <c r="F53" s="7"/>
      <c r="G53" s="13"/>
      <c r="K53" s="7"/>
      <c r="L53" s="7"/>
      <c r="O53" s="7"/>
      <c r="P53" s="7"/>
      <c r="Q53" s="13"/>
      <c r="T53" s="7"/>
      <c r="Y53" s="24" t="s">
        <v>308</v>
      </c>
      <c r="Z53" s="24" t="s">
        <v>437</v>
      </c>
      <c r="AF53" s="22"/>
    </row>
    <row r="54" spans="1:37" x14ac:dyDescent="0.2">
      <c r="A54" s="7"/>
      <c r="B54" s="7"/>
      <c r="F54" s="7"/>
      <c r="G54" s="13"/>
      <c r="K54" s="7"/>
      <c r="L54" s="7"/>
      <c r="O54" s="7"/>
      <c r="P54" s="14"/>
      <c r="Q54" s="13"/>
      <c r="T54" s="7"/>
      <c r="Y54" s="24" t="s">
        <v>309</v>
      </c>
      <c r="Z54" s="24" t="s">
        <v>438</v>
      </c>
      <c r="AF54" s="22"/>
    </row>
    <row r="55" spans="1:37" x14ac:dyDescent="0.2">
      <c r="A55" s="7"/>
      <c r="B55" s="7"/>
      <c r="F55" s="7"/>
      <c r="G55" s="13"/>
      <c r="K55" s="7"/>
      <c r="L55" s="7"/>
      <c r="O55" s="7"/>
      <c r="P55" s="7"/>
      <c r="Q55" s="13"/>
      <c r="T55" s="7"/>
      <c r="Y55" s="24" t="s">
        <v>310</v>
      </c>
      <c r="Z55" s="24" t="s">
        <v>439</v>
      </c>
      <c r="AF55" s="22"/>
    </row>
    <row r="56" spans="1:37" x14ac:dyDescent="0.2">
      <c r="A56" s="7"/>
      <c r="B56" s="7"/>
      <c r="F56" s="7"/>
      <c r="G56" s="13"/>
      <c r="K56" s="7"/>
      <c r="L56" s="7"/>
      <c r="O56" s="7"/>
      <c r="P56" s="7"/>
      <c r="Q56" s="13"/>
      <c r="T56" s="7"/>
      <c r="Y56" s="24" t="s">
        <v>311</v>
      </c>
      <c r="Z56" s="24" t="s">
        <v>440</v>
      </c>
      <c r="AF56" s="22"/>
    </row>
    <row r="57" spans="1:37" x14ac:dyDescent="0.2">
      <c r="A57" s="7"/>
      <c r="B57" s="7"/>
      <c r="F57" s="7"/>
      <c r="G57" s="13"/>
      <c r="K57" s="7"/>
      <c r="L57" s="7"/>
      <c r="O57" s="7"/>
      <c r="P57" s="7"/>
      <c r="Q57" s="13"/>
      <c r="T57" s="7"/>
      <c r="Y57" s="24" t="s">
        <v>312</v>
      </c>
      <c r="Z57" s="24" t="s">
        <v>441</v>
      </c>
      <c r="AF57" s="22"/>
    </row>
    <row r="58" spans="1:37" x14ac:dyDescent="0.2">
      <c r="A58" s="7"/>
      <c r="B58" s="7"/>
      <c r="F58" s="7"/>
      <c r="G58" s="13"/>
      <c r="K58" s="7"/>
      <c r="L58" s="7"/>
      <c r="O58" s="7"/>
      <c r="P58" s="7"/>
      <c r="Q58" s="13"/>
      <c r="T58" s="7"/>
      <c r="Y58" s="24" t="s">
        <v>313</v>
      </c>
      <c r="Z58" s="24" t="s">
        <v>442</v>
      </c>
      <c r="AF58" s="22"/>
    </row>
    <row r="59" spans="1:37" x14ac:dyDescent="0.2">
      <c r="A59" s="7"/>
      <c r="B59" s="7"/>
      <c r="F59" s="7"/>
      <c r="G59" s="13"/>
      <c r="K59" s="7"/>
      <c r="L59" s="7"/>
      <c r="O59" s="7"/>
      <c r="P59" s="7"/>
      <c r="Q59" s="13"/>
      <c r="T59" s="7"/>
      <c r="Y59" s="24" t="s">
        <v>314</v>
      </c>
      <c r="Z59" s="24" t="s">
        <v>443</v>
      </c>
      <c r="AF59" s="22"/>
    </row>
    <row r="60" spans="1:37" x14ac:dyDescent="0.2">
      <c r="A60" s="7"/>
      <c r="B60" s="7"/>
      <c r="F60" s="7"/>
      <c r="G60" s="13"/>
      <c r="K60" s="7"/>
      <c r="L60" s="7"/>
      <c r="O60" s="7"/>
      <c r="P60" s="7"/>
      <c r="Q60" s="13"/>
      <c r="T60" s="7"/>
      <c r="Y60" s="24" t="s">
        <v>315</v>
      </c>
      <c r="Z60" s="24" t="s">
        <v>444</v>
      </c>
      <c r="AF60" s="22"/>
    </row>
    <row r="61" spans="1:37" x14ac:dyDescent="0.2">
      <c r="A61" s="7"/>
      <c r="B61" s="7"/>
      <c r="F61" s="7"/>
      <c r="G61" s="13"/>
      <c r="K61" s="7"/>
      <c r="L61" s="7"/>
      <c r="O61" s="7"/>
      <c r="P61" s="7"/>
      <c r="Q61" s="13"/>
      <c r="T61" s="7"/>
      <c r="Y61" s="24" t="s">
        <v>316</v>
      </c>
      <c r="Z61" s="24" t="s">
        <v>445</v>
      </c>
      <c r="AF61" s="22"/>
    </row>
    <row r="62" spans="1:37" x14ac:dyDescent="0.2">
      <c r="A62" s="7"/>
      <c r="B62" s="7"/>
      <c r="F62" s="7"/>
      <c r="G62" s="13"/>
      <c r="K62" s="7"/>
      <c r="L62" s="7"/>
      <c r="O62" s="7"/>
      <c r="P62" s="7"/>
      <c r="Q62" s="13"/>
      <c r="T62" s="7"/>
      <c r="Y62" s="24" t="s">
        <v>317</v>
      </c>
      <c r="Z62" s="24" t="s">
        <v>446</v>
      </c>
      <c r="AF62" s="22"/>
    </row>
    <row r="63" spans="1:37" x14ac:dyDescent="0.2">
      <c r="A63" s="7"/>
      <c r="B63" s="7"/>
      <c r="F63" s="7"/>
      <c r="G63" s="13"/>
      <c r="K63" s="7"/>
      <c r="L63" s="7"/>
      <c r="O63" s="7"/>
      <c r="P63" s="7"/>
      <c r="Q63" s="13"/>
      <c r="T63" s="7"/>
      <c r="Y63" s="24" t="s">
        <v>318</v>
      </c>
      <c r="Z63" s="24" t="s">
        <v>447</v>
      </c>
      <c r="AF63" s="22"/>
    </row>
    <row r="64" spans="1:37" x14ac:dyDescent="0.2">
      <c r="A64" s="7"/>
      <c r="B64" s="7"/>
      <c r="F64" s="7"/>
      <c r="G64" s="13"/>
      <c r="K64" s="7"/>
      <c r="L64" s="7"/>
      <c r="O64" s="7"/>
      <c r="P64" s="7"/>
      <c r="Q64" s="13"/>
      <c r="T64" s="7"/>
      <c r="Y64" s="24" t="s">
        <v>319</v>
      </c>
      <c r="Z64" s="24" t="s">
        <v>448</v>
      </c>
      <c r="AF64" s="22"/>
    </row>
    <row r="65" spans="1:32" x14ac:dyDescent="0.2">
      <c r="A65" s="7"/>
      <c r="B65" s="7"/>
      <c r="F65" s="7"/>
      <c r="G65" s="13"/>
      <c r="K65" s="7"/>
      <c r="L65" s="7"/>
      <c r="O65" s="7"/>
      <c r="P65" s="7"/>
      <c r="Q65" s="13"/>
      <c r="T65" s="7"/>
      <c r="Y65" s="24" t="s">
        <v>320</v>
      </c>
      <c r="Z65" s="24" t="s">
        <v>449</v>
      </c>
      <c r="AF65" s="22"/>
    </row>
    <row r="66" spans="1:32" x14ac:dyDescent="0.2">
      <c r="A66" s="7"/>
      <c r="B66" s="7"/>
      <c r="F66" s="7"/>
      <c r="G66" s="13"/>
      <c r="K66" s="7"/>
      <c r="L66" s="7"/>
      <c r="O66" s="7"/>
      <c r="P66" s="7"/>
      <c r="Q66" s="13"/>
      <c r="T66" s="7"/>
      <c r="Y66" s="24" t="s">
        <v>59</v>
      </c>
      <c r="Z66" s="24" t="s">
        <v>450</v>
      </c>
      <c r="AF66" s="22"/>
    </row>
    <row r="67" spans="1:32" x14ac:dyDescent="0.2">
      <c r="A67" s="7"/>
      <c r="B67" s="7"/>
      <c r="F67" s="7"/>
      <c r="G67" s="13"/>
      <c r="K67" s="7"/>
      <c r="L67" s="7"/>
      <c r="O67" s="7"/>
      <c r="P67" s="7"/>
      <c r="Q67" s="13"/>
      <c r="T67" s="7"/>
      <c r="Y67" s="24" t="s">
        <v>321</v>
      </c>
      <c r="Z67" s="24" t="s">
        <v>451</v>
      </c>
      <c r="AF67" s="22"/>
    </row>
    <row r="68" spans="1:32" x14ac:dyDescent="0.2">
      <c r="A68" s="7"/>
      <c r="B68" s="7"/>
      <c r="F68" s="7"/>
      <c r="G68" s="13"/>
      <c r="K68" s="7"/>
      <c r="L68" s="7"/>
      <c r="O68" s="7"/>
      <c r="P68" s="7"/>
      <c r="Q68" s="13"/>
      <c r="T68" s="7"/>
      <c r="Y68" s="24" t="s">
        <v>322</v>
      </c>
      <c r="Z68" s="24" t="s">
        <v>452</v>
      </c>
      <c r="AF68" s="22"/>
    </row>
    <row r="69" spans="1:32" x14ac:dyDescent="0.2">
      <c r="A69" s="7"/>
      <c r="B69" s="7"/>
      <c r="F69" s="7"/>
      <c r="G69" s="13"/>
      <c r="K69" s="7"/>
      <c r="L69" s="7"/>
      <c r="O69" s="7"/>
      <c r="P69" s="7"/>
      <c r="Q69" s="13"/>
      <c r="T69" s="7"/>
      <c r="Y69" s="24" t="s">
        <v>323</v>
      </c>
      <c r="Z69" s="24" t="s">
        <v>453</v>
      </c>
      <c r="AF69" s="22"/>
    </row>
    <row r="70" spans="1:32" x14ac:dyDescent="0.2">
      <c r="A70" s="7"/>
      <c r="B70" s="7"/>
      <c r="Y70" s="24" t="s">
        <v>324</v>
      </c>
      <c r="Z70" s="24" t="s">
        <v>454</v>
      </c>
    </row>
    <row r="71" spans="1:32" x14ac:dyDescent="0.2">
      <c r="Y71" s="24" t="s">
        <v>325</v>
      </c>
      <c r="Z71" s="24" t="s">
        <v>455</v>
      </c>
    </row>
    <row r="72" spans="1:32" x14ac:dyDescent="0.2">
      <c r="Y72" s="24" t="s">
        <v>326</v>
      </c>
      <c r="Z72" s="24" t="s">
        <v>456</v>
      </c>
    </row>
    <row r="73" spans="1:32" x14ac:dyDescent="0.2">
      <c r="Y73" s="24" t="s">
        <v>327</v>
      </c>
      <c r="Z73" s="24" t="s">
        <v>457</v>
      </c>
    </row>
    <row r="74" spans="1:32" x14ac:dyDescent="0.2">
      <c r="Y74" s="24" t="s">
        <v>328</v>
      </c>
      <c r="Z74" s="24" t="s">
        <v>458</v>
      </c>
    </row>
    <row r="75" spans="1:32" x14ac:dyDescent="0.2">
      <c r="Y75" s="24" t="s">
        <v>329</v>
      </c>
      <c r="Z75" s="24" t="s">
        <v>459</v>
      </c>
    </row>
    <row r="76" spans="1:32" x14ac:dyDescent="0.2">
      <c r="Y76" s="24" t="s">
        <v>330</v>
      </c>
      <c r="Z76" s="24" t="s">
        <v>460</v>
      </c>
    </row>
    <row r="77" spans="1:32" x14ac:dyDescent="0.2">
      <c r="Y77" s="24" t="s">
        <v>331</v>
      </c>
      <c r="Z77" s="24" t="s">
        <v>461</v>
      </c>
    </row>
    <row r="78" spans="1:32" x14ac:dyDescent="0.2">
      <c r="Y78" s="24" t="s">
        <v>332</v>
      </c>
      <c r="Z78" s="24" t="s">
        <v>462</v>
      </c>
    </row>
    <row r="79" spans="1:32" x14ac:dyDescent="0.2">
      <c r="Y79" s="24" t="s">
        <v>333</v>
      </c>
      <c r="Z79" s="24" t="s">
        <v>463</v>
      </c>
    </row>
    <row r="80" spans="1:32" x14ac:dyDescent="0.2">
      <c r="Y80" s="24" t="s">
        <v>334</v>
      </c>
      <c r="Z80" s="24" t="s">
        <v>464</v>
      </c>
    </row>
    <row r="81" spans="25:26" x14ac:dyDescent="0.2">
      <c r="Y81" s="24" t="s">
        <v>335</v>
      </c>
      <c r="Z81" s="24" t="s">
        <v>465</v>
      </c>
    </row>
    <row r="82" spans="25:26" x14ac:dyDescent="0.2">
      <c r="Y82" s="24" t="s">
        <v>336</v>
      </c>
      <c r="Z82" s="24" t="s">
        <v>466</v>
      </c>
    </row>
    <row r="83" spans="25:26" x14ac:dyDescent="0.2">
      <c r="Y83" s="24" t="s">
        <v>337</v>
      </c>
      <c r="Z83" s="24" t="s">
        <v>467</v>
      </c>
    </row>
    <row r="84" spans="25:26" x14ac:dyDescent="0.2">
      <c r="Y84" s="24" t="s">
        <v>338</v>
      </c>
      <c r="Z84" s="24" t="s">
        <v>468</v>
      </c>
    </row>
    <row r="85" spans="25:26" x14ac:dyDescent="0.2">
      <c r="Y85" s="24" t="s">
        <v>339</v>
      </c>
      <c r="Z85" s="24" t="s">
        <v>469</v>
      </c>
    </row>
    <row r="86" spans="25:26" x14ac:dyDescent="0.2">
      <c r="Y86" s="24" t="s">
        <v>340</v>
      </c>
      <c r="Z86" s="24" t="s">
        <v>470</v>
      </c>
    </row>
    <row r="87" spans="25:26" x14ac:dyDescent="0.2">
      <c r="Y87" s="24" t="s">
        <v>341</v>
      </c>
      <c r="Z87" s="24" t="s">
        <v>471</v>
      </c>
    </row>
    <row r="88" spans="25:26" x14ac:dyDescent="0.2">
      <c r="Y88" s="24" t="s">
        <v>342</v>
      </c>
      <c r="Z88" s="24" t="s">
        <v>472</v>
      </c>
    </row>
    <row r="89" spans="25:26" x14ac:dyDescent="0.2">
      <c r="Y89" s="24" t="s">
        <v>343</v>
      </c>
      <c r="Z89" s="24" t="s">
        <v>473</v>
      </c>
    </row>
    <row r="90" spans="25:26" x14ac:dyDescent="0.2">
      <c r="Y90" s="24" t="s">
        <v>344</v>
      </c>
      <c r="Z90" s="24" t="s">
        <v>474</v>
      </c>
    </row>
    <row r="91" spans="25:26" x14ac:dyDescent="0.2">
      <c r="Y91" s="24" t="s">
        <v>345</v>
      </c>
      <c r="Z91" s="24" t="s">
        <v>475</v>
      </c>
    </row>
    <row r="92" spans="25:26" x14ac:dyDescent="0.2">
      <c r="Y92" s="24" t="s">
        <v>346</v>
      </c>
      <c r="Z92" s="24" t="s">
        <v>476</v>
      </c>
    </row>
    <row r="93" spans="25:26" x14ac:dyDescent="0.2">
      <c r="Y93" s="24" t="s">
        <v>347</v>
      </c>
      <c r="Z93" s="24" t="s">
        <v>477</v>
      </c>
    </row>
    <row r="94" spans="25:26" x14ac:dyDescent="0.2">
      <c r="Y94" s="24" t="s">
        <v>348</v>
      </c>
      <c r="Z94" s="24" t="s">
        <v>478</v>
      </c>
    </row>
    <row r="95" spans="25:26" x14ac:dyDescent="0.2">
      <c r="Y95" s="24" t="s">
        <v>349</v>
      </c>
      <c r="Z95" s="24" t="s">
        <v>479</v>
      </c>
    </row>
    <row r="96" spans="25:26" x14ac:dyDescent="0.2">
      <c r="Y96" s="24" t="s">
        <v>251</v>
      </c>
      <c r="Z96" s="24" t="s">
        <v>480</v>
      </c>
    </row>
    <row r="97" spans="25:26" x14ac:dyDescent="0.2">
      <c r="Y97" s="24" t="s">
        <v>350</v>
      </c>
      <c r="Z97" s="24" t="s">
        <v>481</v>
      </c>
    </row>
    <row r="98" spans="25:26" x14ac:dyDescent="0.2">
      <c r="Y98" s="24" t="s">
        <v>351</v>
      </c>
      <c r="Z98" s="24" t="s">
        <v>482</v>
      </c>
    </row>
    <row r="99" spans="25:26" x14ac:dyDescent="0.2">
      <c r="Y99" s="24" t="s">
        <v>381</v>
      </c>
      <c r="Z99" s="24" t="s">
        <v>483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行政事業レビューシート</vt:lpstr>
      <vt:lpstr>入力規則等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2021-08-31T17:06:35Z</dcterms:created>
  <dcterms:modified xsi:type="dcterms:W3CDTF">2021-09-13T13:43:55Z</dcterms:modified>
</cp:coreProperties>
</file>