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930" yWindow="-120" windowWidth="27990" windowHeight="16440"/>
  </bookViews>
  <sheets>
    <sheet name="行政事業レビューシート" sheetId="3" r:id="rId1"/>
    <sheet name="入力規則等" sheetId="4" r:id="rId2"/>
  </sheets>
  <definedNames>
    <definedName name="_xlnm._FilterDatabase" localSheetId="0" hidden="1">行政事業レビューシート!$BF$1:$BF$140</definedName>
    <definedName name="_xlnm.Print_Area" localSheetId="0">行政事業レビューシート!$A$1:$AX$140</definedName>
    <definedName name="T開始年度">入力規則等!$Y$2:$Y$95</definedName>
    <definedName name="T行政事業レビュー推進チームの所見">入力規則等!$AC$2:$AC$6</definedName>
    <definedName name="T事業番号">入力規則等!$U$2:$U$4</definedName>
    <definedName name="T終了年度">入力規則等!$AA$2:$AA$32</definedName>
    <definedName name="T所見を踏まえた改善点">入力規則等!$AE$2:$AE$7</definedName>
    <definedName name="T省庁">入力規則等!$W$2:$W$23</definedName>
  </definedNames>
  <calcPr calcId="162913"/>
</workbook>
</file>

<file path=xl/calcChain.xml><?xml version="1.0" encoding="utf-8"?>
<calcChain xmlns="http://schemas.openxmlformats.org/spreadsheetml/2006/main">
  <c r="L104" i="3" l="1"/>
  <c r="I104" i="3"/>
  <c r="L103" i="3"/>
  <c r="I103" i="3"/>
  <c r="L102" i="3"/>
  <c r="I102" i="3"/>
  <c r="AY78" i="3" l="1"/>
  <c r="AY80" i="3" s="1"/>
  <c r="AY73" i="3"/>
  <c r="AY75" i="3" s="1"/>
  <c r="AY68" i="3"/>
  <c r="AY71" i="3" s="1"/>
  <c r="AY65" i="3"/>
  <c r="AY66" i="3" s="1"/>
  <c r="AY61" i="3"/>
  <c r="AY62" i="3" s="1"/>
  <c r="AY54" i="3"/>
  <c r="AY58" i="3" s="1"/>
  <c r="AY50" i="3"/>
  <c r="AY53" i="3" s="1"/>
  <c r="AY48" i="3"/>
  <c r="AY49" i="3" s="1"/>
  <c r="AY32" i="3"/>
  <c r="AY37" i="3" s="1"/>
  <c r="AY52" i="3" l="1"/>
  <c r="AY64" i="3"/>
  <c r="AY60" i="3"/>
  <c r="AY70" i="3"/>
  <c r="AY72" i="3"/>
  <c r="AY69" i="3"/>
  <c r="AY51" i="3"/>
  <c r="AY59" i="3"/>
  <c r="AY63" i="3"/>
  <c r="AY36" i="3"/>
  <c r="AY79" i="3"/>
  <c r="AY38" i="3"/>
  <c r="AY39" i="3"/>
  <c r="AY33" i="3"/>
  <c r="AY40" i="3"/>
  <c r="AY67" i="3"/>
  <c r="AY34" i="3"/>
  <c r="AY41" i="3"/>
  <c r="AY57" i="3"/>
  <c r="AY55" i="3"/>
  <c r="AY35" i="3"/>
  <c r="AY56" i="3"/>
  <c r="AY77" i="3"/>
  <c r="AY76" i="3"/>
  <c r="AY74" i="3"/>
  <c r="AW126" i="3"/>
  <c r="AT126" i="3"/>
  <c r="AQ126" i="3"/>
  <c r="AL126" i="3"/>
  <c r="AI126" i="3"/>
  <c r="AF126" i="3"/>
  <c r="Z126" i="3"/>
  <c r="W126" i="3"/>
  <c r="T126" i="3"/>
  <c r="N126" i="3"/>
  <c r="K126" i="3"/>
  <c r="H126" i="3"/>
  <c r="AW125" i="3"/>
  <c r="AT125" i="3"/>
  <c r="AQ125" i="3"/>
  <c r="AL125" i="3"/>
  <c r="AI125" i="3"/>
  <c r="AF125" i="3"/>
  <c r="Z125" i="3"/>
  <c r="W125" i="3"/>
  <c r="T125" i="3"/>
  <c r="N125" i="3"/>
  <c r="K125" i="3"/>
  <c r="H125" i="3"/>
  <c r="AV2" i="3" l="1"/>
  <c r="C12" i="4" l="1"/>
  <c r="P24" i="3" l="1"/>
  <c r="W24" i="3" l="1"/>
  <c r="C23" i="4" l="1"/>
  <c r="C24" i="4"/>
  <c r="W21" i="3" l="1"/>
  <c r="AD21" i="3"/>
  <c r="P21" i="3"/>
  <c r="P18" i="3" l="1"/>
  <c r="P20" i="3" s="1"/>
  <c r="W18" i="3"/>
  <c r="W20" i="3" s="1"/>
  <c r="AR18" i="3"/>
  <c r="AD18" i="3"/>
  <c r="AD20" i="3" s="1"/>
  <c r="AK3" i="4"/>
  <c r="AK4" i="4" s="1"/>
  <c r="AK5" i="4" s="1"/>
  <c r="AK6" i="4" s="1"/>
  <c r="AK7" i="4" s="1"/>
  <c r="AK8" i="4" s="1"/>
  <c r="AK9" i="4" s="1"/>
  <c r="AK10" i="4" s="1"/>
  <c r="AK11" i="4" s="1"/>
  <c r="AK12" i="4" s="1"/>
  <c r="AK13" i="4" s="1"/>
  <c r="AK14" i="4" s="1"/>
  <c r="AK15" i="4" s="1"/>
  <c r="AK16" i="4" s="1"/>
  <c r="AK17" i="4" s="1"/>
  <c r="AK18" i="4" s="1"/>
  <c r="AK19" i="4" s="1"/>
  <c r="AK20" i="4" s="1"/>
  <c r="AK21" i="4" s="1"/>
  <c r="AK22" i="4" s="1"/>
  <c r="AK23" i="4" s="1"/>
  <c r="AK24" i="4" s="1"/>
  <c r="AK25" i="4" s="1"/>
  <c r="AK26" i="4" s="1"/>
  <c r="AK27" i="4" s="1"/>
  <c r="AK29" i="4"/>
  <c r="AK30" i="4" s="1"/>
  <c r="AK31" i="4" s="1"/>
  <c r="AK32" i="4" s="1"/>
  <c r="AK33" i="4" s="1"/>
  <c r="AK34" i="4" s="1"/>
  <c r="AK35" i="4" s="1"/>
  <c r="AK36" i="4" s="1"/>
  <c r="AK37" i="4" s="1"/>
  <c r="AK38" i="4" s="1"/>
  <c r="AK39" i="4" s="1"/>
  <c r="AK40" i="4" s="1"/>
  <c r="AK41" i="4" s="1"/>
  <c r="AK42" i="4" s="1"/>
  <c r="AK43" i="4" s="1"/>
  <c r="AK44" i="4" s="1"/>
  <c r="AK45" i="4" s="1"/>
  <c r="AK46" i="4" s="1"/>
  <c r="AK47" i="4" s="1"/>
  <c r="AK48" i="4" s="1"/>
  <c r="AK49" i="4" s="1"/>
  <c r="AK18" i="3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C22" i="4"/>
  <c r="H22" i="4"/>
  <c r="C21" i="4"/>
  <c r="H21" i="4"/>
  <c r="C20" i="4"/>
  <c r="H20" i="4"/>
  <c r="C19" i="4"/>
  <c r="H19" i="4"/>
  <c r="C18" i="4"/>
  <c r="H18" i="4"/>
  <c r="C17" i="4"/>
  <c r="H17" i="4"/>
  <c r="C16" i="4"/>
  <c r="H16" i="4"/>
  <c r="C15" i="4"/>
  <c r="H15" i="4"/>
  <c r="C14" i="4"/>
  <c r="H14" i="4"/>
  <c r="C13" i="4"/>
  <c r="H13" i="4"/>
  <c r="H12" i="4"/>
  <c r="M11" i="4"/>
  <c r="H11" i="4"/>
  <c r="C11" i="4"/>
  <c r="M10" i="4"/>
  <c r="H10" i="4"/>
  <c r="C10" i="4"/>
  <c r="M9" i="4"/>
  <c r="H9" i="4"/>
  <c r="C9" i="4"/>
  <c r="R8" i="4"/>
  <c r="M8" i="4"/>
  <c r="H8" i="4"/>
  <c r="C8" i="4"/>
  <c r="R7" i="4"/>
  <c r="M7" i="4"/>
  <c r="H7" i="4"/>
  <c r="C7" i="4"/>
  <c r="R6" i="4"/>
  <c r="M6" i="4"/>
  <c r="H6" i="4"/>
  <c r="C6" i="4"/>
  <c r="R5" i="4"/>
  <c r="M5" i="4"/>
  <c r="H5" i="4"/>
  <c r="C5" i="4"/>
  <c r="R4" i="4"/>
  <c r="M4" i="4"/>
  <c r="H4" i="4"/>
  <c r="C4" i="4"/>
  <c r="R3" i="4"/>
  <c r="M3" i="4"/>
  <c r="H3" i="4"/>
  <c r="C3" i="4"/>
  <c r="R2" i="4"/>
  <c r="S2" i="4" s="1"/>
  <c r="M2" i="4"/>
  <c r="N2" i="4" s="1"/>
  <c r="H2" i="4"/>
  <c r="I2" i="4" s="1"/>
  <c r="I3" i="4" s="1"/>
  <c r="I4" i="4" s="1"/>
  <c r="I5" i="4" s="1"/>
  <c r="I6" i="4" s="1"/>
  <c r="I7" i="4" s="1"/>
  <c r="C2" i="4"/>
  <c r="D2" i="4" s="1"/>
  <c r="N3" i="4" l="1"/>
  <c r="N4" i="4" s="1"/>
  <c r="N5" i="4" s="1"/>
  <c r="N6" i="4" s="1"/>
  <c r="N7" i="4" s="1"/>
  <c r="N8" i="4" s="1"/>
  <c r="N9" i="4" s="1"/>
  <c r="N10" i="4" s="1"/>
  <c r="N11" i="4" s="1"/>
  <c r="K13" i="4" s="1"/>
  <c r="AE8" i="3" s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F39" i="4" s="1"/>
  <c r="G6" i="3" s="1"/>
  <c r="D3" i="4"/>
  <c r="D4" i="4" s="1"/>
  <c r="D5" i="4" s="1"/>
  <c r="D6" i="4" s="1"/>
  <c r="D7" i="4" s="1"/>
  <c r="D8" i="4" s="1"/>
  <c r="D9" i="4" s="1"/>
  <c r="D10" i="4" s="1"/>
  <c r="D11" i="4" s="1"/>
  <c r="D12" i="4" s="1"/>
  <c r="S3" i="4"/>
  <c r="S4" i="4" s="1"/>
  <c r="S5" i="4" s="1"/>
  <c r="S6" i="4" s="1"/>
  <c r="S7" i="4" s="1"/>
  <c r="S8" i="4" s="1"/>
  <c r="P10" i="4" s="1"/>
  <c r="G11" i="3" s="1"/>
  <c r="D13" i="4" l="1"/>
  <c r="D14" i="4" s="1"/>
  <c r="D15" i="4" s="1"/>
  <c r="D16" i="4" s="1"/>
  <c r="D17" i="4" s="1"/>
  <c r="D18" i="4" s="1"/>
  <c r="D19" i="4" s="1"/>
  <c r="D20" i="4" s="1"/>
  <c r="D21" i="4" s="1"/>
  <c r="D22" i="4" s="1"/>
  <c r="D23" i="4" l="1"/>
  <c r="D24" i="4" s="1"/>
  <c r="A27" i="4" s="1"/>
  <c r="G8" i="3" s="1"/>
</calcChain>
</file>

<file path=xl/sharedStrings.xml><?xml version="1.0" encoding="utf-8"?>
<sst xmlns="http://schemas.openxmlformats.org/spreadsheetml/2006/main" count="773" uniqueCount="591">
  <si>
    <t>事業番号</t>
    <rPh sb="0" eb="2">
      <t>ジギョウ</t>
    </rPh>
    <rPh sb="2" eb="4">
      <t>バンゴウ</t>
    </rPh>
    <phoneticPr fontId="5"/>
  </si>
  <si>
    <t>担当部局庁</t>
    <phoneticPr fontId="5"/>
  </si>
  <si>
    <t>作成責任者</t>
    <rPh sb="0" eb="2">
      <t>サクセイ</t>
    </rPh>
    <rPh sb="2" eb="5">
      <t>セキニンシャ</t>
    </rPh>
    <phoneticPr fontId="5"/>
  </si>
  <si>
    <t>担当課室</t>
    <rPh sb="0" eb="2">
      <t>タントウ</t>
    </rPh>
    <rPh sb="2" eb="3">
      <t>カ</t>
    </rPh>
    <rPh sb="3" eb="4">
      <t>シツ</t>
    </rPh>
    <phoneticPr fontId="5"/>
  </si>
  <si>
    <t>会計区分</t>
    <rPh sb="0" eb="2">
      <t>カイケイ</t>
    </rPh>
    <rPh sb="2" eb="4">
      <t>クブン</t>
    </rPh>
    <phoneticPr fontId="5"/>
  </si>
  <si>
    <t>実施方法</t>
    <rPh sb="0" eb="2">
      <t>ジッシ</t>
    </rPh>
    <rPh sb="2" eb="4">
      <t>ホウホウ</t>
    </rPh>
    <phoneticPr fontId="5"/>
  </si>
  <si>
    <t>予算の状況</t>
    <rPh sb="0" eb="2">
      <t>ヨサン</t>
    </rPh>
    <rPh sb="3" eb="5">
      <t>ジョウキョウ</t>
    </rPh>
    <phoneticPr fontId="5"/>
  </si>
  <si>
    <t>当初予算</t>
    <rPh sb="0" eb="2">
      <t>トウショ</t>
    </rPh>
    <rPh sb="2" eb="4">
      <t>ヨサン</t>
    </rPh>
    <phoneticPr fontId="5"/>
  </si>
  <si>
    <t>補正予算</t>
    <rPh sb="0" eb="2">
      <t>ホセイ</t>
    </rPh>
    <rPh sb="2" eb="4">
      <t>ヨサン</t>
    </rPh>
    <phoneticPr fontId="5"/>
  </si>
  <si>
    <t>執行額</t>
    <rPh sb="0" eb="2">
      <t>シッコウ</t>
    </rPh>
    <rPh sb="2" eb="3">
      <t>ガク</t>
    </rPh>
    <phoneticPr fontId="5"/>
  </si>
  <si>
    <t>執行率（％）</t>
    <rPh sb="0" eb="3">
      <t>シッコウリツ</t>
    </rPh>
    <phoneticPr fontId="5"/>
  </si>
  <si>
    <t>単位</t>
    <rPh sb="0" eb="2">
      <t>タンイ</t>
    </rPh>
    <phoneticPr fontId="5"/>
  </si>
  <si>
    <t>成果実績</t>
    <rPh sb="0" eb="2">
      <t>セイカ</t>
    </rPh>
    <rPh sb="2" eb="4">
      <t>ジッセキ</t>
    </rPh>
    <phoneticPr fontId="5"/>
  </si>
  <si>
    <t>達成度</t>
    <rPh sb="0" eb="2">
      <t>タッセイ</t>
    </rPh>
    <rPh sb="2" eb="3">
      <t>ド</t>
    </rPh>
    <phoneticPr fontId="5"/>
  </si>
  <si>
    <t>％</t>
    <phoneticPr fontId="5"/>
  </si>
  <si>
    <t>単位当たり
コスト</t>
    <rPh sb="0" eb="2">
      <t>タンイ</t>
    </rPh>
    <rPh sb="2" eb="3">
      <t>ア</t>
    </rPh>
    <phoneticPr fontId="5"/>
  </si>
  <si>
    <t>算出根拠</t>
    <rPh sb="0" eb="2">
      <t>サンシュツ</t>
    </rPh>
    <rPh sb="2" eb="4">
      <t>コンキョ</t>
    </rPh>
    <phoneticPr fontId="5"/>
  </si>
  <si>
    <t>計</t>
    <rPh sb="0" eb="1">
      <t>ケイ</t>
    </rPh>
    <phoneticPr fontId="5"/>
  </si>
  <si>
    <r>
      <t xml:space="preserve">根拠法令
</t>
    </r>
    <r>
      <rPr>
        <sz val="10"/>
        <rFont val="ＭＳ Ｐゴシック"/>
        <family val="3"/>
        <charset val="128"/>
      </rPr>
      <t>（具体的な
条項も記載）</t>
    </r>
    <rPh sb="0" eb="2">
      <t>コンキョ</t>
    </rPh>
    <rPh sb="2" eb="4">
      <t>ホウレイ</t>
    </rPh>
    <rPh sb="6" eb="9">
      <t>グタイテキ</t>
    </rPh>
    <rPh sb="11" eb="13">
      <t>ジョウコウ</t>
    </rPh>
    <rPh sb="14" eb="16">
      <t>キサイ</t>
    </rPh>
    <phoneticPr fontId="5"/>
  </si>
  <si>
    <r>
      <t xml:space="preserve">事業の目的
</t>
    </r>
    <r>
      <rPr>
        <sz val="11"/>
        <rFont val="ＭＳ ゴシック"/>
        <family val="3"/>
        <charset val="128"/>
      </rPr>
      <t>（目指す姿を簡潔に。3行程度以内）</t>
    </r>
    <rPh sb="0" eb="2">
      <t>ジギョウ</t>
    </rPh>
    <rPh sb="3" eb="5">
      <t>モクテキ</t>
    </rPh>
    <rPh sb="7" eb="9">
      <t>メザ</t>
    </rPh>
    <rPh sb="10" eb="11">
      <t>スガタ</t>
    </rPh>
    <rPh sb="12" eb="14">
      <t>カンケツ</t>
    </rPh>
    <rPh sb="17" eb="18">
      <t>ギョウ</t>
    </rPh>
    <rPh sb="18" eb="20">
      <t>テイド</t>
    </rPh>
    <rPh sb="20" eb="22">
      <t>イナイ</t>
    </rPh>
    <phoneticPr fontId="5"/>
  </si>
  <si>
    <r>
      <t xml:space="preserve">予算額・
執行額
</t>
    </r>
    <r>
      <rPr>
        <sz val="9"/>
        <rFont val="ＭＳ ゴシック"/>
        <family val="3"/>
        <charset val="128"/>
      </rPr>
      <t>（単位:百万円）</t>
    </r>
    <rPh sb="0" eb="2">
      <t>ヨサン</t>
    </rPh>
    <rPh sb="2" eb="3">
      <t>ガク</t>
    </rPh>
    <rPh sb="5" eb="7">
      <t>シッコウ</t>
    </rPh>
    <rPh sb="7" eb="8">
      <t>ガク</t>
    </rPh>
    <rPh sb="10" eb="12">
      <t>タンイ</t>
    </rPh>
    <rPh sb="13" eb="14">
      <t>ヒャク</t>
    </rPh>
    <rPh sb="14" eb="16">
      <t>マンエン</t>
    </rPh>
    <phoneticPr fontId="5"/>
  </si>
  <si>
    <t>事業名</t>
    <rPh sb="0" eb="2">
      <t>ジギョウ</t>
    </rPh>
    <rPh sb="2" eb="3">
      <t>メイ</t>
    </rPh>
    <phoneticPr fontId="5"/>
  </si>
  <si>
    <r>
      <t xml:space="preserve">事業概要
</t>
    </r>
    <r>
      <rPr>
        <sz val="11"/>
        <rFont val="ＭＳ ゴシック"/>
        <family val="3"/>
        <charset val="128"/>
      </rPr>
      <t>（5行程度以内。別添可）</t>
    </r>
    <rPh sb="0" eb="2">
      <t>ジギョウ</t>
    </rPh>
    <rPh sb="2" eb="4">
      <t>ガイヨウ</t>
    </rPh>
    <rPh sb="7" eb="8">
      <t>ギョウ</t>
    </rPh>
    <rPh sb="8" eb="10">
      <t>テイド</t>
    </rPh>
    <rPh sb="10" eb="12">
      <t>イナイ</t>
    </rPh>
    <rPh sb="13" eb="15">
      <t>ベッテン</t>
    </rPh>
    <rPh sb="15" eb="16">
      <t>カ</t>
    </rPh>
    <phoneticPr fontId="5"/>
  </si>
  <si>
    <t>評価に関する説明</t>
    <rPh sb="0" eb="2">
      <t>ヒョウカ</t>
    </rPh>
    <rPh sb="3" eb="4">
      <t>カン</t>
    </rPh>
    <rPh sb="6" eb="8">
      <t>セツメイ</t>
    </rPh>
    <phoneticPr fontId="5"/>
  </si>
  <si>
    <t>項　　目</t>
    <rPh sb="0" eb="1">
      <t>コウ</t>
    </rPh>
    <rPh sb="3" eb="4">
      <t>メ</t>
    </rPh>
    <phoneticPr fontId="5"/>
  </si>
  <si>
    <t>外部有識者の所見</t>
    <rPh sb="0" eb="2">
      <t>ガイブ</t>
    </rPh>
    <rPh sb="2" eb="5">
      <t>ユウシキシャ</t>
    </rPh>
    <rPh sb="6" eb="8">
      <t>ショケン</t>
    </rPh>
    <phoneticPr fontId="5"/>
  </si>
  <si>
    <t>行政事業レビュー推進チームの所見</t>
    <rPh sb="0" eb="2">
      <t>ギョウセイ</t>
    </rPh>
    <rPh sb="2" eb="4">
      <t>ジギョウ</t>
    </rPh>
    <rPh sb="8" eb="10">
      <t>スイシン</t>
    </rPh>
    <rPh sb="14" eb="16">
      <t>ショケン</t>
    </rPh>
    <phoneticPr fontId="5"/>
  </si>
  <si>
    <t>備考</t>
    <rPh sb="0" eb="2">
      <t>ビコウ</t>
    </rPh>
    <phoneticPr fontId="5"/>
  </si>
  <si>
    <t>評　価</t>
    <rPh sb="0" eb="1">
      <t>ヒョウ</t>
    </rPh>
    <rPh sb="2" eb="3">
      <t>アタイ</t>
    </rPh>
    <phoneticPr fontId="5"/>
  </si>
  <si>
    <t>地方自治体、民間等に委ねることができない事業なのか。</t>
    <phoneticPr fontId="5"/>
  </si>
  <si>
    <t>資金の流れの中間段階での支出は合理的なものとなっているか。</t>
    <phoneticPr fontId="5"/>
  </si>
  <si>
    <t>事業の効率性</t>
    <phoneticPr fontId="5"/>
  </si>
  <si>
    <t>事業の有効性</t>
    <rPh sb="0" eb="2">
      <t>ジギョウ</t>
    </rPh>
    <rPh sb="3" eb="6">
      <t>ユウコウセイ</t>
    </rPh>
    <phoneticPr fontId="5"/>
  </si>
  <si>
    <t>競争性が確保されているなど支出先の選定は妥当か。　</t>
    <phoneticPr fontId="5"/>
  </si>
  <si>
    <t>受益者との負担関係は妥当であるか。</t>
    <phoneticPr fontId="5"/>
  </si>
  <si>
    <t>費目・使途が事業目的に即し真に必要なものに限定されているか。</t>
    <phoneticPr fontId="5"/>
  </si>
  <si>
    <t>整備された施設や成果物は十分に活用されているか。</t>
    <phoneticPr fontId="5"/>
  </si>
  <si>
    <t>事業実施に当たって他の手段・方法等が考えられる場合、それと比較してより効果的あるいは低コストで実施できているか。</t>
    <rPh sb="0" eb="2">
      <t>ジギョウ</t>
    </rPh>
    <rPh sb="2" eb="4">
      <t>ジッシ</t>
    </rPh>
    <rPh sb="5" eb="6">
      <t>ア</t>
    </rPh>
    <rPh sb="9" eb="10">
      <t>タ</t>
    </rPh>
    <rPh sb="11" eb="13">
      <t>シュダン</t>
    </rPh>
    <rPh sb="14" eb="16">
      <t>ホウホウ</t>
    </rPh>
    <rPh sb="16" eb="17">
      <t>トウ</t>
    </rPh>
    <rPh sb="18" eb="19">
      <t>カンガ</t>
    </rPh>
    <rPh sb="23" eb="25">
      <t>バアイ</t>
    </rPh>
    <phoneticPr fontId="5"/>
  </si>
  <si>
    <t>所見を踏まえた改善点/概算要求における反映状況</t>
    <rPh sb="0" eb="2">
      <t>ショケン</t>
    </rPh>
    <rPh sb="3" eb="4">
      <t>フ</t>
    </rPh>
    <rPh sb="7" eb="10">
      <t>カイゼンテン</t>
    </rPh>
    <rPh sb="11" eb="13">
      <t>ガイサン</t>
    </rPh>
    <rPh sb="13" eb="15">
      <t>ヨウキュウ</t>
    </rPh>
    <rPh sb="19" eb="21">
      <t>ハンエイ</t>
    </rPh>
    <rPh sb="21" eb="23">
      <t>ジョウキョウ</t>
    </rPh>
    <phoneticPr fontId="5"/>
  </si>
  <si>
    <t>事業所管部局による点検・改善</t>
    <rPh sb="0" eb="2">
      <t>ジギョウ</t>
    </rPh>
    <rPh sb="2" eb="4">
      <t>ショカン</t>
    </rPh>
    <rPh sb="4" eb="6">
      <t>ブキョク</t>
    </rPh>
    <rPh sb="9" eb="11">
      <t>テンケン</t>
    </rPh>
    <rPh sb="12" eb="14">
      <t>カイゼン</t>
    </rPh>
    <phoneticPr fontId="5"/>
  </si>
  <si>
    <t>点検・改善結果</t>
    <rPh sb="0" eb="2">
      <t>テンケン</t>
    </rPh>
    <rPh sb="3" eb="5">
      <t>カイゼン</t>
    </rPh>
    <rPh sb="5" eb="7">
      <t>ケッカ</t>
    </rPh>
    <phoneticPr fontId="5"/>
  </si>
  <si>
    <t>計算式</t>
    <rPh sb="0" eb="2">
      <t>ケイサン</t>
    </rPh>
    <rPh sb="2" eb="3">
      <t>シキ</t>
    </rPh>
    <phoneticPr fontId="5"/>
  </si>
  <si>
    <t>予備費等</t>
    <rPh sb="0" eb="3">
      <t>ヨビヒ</t>
    </rPh>
    <rPh sb="3" eb="4">
      <t>トウ</t>
    </rPh>
    <phoneticPr fontId="5"/>
  </si>
  <si>
    <t>前年度から繰越し</t>
    <rPh sb="0" eb="3">
      <t>ゼンネンド</t>
    </rPh>
    <rPh sb="5" eb="6">
      <t>ク</t>
    </rPh>
    <rPh sb="6" eb="7">
      <t>コ</t>
    </rPh>
    <phoneticPr fontId="5"/>
  </si>
  <si>
    <t>翌年度へ繰越し</t>
    <rPh sb="0" eb="3">
      <t>ヨクネンド</t>
    </rPh>
    <rPh sb="4" eb="6">
      <t>クリコ</t>
    </rPh>
    <phoneticPr fontId="5"/>
  </si>
  <si>
    <t>点検結果</t>
    <rPh sb="0" eb="2">
      <t>テンケン</t>
    </rPh>
    <rPh sb="2" eb="4">
      <t>ケッカ</t>
    </rPh>
    <phoneticPr fontId="5"/>
  </si>
  <si>
    <t>目標値</t>
    <rPh sb="0" eb="3">
      <t>モクヒョウチ</t>
    </rPh>
    <phoneticPr fontId="5"/>
  </si>
  <si>
    <t>活動実績</t>
    <rPh sb="0" eb="2">
      <t>カツドウ</t>
    </rPh>
    <rPh sb="2" eb="4">
      <t>ジッセキ</t>
    </rPh>
    <phoneticPr fontId="5"/>
  </si>
  <si>
    <t>当初見込み</t>
    <phoneticPr fontId="5"/>
  </si>
  <si>
    <t>改善の
方向性</t>
    <rPh sb="0" eb="2">
      <t>カイゼン</t>
    </rPh>
    <rPh sb="4" eb="7">
      <t>ホウコウセイ</t>
    </rPh>
    <phoneticPr fontId="5"/>
  </si>
  <si>
    <t>関連事業</t>
    <rPh sb="0" eb="2">
      <t>カンレン</t>
    </rPh>
    <rPh sb="2" eb="4">
      <t>ジギョウ</t>
    </rPh>
    <phoneticPr fontId="5"/>
  </si>
  <si>
    <t>成果指標</t>
    <rPh sb="0" eb="2">
      <t>セイカ</t>
    </rPh>
    <rPh sb="2" eb="4">
      <t>シヒョウ</t>
    </rPh>
    <phoneticPr fontId="5"/>
  </si>
  <si>
    <t>活動指標</t>
    <rPh sb="0" eb="2">
      <t>カツドウ</t>
    </rPh>
    <rPh sb="2" eb="4">
      <t>シヒョウ</t>
    </rPh>
    <phoneticPr fontId="5"/>
  </si>
  <si>
    <t>代替目標</t>
    <rPh sb="0" eb="2">
      <t>ダイタイ</t>
    </rPh>
    <rPh sb="2" eb="4">
      <t>モクヒョウ</t>
    </rPh>
    <phoneticPr fontId="5"/>
  </si>
  <si>
    <t>実績</t>
    <rPh sb="0" eb="2">
      <t>ジッセキ</t>
    </rPh>
    <phoneticPr fontId="5"/>
  </si>
  <si>
    <t>代替指標</t>
    <rPh sb="0" eb="2">
      <t>ダイタイ</t>
    </rPh>
    <rPh sb="2" eb="4">
      <t>シヒョウ</t>
    </rPh>
    <phoneticPr fontId="5"/>
  </si>
  <si>
    <t>（</t>
    <phoneticPr fontId="5"/>
  </si>
  <si>
    <t>）</t>
    <phoneticPr fontId="5"/>
  </si>
  <si>
    <t>事業終了
（予定）年度</t>
    <rPh sb="0" eb="2">
      <t>ジギョウ</t>
    </rPh>
    <rPh sb="2" eb="4">
      <t>シュウリョウ</t>
    </rPh>
    <rPh sb="6" eb="8">
      <t>ヨテイ</t>
    </rPh>
    <rPh sb="9" eb="11">
      <t>ネンド</t>
    </rPh>
    <phoneticPr fontId="5"/>
  </si>
  <si>
    <t>事業開始年度</t>
    <rPh sb="4" eb="6">
      <t>ネンド</t>
    </rPh>
    <phoneticPr fontId="5"/>
  </si>
  <si>
    <t>不明</t>
    <rPh sb="0" eb="2">
      <t>フメイ</t>
    </rPh>
    <phoneticPr fontId="22"/>
  </si>
  <si>
    <t>昭和元年度以前</t>
    <rPh sb="0" eb="2">
      <t>ショウワ</t>
    </rPh>
    <rPh sb="2" eb="4">
      <t>ガンネン</t>
    </rPh>
    <rPh sb="4" eb="5">
      <t>ド</t>
    </rPh>
    <rPh sb="5" eb="7">
      <t>イゼン</t>
    </rPh>
    <phoneticPr fontId="22"/>
  </si>
  <si>
    <t>終了予定なし</t>
    <rPh sb="0" eb="2">
      <t>シュウリョウ</t>
    </rPh>
    <rPh sb="2" eb="4">
      <t>ヨテイ</t>
    </rPh>
    <phoneticPr fontId="22"/>
  </si>
  <si>
    <t>平成元年度</t>
    <rPh sb="0" eb="2">
      <t>ヘイセイ</t>
    </rPh>
    <rPh sb="2" eb="4">
      <t>ガンネン</t>
    </rPh>
    <rPh sb="4" eb="5">
      <t>ド</t>
    </rPh>
    <phoneticPr fontId="22"/>
  </si>
  <si>
    <t>一般会計</t>
    <rPh sb="0" eb="2">
      <t>イッパン</t>
    </rPh>
    <rPh sb="2" eb="4">
      <t>カイケイ</t>
    </rPh>
    <phoneticPr fontId="5"/>
  </si>
  <si>
    <t>該当の有無</t>
    <rPh sb="0" eb="2">
      <t>ガイトウ</t>
    </rPh>
    <rPh sb="3" eb="5">
      <t>ウム</t>
    </rPh>
    <phoneticPr fontId="5"/>
  </si>
  <si>
    <t>直接実施</t>
    <rPh sb="0" eb="2">
      <t>チョクセツ</t>
    </rPh>
    <rPh sb="2" eb="4">
      <t>ジッシ</t>
    </rPh>
    <phoneticPr fontId="5"/>
  </si>
  <si>
    <t>委託・請負</t>
    <rPh sb="0" eb="2">
      <t>イタク</t>
    </rPh>
    <rPh sb="3" eb="5">
      <t>ウケオイ</t>
    </rPh>
    <phoneticPr fontId="5"/>
  </si>
  <si>
    <t>補助</t>
    <rPh sb="0" eb="2">
      <t>ホジョ</t>
    </rPh>
    <phoneticPr fontId="5"/>
  </si>
  <si>
    <t>負担</t>
    <rPh sb="0" eb="2">
      <t>フタン</t>
    </rPh>
    <phoneticPr fontId="5"/>
  </si>
  <si>
    <t>交付</t>
    <rPh sb="0" eb="2">
      <t>コウフ</t>
    </rPh>
    <phoneticPr fontId="5"/>
  </si>
  <si>
    <t>貸付</t>
    <rPh sb="0" eb="2">
      <t>カシツケ</t>
    </rPh>
    <phoneticPr fontId="5"/>
  </si>
  <si>
    <t>その他</t>
    <rPh sb="2" eb="3">
      <t>タ</t>
    </rPh>
    <phoneticPr fontId="5"/>
  </si>
  <si>
    <t>開始年度</t>
    <rPh sb="0" eb="2">
      <t>カイシ</t>
    </rPh>
    <rPh sb="2" eb="4">
      <t>ネンド</t>
    </rPh>
    <phoneticPr fontId="5"/>
  </si>
  <si>
    <t>終了（予定）年度</t>
    <rPh sb="0" eb="2">
      <t>シュウリョウ</t>
    </rPh>
    <rPh sb="3" eb="5">
      <t>ヨテイ</t>
    </rPh>
    <rPh sb="6" eb="8">
      <t>ネンド</t>
    </rPh>
    <phoneticPr fontId="5"/>
  </si>
  <si>
    <t>主要施策名</t>
    <rPh sb="0" eb="2">
      <t>シュヨウ</t>
    </rPh>
    <rPh sb="2" eb="4">
      <t>シサク</t>
    </rPh>
    <rPh sb="4" eb="5">
      <t>メイ</t>
    </rPh>
    <phoneticPr fontId="25"/>
  </si>
  <si>
    <t>該当の有無</t>
    <rPh sb="0" eb="2">
      <t>ガイトウ</t>
    </rPh>
    <rPh sb="3" eb="5">
      <t>ウム</t>
    </rPh>
    <phoneticPr fontId="25"/>
  </si>
  <si>
    <t>医療分野の研究開発関連</t>
  </si>
  <si>
    <t>宇宙開発利用</t>
  </si>
  <si>
    <t>沖縄振興</t>
  </si>
  <si>
    <t>海洋政策</t>
  </si>
  <si>
    <t>科学技術・イノベーション</t>
  </si>
  <si>
    <t>観光立国</t>
  </si>
  <si>
    <t>交通安全対策</t>
  </si>
  <si>
    <t>高齢社会対策</t>
  </si>
  <si>
    <t>子ども・若者育成支援</t>
  </si>
  <si>
    <t>障害者施策</t>
  </si>
  <si>
    <t>少子化社会対策</t>
  </si>
  <si>
    <t>食育推進</t>
  </si>
  <si>
    <t>男女共同参画</t>
  </si>
  <si>
    <t>地球温暖化対策</t>
  </si>
  <si>
    <t>犯罪被害者等施策</t>
  </si>
  <si>
    <t>ＩＴ戦略</t>
  </si>
  <si>
    <t>クールジャパン</t>
  </si>
  <si>
    <t>主要経費名</t>
  </si>
  <si>
    <t>社会保障</t>
  </si>
  <si>
    <t>文教及び科学振興</t>
  </si>
  <si>
    <t>恩給関係</t>
  </si>
  <si>
    <t>防衛関係</t>
  </si>
  <si>
    <t>公共事業</t>
  </si>
  <si>
    <t>経済協力</t>
  </si>
  <si>
    <t>中小企業対策</t>
  </si>
  <si>
    <t>エネルギー対策</t>
  </si>
  <si>
    <t>その他の事項経費</t>
  </si>
  <si>
    <t>交付税及び譲与税配付金特別会計</t>
    <rPh sb="11" eb="13">
      <t>トクベツ</t>
    </rPh>
    <rPh sb="13" eb="15">
      <t>カイケイ</t>
    </rPh>
    <phoneticPr fontId="27"/>
  </si>
  <si>
    <t>地震再保険特別会計</t>
    <rPh sb="5" eb="7">
      <t>トクベツ</t>
    </rPh>
    <rPh sb="7" eb="9">
      <t>カイケイ</t>
    </rPh>
    <phoneticPr fontId="5"/>
  </si>
  <si>
    <t>国債整理基金特別会計</t>
    <rPh sb="6" eb="8">
      <t>トクベツ</t>
    </rPh>
    <rPh sb="8" eb="10">
      <t>カイケイ</t>
    </rPh>
    <phoneticPr fontId="5"/>
  </si>
  <si>
    <t>外国為替資金特別会計</t>
    <rPh sb="6" eb="8">
      <t>トクベツ</t>
    </rPh>
    <rPh sb="8" eb="10">
      <t>カイケイ</t>
    </rPh>
    <phoneticPr fontId="5"/>
  </si>
  <si>
    <t>財政投融資特別会計投資勘定</t>
    <rPh sb="5" eb="7">
      <t>トクベツ</t>
    </rPh>
    <rPh sb="7" eb="9">
      <t>カイケイ</t>
    </rPh>
    <phoneticPr fontId="5"/>
  </si>
  <si>
    <t>エネルギー対策特別会計エネルギー需給勘定</t>
    <rPh sb="7" eb="9">
      <t>トクベツ</t>
    </rPh>
    <rPh sb="9" eb="11">
      <t>カイケイ</t>
    </rPh>
    <phoneticPr fontId="5"/>
  </si>
  <si>
    <t>エネルギー対策特別会計電源開発促進勘定</t>
    <rPh sb="7" eb="9">
      <t>トクベツ</t>
    </rPh>
    <rPh sb="9" eb="11">
      <t>カイケイ</t>
    </rPh>
    <phoneticPr fontId="5"/>
  </si>
  <si>
    <t>エネルギー対策特別会計原子力損害賠償支援勘定</t>
    <rPh sb="7" eb="9">
      <t>トクベツ</t>
    </rPh>
    <rPh sb="9" eb="11">
      <t>カイケイ</t>
    </rPh>
    <phoneticPr fontId="5"/>
  </si>
  <si>
    <t>労働保険特別会計労災勘定</t>
    <rPh sb="4" eb="6">
      <t>トクベツ</t>
    </rPh>
    <rPh sb="6" eb="8">
      <t>カイケイ</t>
    </rPh>
    <phoneticPr fontId="5"/>
  </si>
  <si>
    <t>労働保険特別会計雇用勘定</t>
    <rPh sb="4" eb="6">
      <t>トクベツ</t>
    </rPh>
    <rPh sb="6" eb="8">
      <t>カイケイ</t>
    </rPh>
    <phoneticPr fontId="5"/>
  </si>
  <si>
    <t>労働保険特別会計徴収勘定</t>
    <rPh sb="4" eb="6">
      <t>トクベツ</t>
    </rPh>
    <rPh sb="6" eb="8">
      <t>カイケイ</t>
    </rPh>
    <phoneticPr fontId="5"/>
  </si>
  <si>
    <t>年金特別会計基礎年金勘定</t>
    <rPh sb="2" eb="4">
      <t>トクベツ</t>
    </rPh>
    <rPh sb="4" eb="6">
      <t>カイケイ</t>
    </rPh>
    <phoneticPr fontId="5"/>
  </si>
  <si>
    <t>年金特別会計国民年金勘定</t>
    <rPh sb="2" eb="4">
      <t>トクベツ</t>
    </rPh>
    <rPh sb="4" eb="6">
      <t>カイケイ</t>
    </rPh>
    <phoneticPr fontId="5"/>
  </si>
  <si>
    <t>年金特別会計厚生年金勘定</t>
    <rPh sb="2" eb="4">
      <t>トクベツ</t>
    </rPh>
    <rPh sb="4" eb="6">
      <t>カイケイ</t>
    </rPh>
    <phoneticPr fontId="5"/>
  </si>
  <si>
    <t>年金特別会計健康勘定</t>
    <rPh sb="2" eb="4">
      <t>トクベツ</t>
    </rPh>
    <rPh sb="4" eb="6">
      <t>カイケイ</t>
    </rPh>
    <phoneticPr fontId="5"/>
  </si>
  <si>
    <t>年金特別会計業務勘定</t>
    <rPh sb="2" eb="4">
      <t>トクベツ</t>
    </rPh>
    <rPh sb="4" eb="6">
      <t>カイケイ</t>
    </rPh>
    <phoneticPr fontId="5"/>
  </si>
  <si>
    <t>食料安定供給特別会計農業経営安定勘定</t>
    <rPh sb="6" eb="8">
      <t>トクベツ</t>
    </rPh>
    <rPh sb="8" eb="10">
      <t>カイケイ</t>
    </rPh>
    <phoneticPr fontId="5"/>
  </si>
  <si>
    <t>食料安定供給特別会計食糧管理勘定</t>
    <rPh sb="6" eb="8">
      <t>トクベツ</t>
    </rPh>
    <rPh sb="8" eb="10">
      <t>カイケイ</t>
    </rPh>
    <phoneticPr fontId="5"/>
  </si>
  <si>
    <t>食料安定供給特別会計漁船再保険勘定</t>
    <rPh sb="6" eb="8">
      <t>トクベツ</t>
    </rPh>
    <rPh sb="8" eb="10">
      <t>カイケイ</t>
    </rPh>
    <phoneticPr fontId="5"/>
  </si>
  <si>
    <t>食料安定供給特別会計漁業共済保険勘定</t>
    <rPh sb="6" eb="8">
      <t>トクベツ</t>
    </rPh>
    <rPh sb="8" eb="10">
      <t>カイケイ</t>
    </rPh>
    <phoneticPr fontId="5"/>
  </si>
  <si>
    <t>食料安定供給特別会計業務勘定</t>
    <rPh sb="6" eb="8">
      <t>トクベツ</t>
    </rPh>
    <rPh sb="8" eb="10">
      <t>カイケイ</t>
    </rPh>
    <phoneticPr fontId="5"/>
  </si>
  <si>
    <t>食料安定供給特別会計国営土地改良事業勘定</t>
    <rPh sb="6" eb="8">
      <t>トクベツ</t>
    </rPh>
    <rPh sb="8" eb="10">
      <t>カイケイ</t>
    </rPh>
    <phoneticPr fontId="5"/>
  </si>
  <si>
    <t>目標最終年度</t>
    <rPh sb="0" eb="2">
      <t>モクヒョウ</t>
    </rPh>
    <rPh sb="2" eb="4">
      <t>サイシュウ</t>
    </rPh>
    <rPh sb="4" eb="6">
      <t>ネンド</t>
    </rPh>
    <phoneticPr fontId="5"/>
  </si>
  <si>
    <t>廃止</t>
    <rPh sb="0" eb="2">
      <t>ハイシ</t>
    </rPh>
    <phoneticPr fontId="5"/>
  </si>
  <si>
    <t>事業全体の
抜本的な改善</t>
    <rPh sb="0" eb="2">
      <t>ジギョウ</t>
    </rPh>
    <rPh sb="2" eb="4">
      <t>ゼンタイ</t>
    </rPh>
    <rPh sb="6" eb="9">
      <t>バッポンテキ</t>
    </rPh>
    <rPh sb="10" eb="12">
      <t>カイゼン</t>
    </rPh>
    <phoneticPr fontId="5"/>
  </si>
  <si>
    <t>事業内容の
一部改善</t>
    <rPh sb="0" eb="2">
      <t>ジギョウ</t>
    </rPh>
    <rPh sb="2" eb="4">
      <t>ナイヨウ</t>
    </rPh>
    <rPh sb="6" eb="8">
      <t>イチブ</t>
    </rPh>
    <rPh sb="8" eb="10">
      <t>カイゼン</t>
    </rPh>
    <phoneticPr fontId="5"/>
  </si>
  <si>
    <t>現状通り</t>
    <rPh sb="0" eb="2">
      <t>ゲンジョウ</t>
    </rPh>
    <rPh sb="2" eb="3">
      <t>ドオ</t>
    </rPh>
    <phoneticPr fontId="5"/>
  </si>
  <si>
    <t>定量的な目標が設定できない理由</t>
    <rPh sb="0" eb="3">
      <t>テイリョウテキ</t>
    </rPh>
    <rPh sb="4" eb="6">
      <t>モクヒョウ</t>
    </rPh>
    <rPh sb="7" eb="9">
      <t>セッテイ</t>
    </rPh>
    <rPh sb="13" eb="15">
      <t>リユウ</t>
    </rPh>
    <phoneticPr fontId="5"/>
  </si>
  <si>
    <t>国費投入の必要性</t>
    <phoneticPr fontId="5"/>
  </si>
  <si>
    <t>事業の目的は国民や社会のニーズを的確に反映しているか。</t>
    <phoneticPr fontId="5"/>
  </si>
  <si>
    <t>政策目的の達成手段として必要かつ適切な事業か。政策体系の中で優先度の高い事業か。</t>
    <phoneticPr fontId="5"/>
  </si>
  <si>
    <t>単位当たりコスト等の水準は妥当か。</t>
    <rPh sb="8" eb="9">
      <t>トウ</t>
    </rPh>
    <phoneticPr fontId="5"/>
  </si>
  <si>
    <t>関連する事業がある場合、他部局・他府省等と適切な役割分担を行っているか。（役割分担の具体的な内容を各事業の右に記載）</t>
    <rPh sb="0" eb="2">
      <t>カンレン</t>
    </rPh>
    <rPh sb="29" eb="30">
      <t>オコナ</t>
    </rPh>
    <rPh sb="37" eb="39">
      <t>ヤクワリ</t>
    </rPh>
    <rPh sb="39" eb="41">
      <t>ブンタン</t>
    </rPh>
    <rPh sb="42" eb="45">
      <t>グタイテキ</t>
    </rPh>
    <rPh sb="46" eb="48">
      <t>ナイヨウ</t>
    </rPh>
    <rPh sb="49" eb="52">
      <t>カクジギョウ</t>
    </rPh>
    <rPh sb="53" eb="54">
      <t>ミギ</t>
    </rPh>
    <rPh sb="55" eb="57">
      <t>キサイ</t>
    </rPh>
    <phoneticPr fontId="5"/>
  </si>
  <si>
    <t>事業の妥当性を検証するための代替的な達成目標及び実績</t>
    <phoneticPr fontId="5"/>
  </si>
  <si>
    <t>定量的な成果目標</t>
    <rPh sb="0" eb="3">
      <t>テイリョウテキ</t>
    </rPh>
    <rPh sb="4" eb="6">
      <t>セイカ</t>
    </rPh>
    <rPh sb="6" eb="8">
      <t>モクヒョウ</t>
    </rPh>
    <phoneticPr fontId="5"/>
  </si>
  <si>
    <t>定量的な成果目標の設定が困難な場合</t>
    <phoneticPr fontId="5"/>
  </si>
  <si>
    <t>内閣官房</t>
  </si>
  <si>
    <t>内閣府</t>
    <phoneticPr fontId="5"/>
  </si>
  <si>
    <t>公正取引委員会</t>
    <phoneticPr fontId="5"/>
  </si>
  <si>
    <t>警察庁</t>
    <phoneticPr fontId="5"/>
  </si>
  <si>
    <t>金融庁</t>
    <phoneticPr fontId="5"/>
  </si>
  <si>
    <t>消費者庁</t>
    <phoneticPr fontId="5"/>
  </si>
  <si>
    <t>復興庁</t>
    <phoneticPr fontId="5"/>
  </si>
  <si>
    <t>総務省</t>
    <phoneticPr fontId="5"/>
  </si>
  <si>
    <t>法務省</t>
    <phoneticPr fontId="5"/>
  </si>
  <si>
    <t>外務省</t>
    <phoneticPr fontId="5"/>
  </si>
  <si>
    <t>財務省</t>
    <phoneticPr fontId="5"/>
  </si>
  <si>
    <t>文部科学省</t>
    <phoneticPr fontId="5"/>
  </si>
  <si>
    <t>厚生労働省</t>
    <phoneticPr fontId="5"/>
  </si>
  <si>
    <t>農林水産省</t>
    <phoneticPr fontId="5"/>
  </si>
  <si>
    <t>経済産業省</t>
    <phoneticPr fontId="5"/>
  </si>
  <si>
    <t>国土交通省</t>
    <phoneticPr fontId="5"/>
  </si>
  <si>
    <t>環境省</t>
    <phoneticPr fontId="5"/>
  </si>
  <si>
    <t>原子力規制委員会</t>
    <phoneticPr fontId="5"/>
  </si>
  <si>
    <t>防衛省</t>
    <phoneticPr fontId="5"/>
  </si>
  <si>
    <t>省庁</t>
    <rPh sb="0" eb="2">
      <t>ショウチョウ</t>
    </rPh>
    <phoneticPr fontId="5"/>
  </si>
  <si>
    <t>事業番号</t>
    <rPh sb="0" eb="4">
      <t>ジギョウバンゴウ</t>
    </rPh>
    <phoneticPr fontId="5"/>
  </si>
  <si>
    <t>廃止</t>
  </si>
  <si>
    <t>縮減</t>
    <phoneticPr fontId="5"/>
  </si>
  <si>
    <t>執行等改善</t>
    <phoneticPr fontId="5"/>
  </si>
  <si>
    <t>終了予定</t>
    <phoneticPr fontId="5"/>
  </si>
  <si>
    <t>（選択してください）</t>
    <rPh sb="1" eb="3">
      <t>センタク</t>
    </rPh>
    <phoneticPr fontId="5"/>
  </si>
  <si>
    <t>年度</t>
    <phoneticPr fontId="5"/>
  </si>
  <si>
    <t>％</t>
    <phoneticPr fontId="5"/>
  </si>
  <si>
    <t>中間目標</t>
    <rPh sb="0" eb="2">
      <t>チュウカン</t>
    </rPh>
    <rPh sb="2" eb="4">
      <t>モクヒョウ</t>
    </rPh>
    <phoneticPr fontId="5"/>
  </si>
  <si>
    <t>年度</t>
    <rPh sb="0" eb="2">
      <t>ネンド</t>
    </rPh>
    <phoneticPr fontId="5"/>
  </si>
  <si>
    <t>政策評価</t>
    <rPh sb="0" eb="2">
      <t>セイサク</t>
    </rPh>
    <rPh sb="2" eb="4">
      <t>ヒョウカ</t>
    </rPh>
    <phoneticPr fontId="5"/>
  </si>
  <si>
    <t>測定指標</t>
    <rPh sb="0" eb="2">
      <t>ソクテイ</t>
    </rPh>
    <rPh sb="2" eb="4">
      <t>シヒョウ</t>
    </rPh>
    <phoneticPr fontId="5"/>
  </si>
  <si>
    <t>ＫＰＩ
（第一階層）</t>
    <rPh sb="5" eb="7">
      <t>ダイイチ</t>
    </rPh>
    <rPh sb="7" eb="9">
      <t>カイソウ</t>
    </rPh>
    <phoneticPr fontId="5"/>
  </si>
  <si>
    <t>ＫＰＩ
（第二階層）</t>
    <rPh sb="5" eb="7">
      <t>ダイニ</t>
    </rPh>
    <rPh sb="7" eb="9">
      <t>カイソウ</t>
    </rPh>
    <phoneticPr fontId="5"/>
  </si>
  <si>
    <t>計画開始時</t>
    <rPh sb="0" eb="2">
      <t>ケイカク</t>
    </rPh>
    <rPh sb="2" eb="4">
      <t>カイシ</t>
    </rPh>
    <rPh sb="4" eb="5">
      <t>ジ</t>
    </rPh>
    <phoneticPr fontId="5"/>
  </si>
  <si>
    <t>KPI
(第一階層）</t>
    <rPh sb="5" eb="7">
      <t>ダイイチ</t>
    </rPh>
    <rPh sb="7" eb="9">
      <t>カイソウ</t>
    </rPh>
    <phoneticPr fontId="5"/>
  </si>
  <si>
    <t>KPI
(第二階層）</t>
    <rPh sb="5" eb="7">
      <t>ダイニ</t>
    </rPh>
    <rPh sb="7" eb="9">
      <t>カイソウ</t>
    </rPh>
    <phoneticPr fontId="5"/>
  </si>
  <si>
    <t>活動実績は見込みに見合ったものであるか。</t>
    <phoneticPr fontId="5"/>
  </si>
  <si>
    <t>契約方式</t>
    <rPh sb="0" eb="2">
      <t>ケイヤク</t>
    </rPh>
    <rPh sb="2" eb="4">
      <t>ホウシキ</t>
    </rPh>
    <phoneticPr fontId="5"/>
  </si>
  <si>
    <t>定量的指標</t>
    <rPh sb="0" eb="3">
      <t>テイリョウテキ</t>
    </rPh>
    <rPh sb="3" eb="5">
      <t>シヒョウ</t>
    </rPh>
    <phoneticPr fontId="5"/>
  </si>
  <si>
    <t>実績値</t>
    <rPh sb="0" eb="3">
      <t>ジッセキチ</t>
    </rPh>
    <phoneticPr fontId="5"/>
  </si>
  <si>
    <t>目標年度</t>
    <rPh sb="0" eb="2">
      <t>モクヒョウ</t>
    </rPh>
    <rPh sb="2" eb="4">
      <t>ネンド</t>
    </rPh>
    <phoneticPr fontId="5"/>
  </si>
  <si>
    <t>定性的指標</t>
    <rPh sb="0" eb="3">
      <t>テイセイテキ</t>
    </rPh>
    <rPh sb="3" eb="5">
      <t>シヒョウ</t>
    </rPh>
    <phoneticPr fontId="5"/>
  </si>
  <si>
    <t>施策の進捗状況（目標）</t>
    <rPh sb="0" eb="2">
      <t>シサク</t>
    </rPh>
    <rPh sb="3" eb="5">
      <t>シンチョク</t>
    </rPh>
    <rPh sb="5" eb="7">
      <t>ジョウキョウ</t>
    </rPh>
    <rPh sb="8" eb="10">
      <t>モクヒョウ</t>
    </rPh>
    <phoneticPr fontId="5"/>
  </si>
  <si>
    <t>施策の進捗状況（実績）</t>
    <rPh sb="0" eb="2">
      <t>シサク</t>
    </rPh>
    <rPh sb="3" eb="5">
      <t>シンチョク</t>
    </rPh>
    <rPh sb="5" eb="7">
      <t>ジョウキョウ</t>
    </rPh>
    <rPh sb="8" eb="10">
      <t>ジッセキ</t>
    </rPh>
    <phoneticPr fontId="5"/>
  </si>
  <si>
    <t>社会保障</t>
    <rPh sb="0" eb="2">
      <t>シャカイ</t>
    </rPh>
    <rPh sb="2" eb="4">
      <t>ホショウ</t>
    </rPh>
    <phoneticPr fontId="5"/>
  </si>
  <si>
    <t>一体改革分野</t>
    <rPh sb="0" eb="2">
      <t>イッタイ</t>
    </rPh>
    <rPh sb="2" eb="4">
      <t>カイカク</t>
    </rPh>
    <rPh sb="4" eb="6">
      <t>ブンヤ</t>
    </rPh>
    <phoneticPr fontId="5"/>
  </si>
  <si>
    <t>社会資本整備等</t>
    <phoneticPr fontId="5"/>
  </si>
  <si>
    <t>主要政策・施策</t>
  </si>
  <si>
    <t>主要経費</t>
    <phoneticPr fontId="5"/>
  </si>
  <si>
    <t>ブロック名</t>
    <rPh sb="4" eb="5">
      <t>メイ</t>
    </rPh>
    <phoneticPr fontId="5"/>
  </si>
  <si>
    <t>A</t>
    <phoneticPr fontId="5"/>
  </si>
  <si>
    <t>a</t>
    <phoneticPr fontId="5"/>
  </si>
  <si>
    <t>施策</t>
    <phoneticPr fontId="5"/>
  </si>
  <si>
    <t>政策</t>
    <rPh sb="0" eb="2">
      <t>セイサク</t>
    </rPh>
    <phoneticPr fontId="5"/>
  </si>
  <si>
    <t>本事業の成果と上位施策・測定指標との関係</t>
    <rPh sb="0" eb="1">
      <t>ホン</t>
    </rPh>
    <rPh sb="1" eb="3">
      <t>ジギョウ</t>
    </rPh>
    <rPh sb="4" eb="6">
      <t>セイカ</t>
    </rPh>
    <rPh sb="7" eb="9">
      <t>ジョウイ</t>
    </rPh>
    <rPh sb="9" eb="11">
      <t>シサク</t>
    </rPh>
    <rPh sb="12" eb="14">
      <t>ソクテイ</t>
    </rPh>
    <rPh sb="14" eb="16">
      <t>シヒョウ</t>
    </rPh>
    <rPh sb="18" eb="20">
      <t>カンケイ</t>
    </rPh>
    <phoneticPr fontId="5"/>
  </si>
  <si>
    <t>財政投融資特別会計財政融資資金勘定</t>
    <rPh sb="5" eb="7">
      <t>トクベツ</t>
    </rPh>
    <rPh sb="7" eb="9">
      <t>カイケイ</t>
    </rPh>
    <phoneticPr fontId="5"/>
  </si>
  <si>
    <t>財政投融資特別会計特定国有財産整備勘定</t>
    <rPh sb="5" eb="7">
      <t>トクベツ</t>
    </rPh>
    <rPh sb="7" eb="9">
      <t>カイケイ</t>
    </rPh>
    <phoneticPr fontId="5"/>
  </si>
  <si>
    <t>国有林野事業債務管理特別会計</t>
    <phoneticPr fontId="5"/>
  </si>
  <si>
    <t>貿易再保険特別会計</t>
    <phoneticPr fontId="5"/>
  </si>
  <si>
    <t>特許特別会計</t>
    <phoneticPr fontId="5"/>
  </si>
  <si>
    <t>自動車安全特別会計保障勘定</t>
    <phoneticPr fontId="5"/>
  </si>
  <si>
    <t>自動車安全特別会計自動車検査登録勘定</t>
    <phoneticPr fontId="5"/>
  </si>
  <si>
    <t>自動車安全特別会計自動車事故対策勘定</t>
    <phoneticPr fontId="5"/>
  </si>
  <si>
    <t>自動車安全特別会計空港整備勘定</t>
    <phoneticPr fontId="5"/>
  </si>
  <si>
    <t>東日本大震災復興特別会計</t>
    <phoneticPr fontId="5"/>
  </si>
  <si>
    <t>年金特別会計子ども・子育て支援勘定</t>
    <rPh sb="2" eb="4">
      <t>トクベツ</t>
    </rPh>
    <rPh sb="4" eb="6">
      <t>カイケイ</t>
    </rPh>
    <rPh sb="6" eb="7">
      <t>コ</t>
    </rPh>
    <rPh sb="11" eb="12">
      <t>ソダ</t>
    </rPh>
    <rPh sb="13" eb="15">
      <t>シエン</t>
    </rPh>
    <phoneticPr fontId="5"/>
  </si>
  <si>
    <t>知的財産</t>
    <phoneticPr fontId="5"/>
  </si>
  <si>
    <t>地方創生</t>
    <phoneticPr fontId="5"/>
  </si>
  <si>
    <t>ＯＤＡ</t>
    <phoneticPr fontId="5"/>
  </si>
  <si>
    <t>2020年東京オリパラ</t>
    <rPh sb="4" eb="5">
      <t>ネン</t>
    </rPh>
    <rPh sb="5" eb="7">
      <t>トウキョウ</t>
    </rPh>
    <phoneticPr fontId="5"/>
  </si>
  <si>
    <t>競争性のない随意契約となったものはないか。</t>
    <phoneticPr fontId="5"/>
  </si>
  <si>
    <t>その他コスト削減や効率化に向けた工夫は行われているか。</t>
    <phoneticPr fontId="5"/>
  </si>
  <si>
    <t>成果実績は成果目標に見合ったものとなっているか。</t>
    <phoneticPr fontId="5"/>
  </si>
  <si>
    <t>国土強靱化施策</t>
    <rPh sb="2" eb="4">
      <t>キョウジン</t>
    </rPh>
    <rPh sb="5" eb="7">
      <t>シサク</t>
    </rPh>
    <phoneticPr fontId="5"/>
  </si>
  <si>
    <t>食料安定供給関係</t>
    <rPh sb="1" eb="2">
      <t>リョウ</t>
    </rPh>
    <phoneticPr fontId="5"/>
  </si>
  <si>
    <t>主な増減理由</t>
    <phoneticPr fontId="5"/>
  </si>
  <si>
    <t>歳出予算目</t>
    <rPh sb="0" eb="2">
      <t>サイシュツ</t>
    </rPh>
    <rPh sb="2" eb="4">
      <t>ヨサン</t>
    </rPh>
    <rPh sb="4" eb="5">
      <t>モク</t>
    </rPh>
    <phoneticPr fontId="5"/>
  </si>
  <si>
    <t>計</t>
    <rPh sb="0" eb="1">
      <t>ケイ</t>
    </rPh>
    <phoneticPr fontId="5"/>
  </si>
  <si>
    <t>目標</t>
    <rPh sb="0" eb="2">
      <t>モクヒョウ</t>
    </rPh>
    <phoneticPr fontId="5"/>
  </si>
  <si>
    <t>目標年度</t>
    <phoneticPr fontId="5"/>
  </si>
  <si>
    <t>所管府省名</t>
    <rPh sb="0" eb="2">
      <t>ショカン</t>
    </rPh>
    <rPh sb="2" eb="4">
      <t>フショウ</t>
    </rPh>
    <rPh sb="4" eb="5">
      <t>メイ</t>
    </rPh>
    <phoneticPr fontId="5"/>
  </si>
  <si>
    <t>事業番号</t>
    <phoneticPr fontId="5"/>
  </si>
  <si>
    <t>定量的な目標が設定できない理由及び定性的な成果目標</t>
    <phoneticPr fontId="5"/>
  </si>
  <si>
    <t>事業名</t>
  </si>
  <si>
    <t>不用率が大きい場合、その理由は妥当か。（理由を右に記載）</t>
    <phoneticPr fontId="5"/>
  </si>
  <si>
    <t>繰越額が大きい場合、その理由は妥当か。（理由を右に記載）</t>
    <rPh sb="0" eb="2">
      <t>クリコシ</t>
    </rPh>
    <rPh sb="2" eb="3">
      <t>ガク</t>
    </rPh>
    <rPh sb="4" eb="5">
      <t>オオ</t>
    </rPh>
    <rPh sb="7" eb="9">
      <t>バアイ</t>
    </rPh>
    <rPh sb="12" eb="14">
      <t>リユウ</t>
    </rPh>
    <rPh sb="15" eb="17">
      <t>ダトウ</t>
    </rPh>
    <rPh sb="20" eb="22">
      <t>リユウ</t>
    </rPh>
    <rPh sb="23" eb="24">
      <t>ミギ</t>
    </rPh>
    <rPh sb="25" eb="27">
      <t>キサイ</t>
    </rPh>
    <phoneticPr fontId="5"/>
  </si>
  <si>
    <t>成果目標及び
成果実績
（アウトカム）</t>
    <rPh sb="0" eb="2">
      <t>セイカ</t>
    </rPh>
    <rPh sb="2" eb="4">
      <t>モクヒョウ</t>
    </rPh>
    <rPh sb="4" eb="5">
      <t>オヨ</t>
    </rPh>
    <rPh sb="7" eb="9">
      <t>セイカ</t>
    </rPh>
    <rPh sb="9" eb="11">
      <t>ジッセキ</t>
    </rPh>
    <phoneticPr fontId="5"/>
  </si>
  <si>
    <t>活動指標及び
活動実績
（アウトプット）</t>
    <rPh sb="0" eb="2">
      <t>カツドウ</t>
    </rPh>
    <rPh sb="2" eb="4">
      <t>シヒョウ</t>
    </rPh>
    <rPh sb="4" eb="5">
      <t>オヨ</t>
    </rPh>
    <rPh sb="7" eb="9">
      <t>カツドウ</t>
    </rPh>
    <rPh sb="9" eb="11">
      <t>ジッセキ</t>
    </rPh>
    <phoneticPr fontId="5"/>
  </si>
  <si>
    <t>関連する過去のレビューシートの事業番号</t>
    <rPh sb="0" eb="2">
      <t>カンレン</t>
    </rPh>
    <rPh sb="4" eb="6">
      <t>カコ</t>
    </rPh>
    <rPh sb="15" eb="17">
      <t>ジギョウ</t>
    </rPh>
    <rPh sb="17" eb="19">
      <t>バンゴウ</t>
    </rPh>
    <phoneticPr fontId="5"/>
  </si>
  <si>
    <t>当初予算＋補正予算に対する執行額の割合（％）</t>
    <rPh sb="0" eb="2">
      <t>トウショ</t>
    </rPh>
    <rPh sb="2" eb="4">
      <t>ヨサン</t>
    </rPh>
    <rPh sb="5" eb="7">
      <t>ホセイ</t>
    </rPh>
    <rPh sb="7" eb="9">
      <t>ヨサン</t>
    </rPh>
    <rPh sb="10" eb="11">
      <t>タイ</t>
    </rPh>
    <rPh sb="13" eb="15">
      <t>シッコウ</t>
    </rPh>
    <rPh sb="15" eb="16">
      <t>ガク</t>
    </rPh>
    <rPh sb="17" eb="19">
      <t>ワリアイ</t>
    </rPh>
    <phoneticPr fontId="5"/>
  </si>
  <si>
    <t>契約方式その２</t>
    <rPh sb="0" eb="2">
      <t>ケイヤク</t>
    </rPh>
    <rPh sb="2" eb="4">
      <t>ホウシキ</t>
    </rPh>
    <phoneticPr fontId="5"/>
  </si>
  <si>
    <t>その他</t>
    <rPh sb="2" eb="3">
      <t>タ</t>
    </rPh>
    <phoneticPr fontId="5"/>
  </si>
  <si>
    <t>　　/</t>
    <phoneticPr fontId="5"/>
  </si>
  <si>
    <t>補助金等交付</t>
    <phoneticPr fontId="5"/>
  </si>
  <si>
    <t>国庫債務負担行為等</t>
    <phoneticPr fontId="5"/>
  </si>
  <si>
    <t>その他</t>
    <rPh sb="2" eb="3">
      <t>タ</t>
    </rPh>
    <phoneticPr fontId="5"/>
  </si>
  <si>
    <t>運営費交付金交付</t>
    <phoneticPr fontId="5"/>
  </si>
  <si>
    <t>一般競争契約
（最低価格）</t>
    <rPh sb="4" eb="6">
      <t>ケイヤク</t>
    </rPh>
    <rPh sb="8" eb="10">
      <t>サイテイ</t>
    </rPh>
    <rPh sb="10" eb="12">
      <t>カカク</t>
    </rPh>
    <phoneticPr fontId="5"/>
  </si>
  <si>
    <t>一般競争契約
（総合評価）</t>
    <rPh sb="4" eb="6">
      <t>ケイヤク</t>
    </rPh>
    <rPh sb="8" eb="12">
      <t>ソウゴウヒョウカ</t>
    </rPh>
    <phoneticPr fontId="5"/>
  </si>
  <si>
    <t>指名競争契約
（最低価格）</t>
    <rPh sb="0" eb="2">
      <t>シメイ</t>
    </rPh>
    <rPh sb="2" eb="4">
      <t>キョウソウ</t>
    </rPh>
    <rPh sb="4" eb="6">
      <t>ケイヤク</t>
    </rPh>
    <rPh sb="8" eb="10">
      <t>サイテイ</t>
    </rPh>
    <rPh sb="10" eb="12">
      <t>カカク</t>
    </rPh>
    <phoneticPr fontId="5"/>
  </si>
  <si>
    <t>指名競争契約
（総合評価）</t>
    <rPh sb="0" eb="2">
      <t>シメイ</t>
    </rPh>
    <rPh sb="2" eb="4">
      <t>キョウソウ</t>
    </rPh>
    <rPh sb="4" eb="6">
      <t>ケイヤク</t>
    </rPh>
    <rPh sb="8" eb="12">
      <t>ソウゴウヒョウカ</t>
    </rPh>
    <phoneticPr fontId="5"/>
  </si>
  <si>
    <t>随意契約
（企画競争）</t>
    <rPh sb="2" eb="4">
      <t>ケイヤク</t>
    </rPh>
    <rPh sb="6" eb="8">
      <t>キカク</t>
    </rPh>
    <rPh sb="8" eb="10">
      <t>キョウソウ</t>
    </rPh>
    <phoneticPr fontId="5"/>
  </si>
  <si>
    <t>随意契約
（公募）</t>
    <rPh sb="2" eb="4">
      <t>ケイヤク</t>
    </rPh>
    <rPh sb="6" eb="8">
      <t>コウボ</t>
    </rPh>
    <phoneticPr fontId="5"/>
  </si>
  <si>
    <t>随意契約
（少額）</t>
    <rPh sb="0" eb="2">
      <t>ズイイ</t>
    </rPh>
    <rPh sb="2" eb="4">
      <t>ケイヤク</t>
    </rPh>
    <rPh sb="6" eb="8">
      <t>ショウガク</t>
    </rPh>
    <phoneticPr fontId="5"/>
  </si>
  <si>
    <t>随意契約
（その他）</t>
    <rPh sb="0" eb="2">
      <t>ズイイ</t>
    </rPh>
    <rPh sb="2" eb="4">
      <t>ケイヤク</t>
    </rPh>
    <rPh sb="8" eb="9">
      <t>タ</t>
    </rPh>
    <phoneticPr fontId="5"/>
  </si>
  <si>
    <t>根拠として用いた
統計・データ名
（出典）</t>
    <rPh sb="0" eb="2">
      <t>コンキョ</t>
    </rPh>
    <rPh sb="5" eb="6">
      <t>モチ</t>
    </rPh>
    <rPh sb="9" eb="11">
      <t>トウケイ</t>
    </rPh>
    <rPh sb="15" eb="16">
      <t>メイ</t>
    </rPh>
    <rPh sb="18" eb="20">
      <t>シュッテン</t>
    </rPh>
    <phoneticPr fontId="5"/>
  </si>
  <si>
    <t>一般競争契約、指名競争契約又は随意契約（企画競争）による支出のうち、一者応札又は一者応募となったものはないか。</t>
    <rPh sb="0" eb="2">
      <t>イッパン</t>
    </rPh>
    <rPh sb="4" eb="6">
      <t>ケイヤク</t>
    </rPh>
    <rPh sb="7" eb="9">
      <t>シメイ</t>
    </rPh>
    <rPh sb="9" eb="11">
      <t>キョウソウ</t>
    </rPh>
    <rPh sb="11" eb="13">
      <t>ケイヤク</t>
    </rPh>
    <rPh sb="15" eb="17">
      <t>ズイイ</t>
    </rPh>
    <rPh sb="17" eb="19">
      <t>ケイヤク</t>
    </rPh>
    <rPh sb="20" eb="22">
      <t>キカク</t>
    </rPh>
    <rPh sb="22" eb="24">
      <t>キョウソウ</t>
    </rPh>
    <rPh sb="28" eb="30">
      <t>シシュツ</t>
    </rPh>
    <rPh sb="38" eb="39">
      <t>マタ</t>
    </rPh>
    <phoneticPr fontId="5"/>
  </si>
  <si>
    <t>予定通り終了</t>
    <rPh sb="0" eb="2">
      <t>ヨテイ</t>
    </rPh>
    <rPh sb="2" eb="3">
      <t>ドオ</t>
    </rPh>
    <rPh sb="4" eb="6">
      <t>シュウリョウ</t>
    </rPh>
    <phoneticPr fontId="5"/>
  </si>
  <si>
    <r>
      <t xml:space="preserve">資金の流れ
</t>
    </r>
    <r>
      <rPr>
        <sz val="11"/>
        <rFont val="ＭＳ ゴシック"/>
        <family val="3"/>
        <charset val="128"/>
      </rPr>
      <t xml:space="preserve">（資金の受け取り先が何を行っているかについて補足する）
</t>
    </r>
    <r>
      <rPr>
        <sz val="10"/>
        <rFont val="ＭＳ ゴシック"/>
        <family val="3"/>
        <charset val="128"/>
      </rPr>
      <t>（単位：百万円）</t>
    </r>
    <rPh sb="0" eb="2">
      <t>シキン</t>
    </rPh>
    <rPh sb="3" eb="4">
      <t>ナガ</t>
    </rPh>
    <rPh sb="7" eb="9">
      <t>シキン</t>
    </rPh>
    <rPh sb="10" eb="11">
      <t>ウ</t>
    </rPh>
    <rPh sb="12" eb="13">
      <t>ト</t>
    </rPh>
    <rPh sb="14" eb="15">
      <t>サキ</t>
    </rPh>
    <rPh sb="16" eb="17">
      <t>ナニ</t>
    </rPh>
    <rPh sb="18" eb="19">
      <t>オコナ</t>
    </rPh>
    <rPh sb="28" eb="30">
      <t>ホソク</t>
    </rPh>
    <rPh sb="35" eb="37">
      <t>タンイ</t>
    </rPh>
    <rPh sb="38" eb="39">
      <t>ヒャク</t>
    </rPh>
    <rPh sb="39" eb="41">
      <t>マンエン</t>
    </rPh>
    <phoneticPr fontId="5"/>
  </si>
  <si>
    <t>年度内に改善を検討</t>
    <rPh sb="0" eb="2">
      <t>ネンド</t>
    </rPh>
    <rPh sb="2" eb="3">
      <t>ナイ</t>
    </rPh>
    <rPh sb="4" eb="6">
      <t>カイゼン</t>
    </rPh>
    <rPh sb="7" eb="9">
      <t>ケントウ</t>
    </rPh>
    <phoneticPr fontId="5"/>
  </si>
  <si>
    <t>事業番号その２</t>
    <rPh sb="0" eb="4">
      <t>ジギョウバンゴウ</t>
    </rPh>
    <phoneticPr fontId="5"/>
  </si>
  <si>
    <t>新31</t>
    <rPh sb="0" eb="1">
      <t>シン</t>
    </rPh>
    <phoneticPr fontId="5"/>
  </si>
  <si>
    <t>関係する
計画、通知等</t>
    <phoneticPr fontId="5"/>
  </si>
  <si>
    <t>平成30年度</t>
    <rPh sb="0" eb="2">
      <t>ヘイセイ</t>
    </rPh>
    <phoneticPr fontId="5"/>
  </si>
  <si>
    <t>平成29年度</t>
    <rPh sb="0" eb="2">
      <t>ヘイセイ</t>
    </rPh>
    <phoneticPr fontId="5"/>
  </si>
  <si>
    <t>平成28年度</t>
    <rPh sb="0" eb="2">
      <t>ヘイセイ</t>
    </rPh>
    <phoneticPr fontId="5"/>
  </si>
  <si>
    <t>平成27年度</t>
    <rPh sb="0" eb="2">
      <t>ヘイセイ</t>
    </rPh>
    <phoneticPr fontId="5"/>
  </si>
  <si>
    <t>平成26年度</t>
    <rPh sb="0" eb="2">
      <t>ヘイセイ</t>
    </rPh>
    <phoneticPr fontId="5"/>
  </si>
  <si>
    <t>平成25年度</t>
    <rPh sb="0" eb="2">
      <t>ヘイセイ</t>
    </rPh>
    <phoneticPr fontId="5"/>
  </si>
  <si>
    <t>平成24年度</t>
    <rPh sb="0" eb="2">
      <t>ヘイセイ</t>
    </rPh>
    <phoneticPr fontId="5"/>
  </si>
  <si>
    <t>平成23年度</t>
    <rPh sb="0" eb="2">
      <t>ヘイセイ</t>
    </rPh>
    <phoneticPr fontId="5"/>
  </si>
  <si>
    <t>新32</t>
    <rPh sb="0" eb="1">
      <t>シン</t>
    </rPh>
    <phoneticPr fontId="5"/>
  </si>
  <si>
    <t>文教・科学技術</t>
    <phoneticPr fontId="5"/>
  </si>
  <si>
    <t>歳出改革等に向けた取組の加速・拡大</t>
    <rPh sb="0" eb="2">
      <t>サイシュツ</t>
    </rPh>
    <rPh sb="2" eb="4">
      <t>カイカク</t>
    </rPh>
    <rPh sb="4" eb="5">
      <t>トウ</t>
    </rPh>
    <rPh sb="6" eb="7">
      <t>ム</t>
    </rPh>
    <rPh sb="9" eb="11">
      <t>トリクミ</t>
    </rPh>
    <rPh sb="12" eb="14">
      <t>カソク</t>
    </rPh>
    <rPh sb="15" eb="17">
      <t>カクダイ</t>
    </rPh>
    <phoneticPr fontId="5"/>
  </si>
  <si>
    <t>統計改革</t>
    <rPh sb="0" eb="2">
      <t>トウケイ</t>
    </rPh>
    <rPh sb="2" eb="4">
      <t>カイカク</t>
    </rPh>
    <phoneticPr fontId="5"/>
  </si>
  <si>
    <t>政策評価、新経済・財政再生計画との関係</t>
    <rPh sb="0" eb="2">
      <t>セイサク</t>
    </rPh>
    <rPh sb="2" eb="4">
      <t>ヒョウカ</t>
    </rPh>
    <rPh sb="17" eb="19">
      <t>カンケイ</t>
    </rPh>
    <phoneticPr fontId="5"/>
  </si>
  <si>
    <t>-</t>
    <phoneticPr fontId="5"/>
  </si>
  <si>
    <r>
      <t>本事業の成果と</t>
    </r>
    <r>
      <rPr>
        <sz val="11"/>
        <rFont val="ＭＳ Ｐゴシック"/>
        <family val="3"/>
        <charset val="128"/>
      </rPr>
      <t>取組事項・KPIとの関係</t>
    </r>
    <rPh sb="0" eb="1">
      <t>ホン</t>
    </rPh>
    <rPh sb="1" eb="3">
      <t>ジギョウ</t>
    </rPh>
    <rPh sb="4" eb="6">
      <t>セイカ</t>
    </rPh>
    <rPh sb="17" eb="19">
      <t>カンケイ</t>
    </rPh>
    <phoneticPr fontId="5"/>
  </si>
  <si>
    <t>食料安定供給特別会計農業再保険勘定</t>
    <rPh sb="6" eb="8">
      <t>トクベツ</t>
    </rPh>
    <rPh sb="8" eb="10">
      <t>カイケイ</t>
    </rPh>
    <phoneticPr fontId="5"/>
  </si>
  <si>
    <t>令和元年度</t>
    <rPh sb="0" eb="2">
      <t>レイワ</t>
    </rPh>
    <rPh sb="2" eb="4">
      <t>ガンネン</t>
    </rPh>
    <rPh sb="3" eb="5">
      <t>ネンド</t>
    </rPh>
    <phoneticPr fontId="5"/>
  </si>
  <si>
    <t>令和元年度</t>
    <rPh sb="0" eb="2">
      <t>レイワ</t>
    </rPh>
    <rPh sb="2" eb="3">
      <t>ガン</t>
    </rPh>
    <rPh sb="4" eb="5">
      <t>ド</t>
    </rPh>
    <phoneticPr fontId="22"/>
  </si>
  <si>
    <t>令和元年度</t>
    <rPh sb="0" eb="2">
      <t>レイワ</t>
    </rPh>
    <rPh sb="2" eb="3">
      <t>ガン</t>
    </rPh>
    <phoneticPr fontId="5"/>
  </si>
  <si>
    <t>新02</t>
    <rPh sb="0" eb="1">
      <t>シン</t>
    </rPh>
    <phoneticPr fontId="5"/>
  </si>
  <si>
    <t>新03</t>
    <rPh sb="0" eb="1">
      <t>シン</t>
    </rPh>
    <phoneticPr fontId="5"/>
  </si>
  <si>
    <t>地方行財政改革</t>
    <rPh sb="0" eb="2">
      <t>チホウ</t>
    </rPh>
    <rPh sb="2" eb="5">
      <t>ギョウザイセイ</t>
    </rPh>
    <rPh sb="5" eb="7">
      <t>カイカク</t>
    </rPh>
    <phoneticPr fontId="5"/>
  </si>
  <si>
    <t>次世代型行政サービスの早期実現</t>
    <rPh sb="0" eb="4">
      <t>ジセダイガタ</t>
    </rPh>
    <rPh sb="4" eb="6">
      <t>ギョウセイ</t>
    </rPh>
    <rPh sb="11" eb="13">
      <t>ソウキ</t>
    </rPh>
    <rPh sb="13" eb="15">
      <t>ジツゲン</t>
    </rPh>
    <phoneticPr fontId="5"/>
  </si>
  <si>
    <t>3年度
活動見込</t>
    <rPh sb="4" eb="6">
      <t>カツドウ</t>
    </rPh>
    <rPh sb="6" eb="8">
      <t>ミコ</t>
    </rPh>
    <phoneticPr fontId="5"/>
  </si>
  <si>
    <t>昭和2年度</t>
    <rPh sb="0" eb="2">
      <t>ショウワ</t>
    </rPh>
    <rPh sb="3" eb="4">
      <t>ネン</t>
    </rPh>
    <rPh sb="4" eb="5">
      <t>ド</t>
    </rPh>
    <phoneticPr fontId="22"/>
  </si>
  <si>
    <t>昭和3年度</t>
    <rPh sb="0" eb="2">
      <t>ショウワ</t>
    </rPh>
    <rPh sb="3" eb="4">
      <t>ネン</t>
    </rPh>
    <rPh sb="4" eb="5">
      <t>ド</t>
    </rPh>
    <phoneticPr fontId="22"/>
  </si>
  <si>
    <t>昭和4年度</t>
    <rPh sb="0" eb="2">
      <t>ショウワ</t>
    </rPh>
    <rPh sb="3" eb="4">
      <t>ネン</t>
    </rPh>
    <rPh sb="4" eb="5">
      <t>ド</t>
    </rPh>
    <phoneticPr fontId="22"/>
  </si>
  <si>
    <t>昭和5年度</t>
    <rPh sb="0" eb="2">
      <t>ショウワ</t>
    </rPh>
    <rPh sb="3" eb="4">
      <t>ネン</t>
    </rPh>
    <rPh sb="4" eb="5">
      <t>ド</t>
    </rPh>
    <phoneticPr fontId="22"/>
  </si>
  <si>
    <t>昭和6年度</t>
    <rPh sb="0" eb="2">
      <t>ショウワ</t>
    </rPh>
    <rPh sb="3" eb="4">
      <t>ネン</t>
    </rPh>
    <rPh sb="4" eb="5">
      <t>ド</t>
    </rPh>
    <phoneticPr fontId="22"/>
  </si>
  <si>
    <t>昭和7年度</t>
    <rPh sb="0" eb="2">
      <t>ショウワ</t>
    </rPh>
    <rPh sb="3" eb="4">
      <t>ネン</t>
    </rPh>
    <rPh sb="4" eb="5">
      <t>ド</t>
    </rPh>
    <phoneticPr fontId="22"/>
  </si>
  <si>
    <t>昭和8年度</t>
    <rPh sb="0" eb="2">
      <t>ショウワ</t>
    </rPh>
    <rPh sb="3" eb="4">
      <t>ネン</t>
    </rPh>
    <rPh sb="4" eb="5">
      <t>ド</t>
    </rPh>
    <phoneticPr fontId="22"/>
  </si>
  <si>
    <t>昭和9年度</t>
    <rPh sb="0" eb="2">
      <t>ショウワ</t>
    </rPh>
    <rPh sb="3" eb="4">
      <t>ネン</t>
    </rPh>
    <rPh sb="4" eb="5">
      <t>ド</t>
    </rPh>
    <phoneticPr fontId="22"/>
  </si>
  <si>
    <t>昭和10年度</t>
    <rPh sb="0" eb="2">
      <t>ショウワ</t>
    </rPh>
    <rPh sb="4" eb="5">
      <t>ネン</t>
    </rPh>
    <rPh sb="5" eb="6">
      <t>ド</t>
    </rPh>
    <phoneticPr fontId="22"/>
  </si>
  <si>
    <t>昭和11年度</t>
    <rPh sb="0" eb="2">
      <t>ショウワ</t>
    </rPh>
    <rPh sb="4" eb="5">
      <t>ネン</t>
    </rPh>
    <rPh sb="5" eb="6">
      <t>ド</t>
    </rPh>
    <phoneticPr fontId="22"/>
  </si>
  <si>
    <t>昭和12年度</t>
    <rPh sb="0" eb="2">
      <t>ショウワ</t>
    </rPh>
    <rPh sb="4" eb="5">
      <t>ネン</t>
    </rPh>
    <rPh sb="5" eb="6">
      <t>ド</t>
    </rPh>
    <phoneticPr fontId="22"/>
  </si>
  <si>
    <t>昭和13年度</t>
    <rPh sb="0" eb="2">
      <t>ショウワ</t>
    </rPh>
    <rPh sb="4" eb="5">
      <t>ネン</t>
    </rPh>
    <rPh sb="5" eb="6">
      <t>ド</t>
    </rPh>
    <phoneticPr fontId="22"/>
  </si>
  <si>
    <t>昭和14年度</t>
    <rPh sb="0" eb="2">
      <t>ショウワ</t>
    </rPh>
    <rPh sb="4" eb="5">
      <t>ネン</t>
    </rPh>
    <rPh sb="5" eb="6">
      <t>ド</t>
    </rPh>
    <phoneticPr fontId="22"/>
  </si>
  <si>
    <t>昭和15年度</t>
    <rPh sb="0" eb="2">
      <t>ショウワ</t>
    </rPh>
    <rPh sb="4" eb="5">
      <t>ネン</t>
    </rPh>
    <rPh sb="5" eb="6">
      <t>ド</t>
    </rPh>
    <phoneticPr fontId="22"/>
  </si>
  <si>
    <t>昭和16年度</t>
    <rPh sb="0" eb="2">
      <t>ショウワ</t>
    </rPh>
    <rPh sb="4" eb="5">
      <t>ネン</t>
    </rPh>
    <rPh sb="5" eb="6">
      <t>ド</t>
    </rPh>
    <phoneticPr fontId="22"/>
  </si>
  <si>
    <t>昭和17年度</t>
    <rPh sb="0" eb="2">
      <t>ショウワ</t>
    </rPh>
    <rPh sb="4" eb="5">
      <t>ネン</t>
    </rPh>
    <rPh sb="5" eb="6">
      <t>ド</t>
    </rPh>
    <phoneticPr fontId="22"/>
  </si>
  <si>
    <t>昭和18年度</t>
    <rPh sb="0" eb="2">
      <t>ショウワ</t>
    </rPh>
    <rPh sb="4" eb="5">
      <t>ネン</t>
    </rPh>
    <rPh sb="5" eb="6">
      <t>ド</t>
    </rPh>
    <phoneticPr fontId="22"/>
  </si>
  <si>
    <t>昭和19年度</t>
    <rPh sb="0" eb="2">
      <t>ショウワ</t>
    </rPh>
    <rPh sb="4" eb="5">
      <t>ネン</t>
    </rPh>
    <rPh sb="5" eb="6">
      <t>ド</t>
    </rPh>
    <phoneticPr fontId="22"/>
  </si>
  <si>
    <t>昭和20年度</t>
    <rPh sb="0" eb="2">
      <t>ショウワ</t>
    </rPh>
    <rPh sb="4" eb="5">
      <t>ネン</t>
    </rPh>
    <rPh sb="5" eb="6">
      <t>ド</t>
    </rPh>
    <phoneticPr fontId="22"/>
  </si>
  <si>
    <t>昭和21年度</t>
    <rPh sb="0" eb="2">
      <t>ショウワ</t>
    </rPh>
    <rPh sb="4" eb="5">
      <t>ネン</t>
    </rPh>
    <rPh sb="5" eb="6">
      <t>ド</t>
    </rPh>
    <phoneticPr fontId="22"/>
  </si>
  <si>
    <t>昭和22年度</t>
    <rPh sb="0" eb="2">
      <t>ショウワ</t>
    </rPh>
    <rPh sb="4" eb="5">
      <t>ネン</t>
    </rPh>
    <rPh sb="5" eb="6">
      <t>ド</t>
    </rPh>
    <phoneticPr fontId="22"/>
  </si>
  <si>
    <t>昭和23年度</t>
    <rPh sb="0" eb="2">
      <t>ショウワ</t>
    </rPh>
    <rPh sb="4" eb="5">
      <t>ネン</t>
    </rPh>
    <rPh sb="5" eb="6">
      <t>ド</t>
    </rPh>
    <phoneticPr fontId="22"/>
  </si>
  <si>
    <t>昭和24年度</t>
    <rPh sb="0" eb="2">
      <t>ショウワ</t>
    </rPh>
    <rPh sb="4" eb="5">
      <t>ネン</t>
    </rPh>
    <rPh sb="5" eb="6">
      <t>ド</t>
    </rPh>
    <phoneticPr fontId="22"/>
  </si>
  <si>
    <t>昭和25年度</t>
    <rPh sb="0" eb="2">
      <t>ショウワ</t>
    </rPh>
    <rPh sb="4" eb="5">
      <t>ネン</t>
    </rPh>
    <rPh sb="5" eb="6">
      <t>ド</t>
    </rPh>
    <phoneticPr fontId="22"/>
  </si>
  <si>
    <t>昭和26年度</t>
    <rPh sb="0" eb="2">
      <t>ショウワ</t>
    </rPh>
    <rPh sb="4" eb="5">
      <t>ネン</t>
    </rPh>
    <rPh sb="5" eb="6">
      <t>ド</t>
    </rPh>
    <phoneticPr fontId="22"/>
  </si>
  <si>
    <t>昭和27年度</t>
    <rPh sb="0" eb="2">
      <t>ショウワ</t>
    </rPh>
    <rPh sb="4" eb="5">
      <t>ネン</t>
    </rPh>
    <rPh sb="5" eb="6">
      <t>ド</t>
    </rPh>
    <phoneticPr fontId="22"/>
  </si>
  <si>
    <t>昭和28年度</t>
    <rPh sb="0" eb="2">
      <t>ショウワ</t>
    </rPh>
    <rPh sb="4" eb="5">
      <t>ネン</t>
    </rPh>
    <rPh sb="5" eb="6">
      <t>ド</t>
    </rPh>
    <phoneticPr fontId="22"/>
  </si>
  <si>
    <t>昭和29年度</t>
    <rPh sb="0" eb="2">
      <t>ショウワ</t>
    </rPh>
    <rPh sb="4" eb="5">
      <t>ネン</t>
    </rPh>
    <rPh sb="5" eb="6">
      <t>ド</t>
    </rPh>
    <phoneticPr fontId="22"/>
  </si>
  <si>
    <t>昭和30年度</t>
    <rPh sb="0" eb="2">
      <t>ショウワ</t>
    </rPh>
    <rPh sb="4" eb="5">
      <t>ネン</t>
    </rPh>
    <rPh sb="5" eb="6">
      <t>ド</t>
    </rPh>
    <phoneticPr fontId="22"/>
  </si>
  <si>
    <t>昭和31年度</t>
    <rPh sb="0" eb="2">
      <t>ショウワ</t>
    </rPh>
    <rPh sb="4" eb="5">
      <t>ネン</t>
    </rPh>
    <rPh sb="5" eb="6">
      <t>ド</t>
    </rPh>
    <phoneticPr fontId="22"/>
  </si>
  <si>
    <t>昭和32年度</t>
    <rPh sb="0" eb="2">
      <t>ショウワ</t>
    </rPh>
    <rPh sb="4" eb="5">
      <t>ネン</t>
    </rPh>
    <rPh sb="5" eb="6">
      <t>ド</t>
    </rPh>
    <phoneticPr fontId="22"/>
  </si>
  <si>
    <t>昭和33年度</t>
    <rPh sb="0" eb="2">
      <t>ショウワ</t>
    </rPh>
    <rPh sb="4" eb="5">
      <t>ネン</t>
    </rPh>
    <rPh sb="5" eb="6">
      <t>ド</t>
    </rPh>
    <phoneticPr fontId="22"/>
  </si>
  <si>
    <t>昭和34年度</t>
    <rPh sb="0" eb="2">
      <t>ショウワ</t>
    </rPh>
    <rPh sb="4" eb="5">
      <t>ネン</t>
    </rPh>
    <rPh sb="5" eb="6">
      <t>ド</t>
    </rPh>
    <phoneticPr fontId="22"/>
  </si>
  <si>
    <t>昭和35年度</t>
    <rPh sb="0" eb="2">
      <t>ショウワ</t>
    </rPh>
    <rPh sb="4" eb="5">
      <t>ネン</t>
    </rPh>
    <rPh sb="5" eb="6">
      <t>ド</t>
    </rPh>
    <phoneticPr fontId="22"/>
  </si>
  <si>
    <t>昭和36年度</t>
    <rPh sb="0" eb="2">
      <t>ショウワ</t>
    </rPh>
    <rPh sb="4" eb="5">
      <t>ネン</t>
    </rPh>
    <rPh sb="5" eb="6">
      <t>ド</t>
    </rPh>
    <phoneticPr fontId="22"/>
  </si>
  <si>
    <t>昭和37年度</t>
    <rPh sb="0" eb="2">
      <t>ショウワ</t>
    </rPh>
    <rPh sb="4" eb="5">
      <t>ネン</t>
    </rPh>
    <rPh sb="5" eb="6">
      <t>ド</t>
    </rPh>
    <phoneticPr fontId="22"/>
  </si>
  <si>
    <t>昭和38年度</t>
    <rPh sb="0" eb="2">
      <t>ショウワ</t>
    </rPh>
    <rPh sb="4" eb="5">
      <t>ネン</t>
    </rPh>
    <rPh sb="5" eb="6">
      <t>ド</t>
    </rPh>
    <phoneticPr fontId="22"/>
  </si>
  <si>
    <t>昭和39年度</t>
    <rPh sb="0" eb="2">
      <t>ショウワ</t>
    </rPh>
    <rPh sb="4" eb="5">
      <t>ネン</t>
    </rPh>
    <rPh sb="5" eb="6">
      <t>ド</t>
    </rPh>
    <phoneticPr fontId="22"/>
  </si>
  <si>
    <t>昭和40年度</t>
    <rPh sb="0" eb="2">
      <t>ショウワ</t>
    </rPh>
    <rPh sb="4" eb="5">
      <t>ネン</t>
    </rPh>
    <rPh sb="5" eb="6">
      <t>ド</t>
    </rPh>
    <phoneticPr fontId="22"/>
  </si>
  <si>
    <t>昭和41年度</t>
    <rPh sb="0" eb="2">
      <t>ショウワ</t>
    </rPh>
    <rPh sb="4" eb="5">
      <t>ネン</t>
    </rPh>
    <rPh sb="5" eb="6">
      <t>ド</t>
    </rPh>
    <phoneticPr fontId="22"/>
  </si>
  <si>
    <t>昭和42年度</t>
    <rPh sb="0" eb="2">
      <t>ショウワ</t>
    </rPh>
    <rPh sb="4" eb="5">
      <t>ネン</t>
    </rPh>
    <rPh sb="5" eb="6">
      <t>ド</t>
    </rPh>
    <phoneticPr fontId="22"/>
  </si>
  <si>
    <t>昭和43年度</t>
    <rPh sb="0" eb="2">
      <t>ショウワ</t>
    </rPh>
    <rPh sb="4" eb="5">
      <t>ネン</t>
    </rPh>
    <rPh sb="5" eb="6">
      <t>ド</t>
    </rPh>
    <phoneticPr fontId="22"/>
  </si>
  <si>
    <t>昭和44年度</t>
    <rPh sb="0" eb="2">
      <t>ショウワ</t>
    </rPh>
    <rPh sb="4" eb="5">
      <t>ネン</t>
    </rPh>
    <rPh sb="5" eb="6">
      <t>ド</t>
    </rPh>
    <phoneticPr fontId="22"/>
  </si>
  <si>
    <t>昭和45年度</t>
    <rPh sb="0" eb="2">
      <t>ショウワ</t>
    </rPh>
    <rPh sb="4" eb="5">
      <t>ネン</t>
    </rPh>
    <rPh sb="5" eb="6">
      <t>ド</t>
    </rPh>
    <phoneticPr fontId="22"/>
  </si>
  <si>
    <t>昭和46年度</t>
    <rPh sb="0" eb="2">
      <t>ショウワ</t>
    </rPh>
    <rPh sb="4" eb="5">
      <t>ネン</t>
    </rPh>
    <rPh sb="5" eb="6">
      <t>ド</t>
    </rPh>
    <phoneticPr fontId="22"/>
  </si>
  <si>
    <t>昭和47年度</t>
    <rPh sb="0" eb="2">
      <t>ショウワ</t>
    </rPh>
    <rPh sb="4" eb="5">
      <t>ネン</t>
    </rPh>
    <rPh sb="5" eb="6">
      <t>ド</t>
    </rPh>
    <phoneticPr fontId="22"/>
  </si>
  <si>
    <t>昭和48年度</t>
    <rPh sb="0" eb="2">
      <t>ショウワ</t>
    </rPh>
    <rPh sb="4" eb="5">
      <t>ネン</t>
    </rPh>
    <rPh sb="5" eb="6">
      <t>ド</t>
    </rPh>
    <phoneticPr fontId="22"/>
  </si>
  <si>
    <t>昭和49年度</t>
    <rPh sb="0" eb="2">
      <t>ショウワ</t>
    </rPh>
    <rPh sb="4" eb="5">
      <t>ネン</t>
    </rPh>
    <rPh sb="5" eb="6">
      <t>ド</t>
    </rPh>
    <phoneticPr fontId="22"/>
  </si>
  <si>
    <t>昭和50年度</t>
    <rPh sb="0" eb="2">
      <t>ショウワ</t>
    </rPh>
    <rPh sb="4" eb="5">
      <t>ネン</t>
    </rPh>
    <rPh sb="5" eb="6">
      <t>ド</t>
    </rPh>
    <phoneticPr fontId="22"/>
  </si>
  <si>
    <t>昭和51年度</t>
    <rPh sb="0" eb="2">
      <t>ショウワ</t>
    </rPh>
    <rPh sb="4" eb="5">
      <t>ネン</t>
    </rPh>
    <rPh sb="5" eb="6">
      <t>ド</t>
    </rPh>
    <phoneticPr fontId="22"/>
  </si>
  <si>
    <t>昭和52年度</t>
    <rPh sb="0" eb="2">
      <t>ショウワ</t>
    </rPh>
    <rPh sb="4" eb="5">
      <t>ネン</t>
    </rPh>
    <rPh sb="5" eb="6">
      <t>ド</t>
    </rPh>
    <phoneticPr fontId="22"/>
  </si>
  <si>
    <t>昭和53年度</t>
    <rPh sb="0" eb="2">
      <t>ショウワ</t>
    </rPh>
    <rPh sb="4" eb="5">
      <t>ネン</t>
    </rPh>
    <rPh sb="5" eb="6">
      <t>ド</t>
    </rPh>
    <phoneticPr fontId="22"/>
  </si>
  <si>
    <t>昭和54年度</t>
    <rPh sb="0" eb="2">
      <t>ショウワ</t>
    </rPh>
    <rPh sb="4" eb="5">
      <t>ネン</t>
    </rPh>
    <rPh sb="5" eb="6">
      <t>ド</t>
    </rPh>
    <phoneticPr fontId="22"/>
  </si>
  <si>
    <t>昭和55年度</t>
    <rPh sb="0" eb="2">
      <t>ショウワ</t>
    </rPh>
    <rPh sb="4" eb="5">
      <t>ネン</t>
    </rPh>
    <rPh sb="5" eb="6">
      <t>ド</t>
    </rPh>
    <phoneticPr fontId="22"/>
  </si>
  <si>
    <t>昭和56年度</t>
    <rPh sb="0" eb="2">
      <t>ショウワ</t>
    </rPh>
    <rPh sb="4" eb="5">
      <t>ネン</t>
    </rPh>
    <rPh sb="5" eb="6">
      <t>ド</t>
    </rPh>
    <phoneticPr fontId="22"/>
  </si>
  <si>
    <t>昭和57年度</t>
    <rPh sb="0" eb="2">
      <t>ショウワ</t>
    </rPh>
    <rPh sb="4" eb="5">
      <t>ネン</t>
    </rPh>
    <rPh sb="5" eb="6">
      <t>ド</t>
    </rPh>
    <phoneticPr fontId="22"/>
  </si>
  <si>
    <t>昭和58年度</t>
    <rPh sb="0" eb="2">
      <t>ショウワ</t>
    </rPh>
    <rPh sb="4" eb="5">
      <t>ネン</t>
    </rPh>
    <rPh sb="5" eb="6">
      <t>ド</t>
    </rPh>
    <phoneticPr fontId="22"/>
  </si>
  <si>
    <t>昭和59年度</t>
    <rPh sb="0" eb="2">
      <t>ショウワ</t>
    </rPh>
    <rPh sb="4" eb="5">
      <t>ネン</t>
    </rPh>
    <rPh sb="5" eb="6">
      <t>ド</t>
    </rPh>
    <phoneticPr fontId="22"/>
  </si>
  <si>
    <t>昭和60年度</t>
    <rPh sb="0" eb="2">
      <t>ショウワ</t>
    </rPh>
    <rPh sb="4" eb="5">
      <t>ネン</t>
    </rPh>
    <rPh sb="5" eb="6">
      <t>ド</t>
    </rPh>
    <phoneticPr fontId="22"/>
  </si>
  <si>
    <t>昭和61年度</t>
    <rPh sb="0" eb="2">
      <t>ショウワ</t>
    </rPh>
    <rPh sb="4" eb="5">
      <t>ネン</t>
    </rPh>
    <rPh sb="5" eb="6">
      <t>ド</t>
    </rPh>
    <phoneticPr fontId="22"/>
  </si>
  <si>
    <t>昭和62年度</t>
    <rPh sb="0" eb="2">
      <t>ショウワ</t>
    </rPh>
    <rPh sb="4" eb="5">
      <t>ネン</t>
    </rPh>
    <rPh sb="5" eb="6">
      <t>ド</t>
    </rPh>
    <phoneticPr fontId="22"/>
  </si>
  <si>
    <t>昭和63年度</t>
    <rPh sb="0" eb="2">
      <t>ショウワ</t>
    </rPh>
    <rPh sb="4" eb="5">
      <t>ネン</t>
    </rPh>
    <rPh sb="5" eb="6">
      <t>ド</t>
    </rPh>
    <phoneticPr fontId="22"/>
  </si>
  <si>
    <t>平成2年度</t>
    <rPh sb="0" eb="2">
      <t>ヘイセイ</t>
    </rPh>
    <rPh sb="3" eb="4">
      <t>ネン</t>
    </rPh>
    <rPh sb="4" eb="5">
      <t>ド</t>
    </rPh>
    <phoneticPr fontId="22"/>
  </si>
  <si>
    <t>平成3年度</t>
    <rPh sb="0" eb="2">
      <t>ヘイセイ</t>
    </rPh>
    <rPh sb="3" eb="4">
      <t>ネン</t>
    </rPh>
    <rPh sb="4" eb="5">
      <t>ド</t>
    </rPh>
    <phoneticPr fontId="22"/>
  </si>
  <si>
    <t>平成4年度</t>
    <rPh sb="0" eb="2">
      <t>ヘイセイ</t>
    </rPh>
    <rPh sb="3" eb="4">
      <t>ネン</t>
    </rPh>
    <rPh sb="4" eb="5">
      <t>ド</t>
    </rPh>
    <phoneticPr fontId="22"/>
  </si>
  <si>
    <t>平成5年度</t>
    <rPh sb="0" eb="2">
      <t>ヘイセイ</t>
    </rPh>
    <rPh sb="3" eb="4">
      <t>ネン</t>
    </rPh>
    <rPh sb="4" eb="5">
      <t>ド</t>
    </rPh>
    <phoneticPr fontId="22"/>
  </si>
  <si>
    <t>平成6年度</t>
    <rPh sb="0" eb="2">
      <t>ヘイセイ</t>
    </rPh>
    <rPh sb="3" eb="4">
      <t>ネン</t>
    </rPh>
    <rPh sb="4" eb="5">
      <t>ド</t>
    </rPh>
    <phoneticPr fontId="22"/>
  </si>
  <si>
    <t>平成7年度</t>
    <rPh sb="0" eb="2">
      <t>ヘイセイ</t>
    </rPh>
    <rPh sb="3" eb="4">
      <t>ネン</t>
    </rPh>
    <rPh sb="4" eb="5">
      <t>ド</t>
    </rPh>
    <phoneticPr fontId="22"/>
  </si>
  <si>
    <t>平成8年度</t>
    <rPh sb="0" eb="2">
      <t>ヘイセイ</t>
    </rPh>
    <rPh sb="3" eb="4">
      <t>ネン</t>
    </rPh>
    <rPh sb="4" eb="5">
      <t>ド</t>
    </rPh>
    <phoneticPr fontId="22"/>
  </si>
  <si>
    <t>平成9年度</t>
    <rPh sb="0" eb="2">
      <t>ヘイセイ</t>
    </rPh>
    <rPh sb="3" eb="4">
      <t>ネン</t>
    </rPh>
    <rPh sb="4" eb="5">
      <t>ド</t>
    </rPh>
    <phoneticPr fontId="22"/>
  </si>
  <si>
    <t>平成10年度</t>
    <rPh sb="0" eb="2">
      <t>ヘイセイ</t>
    </rPh>
    <rPh sb="4" eb="5">
      <t>ネン</t>
    </rPh>
    <rPh sb="5" eb="6">
      <t>ド</t>
    </rPh>
    <phoneticPr fontId="22"/>
  </si>
  <si>
    <t>平成11年度</t>
    <rPh sb="0" eb="2">
      <t>ヘイセイ</t>
    </rPh>
    <rPh sb="4" eb="5">
      <t>ネン</t>
    </rPh>
    <rPh sb="5" eb="6">
      <t>ド</t>
    </rPh>
    <phoneticPr fontId="22"/>
  </si>
  <si>
    <t>平成12年度</t>
    <rPh sb="0" eb="2">
      <t>ヘイセイ</t>
    </rPh>
    <rPh sb="4" eb="5">
      <t>ネン</t>
    </rPh>
    <rPh sb="5" eb="6">
      <t>ド</t>
    </rPh>
    <phoneticPr fontId="22"/>
  </si>
  <si>
    <t>平成13年度</t>
    <rPh sb="0" eb="2">
      <t>ヘイセイ</t>
    </rPh>
    <rPh sb="4" eb="5">
      <t>ネン</t>
    </rPh>
    <rPh sb="5" eb="6">
      <t>ド</t>
    </rPh>
    <phoneticPr fontId="22"/>
  </si>
  <si>
    <t>平成14年度</t>
    <rPh sb="0" eb="2">
      <t>ヘイセイ</t>
    </rPh>
    <rPh sb="4" eb="5">
      <t>ネン</t>
    </rPh>
    <rPh sb="5" eb="6">
      <t>ド</t>
    </rPh>
    <phoneticPr fontId="22"/>
  </si>
  <si>
    <t>平成15年度</t>
    <rPh sb="0" eb="2">
      <t>ヘイセイ</t>
    </rPh>
    <rPh sb="4" eb="5">
      <t>ネン</t>
    </rPh>
    <rPh sb="5" eb="6">
      <t>ド</t>
    </rPh>
    <phoneticPr fontId="22"/>
  </si>
  <si>
    <t>平成16年度</t>
    <rPh sb="0" eb="2">
      <t>ヘイセイ</t>
    </rPh>
    <rPh sb="4" eb="5">
      <t>ネン</t>
    </rPh>
    <rPh sb="5" eb="6">
      <t>ド</t>
    </rPh>
    <phoneticPr fontId="22"/>
  </si>
  <si>
    <t>平成17年度</t>
    <rPh sb="0" eb="2">
      <t>ヘイセイ</t>
    </rPh>
    <rPh sb="4" eb="5">
      <t>ネン</t>
    </rPh>
    <rPh sb="5" eb="6">
      <t>ド</t>
    </rPh>
    <phoneticPr fontId="22"/>
  </si>
  <si>
    <t>平成18年度</t>
    <rPh sb="0" eb="2">
      <t>ヘイセイ</t>
    </rPh>
    <rPh sb="4" eb="5">
      <t>ネン</t>
    </rPh>
    <rPh sb="5" eb="6">
      <t>ド</t>
    </rPh>
    <phoneticPr fontId="22"/>
  </si>
  <si>
    <t>平成19年度</t>
    <rPh sb="0" eb="2">
      <t>ヘイセイ</t>
    </rPh>
    <rPh sb="4" eb="5">
      <t>ネン</t>
    </rPh>
    <rPh sb="5" eb="6">
      <t>ド</t>
    </rPh>
    <phoneticPr fontId="22"/>
  </si>
  <si>
    <t>平成20年度</t>
    <rPh sb="0" eb="2">
      <t>ヘイセイ</t>
    </rPh>
    <rPh sb="4" eb="5">
      <t>ネン</t>
    </rPh>
    <rPh sb="5" eb="6">
      <t>ド</t>
    </rPh>
    <phoneticPr fontId="22"/>
  </si>
  <si>
    <t>平成21年度</t>
    <rPh sb="0" eb="2">
      <t>ヘイセイ</t>
    </rPh>
    <rPh sb="4" eb="5">
      <t>ネン</t>
    </rPh>
    <rPh sb="5" eb="6">
      <t>ド</t>
    </rPh>
    <phoneticPr fontId="22"/>
  </si>
  <si>
    <t>平成22年度</t>
    <rPh sb="0" eb="2">
      <t>ヘイセイ</t>
    </rPh>
    <rPh sb="4" eb="5">
      <t>ネン</t>
    </rPh>
    <rPh sb="5" eb="6">
      <t>ド</t>
    </rPh>
    <phoneticPr fontId="22"/>
  </si>
  <si>
    <t>平成23年度</t>
    <rPh sb="0" eb="2">
      <t>ヘイセイ</t>
    </rPh>
    <rPh sb="4" eb="5">
      <t>ネン</t>
    </rPh>
    <rPh sb="5" eb="6">
      <t>ド</t>
    </rPh>
    <phoneticPr fontId="22"/>
  </si>
  <si>
    <t>平成24年度</t>
    <rPh sb="0" eb="2">
      <t>ヘイセイ</t>
    </rPh>
    <rPh sb="4" eb="5">
      <t>ネン</t>
    </rPh>
    <rPh sb="5" eb="6">
      <t>ド</t>
    </rPh>
    <phoneticPr fontId="22"/>
  </si>
  <si>
    <t>平成25年度</t>
    <rPh sb="0" eb="2">
      <t>ヘイセイ</t>
    </rPh>
    <rPh sb="4" eb="5">
      <t>ネン</t>
    </rPh>
    <rPh sb="5" eb="6">
      <t>ド</t>
    </rPh>
    <phoneticPr fontId="22"/>
  </si>
  <si>
    <t>平成26年度</t>
    <rPh sb="0" eb="2">
      <t>ヘイセイ</t>
    </rPh>
    <rPh sb="4" eb="5">
      <t>ネン</t>
    </rPh>
    <rPh sb="5" eb="6">
      <t>ド</t>
    </rPh>
    <phoneticPr fontId="22"/>
  </si>
  <si>
    <t>平成27年度</t>
    <rPh sb="0" eb="2">
      <t>ヘイセイ</t>
    </rPh>
    <rPh sb="4" eb="5">
      <t>ネン</t>
    </rPh>
    <rPh sb="5" eb="6">
      <t>ド</t>
    </rPh>
    <phoneticPr fontId="22"/>
  </si>
  <si>
    <t>平成28年度</t>
    <rPh sb="0" eb="2">
      <t>ヘイセイ</t>
    </rPh>
    <rPh sb="4" eb="5">
      <t>ネン</t>
    </rPh>
    <rPh sb="5" eb="6">
      <t>ド</t>
    </rPh>
    <phoneticPr fontId="22"/>
  </si>
  <si>
    <t>平成29年度</t>
    <rPh sb="0" eb="2">
      <t>ヘイセイ</t>
    </rPh>
    <rPh sb="4" eb="5">
      <t>ネン</t>
    </rPh>
    <rPh sb="5" eb="6">
      <t>ド</t>
    </rPh>
    <phoneticPr fontId="22"/>
  </si>
  <si>
    <t>平成30年度</t>
    <rPh sb="0" eb="2">
      <t>ヘイセイ</t>
    </rPh>
    <rPh sb="4" eb="5">
      <t>ネン</t>
    </rPh>
    <rPh sb="5" eb="6">
      <t>ド</t>
    </rPh>
    <phoneticPr fontId="22"/>
  </si>
  <si>
    <t>令和2年度</t>
    <rPh sb="0" eb="2">
      <t>レイワ</t>
    </rPh>
    <rPh sb="3" eb="5">
      <t>ネンド</t>
    </rPh>
    <phoneticPr fontId="5"/>
  </si>
  <si>
    <t>令和3年度</t>
    <rPh sb="0" eb="2">
      <t>レイワ</t>
    </rPh>
    <rPh sb="3" eb="5">
      <t>ネンド</t>
    </rPh>
    <phoneticPr fontId="5"/>
  </si>
  <si>
    <t>令和2年度</t>
    <rPh sb="0" eb="2">
      <t>レイワ</t>
    </rPh>
    <rPh sb="3" eb="4">
      <t>ネン</t>
    </rPh>
    <rPh sb="4" eb="5">
      <t>ド</t>
    </rPh>
    <phoneticPr fontId="22"/>
  </si>
  <si>
    <t>令和3年度</t>
    <rPh sb="0" eb="2">
      <t>レイワ</t>
    </rPh>
    <rPh sb="3" eb="4">
      <t>ネン</t>
    </rPh>
    <rPh sb="4" eb="5">
      <t>ド</t>
    </rPh>
    <phoneticPr fontId="22"/>
  </si>
  <si>
    <t>令和4年度</t>
    <rPh sb="0" eb="2">
      <t>レイワ</t>
    </rPh>
    <rPh sb="3" eb="4">
      <t>ネン</t>
    </rPh>
    <rPh sb="4" eb="5">
      <t>ド</t>
    </rPh>
    <phoneticPr fontId="22"/>
  </si>
  <si>
    <t>令和5年度</t>
    <rPh sb="0" eb="2">
      <t>レイワ</t>
    </rPh>
    <rPh sb="3" eb="4">
      <t>ネン</t>
    </rPh>
    <rPh sb="4" eb="5">
      <t>ド</t>
    </rPh>
    <phoneticPr fontId="22"/>
  </si>
  <si>
    <t>令和6年度</t>
    <rPh sb="0" eb="2">
      <t>レイワ</t>
    </rPh>
    <rPh sb="3" eb="4">
      <t>ネン</t>
    </rPh>
    <rPh sb="4" eb="5">
      <t>ド</t>
    </rPh>
    <phoneticPr fontId="22"/>
  </si>
  <si>
    <t>令和7年度</t>
    <rPh sb="0" eb="2">
      <t>レイワ</t>
    </rPh>
    <rPh sb="3" eb="4">
      <t>ネン</t>
    </rPh>
    <rPh sb="4" eb="5">
      <t>ド</t>
    </rPh>
    <phoneticPr fontId="22"/>
  </si>
  <si>
    <t>令和8年度</t>
    <rPh sb="0" eb="2">
      <t>レイワ</t>
    </rPh>
    <rPh sb="3" eb="4">
      <t>ネン</t>
    </rPh>
    <rPh sb="4" eb="5">
      <t>ド</t>
    </rPh>
    <phoneticPr fontId="22"/>
  </si>
  <si>
    <t>令和9年度</t>
    <rPh sb="0" eb="2">
      <t>レイワ</t>
    </rPh>
    <rPh sb="3" eb="4">
      <t>ネン</t>
    </rPh>
    <rPh sb="4" eb="5">
      <t>ド</t>
    </rPh>
    <phoneticPr fontId="22"/>
  </si>
  <si>
    <t>令和10年度</t>
    <rPh sb="0" eb="2">
      <t>レイワ</t>
    </rPh>
    <rPh sb="4" eb="5">
      <t>ネン</t>
    </rPh>
    <rPh sb="5" eb="6">
      <t>ド</t>
    </rPh>
    <phoneticPr fontId="22"/>
  </si>
  <si>
    <t>令和11年度</t>
    <rPh sb="0" eb="2">
      <t>レイワ</t>
    </rPh>
    <rPh sb="4" eb="5">
      <t>ネン</t>
    </rPh>
    <rPh sb="5" eb="6">
      <t>ド</t>
    </rPh>
    <phoneticPr fontId="22"/>
  </si>
  <si>
    <t>令和12年度</t>
    <rPh sb="0" eb="2">
      <t>レイワ</t>
    </rPh>
    <rPh sb="4" eb="5">
      <t>ネン</t>
    </rPh>
    <rPh sb="5" eb="6">
      <t>ド</t>
    </rPh>
    <phoneticPr fontId="22"/>
  </si>
  <si>
    <t>令和13年度</t>
    <rPh sb="0" eb="2">
      <t>レイワ</t>
    </rPh>
    <rPh sb="4" eb="5">
      <t>ネン</t>
    </rPh>
    <rPh sb="5" eb="6">
      <t>ド</t>
    </rPh>
    <phoneticPr fontId="22"/>
  </si>
  <si>
    <t>令和14年度</t>
    <rPh sb="0" eb="2">
      <t>レイワ</t>
    </rPh>
    <rPh sb="4" eb="5">
      <t>ネン</t>
    </rPh>
    <rPh sb="5" eb="6">
      <t>ド</t>
    </rPh>
    <phoneticPr fontId="22"/>
  </si>
  <si>
    <t>令和15年度</t>
    <rPh sb="0" eb="2">
      <t>レイワ</t>
    </rPh>
    <rPh sb="4" eb="5">
      <t>ネン</t>
    </rPh>
    <rPh sb="5" eb="6">
      <t>ド</t>
    </rPh>
    <phoneticPr fontId="22"/>
  </si>
  <si>
    <t>令和16年度</t>
    <rPh sb="0" eb="2">
      <t>レイワ</t>
    </rPh>
    <rPh sb="4" eb="5">
      <t>ネン</t>
    </rPh>
    <rPh sb="5" eb="6">
      <t>ド</t>
    </rPh>
    <phoneticPr fontId="22"/>
  </si>
  <si>
    <t>令和17年度</t>
    <rPh sb="0" eb="2">
      <t>レイワ</t>
    </rPh>
    <rPh sb="4" eb="5">
      <t>ネン</t>
    </rPh>
    <rPh sb="5" eb="6">
      <t>ド</t>
    </rPh>
    <phoneticPr fontId="22"/>
  </si>
  <si>
    <t>令和18年度</t>
    <rPh sb="0" eb="2">
      <t>レイワ</t>
    </rPh>
    <rPh sb="4" eb="5">
      <t>ネン</t>
    </rPh>
    <rPh sb="5" eb="6">
      <t>ド</t>
    </rPh>
    <phoneticPr fontId="22"/>
  </si>
  <si>
    <t>令和19年度</t>
    <rPh sb="0" eb="2">
      <t>レイワ</t>
    </rPh>
    <rPh sb="4" eb="5">
      <t>ネン</t>
    </rPh>
    <rPh sb="5" eb="6">
      <t>ド</t>
    </rPh>
    <phoneticPr fontId="22"/>
  </si>
  <si>
    <t>令和20年度</t>
    <rPh sb="0" eb="2">
      <t>レイワ</t>
    </rPh>
    <rPh sb="4" eb="5">
      <t>ネン</t>
    </rPh>
    <rPh sb="5" eb="6">
      <t>ド</t>
    </rPh>
    <phoneticPr fontId="22"/>
  </si>
  <si>
    <t>令和21年度</t>
    <rPh sb="0" eb="2">
      <t>レイワ</t>
    </rPh>
    <rPh sb="4" eb="5">
      <t>ネン</t>
    </rPh>
    <rPh sb="5" eb="6">
      <t>ド</t>
    </rPh>
    <phoneticPr fontId="22"/>
  </si>
  <si>
    <t>令和22年度</t>
    <rPh sb="0" eb="2">
      <t>レイワ</t>
    </rPh>
    <rPh sb="4" eb="5">
      <t>ネン</t>
    </rPh>
    <rPh sb="5" eb="6">
      <t>ド</t>
    </rPh>
    <phoneticPr fontId="22"/>
  </si>
  <si>
    <t>令和23年度</t>
    <rPh sb="0" eb="2">
      <t>レイワ</t>
    </rPh>
    <rPh sb="4" eb="5">
      <t>ネン</t>
    </rPh>
    <rPh sb="5" eb="6">
      <t>ド</t>
    </rPh>
    <phoneticPr fontId="22"/>
  </si>
  <si>
    <t>令和24年度</t>
    <rPh sb="0" eb="2">
      <t>レイワ</t>
    </rPh>
    <rPh sb="4" eb="5">
      <t>ネン</t>
    </rPh>
    <rPh sb="5" eb="6">
      <t>ド</t>
    </rPh>
    <phoneticPr fontId="22"/>
  </si>
  <si>
    <t>令和25年度</t>
    <rPh sb="0" eb="2">
      <t>レイワ</t>
    </rPh>
    <rPh sb="4" eb="5">
      <t>ネン</t>
    </rPh>
    <rPh sb="5" eb="6">
      <t>ド</t>
    </rPh>
    <phoneticPr fontId="22"/>
  </si>
  <si>
    <t>令和26年度</t>
    <rPh sb="0" eb="2">
      <t>レイワ</t>
    </rPh>
    <rPh sb="4" eb="5">
      <t>ネン</t>
    </rPh>
    <rPh sb="5" eb="6">
      <t>ド</t>
    </rPh>
    <phoneticPr fontId="22"/>
  </si>
  <si>
    <t>令和27年度</t>
    <rPh sb="0" eb="2">
      <t>レイワ</t>
    </rPh>
    <rPh sb="4" eb="5">
      <t>ネン</t>
    </rPh>
    <rPh sb="5" eb="6">
      <t>ド</t>
    </rPh>
    <phoneticPr fontId="22"/>
  </si>
  <si>
    <t>令和28年度</t>
    <rPh sb="0" eb="2">
      <t>レイワ</t>
    </rPh>
    <rPh sb="4" eb="5">
      <t>ネン</t>
    </rPh>
    <rPh sb="5" eb="6">
      <t>ド</t>
    </rPh>
    <phoneticPr fontId="22"/>
  </si>
  <si>
    <t>令和29年度</t>
    <rPh sb="0" eb="2">
      <t>レイワ</t>
    </rPh>
    <rPh sb="4" eb="5">
      <t>ネン</t>
    </rPh>
    <rPh sb="5" eb="6">
      <t>ド</t>
    </rPh>
    <phoneticPr fontId="22"/>
  </si>
  <si>
    <t>令和30年度以降</t>
    <rPh sb="0" eb="2">
      <t>レイワ</t>
    </rPh>
    <rPh sb="4" eb="5">
      <t>ネン</t>
    </rPh>
    <rPh sb="5" eb="6">
      <t>ド</t>
    </rPh>
    <rPh sb="6" eb="8">
      <t>イコウ</t>
    </rPh>
    <phoneticPr fontId="22"/>
  </si>
  <si>
    <t>／　　　　　　　　　　　　　　</t>
    <phoneticPr fontId="5"/>
  </si>
  <si>
    <t>令和4年度</t>
    <rPh sb="0" eb="2">
      <t>レイワ</t>
    </rPh>
    <rPh sb="3" eb="5">
      <t>ネンド</t>
    </rPh>
    <phoneticPr fontId="5"/>
  </si>
  <si>
    <t>4年度
活動見込</t>
    <rPh sb="4" eb="6">
      <t>カツドウ</t>
    </rPh>
    <rPh sb="6" eb="8">
      <t>ミコ</t>
    </rPh>
    <phoneticPr fontId="5"/>
  </si>
  <si>
    <t>3年度活動見込</t>
    <rPh sb="3" eb="5">
      <t>カツドウ</t>
    </rPh>
    <rPh sb="5" eb="7">
      <t>ミコ</t>
    </rPh>
    <phoneticPr fontId="5"/>
  </si>
  <si>
    <t>2年度</t>
    <phoneticPr fontId="5"/>
  </si>
  <si>
    <t>3年度</t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</si>
  <si>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</si>
  <si>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開始年度西暦</t>
    <rPh sb="0" eb="2">
      <t>カイシ</t>
    </rPh>
    <rPh sb="2" eb="4">
      <t>ネンド</t>
    </rPh>
    <rPh sb="4" eb="6">
      <t>セイレキ</t>
    </rPh>
    <phoneticPr fontId="5"/>
  </si>
  <si>
    <t>終了（予定）年度西暦</t>
    <rPh sb="0" eb="2">
      <t>シュウリョウ</t>
    </rPh>
    <rPh sb="3" eb="5">
      <t>ヨテイ</t>
    </rPh>
    <rPh sb="6" eb="8">
      <t>ネンド</t>
    </rPh>
    <rPh sb="8" eb="10">
      <t>セイレキ</t>
    </rPh>
    <phoneticPr fontId="5"/>
  </si>
  <si>
    <t>1926年度以前</t>
    <rPh sb="4" eb="6">
      <t>ネンド</t>
    </rPh>
    <rPh sb="5" eb="6">
      <t>ド</t>
    </rPh>
    <rPh sb="6" eb="8">
      <t>イゼン</t>
    </rPh>
    <phoneticPr fontId="22"/>
  </si>
  <si>
    <t>1927年度</t>
    <rPh sb="4" eb="6">
      <t>ネンド</t>
    </rPh>
    <rPh sb="5" eb="6">
      <t>ド</t>
    </rPh>
    <phoneticPr fontId="22"/>
  </si>
  <si>
    <t>1928年度</t>
    <rPh sb="4" eb="6">
      <t>ネンド</t>
    </rPh>
    <rPh sb="5" eb="6">
      <t>ド</t>
    </rPh>
    <phoneticPr fontId="22"/>
  </si>
  <si>
    <t>1929年度</t>
    <rPh sb="4" eb="6">
      <t>ネンド</t>
    </rPh>
    <rPh sb="5" eb="6">
      <t>ド</t>
    </rPh>
    <phoneticPr fontId="22"/>
  </si>
  <si>
    <t>1930年度</t>
    <rPh sb="4" eb="6">
      <t>ネンド</t>
    </rPh>
    <rPh sb="5" eb="6">
      <t>ド</t>
    </rPh>
    <phoneticPr fontId="22"/>
  </si>
  <si>
    <t>1931年度</t>
    <rPh sb="4" eb="6">
      <t>ネンド</t>
    </rPh>
    <rPh sb="5" eb="6">
      <t>ド</t>
    </rPh>
    <phoneticPr fontId="22"/>
  </si>
  <si>
    <t>1932年度</t>
    <rPh sb="4" eb="6">
      <t>ネンド</t>
    </rPh>
    <rPh sb="5" eb="6">
      <t>ド</t>
    </rPh>
    <phoneticPr fontId="22"/>
  </si>
  <si>
    <t>1933年度</t>
    <rPh sb="4" eb="6">
      <t>ネンド</t>
    </rPh>
    <rPh sb="5" eb="6">
      <t>ド</t>
    </rPh>
    <phoneticPr fontId="22"/>
  </si>
  <si>
    <t>1934年度</t>
    <rPh sb="4" eb="6">
      <t>ネンド</t>
    </rPh>
    <rPh sb="5" eb="6">
      <t>ド</t>
    </rPh>
    <phoneticPr fontId="22"/>
  </si>
  <si>
    <t>1935年度</t>
    <rPh sb="4" eb="6">
      <t>ネンド</t>
    </rPh>
    <rPh sb="5" eb="6">
      <t>ド</t>
    </rPh>
    <phoneticPr fontId="22"/>
  </si>
  <si>
    <t>1936年度</t>
    <rPh sb="4" eb="6">
      <t>ネンド</t>
    </rPh>
    <rPh sb="5" eb="6">
      <t>ド</t>
    </rPh>
    <phoneticPr fontId="22"/>
  </si>
  <si>
    <t>1937年度</t>
    <rPh sb="4" eb="6">
      <t>ネンド</t>
    </rPh>
    <rPh sb="5" eb="6">
      <t>ド</t>
    </rPh>
    <phoneticPr fontId="22"/>
  </si>
  <si>
    <t>1938年度</t>
    <rPh sb="4" eb="6">
      <t>ネンド</t>
    </rPh>
    <rPh sb="5" eb="6">
      <t>ド</t>
    </rPh>
    <phoneticPr fontId="22"/>
  </si>
  <si>
    <t>1939年度</t>
    <rPh sb="4" eb="6">
      <t>ネンド</t>
    </rPh>
    <rPh sb="5" eb="6">
      <t>ド</t>
    </rPh>
    <phoneticPr fontId="22"/>
  </si>
  <si>
    <t>1940年度</t>
    <rPh sb="4" eb="6">
      <t>ネンド</t>
    </rPh>
    <rPh sb="5" eb="6">
      <t>ド</t>
    </rPh>
    <phoneticPr fontId="22"/>
  </si>
  <si>
    <t>1941年度</t>
    <rPh sb="4" eb="6">
      <t>ネンド</t>
    </rPh>
    <rPh sb="5" eb="6">
      <t>ド</t>
    </rPh>
    <phoneticPr fontId="22"/>
  </si>
  <si>
    <t>1942年度</t>
    <rPh sb="4" eb="6">
      <t>ネンド</t>
    </rPh>
    <rPh sb="5" eb="6">
      <t>ド</t>
    </rPh>
    <phoneticPr fontId="22"/>
  </si>
  <si>
    <t>1943年度</t>
    <rPh sb="4" eb="6">
      <t>ネンド</t>
    </rPh>
    <rPh sb="5" eb="6">
      <t>ド</t>
    </rPh>
    <phoneticPr fontId="22"/>
  </si>
  <si>
    <t>1944年度</t>
    <rPh sb="4" eb="6">
      <t>ネンド</t>
    </rPh>
    <rPh sb="5" eb="6">
      <t>ド</t>
    </rPh>
    <phoneticPr fontId="22"/>
  </si>
  <si>
    <t>1945年度</t>
    <rPh sb="4" eb="6">
      <t>ネンド</t>
    </rPh>
    <rPh sb="5" eb="6">
      <t>ド</t>
    </rPh>
    <phoneticPr fontId="22"/>
  </si>
  <si>
    <t>1946年度</t>
    <rPh sb="4" eb="6">
      <t>ネンド</t>
    </rPh>
    <rPh sb="5" eb="6">
      <t>ド</t>
    </rPh>
    <phoneticPr fontId="22"/>
  </si>
  <si>
    <t>1947年度</t>
    <rPh sb="4" eb="6">
      <t>ネンド</t>
    </rPh>
    <rPh sb="5" eb="6">
      <t>ド</t>
    </rPh>
    <phoneticPr fontId="22"/>
  </si>
  <si>
    <t>1948年度</t>
    <rPh sb="4" eb="6">
      <t>ネンド</t>
    </rPh>
    <rPh sb="5" eb="6">
      <t>ド</t>
    </rPh>
    <phoneticPr fontId="22"/>
  </si>
  <si>
    <t>1949年度</t>
    <rPh sb="4" eb="6">
      <t>ネンド</t>
    </rPh>
    <rPh sb="5" eb="6">
      <t>ド</t>
    </rPh>
    <phoneticPr fontId="22"/>
  </si>
  <si>
    <t>1950年度</t>
    <rPh sb="4" eb="6">
      <t>ネンド</t>
    </rPh>
    <rPh sb="5" eb="6">
      <t>ド</t>
    </rPh>
    <phoneticPr fontId="22"/>
  </si>
  <si>
    <t>1951年度</t>
    <rPh sb="4" eb="6">
      <t>ネンド</t>
    </rPh>
    <rPh sb="5" eb="6">
      <t>ド</t>
    </rPh>
    <phoneticPr fontId="22"/>
  </si>
  <si>
    <t>1952年度</t>
    <rPh sb="4" eb="6">
      <t>ネンド</t>
    </rPh>
    <rPh sb="5" eb="6">
      <t>ド</t>
    </rPh>
    <phoneticPr fontId="22"/>
  </si>
  <si>
    <t>1953年度</t>
    <rPh sb="4" eb="6">
      <t>ネンド</t>
    </rPh>
    <rPh sb="5" eb="6">
      <t>ド</t>
    </rPh>
    <phoneticPr fontId="22"/>
  </si>
  <si>
    <t>1954年度</t>
    <rPh sb="4" eb="6">
      <t>ネンド</t>
    </rPh>
    <rPh sb="5" eb="6">
      <t>ド</t>
    </rPh>
    <phoneticPr fontId="22"/>
  </si>
  <si>
    <t>1955年度</t>
    <rPh sb="4" eb="6">
      <t>ネンド</t>
    </rPh>
    <rPh sb="5" eb="6">
      <t>ド</t>
    </rPh>
    <phoneticPr fontId="22"/>
  </si>
  <si>
    <t>1956年度</t>
    <rPh sb="4" eb="6">
      <t>ネンド</t>
    </rPh>
    <rPh sb="5" eb="6">
      <t>ド</t>
    </rPh>
    <phoneticPr fontId="22"/>
  </si>
  <si>
    <t>1957年度</t>
    <rPh sb="4" eb="6">
      <t>ネンド</t>
    </rPh>
    <rPh sb="5" eb="6">
      <t>ド</t>
    </rPh>
    <phoneticPr fontId="22"/>
  </si>
  <si>
    <t>1958年度</t>
    <rPh sb="4" eb="6">
      <t>ネンド</t>
    </rPh>
    <rPh sb="5" eb="6">
      <t>ド</t>
    </rPh>
    <phoneticPr fontId="22"/>
  </si>
  <si>
    <t>1959年度</t>
    <rPh sb="4" eb="6">
      <t>ネンド</t>
    </rPh>
    <rPh sb="5" eb="6">
      <t>ド</t>
    </rPh>
    <phoneticPr fontId="22"/>
  </si>
  <si>
    <t>1960年度</t>
    <rPh sb="4" eb="6">
      <t>ネンド</t>
    </rPh>
    <rPh sb="5" eb="6">
      <t>ド</t>
    </rPh>
    <phoneticPr fontId="22"/>
  </si>
  <si>
    <t>1961年度</t>
    <rPh sb="4" eb="6">
      <t>ネンド</t>
    </rPh>
    <rPh sb="5" eb="6">
      <t>ド</t>
    </rPh>
    <phoneticPr fontId="22"/>
  </si>
  <si>
    <t>1962年度</t>
    <rPh sb="4" eb="6">
      <t>ネンド</t>
    </rPh>
    <rPh sb="5" eb="6">
      <t>ド</t>
    </rPh>
    <phoneticPr fontId="22"/>
  </si>
  <si>
    <t>1963年度</t>
    <rPh sb="4" eb="6">
      <t>ネンド</t>
    </rPh>
    <rPh sb="5" eb="6">
      <t>ド</t>
    </rPh>
    <phoneticPr fontId="22"/>
  </si>
  <si>
    <t>1964年度</t>
    <rPh sb="4" eb="6">
      <t>ネンド</t>
    </rPh>
    <rPh sb="5" eb="6">
      <t>ド</t>
    </rPh>
    <phoneticPr fontId="22"/>
  </si>
  <si>
    <t>1965年度</t>
    <rPh sb="4" eb="6">
      <t>ネンド</t>
    </rPh>
    <rPh sb="5" eb="6">
      <t>ド</t>
    </rPh>
    <phoneticPr fontId="22"/>
  </si>
  <si>
    <t>1966年度</t>
    <rPh sb="4" eb="6">
      <t>ネンド</t>
    </rPh>
    <rPh sb="5" eb="6">
      <t>ド</t>
    </rPh>
    <phoneticPr fontId="22"/>
  </si>
  <si>
    <t>1967年度</t>
    <rPh sb="4" eb="6">
      <t>ネンド</t>
    </rPh>
    <rPh sb="5" eb="6">
      <t>ド</t>
    </rPh>
    <phoneticPr fontId="22"/>
  </si>
  <si>
    <t>1968年度</t>
    <rPh sb="4" eb="6">
      <t>ネンド</t>
    </rPh>
    <rPh sb="5" eb="6">
      <t>ド</t>
    </rPh>
    <phoneticPr fontId="22"/>
  </si>
  <si>
    <t>1969年度</t>
    <rPh sb="4" eb="6">
      <t>ネンド</t>
    </rPh>
    <rPh sb="5" eb="6">
      <t>ド</t>
    </rPh>
    <phoneticPr fontId="22"/>
  </si>
  <si>
    <t>1970年度</t>
    <rPh sb="4" eb="6">
      <t>ネンド</t>
    </rPh>
    <rPh sb="5" eb="6">
      <t>ド</t>
    </rPh>
    <phoneticPr fontId="22"/>
  </si>
  <si>
    <t>1971年度</t>
    <rPh sb="4" eb="6">
      <t>ネンド</t>
    </rPh>
    <rPh sb="5" eb="6">
      <t>ド</t>
    </rPh>
    <phoneticPr fontId="22"/>
  </si>
  <si>
    <t>1972年度</t>
    <rPh sb="4" eb="6">
      <t>ネンド</t>
    </rPh>
    <rPh sb="5" eb="6">
      <t>ド</t>
    </rPh>
    <phoneticPr fontId="22"/>
  </si>
  <si>
    <t>1973年度</t>
    <rPh sb="4" eb="6">
      <t>ネンド</t>
    </rPh>
    <rPh sb="5" eb="6">
      <t>ド</t>
    </rPh>
    <phoneticPr fontId="22"/>
  </si>
  <si>
    <t>1974年度</t>
    <rPh sb="4" eb="6">
      <t>ネンド</t>
    </rPh>
    <rPh sb="5" eb="6">
      <t>ド</t>
    </rPh>
    <phoneticPr fontId="22"/>
  </si>
  <si>
    <t>1975年度</t>
    <rPh sb="4" eb="6">
      <t>ネンド</t>
    </rPh>
    <rPh sb="5" eb="6">
      <t>ド</t>
    </rPh>
    <phoneticPr fontId="22"/>
  </si>
  <si>
    <t>1976年度</t>
    <rPh sb="4" eb="6">
      <t>ネンド</t>
    </rPh>
    <rPh sb="5" eb="6">
      <t>ド</t>
    </rPh>
    <phoneticPr fontId="22"/>
  </si>
  <si>
    <t>1977年度</t>
    <rPh sb="4" eb="6">
      <t>ネンド</t>
    </rPh>
    <rPh sb="5" eb="6">
      <t>ド</t>
    </rPh>
    <phoneticPr fontId="22"/>
  </si>
  <si>
    <t>1978年度</t>
    <rPh sb="4" eb="6">
      <t>ネンド</t>
    </rPh>
    <rPh sb="5" eb="6">
      <t>ド</t>
    </rPh>
    <phoneticPr fontId="22"/>
  </si>
  <si>
    <t>1979年度</t>
    <rPh sb="4" eb="6">
      <t>ネンド</t>
    </rPh>
    <rPh sb="5" eb="6">
      <t>ド</t>
    </rPh>
    <phoneticPr fontId="22"/>
  </si>
  <si>
    <t>1980年度</t>
    <rPh sb="4" eb="6">
      <t>ネンド</t>
    </rPh>
    <rPh sb="5" eb="6">
      <t>ド</t>
    </rPh>
    <phoneticPr fontId="22"/>
  </si>
  <si>
    <t>1981年度</t>
    <rPh sb="4" eb="6">
      <t>ネンド</t>
    </rPh>
    <rPh sb="5" eb="6">
      <t>ド</t>
    </rPh>
    <phoneticPr fontId="22"/>
  </si>
  <si>
    <t>1982年度</t>
    <rPh sb="4" eb="6">
      <t>ネンド</t>
    </rPh>
    <rPh sb="5" eb="6">
      <t>ド</t>
    </rPh>
    <phoneticPr fontId="22"/>
  </si>
  <si>
    <t>1983年度</t>
    <rPh sb="4" eb="6">
      <t>ネンド</t>
    </rPh>
    <rPh sb="5" eb="6">
      <t>ド</t>
    </rPh>
    <phoneticPr fontId="22"/>
  </si>
  <si>
    <t>1984年度</t>
    <rPh sb="4" eb="6">
      <t>ネンド</t>
    </rPh>
    <rPh sb="5" eb="6">
      <t>ド</t>
    </rPh>
    <phoneticPr fontId="22"/>
  </si>
  <si>
    <t>1985年度</t>
    <rPh sb="4" eb="6">
      <t>ネンド</t>
    </rPh>
    <rPh sb="5" eb="6">
      <t>ド</t>
    </rPh>
    <phoneticPr fontId="22"/>
  </si>
  <si>
    <t>1986年度</t>
    <rPh sb="4" eb="6">
      <t>ネンド</t>
    </rPh>
    <rPh sb="5" eb="6">
      <t>ド</t>
    </rPh>
    <phoneticPr fontId="22"/>
  </si>
  <si>
    <t>1987年度</t>
    <rPh sb="4" eb="6">
      <t>ネンド</t>
    </rPh>
    <rPh sb="5" eb="6">
      <t>ド</t>
    </rPh>
    <phoneticPr fontId="22"/>
  </si>
  <si>
    <t>1988年度</t>
    <rPh sb="4" eb="6">
      <t>ネンド</t>
    </rPh>
    <rPh sb="5" eb="6">
      <t>ド</t>
    </rPh>
    <phoneticPr fontId="22"/>
  </si>
  <si>
    <t>1989年度</t>
    <rPh sb="4" eb="6">
      <t>ネンド</t>
    </rPh>
    <rPh sb="5" eb="6">
      <t>ド</t>
    </rPh>
    <phoneticPr fontId="22"/>
  </si>
  <si>
    <t>1990年度</t>
    <rPh sb="4" eb="6">
      <t>ネンド</t>
    </rPh>
    <rPh sb="5" eb="6">
      <t>ド</t>
    </rPh>
    <phoneticPr fontId="22"/>
  </si>
  <si>
    <t>1991年度</t>
    <rPh sb="4" eb="6">
      <t>ネンド</t>
    </rPh>
    <rPh sb="5" eb="6">
      <t>ド</t>
    </rPh>
    <phoneticPr fontId="22"/>
  </si>
  <si>
    <t>1992年度</t>
    <rPh sb="4" eb="6">
      <t>ネンド</t>
    </rPh>
    <rPh sb="5" eb="6">
      <t>ド</t>
    </rPh>
    <phoneticPr fontId="22"/>
  </si>
  <si>
    <t>1993年度</t>
    <rPh sb="4" eb="6">
      <t>ネンド</t>
    </rPh>
    <rPh sb="5" eb="6">
      <t>ド</t>
    </rPh>
    <phoneticPr fontId="22"/>
  </si>
  <si>
    <t>1994年度</t>
    <rPh sb="4" eb="6">
      <t>ネンド</t>
    </rPh>
    <rPh sb="5" eb="6">
      <t>ド</t>
    </rPh>
    <phoneticPr fontId="22"/>
  </si>
  <si>
    <t>1995年度</t>
    <rPh sb="4" eb="6">
      <t>ネンド</t>
    </rPh>
    <rPh sb="5" eb="6">
      <t>ド</t>
    </rPh>
    <phoneticPr fontId="22"/>
  </si>
  <si>
    <t>1996年度</t>
    <rPh sb="4" eb="6">
      <t>ネンド</t>
    </rPh>
    <rPh sb="5" eb="6">
      <t>ド</t>
    </rPh>
    <phoneticPr fontId="22"/>
  </si>
  <si>
    <t>1997年度</t>
    <rPh sb="4" eb="6">
      <t>ネンド</t>
    </rPh>
    <rPh sb="5" eb="6">
      <t>ド</t>
    </rPh>
    <phoneticPr fontId="22"/>
  </si>
  <si>
    <t>1998年度</t>
    <rPh sb="4" eb="6">
      <t>ネンド</t>
    </rPh>
    <rPh sb="5" eb="6">
      <t>ド</t>
    </rPh>
    <phoneticPr fontId="22"/>
  </si>
  <si>
    <t>1999年度</t>
    <rPh sb="4" eb="6">
      <t>ネンド</t>
    </rPh>
    <rPh sb="5" eb="6">
      <t>ド</t>
    </rPh>
    <phoneticPr fontId="22"/>
  </si>
  <si>
    <t>2000年度</t>
    <rPh sb="4" eb="6">
      <t>ネンド</t>
    </rPh>
    <rPh sb="5" eb="6">
      <t>ド</t>
    </rPh>
    <phoneticPr fontId="22"/>
  </si>
  <si>
    <t>2001年度</t>
    <rPh sb="4" eb="6">
      <t>ネンド</t>
    </rPh>
    <rPh sb="5" eb="6">
      <t>ド</t>
    </rPh>
    <phoneticPr fontId="22"/>
  </si>
  <si>
    <t>2002年度</t>
    <rPh sb="4" eb="6">
      <t>ネンド</t>
    </rPh>
    <rPh sb="5" eb="6">
      <t>ド</t>
    </rPh>
    <phoneticPr fontId="22"/>
  </si>
  <si>
    <t>2003年度</t>
    <rPh sb="4" eb="6">
      <t>ネンド</t>
    </rPh>
    <rPh sb="5" eb="6">
      <t>ド</t>
    </rPh>
    <phoneticPr fontId="22"/>
  </si>
  <si>
    <t>2004年度</t>
    <rPh sb="4" eb="6">
      <t>ネンド</t>
    </rPh>
    <rPh sb="5" eb="6">
      <t>ド</t>
    </rPh>
    <phoneticPr fontId="22"/>
  </si>
  <si>
    <t>2005年度</t>
    <rPh sb="4" eb="6">
      <t>ネンド</t>
    </rPh>
    <rPh sb="5" eb="6">
      <t>ド</t>
    </rPh>
    <phoneticPr fontId="22"/>
  </si>
  <si>
    <t>2006年度</t>
    <rPh sb="4" eb="6">
      <t>ネンド</t>
    </rPh>
    <rPh sb="5" eb="6">
      <t>ド</t>
    </rPh>
    <phoneticPr fontId="22"/>
  </si>
  <si>
    <t>2007年度</t>
    <rPh sb="4" eb="6">
      <t>ネンド</t>
    </rPh>
    <rPh sb="5" eb="6">
      <t>ド</t>
    </rPh>
    <phoneticPr fontId="22"/>
  </si>
  <si>
    <t>2008年度</t>
    <rPh sb="4" eb="6">
      <t>ネンド</t>
    </rPh>
    <rPh sb="5" eb="6">
      <t>ド</t>
    </rPh>
    <phoneticPr fontId="22"/>
  </si>
  <si>
    <t>2009年度</t>
    <rPh sb="4" eb="6">
      <t>ネンド</t>
    </rPh>
    <rPh sb="5" eb="6">
      <t>ド</t>
    </rPh>
    <phoneticPr fontId="22"/>
  </si>
  <si>
    <t>2010年度</t>
    <rPh sb="4" eb="6">
      <t>ネンド</t>
    </rPh>
    <rPh sb="5" eb="6">
      <t>ド</t>
    </rPh>
    <phoneticPr fontId="22"/>
  </si>
  <si>
    <t>2011年度</t>
    <rPh sb="4" eb="6">
      <t>ネンド</t>
    </rPh>
    <rPh sb="5" eb="6">
      <t>ド</t>
    </rPh>
    <phoneticPr fontId="22"/>
  </si>
  <si>
    <t>2012年度</t>
    <rPh sb="4" eb="6">
      <t>ネンド</t>
    </rPh>
    <rPh sb="5" eb="6">
      <t>ド</t>
    </rPh>
    <phoneticPr fontId="22"/>
  </si>
  <si>
    <t>2013年度</t>
    <rPh sb="4" eb="6">
      <t>ネンド</t>
    </rPh>
    <rPh sb="5" eb="6">
      <t>ド</t>
    </rPh>
    <phoneticPr fontId="22"/>
  </si>
  <si>
    <t>2014年度</t>
    <rPh sb="4" eb="6">
      <t>ネンド</t>
    </rPh>
    <rPh sb="5" eb="6">
      <t>ド</t>
    </rPh>
    <phoneticPr fontId="22"/>
  </si>
  <si>
    <t>2015年度</t>
    <rPh sb="4" eb="6">
      <t>ネンド</t>
    </rPh>
    <rPh sb="5" eb="6">
      <t>ド</t>
    </rPh>
    <phoneticPr fontId="22"/>
  </si>
  <si>
    <t>2016年度</t>
    <rPh sb="4" eb="6">
      <t>ネンド</t>
    </rPh>
    <rPh sb="5" eb="6">
      <t>ド</t>
    </rPh>
    <phoneticPr fontId="22"/>
  </si>
  <si>
    <t>2017年度</t>
    <rPh sb="4" eb="6">
      <t>ネンド</t>
    </rPh>
    <rPh sb="5" eb="6">
      <t>ド</t>
    </rPh>
    <phoneticPr fontId="22"/>
  </si>
  <si>
    <t>2018年度</t>
    <rPh sb="4" eb="6">
      <t>ネンド</t>
    </rPh>
    <rPh sb="5" eb="6">
      <t>ド</t>
    </rPh>
    <phoneticPr fontId="22"/>
  </si>
  <si>
    <t>2019年度</t>
    <rPh sb="4" eb="6">
      <t>ネンド</t>
    </rPh>
    <rPh sb="5" eb="6">
      <t>ド</t>
    </rPh>
    <phoneticPr fontId="22"/>
  </si>
  <si>
    <t>2020年度</t>
    <rPh sb="4" eb="6">
      <t>ネンド</t>
    </rPh>
    <rPh sb="5" eb="6">
      <t>ド</t>
    </rPh>
    <phoneticPr fontId="22"/>
  </si>
  <si>
    <t>2021年度</t>
    <rPh sb="4" eb="6">
      <t>ネンド</t>
    </rPh>
    <rPh sb="5" eb="6">
      <t>ド</t>
    </rPh>
    <phoneticPr fontId="22"/>
  </si>
  <si>
    <t>2022年度</t>
    <rPh sb="4" eb="6">
      <t>ネンド</t>
    </rPh>
    <rPh sb="5" eb="6">
      <t>ド</t>
    </rPh>
    <phoneticPr fontId="22"/>
  </si>
  <si>
    <t>2023年度</t>
    <rPh sb="4" eb="6">
      <t>ネンド</t>
    </rPh>
    <rPh sb="5" eb="6">
      <t>ド</t>
    </rPh>
    <phoneticPr fontId="22"/>
  </si>
  <si>
    <t>2024年度</t>
    <rPh sb="4" eb="6">
      <t>ネンド</t>
    </rPh>
    <rPh sb="5" eb="6">
      <t>ド</t>
    </rPh>
    <phoneticPr fontId="22"/>
  </si>
  <si>
    <t>2025年度</t>
    <rPh sb="4" eb="6">
      <t>ネンド</t>
    </rPh>
    <rPh sb="5" eb="6">
      <t>ド</t>
    </rPh>
    <phoneticPr fontId="22"/>
  </si>
  <si>
    <t>2026年度</t>
    <rPh sb="4" eb="6">
      <t>ネンド</t>
    </rPh>
    <rPh sb="5" eb="6">
      <t>ド</t>
    </rPh>
    <phoneticPr fontId="22"/>
  </si>
  <si>
    <t>2027年度</t>
    <rPh sb="4" eb="6">
      <t>ネンド</t>
    </rPh>
    <rPh sb="5" eb="6">
      <t>ド</t>
    </rPh>
    <phoneticPr fontId="22"/>
  </si>
  <si>
    <t>2028年度</t>
    <rPh sb="4" eb="6">
      <t>ネンド</t>
    </rPh>
    <rPh sb="5" eb="6">
      <t>ド</t>
    </rPh>
    <phoneticPr fontId="22"/>
  </si>
  <si>
    <t>2029年度</t>
    <rPh sb="4" eb="6">
      <t>ネンド</t>
    </rPh>
    <rPh sb="5" eb="6">
      <t>ド</t>
    </rPh>
    <phoneticPr fontId="22"/>
  </si>
  <si>
    <t>2030年度</t>
    <rPh sb="4" eb="6">
      <t>ネンド</t>
    </rPh>
    <rPh sb="5" eb="6">
      <t>ド</t>
    </rPh>
    <phoneticPr fontId="22"/>
  </si>
  <si>
    <t>2031年度</t>
    <rPh sb="4" eb="6">
      <t>ネンド</t>
    </rPh>
    <rPh sb="5" eb="6">
      <t>ド</t>
    </rPh>
    <phoneticPr fontId="22"/>
  </si>
  <si>
    <t>2032年度</t>
    <rPh sb="4" eb="6">
      <t>ネンド</t>
    </rPh>
    <rPh sb="5" eb="6">
      <t>ド</t>
    </rPh>
    <phoneticPr fontId="22"/>
  </si>
  <si>
    <t>2033年度</t>
    <rPh sb="4" eb="6">
      <t>ネンド</t>
    </rPh>
    <rPh sb="5" eb="6">
      <t>ド</t>
    </rPh>
    <phoneticPr fontId="22"/>
  </si>
  <si>
    <t>2034年度</t>
    <rPh sb="4" eb="6">
      <t>ネンド</t>
    </rPh>
    <rPh sb="5" eb="6">
      <t>ド</t>
    </rPh>
    <phoneticPr fontId="22"/>
  </si>
  <si>
    <t>2035年度</t>
    <rPh sb="4" eb="6">
      <t>ネンド</t>
    </rPh>
    <rPh sb="5" eb="6">
      <t>ド</t>
    </rPh>
    <phoneticPr fontId="22"/>
  </si>
  <si>
    <t>2036年度</t>
    <rPh sb="4" eb="6">
      <t>ネンド</t>
    </rPh>
    <rPh sb="5" eb="6">
      <t>ド</t>
    </rPh>
    <phoneticPr fontId="22"/>
  </si>
  <si>
    <t>2037年度</t>
    <rPh sb="4" eb="6">
      <t>ネンド</t>
    </rPh>
    <rPh sb="5" eb="6">
      <t>ド</t>
    </rPh>
    <phoneticPr fontId="22"/>
  </si>
  <si>
    <t>2038年度</t>
    <rPh sb="4" eb="6">
      <t>ネンド</t>
    </rPh>
    <rPh sb="5" eb="6">
      <t>ド</t>
    </rPh>
    <phoneticPr fontId="22"/>
  </si>
  <si>
    <t>2039年度</t>
    <rPh sb="4" eb="6">
      <t>ネンド</t>
    </rPh>
    <rPh sb="5" eb="6">
      <t>ド</t>
    </rPh>
    <phoneticPr fontId="22"/>
  </si>
  <si>
    <t>2040年度</t>
    <rPh sb="4" eb="6">
      <t>ネンド</t>
    </rPh>
    <rPh sb="5" eb="6">
      <t>ド</t>
    </rPh>
    <phoneticPr fontId="22"/>
  </si>
  <si>
    <t>2041年度</t>
    <rPh sb="4" eb="6">
      <t>ネンド</t>
    </rPh>
    <rPh sb="5" eb="6">
      <t>ド</t>
    </rPh>
    <phoneticPr fontId="22"/>
  </si>
  <si>
    <t>2042年度</t>
    <rPh sb="4" eb="6">
      <t>ネンド</t>
    </rPh>
    <rPh sb="5" eb="6">
      <t>ド</t>
    </rPh>
    <phoneticPr fontId="22"/>
  </si>
  <si>
    <t>2043年度</t>
    <rPh sb="4" eb="6">
      <t>ネンド</t>
    </rPh>
    <rPh sb="5" eb="6">
      <t>ド</t>
    </rPh>
    <phoneticPr fontId="22"/>
  </si>
  <si>
    <t>2044年度</t>
    <rPh sb="4" eb="6">
      <t>ネンド</t>
    </rPh>
    <rPh sb="5" eb="6">
      <t>ド</t>
    </rPh>
    <phoneticPr fontId="22"/>
  </si>
  <si>
    <t>2045年度</t>
    <rPh sb="4" eb="6">
      <t>ネンド</t>
    </rPh>
    <rPh sb="5" eb="6">
      <t>ド</t>
    </rPh>
    <phoneticPr fontId="22"/>
  </si>
  <si>
    <t>2046年度</t>
    <rPh sb="4" eb="6">
      <t>ネンド</t>
    </rPh>
    <rPh sb="5" eb="6">
      <t>ド</t>
    </rPh>
    <phoneticPr fontId="22"/>
  </si>
  <si>
    <t>2047年度</t>
    <rPh sb="4" eb="6">
      <t>ネンド</t>
    </rPh>
    <rPh sb="5" eb="6">
      <t>ド</t>
    </rPh>
    <phoneticPr fontId="22"/>
  </si>
  <si>
    <t>2048年度以降</t>
    <rPh sb="4" eb="6">
      <t>ネンド</t>
    </rPh>
    <rPh sb="5" eb="6">
      <t>ド</t>
    </rPh>
    <rPh sb="6" eb="8">
      <t>イコウ</t>
    </rPh>
    <phoneticPr fontId="22"/>
  </si>
  <si>
    <t>平成22年度</t>
    <rPh sb="0" eb="2">
      <t>ヘイセイ</t>
    </rPh>
    <phoneticPr fontId="5"/>
  </si>
  <si>
    <t>新21</t>
    <rPh sb="0" eb="1">
      <t>シン</t>
    </rPh>
    <phoneticPr fontId="5"/>
  </si>
  <si>
    <t>新22</t>
    <rPh sb="0" eb="1">
      <t>シン</t>
    </rPh>
    <phoneticPr fontId="5"/>
  </si>
  <si>
    <t>省庁(事業番号用)</t>
    <rPh sb="0" eb="2">
      <t>ショウチョウ</t>
    </rPh>
    <rPh sb="3" eb="5">
      <t>ジギョウ</t>
    </rPh>
    <rPh sb="5" eb="7">
      <t>バンゴウ</t>
    </rPh>
    <rPh sb="7" eb="8">
      <t>ヨウ</t>
    </rPh>
    <phoneticPr fontId="5"/>
  </si>
  <si>
    <t>官房</t>
    <phoneticPr fontId="5"/>
  </si>
  <si>
    <t>府</t>
    <phoneticPr fontId="5"/>
  </si>
  <si>
    <t>個情</t>
    <rPh sb="1" eb="2">
      <t>ジョウ</t>
    </rPh>
    <phoneticPr fontId="5"/>
  </si>
  <si>
    <t>公取</t>
    <phoneticPr fontId="5"/>
  </si>
  <si>
    <t>警察</t>
    <phoneticPr fontId="5"/>
  </si>
  <si>
    <t>金融</t>
    <phoneticPr fontId="5"/>
  </si>
  <si>
    <t>消費</t>
    <phoneticPr fontId="5"/>
  </si>
  <si>
    <t>復興</t>
    <phoneticPr fontId="5"/>
  </si>
  <si>
    <t>総務</t>
    <phoneticPr fontId="5"/>
  </si>
  <si>
    <t>法務</t>
    <phoneticPr fontId="5"/>
  </si>
  <si>
    <t>外務</t>
    <phoneticPr fontId="5"/>
  </si>
  <si>
    <t>財務</t>
    <rPh sb="0" eb="2">
      <t>ザイム</t>
    </rPh>
    <phoneticPr fontId="5"/>
  </si>
  <si>
    <t>文科</t>
    <phoneticPr fontId="5"/>
  </si>
  <si>
    <t>厚労</t>
    <phoneticPr fontId="5"/>
  </si>
  <si>
    <t>農水</t>
    <phoneticPr fontId="5"/>
  </si>
  <si>
    <t>経産</t>
    <phoneticPr fontId="5"/>
  </si>
  <si>
    <t>国交</t>
    <phoneticPr fontId="5"/>
  </si>
  <si>
    <t>環境</t>
    <phoneticPr fontId="5"/>
  </si>
  <si>
    <t>原規</t>
    <phoneticPr fontId="5"/>
  </si>
  <si>
    <t>防衛</t>
    <phoneticPr fontId="5"/>
  </si>
  <si>
    <t>カジノ</t>
    <phoneticPr fontId="5"/>
  </si>
  <si>
    <t>事業番号その3</t>
    <rPh sb="0" eb="4">
      <t>ジギョウバンゴウ</t>
    </rPh>
    <phoneticPr fontId="5"/>
  </si>
  <si>
    <t>個人情報保護委員会</t>
    <phoneticPr fontId="5"/>
  </si>
  <si>
    <t>令和2年度</t>
    <rPh sb="0" eb="2">
      <t>レイワ</t>
    </rPh>
    <phoneticPr fontId="5"/>
  </si>
  <si>
    <t>定性的な成果目標と平成30～令和2年度の達成状況・実績</t>
    <rPh sb="0" eb="2">
      <t>テイセイ</t>
    </rPh>
    <rPh sb="2" eb="3">
      <t>テキ</t>
    </rPh>
    <rPh sb="4" eb="6">
      <t>セイカ</t>
    </rPh>
    <rPh sb="6" eb="8">
      <t>モクヒョウ</t>
    </rPh>
    <rPh sb="9" eb="11">
      <t>ヘイセイ</t>
    </rPh>
    <rPh sb="14" eb="16">
      <t>レイワ</t>
    </rPh>
    <rPh sb="20" eb="22">
      <t>タッセイ</t>
    </rPh>
    <rPh sb="22" eb="24">
      <t>ジョウキョウ</t>
    </rPh>
    <rPh sb="25" eb="27">
      <t>ジッセキ</t>
    </rPh>
    <phoneticPr fontId="5"/>
  </si>
  <si>
    <t>カジノ管理委員会</t>
    <rPh sb="3" eb="5">
      <t>カンリ</t>
    </rPh>
    <rPh sb="5" eb="8">
      <t>イインカイ</t>
    </rPh>
    <phoneticPr fontId="5"/>
  </si>
  <si>
    <t>令和3年度行政事業レビューシート</t>
    <rPh sb="0" eb="2">
      <t>レイワ</t>
    </rPh>
    <rPh sb="3" eb="5">
      <t>ネンド</t>
    </rPh>
    <rPh sb="5" eb="7">
      <t>ギョウセイ</t>
    </rPh>
    <rPh sb="7" eb="9">
      <t>ジギョウ</t>
    </rPh>
    <phoneticPr fontId="5"/>
  </si>
  <si>
    <t>令和3年度</t>
    <rPh sb="0" eb="2">
      <t>レイワ</t>
    </rPh>
    <phoneticPr fontId="5"/>
  </si>
  <si>
    <t>令和4年度要求</t>
    <rPh sb="0" eb="2">
      <t>レイワ</t>
    </rPh>
    <rPh sb="5" eb="7">
      <t>ヨウキュウ</t>
    </rPh>
    <phoneticPr fontId="5"/>
  </si>
  <si>
    <t>令和3年度当初予算</t>
    <rPh sb="0" eb="2">
      <t>レイワ</t>
    </rPh>
    <phoneticPr fontId="5"/>
  </si>
  <si>
    <t>令和4年度要求</t>
    <rPh sb="0" eb="2">
      <t>レイワ</t>
    </rPh>
    <phoneticPr fontId="5"/>
  </si>
  <si>
    <t>令和3・4年度
予算内訳
（単位：百万円）</t>
    <rPh sb="0" eb="2">
      <t>レイワ</t>
    </rPh>
    <rPh sb="8" eb="10">
      <t>ヨサン</t>
    </rPh>
    <rPh sb="10" eb="12">
      <t>ウチワケ</t>
    </rPh>
    <phoneticPr fontId="5"/>
  </si>
  <si>
    <t>※令和2年度実績を記入。執行実績がない新規事業、新規要求事業については現時点で予定やイメージを記入。</t>
    <rPh sb="1" eb="3">
      <t>レイワ</t>
    </rPh>
    <rPh sb="4" eb="6">
      <t>ネンド</t>
    </rPh>
    <rPh sb="6" eb="8">
      <t>ジッセキ</t>
    </rPh>
    <rPh sb="9" eb="11">
      <t>キニュウ</t>
    </rPh>
    <rPh sb="12" eb="14">
      <t>シッコウ</t>
    </rPh>
    <rPh sb="14" eb="16">
      <t>ジッセキ</t>
    </rPh>
    <rPh sb="19" eb="21">
      <t>シンキ</t>
    </rPh>
    <rPh sb="21" eb="23">
      <t>ジギョウ</t>
    </rPh>
    <rPh sb="24" eb="26">
      <t>シンキ</t>
    </rPh>
    <rPh sb="26" eb="28">
      <t>ヨウキュウ</t>
    </rPh>
    <rPh sb="28" eb="30">
      <t>ジギョウ</t>
    </rPh>
    <rPh sb="35" eb="38">
      <t>ゲンジテン</t>
    </rPh>
    <rPh sb="39" eb="41">
      <t>ヨテイ</t>
    </rPh>
    <rPh sb="47" eb="49">
      <t>キニュウ</t>
    </rPh>
    <phoneticPr fontId="5"/>
  </si>
  <si>
    <t>-</t>
    <phoneticPr fontId="5"/>
  </si>
  <si>
    <t>参事官（安全・安心担当）</t>
    <phoneticPr fontId="5"/>
  </si>
  <si>
    <t>山下 恭範</t>
    <phoneticPr fontId="5"/>
  </si>
  <si>
    <t>内閣府</t>
  </si>
  <si>
    <t>科学技術・イノベーション推進事務局</t>
    <rPh sb="0" eb="2">
      <t>カガク</t>
    </rPh>
    <rPh sb="2" eb="4">
      <t>ギジュツ</t>
    </rPh>
    <rPh sb="12" eb="14">
      <t>スイシン</t>
    </rPh>
    <rPh sb="14" eb="17">
      <t>ジムキョク</t>
    </rPh>
    <phoneticPr fontId="5"/>
  </si>
  <si>
    <t>内閣府設置法（平11法89）第26条</t>
    <phoneticPr fontId="5"/>
  </si>
  <si>
    <t>第６期科学技術・イノベーション基本計画
（令和3年3月26日閣議決定）
統合イノベーション戦略2021(令和3年6月18日閣議決定)
経済財政運営と改革の基本方針2021(令和3年6月18日閣議決定)</t>
    <phoneticPr fontId="5"/>
  </si>
  <si>
    <t>○</t>
  </si>
  <si>
    <t>‐</t>
  </si>
  <si>
    <t>府</t>
  </si>
  <si>
    <t>-</t>
  </si>
  <si>
    <t>-</t>
    <phoneticPr fontId="5"/>
  </si>
  <si>
    <t>関係省庁と具体のスキームを検討しているところ、今後の予算編成過程等を通じて検討する。</t>
    <phoneticPr fontId="5"/>
  </si>
  <si>
    <t>本事業は我が国の経済安全保障に係る取り組みであるところ、民間主導では実現が困難な技術も扱うことから、国が主体となって取り組むべき事業である。</t>
    <rPh sb="4" eb="5">
      <t>ワ</t>
    </rPh>
    <rPh sb="6" eb="7">
      <t>クニ</t>
    </rPh>
    <rPh sb="28" eb="30">
      <t>ミンカン</t>
    </rPh>
    <rPh sb="30" eb="32">
      <t>シュドウ</t>
    </rPh>
    <rPh sb="34" eb="36">
      <t>ジツゲン</t>
    </rPh>
    <rPh sb="37" eb="39">
      <t>コンナン</t>
    </rPh>
    <rPh sb="40" eb="42">
      <t>ギジュツ</t>
    </rPh>
    <rPh sb="43" eb="44">
      <t>アツカ</t>
    </rPh>
    <rPh sb="50" eb="51">
      <t>クニ</t>
    </rPh>
    <rPh sb="52" eb="54">
      <t>シュタイ</t>
    </rPh>
    <rPh sb="58" eb="59">
      <t>ト</t>
    </rPh>
    <rPh sb="60" eb="61">
      <t>ク</t>
    </rPh>
    <rPh sb="64" eb="66">
      <t>ジギョウ</t>
    </rPh>
    <phoneticPr fontId="5"/>
  </si>
  <si>
    <t>経済安全保障重要技術育成プログラム</t>
    <phoneticPr fontId="5"/>
  </si>
  <si>
    <t xml:space="preserve">安全・安心の実現のための重要な諸課題に対応し、科学技術の多義性を踏まえつつ、経済安全保障の強化・推進の基盤となる科学技術力の強化等をはかることを目的とする。
</t>
    <rPh sb="72" eb="74">
      <t>モクテキ</t>
    </rPh>
    <phoneticPr fontId="5"/>
  </si>
  <si>
    <t>経済安全保障上重要な技術の研究開発から実証・実用化までを推進するべく、内閣府において以下の取り組みを進める。
①既存施策の中の先端重要技術のシーズを特定し応用・実用化のための各省の既存施策を加速
②民間のみでは実施困難な新たな先端重要技術の研究開発等を推進　　　　　　　　　　　　　　　　　　　　　　　　　　　　　　　　　　　　　　  　　　　　　　　　　　　　　　　　　　　　　　　　　　　　　　　　　</t>
    <rPh sb="35" eb="37">
      <t>ナイカク</t>
    </rPh>
    <rPh sb="37" eb="38">
      <t>フ</t>
    </rPh>
    <rPh sb="42" eb="44">
      <t>イカ</t>
    </rPh>
    <rPh sb="45" eb="46">
      <t>ト</t>
    </rPh>
    <rPh sb="47" eb="48">
      <t>ク</t>
    </rPh>
    <rPh sb="50" eb="51">
      <t>スス</t>
    </rPh>
    <phoneticPr fontId="5"/>
  </si>
  <si>
    <t>関係省庁と具体のスキームを検討しているところ、今後の予算編成過程等を通じて検討する。</t>
    <phoneticPr fontId="5"/>
  </si>
  <si>
    <t>本事業は経済財政運営と改革の基本方針2021や統合イノベーション戦略2021等の政府文書において、重要な課題として位置づけられており、国民や社会のニーズを反映した事業である。</t>
    <rPh sb="0" eb="1">
      <t>ホン</t>
    </rPh>
    <rPh sb="1" eb="3">
      <t>ジギョウ</t>
    </rPh>
    <rPh sb="23" eb="25">
      <t>トウゴウ</t>
    </rPh>
    <rPh sb="32" eb="34">
      <t>センリャク</t>
    </rPh>
    <rPh sb="38" eb="39">
      <t>ナド</t>
    </rPh>
    <rPh sb="40" eb="42">
      <t>セイフ</t>
    </rPh>
    <rPh sb="42" eb="44">
      <t>ブンショ</t>
    </rPh>
    <rPh sb="49" eb="51">
      <t>ジュウヨウ</t>
    </rPh>
    <rPh sb="52" eb="54">
      <t>カダイ</t>
    </rPh>
    <rPh sb="57" eb="59">
      <t>イチ</t>
    </rPh>
    <rPh sb="67" eb="69">
      <t>コクミン</t>
    </rPh>
    <rPh sb="70" eb="72">
      <t>シャカイ</t>
    </rPh>
    <rPh sb="77" eb="79">
      <t>ハンエイ</t>
    </rPh>
    <rPh sb="81" eb="83">
      <t>ジギョウ</t>
    </rPh>
    <phoneticPr fontId="5"/>
  </si>
  <si>
    <t>上述の通り、重要課題として位置づけられている本事業は、政策体系の中で優先度の高い事業である。
また経済安全保障の強化・推進を目的とした、ファンディングに係る事業は従来の事業にはなく、本事業は必要かつ適切な事業である。</t>
    <rPh sb="0" eb="2">
      <t>ジョウジュツ</t>
    </rPh>
    <rPh sb="3" eb="4">
      <t>トオ</t>
    </rPh>
    <rPh sb="6" eb="8">
      <t>ジュウヨウ</t>
    </rPh>
    <rPh sb="8" eb="10">
      <t>カダイ</t>
    </rPh>
    <rPh sb="13" eb="15">
      <t>イチ</t>
    </rPh>
    <rPh sb="22" eb="23">
      <t>ホン</t>
    </rPh>
    <rPh sb="23" eb="25">
      <t>ジギョウ</t>
    </rPh>
    <rPh sb="27" eb="29">
      <t>セイサク</t>
    </rPh>
    <rPh sb="29" eb="31">
      <t>タイケイ</t>
    </rPh>
    <rPh sb="32" eb="33">
      <t>ナカ</t>
    </rPh>
    <rPh sb="34" eb="37">
      <t>ユウセンド</t>
    </rPh>
    <rPh sb="38" eb="39">
      <t>タカ</t>
    </rPh>
    <rPh sb="40" eb="42">
      <t>ジギョウ</t>
    </rPh>
    <rPh sb="49" eb="51">
      <t>ケイザイ</t>
    </rPh>
    <rPh sb="51" eb="53">
      <t>アンゼン</t>
    </rPh>
    <rPh sb="53" eb="55">
      <t>ホショウ</t>
    </rPh>
    <rPh sb="56" eb="58">
      <t>キョウカ</t>
    </rPh>
    <rPh sb="59" eb="61">
      <t>スイシン</t>
    </rPh>
    <rPh sb="62" eb="64">
      <t>モクテキ</t>
    </rPh>
    <rPh sb="76" eb="77">
      <t>カカ</t>
    </rPh>
    <rPh sb="78" eb="80">
      <t>ジギョウ</t>
    </rPh>
    <rPh sb="81" eb="83">
      <t>ジュウライ</t>
    </rPh>
    <rPh sb="84" eb="86">
      <t>ジギョウ</t>
    </rPh>
    <rPh sb="91" eb="92">
      <t>ホン</t>
    </rPh>
    <rPh sb="92" eb="94">
      <t>ジギョウ</t>
    </rPh>
    <rPh sb="95" eb="97">
      <t>ヒツヨウ</t>
    </rPh>
    <rPh sb="99" eb="101">
      <t>テキセツ</t>
    </rPh>
    <rPh sb="102" eb="104">
      <t>ジギョウ</t>
    </rPh>
    <phoneticPr fontId="5"/>
  </si>
  <si>
    <t>経済安全保障重要技術推進費</t>
    <phoneticPr fontId="5"/>
  </si>
  <si>
    <t>新たな成長推進枠：5,900</t>
    <rPh sb="0" eb="1">
      <t>アラ</t>
    </rPh>
    <rPh sb="3" eb="5">
      <t>セイチョウ</t>
    </rPh>
    <rPh sb="5" eb="7">
      <t>スイシン</t>
    </rPh>
    <rPh sb="7" eb="8">
      <t>ワク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</si>
</sst>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0"/>
    <numFmt numFmtId="178" formatCode="0000"/>
    <numFmt numFmtId="179" formatCode="0;&quot;▲ &quot;0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79998168889431442"/>
        <bgColor indexed="64"/>
      </patternFill>
    </fill>
  </fills>
  <borders count="14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68">
    <xf numFmtId="0" fontId="0" fillId="0" borderId="0" xfId="0">
      <alignment vertical="center"/>
    </xf>
    <xf numFmtId="0" fontId="18" fillId="0" borderId="0" xfId="0" applyFont="1">
      <alignment vertical="center"/>
    </xf>
    <xf numFmtId="0" fontId="13" fillId="2" borderId="4" xfId="0" applyFont="1" applyFill="1" applyBorder="1" applyAlignment="1">
      <alignment horizontal="center" vertical="center" textRotation="255" wrapText="1"/>
    </xf>
    <xf numFmtId="0" fontId="13" fillId="2" borderId="5" xfId="0" applyFont="1" applyFill="1" applyBorder="1" applyAlignment="1">
      <alignment horizontal="center" vertical="center" textRotation="255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23" fillId="0" borderId="11" xfId="0" applyFont="1" applyBorder="1">
      <alignment vertical="center"/>
    </xf>
    <xf numFmtId="0" fontId="23" fillId="0" borderId="0" xfId="0" applyFont="1">
      <alignment vertical="center"/>
    </xf>
    <xf numFmtId="0" fontId="26" fillId="0" borderId="11" xfId="0" applyFont="1" applyBorder="1" applyAlignment="1">
      <alignment horizontal="justify" vertical="center" wrapText="1"/>
    </xf>
    <xf numFmtId="0" fontId="24" fillId="0" borderId="1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1" xfId="4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Border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24" fillId="7" borderId="11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23" fillId="3" borderId="11" xfId="0" applyFont="1" applyFill="1" applyBorder="1">
      <alignment vertical="center"/>
    </xf>
    <xf numFmtId="0" fontId="23" fillId="3" borderId="0" xfId="0" applyFont="1" applyFill="1">
      <alignment vertical="center"/>
    </xf>
    <xf numFmtId="0" fontId="5" fillId="3" borderId="0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0" xfId="0" applyFont="1" applyFill="1">
      <alignment vertical="center"/>
    </xf>
    <xf numFmtId="0" fontId="27" fillId="3" borderId="11" xfId="0" applyFont="1" applyFill="1" applyBorder="1">
      <alignment vertical="center"/>
    </xf>
    <xf numFmtId="0" fontId="11" fillId="0" borderId="1" xfId="1" applyFont="1" applyFill="1" applyBorder="1" applyAlignment="1" applyProtection="1">
      <alignment vertical="top"/>
      <protection locked="0"/>
    </xf>
    <xf numFmtId="0" fontId="11" fillId="0" borderId="0" xfId="1" applyFont="1" applyFill="1" applyBorder="1" applyAlignment="1" applyProtection="1">
      <alignment vertical="top"/>
      <protection locked="0"/>
    </xf>
    <xf numFmtId="0" fontId="11" fillId="0" borderId="2" xfId="1" applyFont="1" applyFill="1" applyBorder="1" applyAlignment="1" applyProtection="1">
      <alignment vertical="top"/>
      <protection locked="0"/>
    </xf>
    <xf numFmtId="0" fontId="11" fillId="0" borderId="6" xfId="1" applyFont="1" applyFill="1" applyBorder="1" applyAlignment="1" applyProtection="1">
      <alignment vertical="top"/>
      <protection locked="0"/>
    </xf>
    <xf numFmtId="0" fontId="11" fillId="0" borderId="7" xfId="1" applyFont="1" applyFill="1" applyBorder="1" applyAlignment="1" applyProtection="1">
      <alignment vertical="top"/>
      <protection locked="0"/>
    </xf>
    <xf numFmtId="0" fontId="11" fillId="0" borderId="8" xfId="1" applyFont="1" applyFill="1" applyBorder="1" applyAlignment="1" applyProtection="1">
      <alignment vertical="top"/>
      <protection locked="0"/>
    </xf>
    <xf numFmtId="0" fontId="0" fillId="3" borderId="11" xfId="0" applyFill="1" applyBorder="1">
      <alignment vertical="center"/>
    </xf>
    <xf numFmtId="0" fontId="0" fillId="3" borderId="11" xfId="0" applyFill="1" applyBorder="1" applyAlignment="1">
      <alignment vertical="center" wrapText="1"/>
    </xf>
    <xf numFmtId="0" fontId="0" fillId="0" borderId="0" xfId="0" applyFont="1">
      <alignment vertical="center"/>
    </xf>
    <xf numFmtId="0" fontId="5" fillId="3" borderId="41" xfId="0" applyFont="1" applyFill="1" applyBorder="1">
      <alignment vertical="center"/>
    </xf>
    <xf numFmtId="0" fontId="20" fillId="5" borderId="14" xfId="0" applyFont="1" applyFill="1" applyBorder="1" applyAlignment="1" applyProtection="1">
      <alignment horizontal="center" vertical="center" wrapText="1"/>
    </xf>
    <xf numFmtId="177" fontId="20" fillId="5" borderId="94" xfId="0" applyNumberFormat="1" applyFont="1" applyFill="1" applyBorder="1" applyAlignment="1" applyProtection="1">
      <alignment vertical="center" wrapText="1"/>
      <protection locked="0"/>
    </xf>
    <xf numFmtId="0" fontId="20" fillId="5" borderId="20" xfId="0" applyFont="1" applyFill="1" applyBorder="1" applyAlignment="1" applyProtection="1">
      <alignment horizontal="center" vertical="center" wrapText="1"/>
    </xf>
    <xf numFmtId="177" fontId="20" fillId="5" borderId="107" xfId="0" applyNumberFormat="1" applyFont="1" applyFill="1" applyBorder="1" applyAlignment="1" applyProtection="1">
      <alignment vertical="center" wrapText="1"/>
      <protection locked="0"/>
    </xf>
    <xf numFmtId="0" fontId="0" fillId="3" borderId="41" xfId="0" applyFill="1" applyBorder="1">
      <alignment vertical="center"/>
    </xf>
    <xf numFmtId="0" fontId="0" fillId="3" borderId="0" xfId="0" applyFill="1" applyBorder="1">
      <alignment vertical="center"/>
    </xf>
    <xf numFmtId="0" fontId="11" fillId="0" borderId="1" xfId="1" applyFont="1" applyFill="1" applyBorder="1" applyAlignment="1" applyProtection="1">
      <alignment vertical="top"/>
    </xf>
    <xf numFmtId="0" fontId="0" fillId="0" borderId="0" xfId="0" applyFont="1" applyFill="1">
      <alignment vertical="center"/>
    </xf>
    <xf numFmtId="0" fontId="0" fillId="3" borderId="63" xfId="0" applyFill="1" applyBorder="1">
      <alignment vertical="center"/>
    </xf>
    <xf numFmtId="0" fontId="24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Fill="1" applyBorder="1">
      <alignment vertical="center"/>
    </xf>
    <xf numFmtId="0" fontId="26" fillId="0" borderId="11" xfId="0" applyFont="1" applyFill="1" applyBorder="1" applyAlignment="1">
      <alignment horizontal="justify" vertical="center" wrapText="1"/>
    </xf>
    <xf numFmtId="0" fontId="24" fillId="0" borderId="41" xfId="0" applyFont="1" applyBorder="1" applyAlignment="1" applyProtection="1">
      <alignment horizontal="center" vertical="center"/>
      <protection locked="0"/>
    </xf>
    <xf numFmtId="0" fontId="23" fillId="0" borderId="41" xfId="0" applyFont="1" applyFill="1" applyBorder="1">
      <alignment vertical="center"/>
    </xf>
    <xf numFmtId="0" fontId="5" fillId="3" borderId="26" xfId="0" applyFont="1" applyFill="1" applyBorder="1">
      <alignment vertical="center"/>
    </xf>
    <xf numFmtId="0" fontId="5" fillId="3" borderId="26" xfId="0" applyFont="1" applyFill="1" applyBorder="1" applyAlignment="1">
      <alignment vertical="center" wrapText="1"/>
    </xf>
    <xf numFmtId="0" fontId="30" fillId="0" borderId="0" xfId="0" applyFont="1" applyFill="1">
      <alignment vertical="center"/>
    </xf>
    <xf numFmtId="0" fontId="20" fillId="5" borderId="0" xfId="0" applyFont="1" applyFill="1" applyBorder="1" applyAlignment="1" applyProtection="1">
      <alignment vertical="center" wrapText="1"/>
      <protection locked="0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23" fillId="0" borderId="25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>
      <alignment horizontal="left" vertical="center"/>
    </xf>
    <xf numFmtId="177" fontId="23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81" xfId="0" applyFont="1" applyFill="1" applyBorder="1" applyAlignment="1">
      <alignment horizontal="center" vertical="center" textRotation="255" wrapText="1"/>
    </xf>
    <xf numFmtId="0" fontId="15" fillId="3" borderId="138" xfId="0" applyFont="1" applyFill="1" applyBorder="1" applyAlignment="1">
      <alignment horizontal="center" vertical="center" textRotation="255" wrapText="1"/>
    </xf>
    <xf numFmtId="0" fontId="15" fillId="3" borderId="3" xfId="0" applyFont="1" applyFill="1" applyBorder="1" applyAlignment="1">
      <alignment horizontal="center" vertical="center" textRotation="255" wrapText="1"/>
    </xf>
    <xf numFmtId="0" fontId="15" fillId="3" borderId="89" xfId="0" applyFont="1" applyFill="1" applyBorder="1" applyAlignment="1">
      <alignment horizontal="center" vertical="center" textRotation="255" wrapText="1"/>
    </xf>
    <xf numFmtId="0" fontId="15" fillId="3" borderId="68" xfId="0" applyFont="1" applyFill="1" applyBorder="1" applyAlignment="1">
      <alignment horizontal="center" vertical="center" textRotation="255" wrapText="1"/>
    </xf>
    <xf numFmtId="0" fontId="15" fillId="3" borderId="133" xfId="0" applyFont="1" applyFill="1" applyBorder="1" applyAlignment="1">
      <alignment horizontal="center" vertical="center" textRotation="255" wrapText="1"/>
    </xf>
    <xf numFmtId="0" fontId="0" fillId="5" borderId="13" xfId="0" applyFont="1" applyFill="1" applyBorder="1" applyAlignment="1" applyProtection="1">
      <alignment horizontal="left" vertical="center" wrapText="1"/>
      <protection locked="0"/>
    </xf>
    <xf numFmtId="0" fontId="0" fillId="5" borderId="14" xfId="0" applyFont="1" applyFill="1" applyBorder="1" applyAlignment="1" applyProtection="1">
      <alignment horizontal="left" vertical="center" wrapText="1"/>
      <protection locked="0"/>
    </xf>
    <xf numFmtId="0" fontId="0" fillId="5" borderId="30" xfId="0" applyFont="1" applyFill="1" applyBorder="1" applyAlignment="1" applyProtection="1">
      <alignment horizontal="left" vertical="center" wrapText="1"/>
      <protection locked="0"/>
    </xf>
    <xf numFmtId="0" fontId="0" fillId="3" borderId="24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 wrapText="1"/>
    </xf>
    <xf numFmtId="0" fontId="0" fillId="5" borderId="40" xfId="0" applyFont="1" applyFill="1" applyBorder="1" applyAlignment="1" applyProtection="1">
      <alignment horizontal="left" vertical="center" wrapText="1"/>
      <protection locked="0"/>
    </xf>
    <xf numFmtId="0" fontId="0" fillId="5" borderId="41" xfId="0" applyFont="1" applyFill="1" applyBorder="1" applyAlignment="1" applyProtection="1">
      <alignment horizontal="left" vertical="center" wrapText="1"/>
      <protection locked="0"/>
    </xf>
    <xf numFmtId="0" fontId="0" fillId="5" borderId="62" xfId="0" applyFont="1" applyFill="1" applyBorder="1" applyAlignment="1" applyProtection="1">
      <alignment horizontal="left" vertical="center" wrapText="1"/>
      <protection locked="0"/>
    </xf>
    <xf numFmtId="0" fontId="0" fillId="5" borderId="16" xfId="0" applyFont="1" applyFill="1" applyBorder="1" applyAlignment="1" applyProtection="1">
      <alignment horizontal="left" vertical="center" wrapText="1"/>
      <protection locked="0"/>
    </xf>
    <xf numFmtId="0" fontId="0" fillId="5" borderId="17" xfId="0" applyFont="1" applyFill="1" applyBorder="1" applyAlignment="1" applyProtection="1">
      <alignment horizontal="left" vertical="center" wrapText="1"/>
      <protection locked="0"/>
    </xf>
    <xf numFmtId="0" fontId="0" fillId="5" borderId="31" xfId="0" applyFont="1" applyFill="1" applyBorder="1" applyAlignment="1" applyProtection="1">
      <alignment horizontal="left" vertical="center" wrapText="1"/>
      <protection locked="0"/>
    </xf>
    <xf numFmtId="0" fontId="20" fillId="5" borderId="74" xfId="0" applyFont="1" applyFill="1" applyBorder="1" applyAlignment="1" applyProtection="1">
      <alignment horizontal="left" vertical="center" wrapText="1"/>
      <protection locked="0"/>
    </xf>
    <xf numFmtId="0" fontId="20" fillId="5" borderId="20" xfId="0" applyFont="1" applyFill="1" applyBorder="1" applyAlignment="1" applyProtection="1">
      <alignment horizontal="left" vertical="center" wrapText="1"/>
      <protection locked="0"/>
    </xf>
    <xf numFmtId="0" fontId="20" fillId="5" borderId="67" xfId="0" applyFont="1" applyFill="1" applyBorder="1" applyAlignment="1" applyProtection="1">
      <alignment horizontal="left" vertical="center" wrapText="1"/>
      <protection locked="0"/>
    </xf>
    <xf numFmtId="0" fontId="20" fillId="5" borderId="108" xfId="0" applyFont="1" applyFill="1" applyBorder="1" applyAlignment="1" applyProtection="1">
      <alignment horizontal="right" vertical="center" wrapText="1"/>
      <protection locked="0"/>
    </xf>
    <xf numFmtId="0" fontId="20" fillId="5" borderId="14" xfId="0" applyFont="1" applyFill="1" applyBorder="1" applyAlignment="1" applyProtection="1">
      <alignment horizontal="right" vertical="center" wrapText="1"/>
      <protection locked="0"/>
    </xf>
    <xf numFmtId="0" fontId="20" fillId="5" borderId="74" xfId="0" applyFont="1" applyFill="1" applyBorder="1" applyAlignment="1" applyProtection="1">
      <alignment horizontal="right" vertical="center" wrapText="1"/>
      <protection locked="0"/>
    </xf>
    <xf numFmtId="0" fontId="20" fillId="5" borderId="20" xfId="0" applyFont="1" applyFill="1" applyBorder="1" applyAlignment="1" applyProtection="1">
      <alignment horizontal="right" vertical="center" wrapText="1"/>
      <protection locked="0"/>
    </xf>
    <xf numFmtId="178" fontId="20" fillId="5" borderId="14" xfId="0" applyNumberFormat="1" applyFont="1" applyFill="1" applyBorder="1" applyAlignment="1" applyProtection="1">
      <alignment horizontal="center" vertical="center" wrapText="1"/>
      <protection locked="0"/>
    </xf>
    <xf numFmtId="178" fontId="20" fillId="5" borderId="20" xfId="0" applyNumberFormat="1" applyFont="1" applyFill="1" applyBorder="1" applyAlignment="1" applyProtection="1">
      <alignment horizontal="center" vertical="center" wrapText="1"/>
      <protection locked="0"/>
    </xf>
    <xf numFmtId="176" fontId="0" fillId="5" borderId="24" xfId="0" applyNumberFormat="1" applyFont="1" applyFill="1" applyBorder="1" applyAlignment="1" applyProtection="1">
      <alignment horizontal="center" vertical="center" wrapText="1" shrinkToFit="1"/>
      <protection locked="0"/>
    </xf>
    <xf numFmtId="176" fontId="0" fillId="5" borderId="25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89" xfId="0" applyFont="1" applyFill="1" applyBorder="1" applyAlignment="1">
      <alignment horizontal="center" vertical="center"/>
    </xf>
    <xf numFmtId="0" fontId="0" fillId="3" borderId="6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5" borderId="114" xfId="0" applyFont="1" applyFill="1" applyBorder="1" applyAlignment="1">
      <alignment horizontal="center" vertical="center"/>
    </xf>
    <xf numFmtId="0" fontId="0" fillId="5" borderId="115" xfId="0" applyFont="1" applyFill="1" applyBorder="1" applyAlignment="1">
      <alignment horizontal="center" vertical="center"/>
    </xf>
    <xf numFmtId="0" fontId="0" fillId="5" borderId="116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3" borderId="63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20" fillId="5" borderId="72" xfId="0" applyFont="1" applyFill="1" applyBorder="1" applyAlignment="1" applyProtection="1">
      <alignment horizontal="center" vertical="center" wrapText="1"/>
      <protection locked="0"/>
    </xf>
    <xf numFmtId="0" fontId="20" fillId="5" borderId="14" xfId="0" applyFont="1" applyFill="1" applyBorder="1" applyAlignment="1" applyProtection="1">
      <alignment horizontal="center" vertical="center" wrapText="1"/>
      <protection locked="0"/>
    </xf>
    <xf numFmtId="0" fontId="20" fillId="5" borderId="94" xfId="0" applyFont="1" applyFill="1" applyBorder="1" applyAlignment="1" applyProtection="1">
      <alignment horizontal="center" vertical="center" wrapText="1"/>
      <protection locked="0"/>
    </xf>
    <xf numFmtId="0" fontId="20" fillId="5" borderId="108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0" fillId="5" borderId="72" xfId="0" applyFont="1" applyFill="1" applyBorder="1" applyAlignment="1">
      <alignment horizontal="center" vertical="center" wrapText="1"/>
    </xf>
    <xf numFmtId="0" fontId="20" fillId="5" borderId="94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0" fillId="5" borderId="11" xfId="0" applyFont="1" applyFill="1" applyBorder="1" applyAlignment="1" applyProtection="1">
      <alignment horizontal="center" vertical="center" wrapText="1" shrinkToFit="1"/>
      <protection locked="0"/>
    </xf>
    <xf numFmtId="0" fontId="0" fillId="5" borderId="11" xfId="0" applyFont="1" applyFill="1" applyBorder="1" applyAlignment="1" applyProtection="1">
      <alignment horizontal="center" vertical="center" shrinkToFit="1"/>
      <protection locked="0"/>
    </xf>
    <xf numFmtId="0" fontId="20" fillId="5" borderId="108" xfId="0" applyFont="1" applyFill="1" applyBorder="1" applyAlignment="1" applyProtection="1">
      <alignment horizontal="left" vertical="center" wrapText="1"/>
      <protection locked="0"/>
    </xf>
    <xf numFmtId="0" fontId="20" fillId="5" borderId="14" xfId="0" applyFont="1" applyFill="1" applyBorder="1" applyAlignment="1" applyProtection="1">
      <alignment horizontal="left" vertical="center" wrapText="1"/>
      <protection locked="0"/>
    </xf>
    <xf numFmtId="0" fontId="20" fillId="5" borderId="15" xfId="0" applyFont="1" applyFill="1" applyBorder="1" applyAlignment="1" applyProtection="1">
      <alignment horizontal="left" vertical="center" wrapText="1"/>
      <protection locked="0"/>
    </xf>
    <xf numFmtId="0" fontId="15" fillId="3" borderId="40" xfId="0" applyFont="1" applyFill="1" applyBorder="1" applyAlignment="1">
      <alignment horizontal="center" vertical="center" textRotation="255" wrapText="1"/>
    </xf>
    <xf numFmtId="0" fontId="15" fillId="3" borderId="45" xfId="0" applyFont="1" applyFill="1" applyBorder="1" applyAlignment="1">
      <alignment horizontal="center" vertical="center" textRotation="255" wrapText="1"/>
    </xf>
    <xf numFmtId="0" fontId="15" fillId="3" borderId="63" xfId="0" applyFont="1" applyFill="1" applyBorder="1" applyAlignment="1">
      <alignment horizontal="center" vertical="center" textRotation="255" wrapText="1"/>
    </xf>
    <xf numFmtId="0" fontId="15" fillId="3" borderId="46" xfId="0" applyFont="1" applyFill="1" applyBorder="1" applyAlignment="1">
      <alignment horizontal="center" vertical="center" textRotation="255" wrapText="1"/>
    </xf>
    <xf numFmtId="0" fontId="0" fillId="5" borderId="73" xfId="0" applyFont="1" applyFill="1" applyBorder="1" applyAlignment="1" applyProtection="1">
      <alignment horizontal="left" vertical="center" wrapText="1"/>
      <protection locked="0"/>
    </xf>
    <xf numFmtId="0" fontId="0" fillId="5" borderId="42" xfId="0" applyFont="1" applyFill="1" applyBorder="1" applyAlignment="1" applyProtection="1">
      <alignment horizontal="left" vertical="center" wrapText="1"/>
      <protection locked="0"/>
    </xf>
    <xf numFmtId="0" fontId="0" fillId="5" borderId="66" xfId="0" applyFont="1" applyFill="1" applyBorder="1" applyAlignment="1" applyProtection="1">
      <alignment horizontal="left" vertical="center" wrapText="1"/>
      <protection locked="0"/>
    </xf>
    <xf numFmtId="0" fontId="0" fillId="5" borderId="18" xfId="0" applyFont="1" applyFill="1" applyBorder="1" applyAlignment="1" applyProtection="1">
      <alignment horizontal="left" vertical="center" wrapText="1"/>
      <protection locked="0"/>
    </xf>
    <xf numFmtId="0" fontId="0" fillId="3" borderId="24" xfId="0" applyFont="1" applyFill="1" applyBorder="1" applyAlignment="1">
      <alignment horizontal="center" vertical="center" shrinkToFit="1"/>
    </xf>
    <xf numFmtId="0" fontId="0" fillId="3" borderId="25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15" fillId="3" borderId="139" xfId="0" applyFont="1" applyFill="1" applyBorder="1" applyAlignment="1">
      <alignment horizontal="center" vertical="center" textRotation="255" wrapText="1"/>
    </xf>
    <xf numFmtId="0" fontId="15" fillId="3" borderId="16" xfId="0" applyFont="1" applyFill="1" applyBorder="1" applyAlignment="1">
      <alignment horizontal="center" vertical="center" textRotation="255" wrapText="1"/>
    </xf>
    <xf numFmtId="0" fontId="15" fillId="3" borderId="18" xfId="0" applyFont="1" applyFill="1" applyBorder="1" applyAlignment="1">
      <alignment horizontal="center" vertical="center" textRotation="255" wrapText="1"/>
    </xf>
    <xf numFmtId="0" fontId="0" fillId="5" borderId="40" xfId="0" applyFont="1" applyFill="1" applyBorder="1" applyAlignment="1" applyProtection="1">
      <alignment horizontal="center" vertical="center"/>
      <protection locked="0"/>
    </xf>
    <xf numFmtId="0" fontId="0" fillId="5" borderId="41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0" xfId="0" applyFont="1" applyFill="1" applyBorder="1" applyAlignment="1" applyProtection="1">
      <alignment horizontal="left" vertical="center" wrapText="1"/>
      <protection locked="0"/>
    </xf>
    <xf numFmtId="0" fontId="0" fillId="5" borderId="89" xfId="0" applyFont="1" applyFill="1" applyBorder="1" applyAlignment="1" applyProtection="1">
      <alignment horizontal="left" vertical="center" wrapText="1"/>
      <protection locked="0"/>
    </xf>
    <xf numFmtId="0" fontId="0" fillId="5" borderId="143" xfId="0" applyFont="1" applyFill="1" applyBorder="1" applyAlignment="1" applyProtection="1">
      <alignment horizontal="left" vertical="center" wrapText="1"/>
      <protection locked="0"/>
    </xf>
    <xf numFmtId="0" fontId="0" fillId="5" borderId="63" xfId="0" applyFont="1" applyFill="1" applyBorder="1" applyAlignment="1" applyProtection="1">
      <alignment horizontal="left" vertical="center" wrapText="1"/>
      <protection locked="0"/>
    </xf>
    <xf numFmtId="0" fontId="0" fillId="5" borderId="124" xfId="0" applyFont="1" applyFill="1" applyBorder="1" applyAlignment="1" applyProtection="1">
      <alignment horizontal="left" vertical="center" wrapText="1"/>
      <protection locked="0"/>
    </xf>
    <xf numFmtId="0" fontId="0" fillId="5" borderId="129" xfId="0" applyFont="1" applyFill="1" applyBorder="1" applyAlignment="1" applyProtection="1">
      <alignment horizontal="left" vertical="center" wrapText="1"/>
      <protection locked="0"/>
    </xf>
    <xf numFmtId="0" fontId="29" fillId="2" borderId="90" xfId="3" applyFont="1" applyFill="1" applyBorder="1" applyAlignment="1" applyProtection="1">
      <alignment horizontal="center" vertical="center" wrapText="1"/>
    </xf>
    <xf numFmtId="0" fontId="29" fillId="2" borderId="11" xfId="3" applyFont="1" applyFill="1" applyBorder="1" applyAlignment="1" applyProtection="1">
      <alignment horizontal="center" vertical="center" wrapText="1"/>
    </xf>
    <xf numFmtId="9" fontId="0" fillId="0" borderId="11" xfId="0" applyNumberFormat="1" applyFont="1" applyFill="1" applyBorder="1" applyAlignment="1">
      <alignment horizontal="center" vertical="center"/>
    </xf>
    <xf numFmtId="0" fontId="11" fillId="2" borderId="86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/>
    </xf>
    <xf numFmtId="0" fontId="11" fillId="2" borderId="85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24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25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34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40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41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0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176" fontId="0" fillId="5" borderId="34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47" xfId="3" applyFont="1" applyFill="1" applyBorder="1" applyAlignment="1" applyProtection="1">
      <alignment horizontal="center" vertical="center" wrapText="1" shrinkToFit="1"/>
    </xf>
    <xf numFmtId="0" fontId="13" fillId="2" borderId="17" xfId="3" applyFont="1" applyFill="1" applyBorder="1" applyAlignment="1" applyProtection="1">
      <alignment horizontal="center" vertical="center" wrapText="1" shrinkToFit="1"/>
    </xf>
    <xf numFmtId="0" fontId="13" fillId="2" borderId="48" xfId="3" applyFont="1" applyFill="1" applyBorder="1" applyAlignment="1" applyProtection="1">
      <alignment horizontal="center" vertical="center" wrapText="1" shrinkToFit="1"/>
    </xf>
    <xf numFmtId="0" fontId="0" fillId="5" borderId="66" xfId="3" applyFont="1" applyFill="1" applyBorder="1" applyAlignment="1" applyProtection="1">
      <alignment horizontal="left" vertical="center" wrapText="1" shrinkToFit="1"/>
      <protection locked="0"/>
    </xf>
    <xf numFmtId="0" fontId="0" fillId="5" borderId="17" xfId="3" applyFont="1" applyFill="1" applyBorder="1" applyAlignment="1" applyProtection="1">
      <alignment horizontal="left" vertical="center" wrapText="1" shrinkToFit="1"/>
      <protection locked="0"/>
    </xf>
    <xf numFmtId="0" fontId="0" fillId="5" borderId="18" xfId="3" applyFont="1" applyFill="1" applyBorder="1" applyAlignment="1" applyProtection="1">
      <alignment horizontal="left" vertical="center" wrapText="1" shrinkToFit="1"/>
      <protection locked="0"/>
    </xf>
    <xf numFmtId="0" fontId="13" fillId="3" borderId="81" xfId="0" applyFont="1" applyFill="1" applyBorder="1" applyAlignment="1">
      <alignment horizontal="center" vertical="center" wrapText="1"/>
    </xf>
    <xf numFmtId="0" fontId="13" fillId="3" borderId="82" xfId="0" applyFont="1" applyFill="1" applyBorder="1" applyAlignment="1">
      <alignment horizontal="center" vertical="center" wrapText="1"/>
    </xf>
    <xf numFmtId="0" fontId="13" fillId="3" borderId="8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46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0" fontId="0" fillId="6" borderId="50" xfId="0" applyFont="1" applyFill="1" applyBorder="1" applyAlignment="1">
      <alignment horizontal="center" vertical="center"/>
    </xf>
    <xf numFmtId="0" fontId="0" fillId="6" borderId="85" xfId="0" applyFont="1" applyFill="1" applyBorder="1" applyAlignment="1">
      <alignment horizontal="center" vertical="center"/>
    </xf>
    <xf numFmtId="176" fontId="0" fillId="5" borderId="24" xfId="0" applyNumberFormat="1" applyFont="1" applyFill="1" applyBorder="1" applyAlignment="1" applyProtection="1">
      <alignment horizontal="center" vertical="center" shrinkToFit="1"/>
      <protection locked="0"/>
    </xf>
    <xf numFmtId="176" fontId="0" fillId="5" borderId="26" xfId="0" applyNumberFormat="1" applyFont="1" applyFill="1" applyBorder="1" applyAlignment="1" applyProtection="1">
      <alignment horizontal="center" vertical="center" shrinkToFit="1"/>
      <protection locked="0"/>
    </xf>
    <xf numFmtId="0" fontId="13" fillId="6" borderId="40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13" fillId="6" borderId="45" xfId="0" applyFont="1" applyFill="1" applyBorder="1" applyAlignment="1">
      <alignment horizontal="center" vertical="center" wrapText="1"/>
    </xf>
    <xf numFmtId="0" fontId="13" fillId="6" borderId="63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3" fillId="6" borderId="46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48" xfId="0" applyFont="1" applyFill="1" applyBorder="1" applyAlignment="1">
      <alignment horizontal="center" vertical="center" wrapText="1"/>
    </xf>
    <xf numFmtId="0" fontId="0" fillId="6" borderId="24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26" xfId="0" applyFont="1" applyFill="1" applyBorder="1" applyAlignment="1">
      <alignment horizontal="center" vertical="center"/>
    </xf>
    <xf numFmtId="0" fontId="0" fillId="0" borderId="11" xfId="0" applyFont="1" applyBorder="1" applyAlignment="1" applyProtection="1">
      <alignment horizontal="center" vertical="center" shrinkToFit="1"/>
      <protection locked="0"/>
    </xf>
    <xf numFmtId="0" fontId="0" fillId="2" borderId="131" xfId="0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 vertical="center"/>
    </xf>
    <xf numFmtId="0" fontId="0" fillId="6" borderId="31" xfId="0" applyFont="1" applyFill="1" applyBorder="1" applyAlignment="1">
      <alignment horizontal="center" vertical="center"/>
    </xf>
    <xf numFmtId="0" fontId="0" fillId="6" borderId="40" xfId="0" applyFont="1" applyFill="1" applyBorder="1" applyAlignment="1">
      <alignment horizontal="center" vertical="center"/>
    </xf>
    <xf numFmtId="0" fontId="0" fillId="6" borderId="41" xfId="0" applyFont="1" applyFill="1" applyBorder="1" applyAlignment="1">
      <alignment horizontal="center" vertical="center"/>
    </xf>
    <xf numFmtId="0" fontId="0" fillId="6" borderId="62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176" fontId="0" fillId="0" borderId="88" xfId="0" applyNumberFormat="1" applyFont="1" applyFill="1" applyBorder="1" applyAlignment="1">
      <alignment horizontal="right" vertical="center"/>
    </xf>
    <xf numFmtId="176" fontId="0" fillId="0" borderId="92" xfId="0" applyNumberFormat="1" applyFont="1" applyFill="1" applyBorder="1" applyAlignment="1">
      <alignment horizontal="right" vertical="center"/>
    </xf>
    <xf numFmtId="176" fontId="0" fillId="0" borderId="91" xfId="0" applyNumberFormat="1" applyFont="1" applyFill="1" applyBorder="1" applyAlignment="1">
      <alignment horizontal="right" vertical="center"/>
    </xf>
    <xf numFmtId="0" fontId="13" fillId="4" borderId="44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3" fillId="4" borderId="45" xfId="0" applyFont="1" applyFill="1" applyBorder="1" applyAlignment="1">
      <alignment horizontal="center" vertical="center" wrapText="1"/>
    </xf>
    <xf numFmtId="0" fontId="13" fillId="4" borderId="47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0" fillId="0" borderId="73" xfId="0" applyBorder="1" applyAlignment="1" applyProtection="1">
      <alignment horizontal="left" vertical="center" wrapText="1"/>
      <protection locked="0"/>
    </xf>
    <xf numFmtId="0" fontId="0" fillId="0" borderId="41" xfId="0" applyBorder="1" applyAlignment="1" applyProtection="1">
      <alignment horizontal="left" vertical="center" wrapText="1"/>
      <protection locked="0"/>
    </xf>
    <xf numFmtId="0" fontId="0" fillId="0" borderId="62" xfId="0" applyBorder="1" applyAlignment="1" applyProtection="1">
      <alignment horizontal="left" vertical="center" wrapText="1"/>
      <protection locked="0"/>
    </xf>
    <xf numFmtId="0" fontId="0" fillId="0" borderId="6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6" borderId="24" xfId="0" applyFont="1" applyFill="1" applyBorder="1" applyAlignment="1">
      <alignment horizontal="center" vertical="center" shrinkToFit="1"/>
    </xf>
    <xf numFmtId="0" fontId="0" fillId="6" borderId="25" xfId="0" applyFont="1" applyFill="1" applyBorder="1" applyAlignment="1">
      <alignment horizontal="center" vertical="center" shrinkToFit="1"/>
    </xf>
    <xf numFmtId="0" fontId="0" fillId="6" borderId="26" xfId="0" applyFont="1" applyFill="1" applyBorder="1" applyAlignment="1">
      <alignment horizontal="center" vertical="center" shrinkToFit="1"/>
    </xf>
    <xf numFmtId="0" fontId="0" fillId="3" borderId="38" xfId="0" applyFont="1" applyFill="1" applyBorder="1" applyAlignment="1">
      <alignment horizontal="center" vertical="center"/>
    </xf>
    <xf numFmtId="0" fontId="0" fillId="3" borderId="121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 wrapText="1" shrinkToFit="1"/>
    </xf>
    <xf numFmtId="0" fontId="0" fillId="0" borderId="41" xfId="0" applyFont="1" applyBorder="1" applyAlignment="1">
      <alignment horizontal="center" vertical="center" shrinkToFit="1"/>
    </xf>
    <xf numFmtId="0" fontId="0" fillId="0" borderId="42" xfId="0" applyFont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/>
    </xf>
    <xf numFmtId="0" fontId="0" fillId="0" borderId="24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Font="1" applyFill="1" applyBorder="1" applyAlignment="1" applyProtection="1">
      <alignment horizontal="center" vertical="center" shrinkToFit="1"/>
      <protection locked="0"/>
    </xf>
    <xf numFmtId="0" fontId="0" fillId="0" borderId="26" xfId="0" applyFont="1" applyFill="1" applyBorder="1" applyAlignment="1" applyProtection="1">
      <alignment horizontal="center" vertical="center" shrinkToFit="1"/>
      <protection locked="0"/>
    </xf>
    <xf numFmtId="0" fontId="0" fillId="2" borderId="86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/>
    </xf>
    <xf numFmtId="0" fontId="0" fillId="2" borderId="8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 shrinkToFit="1"/>
    </xf>
    <xf numFmtId="0" fontId="23" fillId="0" borderId="24" xfId="0" applyFont="1" applyFill="1" applyBorder="1" applyAlignment="1" applyProtection="1">
      <alignment vertical="center" wrapText="1"/>
      <protection locked="0"/>
    </xf>
    <xf numFmtId="0" fontId="23" fillId="0" borderId="25" xfId="0" applyFont="1" applyFill="1" applyBorder="1" applyAlignment="1" applyProtection="1">
      <alignment vertical="center" wrapText="1"/>
      <protection locked="0"/>
    </xf>
    <xf numFmtId="0" fontId="23" fillId="0" borderId="26" xfId="0" applyFont="1" applyFill="1" applyBorder="1" applyAlignment="1" applyProtection="1">
      <alignment vertical="center" wrapText="1"/>
      <protection locked="0"/>
    </xf>
    <xf numFmtId="0" fontId="0" fillId="5" borderId="38" xfId="0" applyFont="1" applyFill="1" applyBorder="1" applyAlignment="1" applyProtection="1">
      <alignment horizontal="center" vertical="center" wrapText="1" shrinkToFit="1"/>
      <protection locked="0"/>
    </xf>
    <xf numFmtId="0" fontId="0" fillId="5" borderId="38" xfId="0" applyFont="1" applyFill="1" applyBorder="1" applyAlignment="1" applyProtection="1">
      <alignment horizontal="center" vertical="center" shrinkToFit="1"/>
      <protection locked="0"/>
    </xf>
    <xf numFmtId="0" fontId="9" fillId="2" borderId="3" xfId="3" applyFont="1" applyFill="1" applyBorder="1" applyAlignment="1" applyProtection="1">
      <alignment horizontal="center" vertical="center" wrapText="1"/>
    </xf>
    <xf numFmtId="0" fontId="9" fillId="2" borderId="0" xfId="3" applyFont="1" applyFill="1" applyBorder="1" applyAlignment="1" applyProtection="1">
      <alignment horizontal="center" vertical="center" wrapText="1"/>
    </xf>
    <xf numFmtId="0" fontId="9" fillId="2" borderId="46" xfId="3" applyFont="1" applyFill="1" applyBorder="1" applyAlignment="1" applyProtection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0" fillId="5" borderId="2" xfId="0" applyFont="1" applyFill="1" applyBorder="1" applyAlignment="1" applyProtection="1">
      <alignment horizontal="left" vertical="center" wrapText="1"/>
      <protection locked="0"/>
    </xf>
    <xf numFmtId="0" fontId="0" fillId="5" borderId="64" xfId="0" applyFont="1" applyFill="1" applyBorder="1" applyAlignment="1">
      <alignment vertical="center" wrapText="1"/>
    </xf>
    <xf numFmtId="0" fontId="0" fillId="5" borderId="60" xfId="0" applyFont="1" applyFill="1" applyBorder="1" applyAlignment="1">
      <alignment vertical="center" wrapText="1"/>
    </xf>
    <xf numFmtId="0" fontId="0" fillId="5" borderId="65" xfId="0" applyFont="1" applyFill="1" applyBorder="1" applyAlignment="1">
      <alignment vertical="center" wrapText="1"/>
    </xf>
    <xf numFmtId="0" fontId="0" fillId="5" borderId="80" xfId="0" applyFont="1" applyFill="1" applyBorder="1" applyAlignment="1">
      <alignment horizontal="left" vertical="center" wrapText="1"/>
    </xf>
    <xf numFmtId="0" fontId="0" fillId="5" borderId="71" xfId="0" applyFont="1" applyFill="1" applyBorder="1" applyAlignment="1">
      <alignment horizontal="left" vertical="center" wrapText="1"/>
    </xf>
    <xf numFmtId="0" fontId="0" fillId="5" borderId="71" xfId="0" applyFont="1" applyFill="1" applyBorder="1" applyAlignment="1">
      <alignment vertical="center"/>
    </xf>
    <xf numFmtId="179" fontId="0" fillId="5" borderId="16" xfId="0" applyNumberFormat="1" applyFont="1" applyFill="1" applyBorder="1" applyAlignment="1" applyProtection="1">
      <alignment horizontal="center" vertical="center" shrinkToFit="1"/>
      <protection locked="0"/>
    </xf>
    <xf numFmtId="179" fontId="0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6" xfId="0" applyFont="1" applyFill="1" applyBorder="1" applyAlignment="1" applyProtection="1">
      <alignment horizontal="left" vertical="center" wrapText="1"/>
      <protection locked="0"/>
    </xf>
    <xf numFmtId="0" fontId="0" fillId="0" borderId="58" xfId="0" applyFont="1" applyFill="1" applyBorder="1" applyAlignment="1" applyProtection="1">
      <alignment horizontal="left" vertical="center" wrapText="1"/>
      <protection locked="0"/>
    </xf>
    <xf numFmtId="0" fontId="0" fillId="0" borderId="41" xfId="0" applyFont="1" applyFill="1" applyBorder="1" applyAlignment="1" applyProtection="1">
      <alignment horizontal="left" vertical="center" wrapText="1"/>
      <protection locked="0"/>
    </xf>
    <xf numFmtId="0" fontId="0" fillId="0" borderId="62" xfId="0" applyFont="1" applyFill="1" applyBorder="1" applyAlignment="1" applyProtection="1">
      <alignment horizontal="left" vertical="center" wrapText="1"/>
      <protection locked="0"/>
    </xf>
    <xf numFmtId="0" fontId="0" fillId="5" borderId="72" xfId="0" applyFont="1" applyFill="1" applyBorder="1" applyAlignment="1">
      <alignment vertical="center"/>
    </xf>
    <xf numFmtId="0" fontId="0" fillId="5" borderId="14" xfId="0" applyFont="1" applyFill="1" applyBorder="1" applyAlignment="1">
      <alignment vertical="center"/>
    </xf>
    <xf numFmtId="0" fontId="0" fillId="0" borderId="53" xfId="0" applyFont="1" applyBorder="1" applyAlignment="1">
      <alignment horizontal="center" vertical="center"/>
    </xf>
    <xf numFmtId="0" fontId="0" fillId="0" borderId="102" xfId="0" applyFont="1" applyFill="1" applyBorder="1" applyAlignment="1">
      <alignment horizontal="center" vertical="center"/>
    </xf>
    <xf numFmtId="0" fontId="0" fillId="0" borderId="103" xfId="0" applyFont="1" applyBorder="1" applyAlignment="1">
      <alignment horizontal="center" vertical="center"/>
    </xf>
    <xf numFmtId="0" fontId="0" fillId="5" borderId="27" xfId="0" applyFont="1" applyFill="1" applyBorder="1" applyAlignment="1" applyProtection="1">
      <alignment horizontal="left" vertical="center" wrapText="1"/>
      <protection locked="0"/>
    </xf>
    <xf numFmtId="0" fontId="0" fillId="5" borderId="28" xfId="0" applyFont="1" applyFill="1" applyBorder="1" applyAlignment="1" applyProtection="1">
      <alignment horizontal="left" vertical="center" wrapText="1"/>
      <protection locked="0"/>
    </xf>
    <xf numFmtId="0" fontId="0" fillId="5" borderId="29" xfId="0" applyFont="1" applyFill="1" applyBorder="1" applyAlignment="1" applyProtection="1">
      <alignment horizontal="left" vertical="center" wrapText="1"/>
      <protection locked="0"/>
    </xf>
    <xf numFmtId="0" fontId="0" fillId="5" borderId="27" xfId="0" applyFont="1" applyFill="1" applyBorder="1" applyAlignment="1" applyProtection="1">
      <alignment horizontal="center" vertical="center"/>
      <protection locked="0"/>
    </xf>
    <xf numFmtId="0" fontId="0" fillId="5" borderId="28" xfId="0" applyFont="1" applyFill="1" applyBorder="1" applyAlignment="1" applyProtection="1">
      <alignment horizontal="center" vertical="center"/>
      <protection locked="0"/>
    </xf>
    <xf numFmtId="0" fontId="13" fillId="3" borderId="130" xfId="0" applyFont="1" applyFill="1" applyBorder="1" applyAlignment="1">
      <alignment horizontal="center" vertical="center" wrapText="1"/>
    </xf>
    <xf numFmtId="0" fontId="0" fillId="3" borderId="131" xfId="0" applyFont="1" applyFill="1" applyBorder="1" applyAlignment="1">
      <alignment horizontal="center" vertical="center" wrapText="1"/>
    </xf>
    <xf numFmtId="0" fontId="0" fillId="3" borderId="132" xfId="0" applyFont="1" applyFill="1" applyBorder="1" applyAlignment="1">
      <alignment horizontal="center" vertical="center" wrapText="1"/>
    </xf>
    <xf numFmtId="0" fontId="0" fillId="6" borderId="42" xfId="0" applyFont="1" applyFill="1" applyBorder="1" applyAlignment="1">
      <alignment horizontal="center" vertical="center"/>
    </xf>
    <xf numFmtId="0" fontId="0" fillId="6" borderId="18" xfId="0" applyFont="1" applyFill="1" applyBorder="1" applyAlignment="1">
      <alignment horizontal="center" vertical="center"/>
    </xf>
    <xf numFmtId="179" fontId="0" fillId="0" borderId="16" xfId="0" applyNumberFormat="1" applyFont="1" applyFill="1" applyBorder="1" applyAlignment="1" applyProtection="1">
      <alignment horizontal="center" vertical="center" shrinkToFit="1"/>
      <protection locked="0"/>
    </xf>
    <xf numFmtId="179" fontId="0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70" xfId="0" applyFont="1" applyFill="1" applyBorder="1" applyAlignment="1" applyProtection="1">
      <alignment horizontal="center" vertical="center"/>
      <protection locked="0"/>
    </xf>
    <xf numFmtId="0" fontId="0" fillId="5" borderId="71" xfId="0" applyFont="1" applyFill="1" applyBorder="1" applyAlignment="1" applyProtection="1">
      <alignment horizontal="center" vertical="center"/>
      <protection locked="0"/>
    </xf>
    <xf numFmtId="0" fontId="0" fillId="5" borderId="15" xfId="0" applyFont="1" applyFill="1" applyBorder="1" applyAlignment="1">
      <alignment vertical="center"/>
    </xf>
    <xf numFmtId="0" fontId="0" fillId="6" borderId="73" xfId="0" applyFont="1" applyFill="1" applyBorder="1" applyAlignment="1">
      <alignment horizontal="center" vertical="center"/>
    </xf>
    <xf numFmtId="0" fontId="0" fillId="6" borderId="66" xfId="0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8" xfId="0" applyFont="1" applyBorder="1" applyAlignment="1">
      <alignment horizontal="center" vertical="center"/>
    </xf>
    <xf numFmtId="49" fontId="0" fillId="0" borderId="122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24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11" fillId="2" borderId="34" xfId="0" applyFont="1" applyFill="1" applyBorder="1" applyAlignment="1">
      <alignment horizontal="center" vertical="center" shrinkToFit="1"/>
    </xf>
    <xf numFmtId="0" fontId="11" fillId="3" borderId="4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0" borderId="73" xfId="0" applyFont="1" applyBorder="1" applyAlignment="1" applyProtection="1">
      <alignment horizontal="left" vertical="center" wrapText="1"/>
      <protection locked="0"/>
    </xf>
    <xf numFmtId="0" fontId="0" fillId="0" borderId="41" xfId="0" applyFont="1" applyBorder="1" applyAlignment="1" applyProtection="1">
      <alignment horizontal="left" vertical="center" wrapText="1"/>
      <protection locked="0"/>
    </xf>
    <xf numFmtId="0" fontId="0" fillId="0" borderId="42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89" xfId="0" applyFont="1" applyBorder="1" applyAlignment="1" applyProtection="1">
      <alignment horizontal="left" vertical="center" wrapText="1"/>
      <protection locked="0"/>
    </xf>
    <xf numFmtId="0" fontId="0" fillId="0" borderId="66" xfId="0" applyFont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0" fontId="0" fillId="0" borderId="18" xfId="0" applyFont="1" applyBorder="1" applyAlignment="1" applyProtection="1">
      <alignment horizontal="left" vertical="center" wrapText="1"/>
      <protection locked="0"/>
    </xf>
    <xf numFmtId="0" fontId="9" fillId="2" borderId="32" xfId="3" applyFont="1" applyFill="1" applyBorder="1" applyAlignment="1" applyProtection="1">
      <alignment horizontal="center" vertical="center" wrapText="1"/>
    </xf>
    <xf numFmtId="0" fontId="9" fillId="2" borderId="25" xfId="3" applyFont="1" applyFill="1" applyBorder="1" applyAlignment="1" applyProtection="1">
      <alignment horizontal="center" vertical="center" wrapText="1"/>
    </xf>
    <xf numFmtId="0" fontId="9" fillId="2" borderId="43" xfId="3" applyFont="1" applyFill="1" applyBorder="1" applyAlignment="1" applyProtection="1">
      <alignment horizontal="center" vertical="center" wrapText="1"/>
    </xf>
    <xf numFmtId="0" fontId="0" fillId="0" borderId="75" xfId="0" applyFont="1" applyFill="1" applyBorder="1" applyAlignment="1" applyProtection="1">
      <alignment horizontal="center" vertical="center" textRotation="255" wrapText="1"/>
      <protection locked="0"/>
    </xf>
    <xf numFmtId="0" fontId="0" fillId="0" borderId="76" xfId="0" applyFont="1" applyBorder="1" applyAlignment="1" applyProtection="1">
      <alignment horizontal="center" vertical="center" textRotation="255" wrapText="1"/>
      <protection locked="0"/>
    </xf>
    <xf numFmtId="0" fontId="0" fillId="0" borderId="77" xfId="0" applyFont="1" applyBorder="1" applyAlignment="1" applyProtection="1">
      <alignment horizontal="center" vertical="center" textRotation="255" wrapText="1"/>
      <protection locked="0"/>
    </xf>
    <xf numFmtId="0" fontId="0" fillId="5" borderId="41" xfId="0" applyFont="1" applyFill="1" applyBorder="1" applyAlignment="1" applyProtection="1">
      <alignment horizontal="left" vertical="center" wrapText="1" shrinkToFit="1"/>
      <protection locked="0"/>
    </xf>
    <xf numFmtId="0" fontId="0" fillId="5" borderId="42" xfId="0" applyFont="1" applyFill="1" applyBorder="1" applyAlignment="1" applyProtection="1">
      <alignment horizontal="left" vertical="center" wrapText="1" shrinkToFit="1"/>
      <protection locked="0"/>
    </xf>
    <xf numFmtId="0" fontId="0" fillId="5" borderId="0" xfId="0" applyFont="1" applyFill="1" applyBorder="1" applyAlignment="1" applyProtection="1">
      <alignment horizontal="left" vertical="center" wrapText="1" shrinkToFit="1"/>
      <protection locked="0"/>
    </xf>
    <xf numFmtId="0" fontId="0" fillId="5" borderId="89" xfId="0" applyFont="1" applyFill="1" applyBorder="1" applyAlignment="1" applyProtection="1">
      <alignment horizontal="left" vertical="center" wrapText="1" shrinkToFit="1"/>
      <protection locked="0"/>
    </xf>
    <xf numFmtId="0" fontId="0" fillId="5" borderId="17" xfId="0" applyFont="1" applyFill="1" applyBorder="1" applyAlignment="1" applyProtection="1">
      <alignment horizontal="left" vertical="center" wrapText="1" shrinkToFit="1"/>
      <protection locked="0"/>
    </xf>
    <xf numFmtId="0" fontId="0" fillId="5" borderId="18" xfId="0" applyFont="1" applyFill="1" applyBorder="1" applyAlignment="1" applyProtection="1">
      <alignment horizontal="left" vertical="center" wrapText="1" shrinkToFit="1"/>
      <protection locked="0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75" xfId="0" applyFont="1" applyFill="1" applyBorder="1" applyAlignment="1" applyProtection="1">
      <alignment horizontal="left" vertical="center" wrapText="1"/>
      <protection locked="0"/>
    </xf>
    <xf numFmtId="0" fontId="0" fillId="0" borderId="76" xfId="0" applyFont="1" applyBorder="1" applyAlignment="1" applyProtection="1">
      <alignment horizontal="left" vertical="center" wrapText="1"/>
      <protection locked="0"/>
    </xf>
    <xf numFmtId="0" fontId="0" fillId="0" borderId="98" xfId="0" applyFont="1" applyBorder="1" applyAlignment="1" applyProtection="1">
      <alignment horizontal="left" vertical="center" wrapText="1"/>
      <protection locked="0"/>
    </xf>
    <xf numFmtId="0" fontId="0" fillId="0" borderId="99" xfId="0" applyFont="1" applyBorder="1" applyAlignment="1" applyProtection="1">
      <alignment horizontal="left" vertical="center" wrapText="1"/>
      <protection locked="0"/>
    </xf>
    <xf numFmtId="0" fontId="3" fillId="0" borderId="76" xfId="0" applyFont="1" applyBorder="1" applyAlignment="1" applyProtection="1">
      <alignment horizontal="left" vertical="center" wrapText="1"/>
      <protection locked="0"/>
    </xf>
    <xf numFmtId="0" fontId="3" fillId="0" borderId="98" xfId="0" applyFont="1" applyBorder="1" applyAlignment="1" applyProtection="1">
      <alignment horizontal="left" vertical="center" wrapText="1"/>
      <protection locked="0"/>
    </xf>
    <xf numFmtId="0" fontId="13" fillId="2" borderId="44" xfId="0" applyFont="1" applyFill="1" applyBorder="1" applyAlignment="1">
      <alignment horizontal="center" vertical="center" textRotation="255" wrapText="1"/>
    </xf>
    <xf numFmtId="0" fontId="13" fillId="2" borderId="41" xfId="0" applyFont="1" applyFill="1" applyBorder="1" applyAlignment="1">
      <alignment horizontal="center" vertical="center" textRotation="255" wrapText="1"/>
    </xf>
    <xf numFmtId="0" fontId="13" fillId="2" borderId="3" xfId="0" applyFont="1" applyFill="1" applyBorder="1" applyAlignment="1">
      <alignment horizontal="center" vertical="center" textRotation="255" wrapText="1"/>
    </xf>
    <xf numFmtId="0" fontId="13" fillId="2" borderId="0" xfId="0" applyFont="1" applyFill="1" applyBorder="1" applyAlignment="1">
      <alignment horizontal="center" vertical="center" textRotation="255" wrapText="1"/>
    </xf>
    <xf numFmtId="0" fontId="13" fillId="2" borderId="46" xfId="0" applyFont="1" applyFill="1" applyBorder="1" applyAlignment="1">
      <alignment horizontal="center" vertical="center" textRotation="255" wrapText="1"/>
    </xf>
    <xf numFmtId="0" fontId="13" fillId="2" borderId="47" xfId="0" applyFont="1" applyFill="1" applyBorder="1" applyAlignment="1">
      <alignment horizontal="center" vertical="center" textRotation="255" wrapText="1"/>
    </xf>
    <xf numFmtId="0" fontId="13" fillId="2" borderId="48" xfId="0" applyFont="1" applyFill="1" applyBorder="1" applyAlignment="1">
      <alignment horizontal="center" vertical="center" textRotation="255" wrapText="1"/>
    </xf>
    <xf numFmtId="0" fontId="0" fillId="5" borderId="79" xfId="0" applyFont="1" applyFill="1" applyBorder="1" applyAlignment="1">
      <alignment horizontal="left" vertical="center"/>
    </xf>
    <xf numFmtId="0" fontId="0" fillId="5" borderId="20" xfId="0" applyFont="1" applyFill="1" applyBorder="1" applyAlignment="1">
      <alignment horizontal="left" vertical="center"/>
    </xf>
    <xf numFmtId="0" fontId="0" fillId="5" borderId="67" xfId="0" applyFont="1" applyFill="1" applyBorder="1" applyAlignment="1">
      <alignment horizontal="left" vertical="center"/>
    </xf>
    <xf numFmtId="0" fontId="0" fillId="5" borderId="41" xfId="0" applyFont="1" applyFill="1" applyBorder="1" applyAlignment="1" applyProtection="1">
      <alignment horizontal="left" vertical="center"/>
      <protection locked="0"/>
    </xf>
    <xf numFmtId="0" fontId="0" fillId="5" borderId="42" xfId="0" applyFont="1" applyFill="1" applyBorder="1" applyAlignment="1" applyProtection="1">
      <alignment horizontal="left" vertical="center"/>
      <protection locked="0"/>
    </xf>
    <xf numFmtId="0" fontId="0" fillId="5" borderId="0" xfId="0" applyFont="1" applyFill="1" applyBorder="1" applyAlignment="1" applyProtection="1">
      <alignment horizontal="left" vertical="center"/>
      <protection locked="0"/>
    </xf>
    <xf numFmtId="0" fontId="0" fillId="5" borderId="89" xfId="0" applyFont="1" applyFill="1" applyBorder="1" applyAlignment="1" applyProtection="1">
      <alignment horizontal="left" vertical="center"/>
      <protection locked="0"/>
    </xf>
    <xf numFmtId="0" fontId="0" fillId="5" borderId="17" xfId="0" applyFont="1" applyFill="1" applyBorder="1" applyAlignment="1" applyProtection="1">
      <alignment horizontal="left" vertical="center"/>
      <protection locked="0"/>
    </xf>
    <xf numFmtId="0" fontId="0" fillId="5" borderId="18" xfId="0" applyFont="1" applyFill="1" applyBorder="1" applyAlignment="1" applyProtection="1">
      <alignment horizontal="left" vertical="center"/>
      <protection locked="0"/>
    </xf>
    <xf numFmtId="0" fontId="0" fillId="0" borderId="38" xfId="0" applyFont="1" applyFill="1" applyBorder="1" applyAlignment="1" applyProtection="1">
      <alignment horizontal="center" vertical="center" shrinkToFit="1"/>
      <protection locked="0"/>
    </xf>
    <xf numFmtId="0" fontId="17" fillId="2" borderId="49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17" fillId="2" borderId="51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14" fillId="0" borderId="84" xfId="1" applyFont="1" applyFill="1" applyBorder="1" applyAlignment="1" applyProtection="1">
      <alignment horizontal="left" vertical="center" wrapText="1" shrinkToFit="1"/>
      <protection locked="0"/>
    </xf>
    <xf numFmtId="0" fontId="0" fillId="0" borderId="50" xfId="0" applyFont="1" applyFill="1" applyBorder="1" applyAlignment="1" applyProtection="1">
      <alignment horizontal="left" vertical="center" wrapText="1"/>
      <protection locked="0"/>
    </xf>
    <xf numFmtId="0" fontId="9" fillId="2" borderId="86" xfId="1" applyFont="1" applyFill="1" applyBorder="1" applyAlignment="1" applyProtection="1">
      <alignment horizontal="center" vertical="center" wrapText="1" shrinkToFit="1"/>
    </xf>
    <xf numFmtId="0" fontId="0" fillId="0" borderId="50" xfId="0" applyFont="1" applyBorder="1" applyAlignment="1">
      <alignment horizontal="center" vertical="center"/>
    </xf>
    <xf numFmtId="0" fontId="0" fillId="0" borderId="85" xfId="0" applyFont="1" applyBorder="1" applyAlignment="1">
      <alignment horizontal="center" vertical="center"/>
    </xf>
    <xf numFmtId="0" fontId="11" fillId="0" borderId="50" xfId="0" applyFont="1" applyBorder="1" applyAlignment="1" applyProtection="1">
      <alignment horizontal="left" vertical="center" wrapText="1"/>
      <protection locked="0"/>
    </xf>
    <xf numFmtId="0" fontId="0" fillId="0" borderId="50" xfId="0" applyFont="1" applyBorder="1" applyAlignment="1" applyProtection="1">
      <alignment horizontal="left" vertical="center" wrapText="1"/>
      <protection locked="0"/>
    </xf>
    <xf numFmtId="0" fontId="0" fillId="0" borderId="85" xfId="0" applyFont="1" applyBorder="1" applyAlignment="1" applyProtection="1">
      <alignment horizontal="left" vertical="center" wrapText="1"/>
      <protection locked="0"/>
    </xf>
    <xf numFmtId="0" fontId="9" fillId="2" borderId="86" xfId="1" applyFont="1" applyFill="1" applyBorder="1" applyAlignment="1" applyProtection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10" fillId="6" borderId="44" xfId="3" applyFont="1" applyFill="1" applyBorder="1" applyAlignment="1" applyProtection="1">
      <alignment horizontal="center" vertical="center" wrapText="1" shrinkToFit="1"/>
    </xf>
    <xf numFmtId="0" fontId="10" fillId="6" borderId="41" xfId="3" applyFont="1" applyFill="1" applyBorder="1" applyAlignment="1" applyProtection="1">
      <alignment horizontal="center" vertical="center" wrapText="1" shrinkToFit="1"/>
    </xf>
    <xf numFmtId="0" fontId="10" fillId="6" borderId="45" xfId="3" applyFont="1" applyFill="1" applyBorder="1" applyAlignment="1" applyProtection="1">
      <alignment horizontal="center" vertical="center" wrapText="1" shrinkToFit="1"/>
    </xf>
    <xf numFmtId="0" fontId="0" fillId="0" borderId="33" xfId="1" applyFont="1" applyFill="1" applyBorder="1" applyAlignment="1" applyProtection="1">
      <alignment horizontal="left" vertical="center" wrapText="1"/>
    </xf>
    <xf numFmtId="0" fontId="0" fillId="0" borderId="25" xfId="1" applyFont="1" applyFill="1" applyBorder="1" applyAlignment="1" applyProtection="1">
      <alignment horizontal="left" vertical="center" wrapText="1"/>
    </xf>
    <xf numFmtId="0" fontId="0" fillId="0" borderId="34" xfId="1" applyFont="1" applyFill="1" applyBorder="1" applyAlignment="1" applyProtection="1">
      <alignment horizontal="left" vertical="center" wrapText="1"/>
    </xf>
    <xf numFmtId="0" fontId="9" fillId="2" borderId="40" xfId="1" applyFont="1" applyFill="1" applyBorder="1" applyAlignment="1" applyProtection="1">
      <alignment horizontal="center" vertical="center" shrinkToFit="1"/>
    </xf>
    <xf numFmtId="0" fontId="0" fillId="0" borderId="41" xfId="0" applyFont="1" applyBorder="1" applyAlignment="1" applyProtection="1">
      <alignment horizontal="left" vertical="center" wrapText="1" shrinkToFit="1"/>
      <protection locked="0"/>
    </xf>
    <xf numFmtId="0" fontId="0" fillId="0" borderId="42" xfId="0" applyFont="1" applyBorder="1" applyAlignment="1" applyProtection="1">
      <alignment horizontal="left" vertical="center" wrapText="1" shrinkToFit="1"/>
      <protection locked="0"/>
    </xf>
    <xf numFmtId="0" fontId="12" fillId="0" borderId="40" xfId="2" applyFont="1" applyFill="1" applyBorder="1" applyAlignment="1" applyProtection="1">
      <alignment horizontal="left" vertical="center" wrapText="1" shrinkToFit="1"/>
      <protection locked="0"/>
    </xf>
    <xf numFmtId="0" fontId="12" fillId="0" borderId="41" xfId="2" applyFont="1" applyFill="1" applyBorder="1" applyAlignment="1" applyProtection="1">
      <alignment horizontal="left" vertical="center" wrapText="1" shrinkToFit="1"/>
      <protection locked="0"/>
    </xf>
    <xf numFmtId="0" fontId="12" fillId="0" borderId="62" xfId="2" applyFont="1" applyFill="1" applyBorder="1" applyAlignment="1" applyProtection="1">
      <alignment horizontal="left" vertical="center" wrapText="1" shrinkToFit="1"/>
      <protection locked="0"/>
    </xf>
    <xf numFmtId="0" fontId="9" fillId="2" borderId="49" xfId="3" applyFont="1" applyFill="1" applyBorder="1" applyAlignment="1" applyProtection="1">
      <alignment horizontal="center" vertical="center"/>
    </xf>
    <xf numFmtId="0" fontId="9" fillId="2" borderId="50" xfId="3" applyFont="1" applyFill="1" applyBorder="1" applyAlignment="1" applyProtection="1">
      <alignment horizontal="center" vertical="center"/>
    </xf>
    <xf numFmtId="0" fontId="13" fillId="2" borderId="32" xfId="3" applyFont="1" applyFill="1" applyBorder="1" applyAlignment="1" applyProtection="1">
      <alignment horizontal="center" vertical="center"/>
    </xf>
    <xf numFmtId="0" fontId="13" fillId="2" borderId="25" xfId="3" applyFont="1" applyFill="1" applyBorder="1" applyAlignment="1" applyProtection="1">
      <alignment horizontal="center" vertical="center"/>
    </xf>
    <xf numFmtId="176" fontId="0" fillId="0" borderId="13" xfId="0" applyNumberFormat="1" applyFont="1" applyFill="1" applyBorder="1" applyAlignment="1" applyProtection="1">
      <alignment horizontal="center" vertical="center"/>
      <protection locked="0"/>
    </xf>
    <xf numFmtId="176" fontId="0" fillId="0" borderId="14" xfId="0" applyNumberFormat="1" applyFont="1" applyFill="1" applyBorder="1" applyAlignment="1" applyProtection="1">
      <alignment horizontal="center" vertical="center"/>
      <protection locked="0"/>
    </xf>
    <xf numFmtId="176" fontId="0" fillId="0" borderId="15" xfId="0" applyNumberFormat="1" applyFont="1" applyFill="1" applyBorder="1" applyAlignment="1" applyProtection="1">
      <alignment horizontal="center" vertical="center"/>
      <protection locked="0"/>
    </xf>
    <xf numFmtId="0" fontId="0" fillId="5" borderId="78" xfId="0" applyFont="1" applyFill="1" applyBorder="1" applyAlignment="1">
      <alignment vertical="center" wrapText="1"/>
    </xf>
    <xf numFmtId="0" fontId="0" fillId="5" borderId="28" xfId="0" applyFont="1" applyFill="1" applyBorder="1" applyAlignment="1">
      <alignment vertical="center" wrapText="1"/>
    </xf>
    <xf numFmtId="0" fontId="0" fillId="5" borderId="28" xfId="0" applyFont="1" applyFill="1" applyBorder="1" applyAlignment="1">
      <alignment vertical="center"/>
    </xf>
    <xf numFmtId="0" fontId="12" fillId="2" borderId="13" xfId="3" applyFont="1" applyFill="1" applyBorder="1" applyAlignment="1" applyProtection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7" fillId="3" borderId="49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0" fontId="11" fillId="0" borderId="33" xfId="1" applyFont="1" applyFill="1" applyBorder="1" applyAlignment="1" applyProtection="1">
      <alignment horizontal="left" vertical="top" wrapText="1"/>
      <protection locked="0"/>
    </xf>
    <xf numFmtId="0" fontId="11" fillId="0" borderId="25" xfId="1" applyFont="1" applyFill="1" applyBorder="1" applyAlignment="1" applyProtection="1">
      <alignment horizontal="left" vertical="top" wrapText="1"/>
      <protection locked="0"/>
    </xf>
    <xf numFmtId="0" fontId="11" fillId="0" borderId="34" xfId="1" applyFont="1" applyFill="1" applyBorder="1" applyAlignment="1" applyProtection="1">
      <alignment horizontal="left" vertical="top" wrapText="1"/>
      <protection locked="0"/>
    </xf>
    <xf numFmtId="176" fontId="0" fillId="0" borderId="70" xfId="0" applyNumberFormat="1" applyFont="1" applyFill="1" applyBorder="1" applyAlignment="1" applyProtection="1">
      <alignment horizontal="center" vertical="center"/>
      <protection locked="0"/>
    </xf>
    <xf numFmtId="176" fontId="0" fillId="0" borderId="71" xfId="0" applyNumberFormat="1" applyFont="1" applyFill="1" applyBorder="1" applyAlignment="1" applyProtection="1">
      <alignment horizontal="center" vertical="center"/>
      <protection locked="0"/>
    </xf>
    <xf numFmtId="176" fontId="0" fillId="0" borderId="93" xfId="0" applyNumberFormat="1" applyFont="1" applyFill="1" applyBorder="1" applyAlignment="1" applyProtection="1">
      <alignment horizontal="center" vertical="center"/>
      <protection locked="0"/>
    </xf>
    <xf numFmtId="176" fontId="0" fillId="0" borderId="111" xfId="0" applyNumberFormat="1" applyFont="1" applyFill="1" applyBorder="1" applyAlignment="1">
      <alignment horizontal="right" vertical="center"/>
    </xf>
    <xf numFmtId="176" fontId="0" fillId="0" borderId="112" xfId="0" applyNumberFormat="1" applyFont="1" applyFill="1" applyBorder="1" applyAlignment="1">
      <alignment horizontal="right" vertical="center"/>
    </xf>
    <xf numFmtId="176" fontId="0" fillId="0" borderId="113" xfId="0" applyNumberFormat="1" applyFont="1" applyFill="1" applyBorder="1" applyAlignment="1">
      <alignment horizontal="right" vertical="center"/>
    </xf>
    <xf numFmtId="0" fontId="9" fillId="0" borderId="87" xfId="3" applyFont="1" applyFill="1" applyBorder="1" applyAlignment="1" applyProtection="1">
      <alignment horizontal="center" vertical="center" wrapText="1"/>
    </xf>
    <xf numFmtId="0" fontId="9" fillId="0" borderId="88" xfId="3" applyFont="1" applyFill="1" applyBorder="1" applyAlignment="1" applyProtection="1">
      <alignment horizontal="center" vertical="center" wrapText="1"/>
    </xf>
    <xf numFmtId="0" fontId="15" fillId="3" borderId="11" xfId="0" applyFont="1" applyFill="1" applyBorder="1" applyAlignment="1">
      <alignment horizontal="center" vertical="center" textRotation="255" wrapText="1"/>
    </xf>
    <xf numFmtId="0" fontId="15" fillId="3" borderId="36" xfId="0" applyFont="1" applyFill="1" applyBorder="1" applyAlignment="1">
      <alignment horizontal="center" vertical="center" textRotation="255" wrapText="1"/>
    </xf>
    <xf numFmtId="0" fontId="0" fillId="0" borderId="99" xfId="0" applyFont="1" applyFill="1" applyBorder="1" applyAlignment="1" applyProtection="1">
      <alignment horizontal="left" vertical="center" wrapText="1"/>
      <protection locked="0"/>
    </xf>
    <xf numFmtId="0" fontId="0" fillId="5" borderId="108" xfId="0" applyFont="1" applyFill="1" applyBorder="1" applyAlignment="1">
      <alignment horizontal="left" vertical="center" wrapText="1"/>
    </xf>
    <xf numFmtId="0" fontId="0" fillId="5" borderId="14" xfId="0" applyFont="1" applyFill="1" applyBorder="1" applyAlignment="1">
      <alignment horizontal="left" vertical="center" wrapText="1"/>
    </xf>
    <xf numFmtId="0" fontId="0" fillId="5" borderId="15" xfId="0" applyFont="1" applyFill="1" applyBorder="1" applyAlignment="1">
      <alignment horizontal="left" vertical="center" wrapText="1"/>
    </xf>
    <xf numFmtId="0" fontId="0" fillId="5" borderId="74" xfId="0" applyFont="1" applyFill="1" applyBorder="1" applyAlignment="1">
      <alignment horizontal="left" vertical="center" wrapText="1"/>
    </xf>
    <xf numFmtId="0" fontId="0" fillId="5" borderId="20" xfId="0" applyFont="1" applyFill="1" applyBorder="1" applyAlignment="1">
      <alignment horizontal="left" vertical="center" wrapText="1"/>
    </xf>
    <xf numFmtId="0" fontId="0" fillId="5" borderId="67" xfId="0" applyFont="1" applyFill="1" applyBorder="1" applyAlignment="1">
      <alignment horizontal="left" vertical="center" wrapText="1"/>
    </xf>
    <xf numFmtId="0" fontId="0" fillId="5" borderId="19" xfId="0" applyFont="1" applyFill="1" applyBorder="1" applyAlignment="1" applyProtection="1">
      <alignment horizontal="left" vertical="center" wrapText="1"/>
      <protection locked="0"/>
    </xf>
    <xf numFmtId="0" fontId="0" fillId="5" borderId="20" xfId="0" applyFont="1" applyFill="1" applyBorder="1" applyAlignment="1" applyProtection="1">
      <alignment horizontal="left" vertical="center" wrapText="1"/>
      <protection locked="0"/>
    </xf>
    <xf numFmtId="0" fontId="0" fillId="5" borderId="21" xfId="0" applyFont="1" applyFill="1" applyBorder="1" applyAlignment="1" applyProtection="1">
      <alignment horizontal="left" vertical="center" wrapText="1"/>
      <protection locked="0"/>
    </xf>
    <xf numFmtId="0" fontId="17" fillId="2" borderId="47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0" fillId="5" borderId="75" xfId="0" applyFont="1" applyFill="1" applyBorder="1" applyAlignment="1" applyProtection="1">
      <alignment horizontal="left" vertical="center" wrapText="1"/>
      <protection locked="0"/>
    </xf>
    <xf numFmtId="0" fontId="0" fillId="5" borderId="76" xfId="0" applyFont="1" applyFill="1" applyBorder="1" applyAlignment="1" applyProtection="1">
      <alignment horizontal="left" vertical="center" wrapText="1"/>
      <protection locked="0"/>
    </xf>
    <xf numFmtId="0" fontId="0" fillId="5" borderId="98" xfId="0" applyFont="1" applyFill="1" applyBorder="1" applyAlignment="1" applyProtection="1">
      <alignment horizontal="left" vertical="center" wrapText="1"/>
      <protection locked="0"/>
    </xf>
    <xf numFmtId="0" fontId="0" fillId="5" borderId="1" xfId="0" applyFont="1" applyFill="1" applyBorder="1" applyAlignment="1">
      <alignment horizontal="center" vertical="center"/>
    </xf>
    <xf numFmtId="0" fontId="0" fillId="5" borderId="124" xfId="0" applyFont="1" applyFill="1" applyBorder="1" applyAlignment="1">
      <alignment horizontal="center" vertical="center"/>
    </xf>
    <xf numFmtId="0" fontId="0" fillId="5" borderId="66" xfId="0" applyFont="1" applyFill="1" applyBorder="1" applyAlignment="1">
      <alignment horizontal="center" vertical="center"/>
    </xf>
    <xf numFmtId="0" fontId="0" fillId="5" borderId="129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 textRotation="255"/>
    </xf>
    <xf numFmtId="0" fontId="0" fillId="0" borderId="68" xfId="0" applyFont="1" applyBorder="1" applyAlignment="1">
      <alignment horizontal="center" vertical="center" textRotation="255"/>
    </xf>
    <xf numFmtId="0" fontId="0" fillId="0" borderId="69" xfId="0" applyFont="1" applyBorder="1" applyAlignment="1">
      <alignment horizontal="center" vertical="center" textRotation="255"/>
    </xf>
    <xf numFmtId="176" fontId="0" fillId="0" borderId="30" xfId="0" applyNumberFormat="1" applyFont="1" applyFill="1" applyBorder="1" applyAlignment="1" applyProtection="1">
      <alignment horizontal="center" vertical="center"/>
      <protection locked="0"/>
    </xf>
    <xf numFmtId="0" fontId="12" fillId="2" borderId="14" xfId="3" applyFont="1" applyFill="1" applyBorder="1" applyAlignment="1" applyProtection="1">
      <alignment horizontal="center" vertical="center" wrapText="1"/>
    </xf>
    <xf numFmtId="0" fontId="12" fillId="2" borderId="15" xfId="3" applyFont="1" applyFill="1" applyBorder="1" applyAlignment="1" applyProtection="1">
      <alignment horizontal="center" vertical="center" wrapText="1"/>
    </xf>
    <xf numFmtId="0" fontId="0" fillId="3" borderId="139" xfId="0" applyFont="1" applyFill="1" applyBorder="1" applyAlignment="1">
      <alignment horizontal="center" vertical="center"/>
    </xf>
    <xf numFmtId="0" fontId="0" fillId="3" borderId="82" xfId="0" applyFont="1" applyFill="1" applyBorder="1" applyAlignment="1">
      <alignment horizontal="center" vertical="center"/>
    </xf>
    <xf numFmtId="0" fontId="0" fillId="3" borderId="138" xfId="0" applyFont="1" applyFill="1" applyBorder="1" applyAlignment="1">
      <alignment horizontal="center" vertical="center"/>
    </xf>
    <xf numFmtId="0" fontId="0" fillId="6" borderId="141" xfId="0" applyFont="1" applyFill="1" applyBorder="1" applyAlignment="1">
      <alignment horizontal="center" vertical="center"/>
    </xf>
    <xf numFmtId="0" fontId="0" fillId="6" borderId="82" xfId="0" applyFont="1" applyFill="1" applyBorder="1" applyAlignment="1">
      <alignment horizontal="center" vertical="center"/>
    </xf>
    <xf numFmtId="0" fontId="0" fillId="6" borderId="138" xfId="0" applyFont="1" applyFill="1" applyBorder="1" applyAlignment="1">
      <alignment horizontal="center" vertical="center"/>
    </xf>
    <xf numFmtId="0" fontId="13" fillId="6" borderId="44" xfId="0" applyFont="1" applyFill="1" applyBorder="1" applyAlignment="1">
      <alignment horizontal="center" vertical="center" textRotation="255" wrapText="1"/>
    </xf>
    <xf numFmtId="0" fontId="0" fillId="6" borderId="45" xfId="0" applyFont="1" applyFill="1" applyBorder="1" applyAlignment="1">
      <alignment horizontal="center" vertical="center" textRotation="255" wrapText="1"/>
    </xf>
    <xf numFmtId="0" fontId="0" fillId="6" borderId="3" xfId="0" applyFont="1" applyFill="1" applyBorder="1" applyAlignment="1">
      <alignment horizontal="center" vertical="center" textRotation="255" wrapText="1"/>
    </xf>
    <xf numFmtId="0" fontId="0" fillId="6" borderId="46" xfId="0" applyFont="1" applyFill="1" applyBorder="1" applyAlignment="1">
      <alignment horizontal="center" vertical="center" textRotation="255" wrapText="1"/>
    </xf>
    <xf numFmtId="0" fontId="0" fillId="6" borderId="47" xfId="0" applyFont="1" applyFill="1" applyBorder="1" applyAlignment="1">
      <alignment horizontal="center" vertical="center" textRotation="255" wrapText="1"/>
    </xf>
    <xf numFmtId="0" fontId="0" fillId="6" borderId="48" xfId="0" applyFont="1" applyFill="1" applyBorder="1" applyAlignment="1">
      <alignment horizontal="center" vertical="center" textRotation="255" wrapText="1"/>
    </xf>
    <xf numFmtId="0" fontId="16" fillId="0" borderId="12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41" xfId="0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0" fontId="21" fillId="2" borderId="24" xfId="0" applyFont="1" applyFill="1" applyBorder="1" applyAlignment="1">
      <alignment horizontal="center" vertical="center" wrapText="1" shrinkToFit="1"/>
    </xf>
    <xf numFmtId="0" fontId="21" fillId="2" borderId="25" xfId="0" applyFont="1" applyFill="1" applyBorder="1" applyAlignment="1">
      <alignment horizontal="center" vertical="center" shrinkToFit="1"/>
    </xf>
    <xf numFmtId="0" fontId="21" fillId="2" borderId="26" xfId="0" applyFont="1" applyFill="1" applyBorder="1" applyAlignment="1">
      <alignment horizontal="center" vertical="center" shrinkToFit="1"/>
    </xf>
    <xf numFmtId="0" fontId="13" fillId="2" borderId="45" xfId="0" applyFont="1" applyFill="1" applyBorder="1" applyAlignment="1">
      <alignment horizontal="center" vertical="center" textRotation="255" wrapText="1"/>
    </xf>
    <xf numFmtId="0" fontId="0" fillId="5" borderId="80" xfId="0" applyFont="1" applyFill="1" applyBorder="1" applyAlignment="1">
      <alignment horizontal="left" vertical="center"/>
    </xf>
    <xf numFmtId="0" fontId="0" fillId="5" borderId="71" xfId="0" applyFont="1" applyFill="1" applyBorder="1" applyAlignment="1">
      <alignment horizontal="left" vertical="center"/>
    </xf>
    <xf numFmtId="0" fontId="0" fillId="5" borderId="93" xfId="0" applyFont="1" applyFill="1" applyBorder="1" applyAlignment="1">
      <alignment horizontal="left" vertical="center"/>
    </xf>
    <xf numFmtId="176" fontId="0" fillId="0" borderId="109" xfId="0" applyNumberFormat="1" applyFont="1" applyFill="1" applyBorder="1" applyAlignment="1">
      <alignment horizontal="right" vertical="center"/>
    </xf>
    <xf numFmtId="176" fontId="0" fillId="0" borderId="110" xfId="0" applyNumberFormat="1" applyFont="1" applyFill="1" applyBorder="1" applyAlignment="1">
      <alignment horizontal="right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5" borderId="104" xfId="0" applyFont="1" applyFill="1" applyBorder="1" applyAlignment="1" applyProtection="1">
      <alignment horizontal="center" vertical="center"/>
      <protection locked="0"/>
    </xf>
    <xf numFmtId="0" fontId="0" fillId="5" borderId="105" xfId="0" applyFont="1" applyFill="1" applyBorder="1" applyAlignment="1" applyProtection="1">
      <alignment horizontal="center" vertical="center"/>
      <protection locked="0"/>
    </xf>
    <xf numFmtId="0" fontId="0" fillId="3" borderId="62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5" borderId="59" xfId="0" applyFont="1" applyFill="1" applyBorder="1" applyAlignment="1" applyProtection="1">
      <alignment horizontal="left" vertical="center" wrapText="1"/>
      <protection locked="0"/>
    </xf>
    <xf numFmtId="0" fontId="0" fillId="5" borderId="60" xfId="0" applyFont="1" applyFill="1" applyBorder="1" applyAlignment="1" applyProtection="1">
      <alignment horizontal="left" vertical="center" wrapText="1"/>
      <protection locked="0"/>
    </xf>
    <xf numFmtId="0" fontId="0" fillId="5" borderId="61" xfId="0" applyFont="1" applyFill="1" applyBorder="1" applyAlignment="1" applyProtection="1">
      <alignment horizontal="left" vertical="center" wrapText="1"/>
      <protection locked="0"/>
    </xf>
    <xf numFmtId="0" fontId="0" fillId="5" borderId="64" xfId="0" applyFont="1" applyFill="1" applyBorder="1" applyAlignment="1">
      <alignment vertical="center"/>
    </xf>
    <xf numFmtId="0" fontId="0" fillId="5" borderId="60" xfId="0" applyFont="1" applyFill="1" applyBorder="1" applyAlignment="1">
      <alignment vertical="center"/>
    </xf>
    <xf numFmtId="0" fontId="0" fillId="5" borderId="72" xfId="0" applyFont="1" applyFill="1" applyBorder="1" applyAlignment="1">
      <alignment vertical="center" wrapText="1"/>
    </xf>
    <xf numFmtId="0" fontId="0" fillId="5" borderId="14" xfId="0" applyFont="1" applyFill="1" applyBorder="1" applyAlignment="1">
      <alignment vertical="center" wrapText="1"/>
    </xf>
    <xf numFmtId="0" fontId="0" fillId="5" borderId="123" xfId="0" applyFont="1" applyFill="1" applyBorder="1" applyAlignment="1">
      <alignment vertical="center" wrapText="1"/>
    </xf>
    <xf numFmtId="0" fontId="0" fillId="5" borderId="105" xfId="0" applyFont="1" applyFill="1" applyBorder="1" applyAlignment="1">
      <alignment vertical="center" wrapText="1"/>
    </xf>
    <xf numFmtId="0" fontId="0" fillId="5" borderId="125" xfId="0" applyFont="1" applyFill="1" applyBorder="1" applyAlignment="1">
      <alignment vertical="center" wrapText="1"/>
    </xf>
    <xf numFmtId="0" fontId="0" fillId="5" borderId="73" xfId="0" applyFont="1" applyFill="1" applyBorder="1" applyAlignment="1">
      <alignment vertical="center"/>
    </xf>
    <xf numFmtId="0" fontId="0" fillId="5" borderId="41" xfId="0" applyFont="1" applyFill="1" applyBorder="1" applyAlignment="1">
      <alignment vertical="center"/>
    </xf>
    <xf numFmtId="0" fontId="0" fillId="5" borderId="93" xfId="0" applyFont="1" applyFill="1" applyBorder="1" applyAlignment="1">
      <alignment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5" borderId="70" xfId="0" applyFont="1" applyFill="1" applyBorder="1" applyAlignment="1" applyProtection="1">
      <alignment horizontal="left" vertical="center" wrapText="1"/>
      <protection locked="0"/>
    </xf>
    <xf numFmtId="0" fontId="0" fillId="5" borderId="71" xfId="0" applyFont="1" applyFill="1" applyBorder="1" applyAlignment="1" applyProtection="1">
      <alignment horizontal="left" vertical="center" wrapText="1"/>
      <protection locked="0"/>
    </xf>
    <xf numFmtId="0" fontId="0" fillId="5" borderId="95" xfId="0" applyFont="1" applyFill="1" applyBorder="1" applyAlignment="1" applyProtection="1">
      <alignment horizontal="left" vertical="center" wrapText="1"/>
      <protection locked="0"/>
    </xf>
    <xf numFmtId="0" fontId="0" fillId="5" borderId="13" xfId="0" applyFont="1" applyFill="1" applyBorder="1" applyAlignment="1" applyProtection="1">
      <alignment horizontal="center" vertical="center"/>
      <protection locked="0"/>
    </xf>
    <xf numFmtId="0" fontId="0" fillId="5" borderId="14" xfId="0" applyFont="1" applyFill="1" applyBorder="1" applyAlignment="1" applyProtection="1">
      <alignment horizontal="center" vertical="center"/>
      <protection locked="0"/>
    </xf>
    <xf numFmtId="0" fontId="9" fillId="2" borderId="47" xfId="3" applyFont="1" applyFill="1" applyBorder="1" applyAlignment="1" applyProtection="1">
      <alignment horizontal="center" vertical="center" wrapText="1"/>
    </xf>
    <xf numFmtId="0" fontId="9" fillId="2" borderId="17" xfId="3" applyFont="1" applyFill="1" applyBorder="1" applyAlignment="1" applyProtection="1">
      <alignment horizontal="center" vertical="center" wrapText="1"/>
    </xf>
    <xf numFmtId="0" fontId="11" fillId="0" borderId="66" xfId="1" applyFont="1" applyFill="1" applyBorder="1" applyAlignment="1" applyProtection="1">
      <alignment horizontal="left" vertical="top" wrapText="1"/>
      <protection locked="0"/>
    </xf>
    <xf numFmtId="0" fontId="11" fillId="0" borderId="17" xfId="1" applyFont="1" applyFill="1" applyBorder="1" applyAlignment="1" applyProtection="1">
      <alignment horizontal="left" vertical="top" wrapText="1"/>
      <protection locked="0"/>
    </xf>
    <xf numFmtId="0" fontId="11" fillId="0" borderId="31" xfId="1" applyFont="1" applyFill="1" applyBorder="1" applyAlignment="1" applyProtection="1">
      <alignment horizontal="left" vertical="top" wrapText="1"/>
      <protection locked="0"/>
    </xf>
    <xf numFmtId="0" fontId="0" fillId="0" borderId="134" xfId="0" applyFont="1" applyBorder="1" applyAlignment="1">
      <alignment horizontal="center" vertical="center"/>
    </xf>
    <xf numFmtId="0" fontId="0" fillId="0" borderId="135" xfId="0" applyFont="1" applyBorder="1" applyAlignment="1">
      <alignment horizontal="center" vertical="center"/>
    </xf>
    <xf numFmtId="0" fontId="0" fillId="0" borderId="13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 shrinkToFit="1"/>
    </xf>
    <xf numFmtId="0" fontId="0" fillId="2" borderId="26" xfId="0" applyFont="1" applyFill="1" applyBorder="1" applyAlignment="1">
      <alignment horizontal="center" vertical="center" shrinkToFit="1"/>
    </xf>
    <xf numFmtId="0" fontId="0" fillId="6" borderId="139" xfId="0" applyFont="1" applyFill="1" applyBorder="1" applyAlignment="1">
      <alignment horizontal="center" vertical="center"/>
    </xf>
    <xf numFmtId="0" fontId="0" fillId="2" borderId="139" xfId="0" applyFont="1" applyFill="1" applyBorder="1" applyAlignment="1">
      <alignment horizontal="center" vertical="center"/>
    </xf>
    <xf numFmtId="0" fontId="0" fillId="2" borderId="82" xfId="0" applyFont="1" applyFill="1" applyBorder="1" applyAlignment="1">
      <alignment horizontal="center" vertical="center"/>
    </xf>
    <xf numFmtId="0" fontId="0" fillId="2" borderId="138" xfId="0" applyFont="1" applyFill="1" applyBorder="1" applyAlignment="1">
      <alignment horizontal="center" vertical="center"/>
    </xf>
    <xf numFmtId="0" fontId="12" fillId="2" borderId="40" xfId="3" applyFont="1" applyFill="1" applyBorder="1" applyAlignment="1" applyProtection="1">
      <alignment horizontal="center" vertical="center" wrapText="1"/>
    </xf>
    <xf numFmtId="0" fontId="12" fillId="2" borderId="41" xfId="3" applyFont="1" applyFill="1" applyBorder="1" applyAlignment="1" applyProtection="1">
      <alignment horizontal="center" vertical="center" wrapText="1"/>
    </xf>
    <xf numFmtId="0" fontId="12" fillId="2" borderId="42" xfId="3" applyFont="1" applyFill="1" applyBorder="1" applyAlignment="1" applyProtection="1">
      <alignment horizontal="center" vertical="center" wrapText="1"/>
    </xf>
    <xf numFmtId="0" fontId="12" fillId="2" borderId="16" xfId="3" applyFont="1" applyFill="1" applyBorder="1" applyAlignment="1" applyProtection="1">
      <alignment horizontal="center" vertical="center" wrapText="1"/>
    </xf>
    <xf numFmtId="0" fontId="12" fillId="2" borderId="17" xfId="3" applyFont="1" applyFill="1" applyBorder="1" applyAlignment="1" applyProtection="1">
      <alignment horizontal="center" vertical="center" wrapText="1"/>
    </xf>
    <xf numFmtId="0" fontId="12" fillId="2" borderId="18" xfId="3" applyFont="1" applyFill="1" applyBorder="1" applyAlignment="1" applyProtection="1">
      <alignment horizontal="center" vertical="center" wrapText="1"/>
    </xf>
    <xf numFmtId="0" fontId="0" fillId="2" borderId="34" xfId="0" applyFont="1" applyFill="1" applyBorder="1" applyAlignment="1">
      <alignment horizontal="center" vertical="center"/>
    </xf>
    <xf numFmtId="0" fontId="12" fillId="2" borderId="73" xfId="3" applyFont="1" applyFill="1" applyBorder="1" applyAlignment="1" applyProtection="1">
      <alignment horizontal="center" vertical="center" wrapText="1"/>
    </xf>
    <xf numFmtId="0" fontId="0" fillId="2" borderId="4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89" xfId="0" applyFont="1" applyFill="1" applyBorder="1" applyAlignment="1">
      <alignment horizontal="center" vertical="center" wrapText="1"/>
    </xf>
    <xf numFmtId="0" fontId="0" fillId="2" borderId="66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13" fillId="2" borderId="130" xfId="0" applyFont="1" applyFill="1" applyBorder="1" applyAlignment="1">
      <alignment horizontal="center" vertical="center" wrapText="1"/>
    </xf>
    <xf numFmtId="0" fontId="13" fillId="2" borderId="131" xfId="0" applyFont="1" applyFill="1" applyBorder="1" applyAlignment="1">
      <alignment horizontal="center" vertical="center"/>
    </xf>
    <xf numFmtId="0" fontId="13" fillId="2" borderId="14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28" fillId="6" borderId="37" xfId="0" applyFont="1" applyFill="1" applyBorder="1" applyAlignment="1">
      <alignment horizontal="left" vertical="center" wrapText="1"/>
    </xf>
    <xf numFmtId="0" fontId="28" fillId="6" borderId="117" xfId="0" applyFont="1" applyFill="1" applyBorder="1" applyAlignment="1">
      <alignment horizontal="left" vertical="center" wrapText="1"/>
    </xf>
    <xf numFmtId="0" fontId="8" fillId="2" borderId="106" xfId="3" applyFont="1" applyFill="1" applyBorder="1" applyAlignment="1" applyProtection="1">
      <alignment horizontal="right" vertical="center"/>
    </xf>
    <xf numFmtId="0" fontId="8" fillId="2" borderId="9" xfId="3" applyFont="1" applyFill="1" applyBorder="1" applyAlignment="1" applyProtection="1">
      <alignment horizontal="right" vertical="center"/>
    </xf>
    <xf numFmtId="0" fontId="18" fillId="0" borderId="9" xfId="0" applyFont="1" applyFill="1" applyBorder="1" applyAlignment="1" applyProtection="1">
      <alignment horizontal="center" vertical="center"/>
      <protection locked="0"/>
    </xf>
    <xf numFmtId="0" fontId="13" fillId="2" borderId="100" xfId="0" applyFont="1" applyFill="1" applyBorder="1" applyAlignment="1">
      <alignment horizontal="center" vertical="center" textRotation="255" wrapText="1"/>
    </xf>
    <xf numFmtId="0" fontId="0" fillId="0" borderId="101" xfId="0" applyFont="1" applyBorder="1" applyAlignment="1">
      <alignment horizontal="center" vertical="center" textRotation="255" wrapText="1"/>
    </xf>
    <xf numFmtId="0" fontId="0" fillId="0" borderId="3" xfId="0" applyFont="1" applyBorder="1" applyAlignment="1">
      <alignment horizontal="center" vertical="center" textRotation="255" wrapText="1"/>
    </xf>
    <xf numFmtId="0" fontId="0" fillId="0" borderId="46" xfId="0" applyFont="1" applyBorder="1" applyAlignment="1">
      <alignment horizontal="center" vertical="center" textRotation="255" wrapText="1"/>
    </xf>
    <xf numFmtId="0" fontId="0" fillId="0" borderId="47" xfId="0" applyFont="1" applyBorder="1" applyAlignment="1">
      <alignment horizontal="center" vertical="center" textRotation="255" wrapText="1"/>
    </xf>
    <xf numFmtId="0" fontId="0" fillId="0" borderId="48" xfId="0" applyFont="1" applyBorder="1" applyAlignment="1">
      <alignment horizontal="center" vertical="center" textRotation="255" wrapText="1"/>
    </xf>
    <xf numFmtId="0" fontId="12" fillId="2" borderId="90" xfId="3" applyFont="1" applyFill="1" applyBorder="1" applyAlignment="1" applyProtection="1">
      <alignment horizontal="center" vertical="center" wrapText="1"/>
    </xf>
    <xf numFmtId="0" fontId="12" fillId="2" borderId="11" xfId="3" applyFont="1" applyFill="1" applyBorder="1" applyAlignment="1" applyProtection="1">
      <alignment horizontal="center" vertical="center" wrapText="1"/>
    </xf>
    <xf numFmtId="176" fontId="0" fillId="0" borderId="19" xfId="0" applyNumberFormat="1" applyFont="1" applyFill="1" applyBorder="1" applyAlignment="1" applyProtection="1">
      <alignment horizontal="center" vertical="center"/>
    </xf>
    <xf numFmtId="176" fontId="0" fillId="0" borderId="20" xfId="0" applyNumberFormat="1" applyFont="1" applyFill="1" applyBorder="1" applyAlignment="1" applyProtection="1">
      <alignment horizontal="center" vertical="center"/>
    </xf>
    <xf numFmtId="176" fontId="0" fillId="0" borderId="67" xfId="0" applyNumberFormat="1" applyFont="1" applyFill="1" applyBorder="1" applyAlignment="1" applyProtection="1">
      <alignment horizontal="center" vertical="center"/>
    </xf>
    <xf numFmtId="176" fontId="0" fillId="0" borderId="21" xfId="0" applyNumberFormat="1" applyFont="1" applyFill="1" applyBorder="1" applyAlignment="1" applyProtection="1">
      <alignment horizontal="center" vertical="center"/>
    </xf>
    <xf numFmtId="0" fontId="12" fillId="0" borderId="73" xfId="3" applyFont="1" applyFill="1" applyBorder="1" applyAlignment="1" applyProtection="1">
      <alignment horizontal="center" vertical="center"/>
      <protection locked="0"/>
    </xf>
    <xf numFmtId="0" fontId="12" fillId="0" borderId="41" xfId="3" applyFont="1" applyFill="1" applyBorder="1" applyAlignment="1" applyProtection="1">
      <alignment horizontal="center" vertical="center"/>
      <protection locked="0"/>
    </xf>
    <xf numFmtId="0" fontId="10" fillId="6" borderId="40" xfId="3" applyFont="1" applyFill="1" applyBorder="1" applyAlignment="1" applyProtection="1">
      <alignment horizontal="center" vertical="center" wrapText="1"/>
    </xf>
    <xf numFmtId="0" fontId="10" fillId="6" borderId="41" xfId="3" applyFont="1" applyFill="1" applyBorder="1" applyAlignment="1" applyProtection="1">
      <alignment horizontal="center" vertical="center" wrapText="1"/>
    </xf>
    <xf numFmtId="0" fontId="10" fillId="6" borderId="42" xfId="3" applyFont="1" applyFill="1" applyBorder="1" applyAlignment="1" applyProtection="1">
      <alignment horizontal="center" vertical="center" wrapText="1"/>
    </xf>
    <xf numFmtId="0" fontId="0" fillId="5" borderId="40" xfId="0" applyFont="1" applyFill="1" applyBorder="1" applyAlignment="1" applyProtection="1">
      <alignment horizontal="left" vertical="center" wrapText="1" shrinkToFit="1"/>
      <protection locked="0"/>
    </xf>
    <xf numFmtId="0" fontId="0" fillId="5" borderId="62" xfId="0" applyFont="1" applyFill="1" applyBorder="1" applyAlignment="1" applyProtection="1">
      <alignment horizontal="left" vertical="center" wrapText="1" shrinkToFit="1"/>
      <protection locked="0"/>
    </xf>
    <xf numFmtId="0" fontId="0" fillId="5" borderId="63" xfId="0" applyFont="1" applyFill="1" applyBorder="1" applyAlignment="1" applyProtection="1">
      <alignment horizontal="left" vertical="center" wrapText="1" shrinkToFit="1"/>
      <protection locked="0"/>
    </xf>
    <xf numFmtId="0" fontId="0" fillId="5" borderId="2" xfId="0" applyFont="1" applyFill="1" applyBorder="1" applyAlignment="1" applyProtection="1">
      <alignment horizontal="left" vertical="center" wrapText="1" shrinkToFit="1"/>
      <protection locked="0"/>
    </xf>
    <xf numFmtId="0" fontId="0" fillId="5" borderId="16" xfId="0" applyFont="1" applyFill="1" applyBorder="1" applyAlignment="1" applyProtection="1">
      <alignment horizontal="left" vertical="center" wrapText="1" shrinkToFit="1"/>
      <protection locked="0"/>
    </xf>
    <xf numFmtId="0" fontId="0" fillId="5" borderId="31" xfId="0" applyFont="1" applyFill="1" applyBorder="1" applyAlignment="1" applyProtection="1">
      <alignment horizontal="left" vertical="center" wrapText="1" shrinkToFit="1"/>
      <protection locked="0"/>
    </xf>
    <xf numFmtId="0" fontId="17" fillId="4" borderId="49" xfId="0" applyFont="1" applyFill="1" applyBorder="1" applyAlignment="1">
      <alignment horizontal="center" vertical="center" wrapText="1"/>
    </xf>
    <xf numFmtId="0" fontId="17" fillId="4" borderId="50" xfId="0" applyFont="1" applyFill="1" applyBorder="1" applyAlignment="1">
      <alignment horizontal="center" vertical="center" wrapText="1"/>
    </xf>
    <xf numFmtId="0" fontId="17" fillId="4" borderId="51" xfId="0" applyFont="1" applyFill="1" applyBorder="1" applyAlignment="1">
      <alignment horizontal="center" vertical="center" wrapText="1"/>
    </xf>
    <xf numFmtId="0" fontId="0" fillId="3" borderId="73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22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 wrapText="1"/>
    </xf>
    <xf numFmtId="0" fontId="0" fillId="3" borderId="62" xfId="0" applyFont="1" applyFill="1" applyBorder="1" applyAlignment="1">
      <alignment horizontal="center" vertical="center" wrapText="1"/>
    </xf>
    <xf numFmtId="177" fontId="19" fillId="0" borderId="7" xfId="0" applyNumberFormat="1" applyFont="1" applyFill="1" applyBorder="1" applyAlignment="1" applyProtection="1">
      <alignment horizontal="center" vertical="center"/>
      <protection locked="0"/>
    </xf>
    <xf numFmtId="0" fontId="13" fillId="6" borderId="24" xfId="3" applyFont="1" applyFill="1" applyBorder="1" applyAlignment="1" applyProtection="1">
      <alignment horizontal="center" vertical="center" wrapText="1" shrinkToFit="1"/>
    </xf>
    <xf numFmtId="0" fontId="13" fillId="6" borderId="25" xfId="3" applyFont="1" applyFill="1" applyBorder="1" applyAlignment="1" applyProtection="1">
      <alignment horizontal="center" vertical="center" wrapText="1" shrinkToFit="1"/>
    </xf>
    <xf numFmtId="0" fontId="13" fillId="6" borderId="26" xfId="3" applyFont="1" applyFill="1" applyBorder="1" applyAlignment="1" applyProtection="1">
      <alignment horizontal="center" vertical="center" wrapText="1" shrinkToFit="1"/>
    </xf>
    <xf numFmtId="0" fontId="0" fillId="5" borderId="24" xfId="3" applyFont="1" applyFill="1" applyBorder="1" applyAlignment="1" applyProtection="1">
      <alignment horizontal="left" vertical="center" wrapText="1" shrinkToFit="1"/>
    </xf>
    <xf numFmtId="0" fontId="0" fillId="5" borderId="25" xfId="3" applyFont="1" applyFill="1" applyBorder="1" applyAlignment="1" applyProtection="1">
      <alignment horizontal="left" vertical="center" wrapText="1" shrinkToFit="1"/>
    </xf>
    <xf numFmtId="0" fontId="0" fillId="5" borderId="34" xfId="3" applyFont="1" applyFill="1" applyBorder="1" applyAlignment="1" applyProtection="1">
      <alignment horizontal="left" vertical="center" wrapText="1" shrinkToFit="1"/>
    </xf>
    <xf numFmtId="0" fontId="12" fillId="0" borderId="33" xfId="1" applyFont="1" applyFill="1" applyBorder="1" applyAlignment="1" applyProtection="1">
      <alignment horizontal="left" vertical="center" wrapText="1" shrinkToFit="1"/>
    </xf>
    <xf numFmtId="0" fontId="12" fillId="0" borderId="25" xfId="1" applyFont="1" applyFill="1" applyBorder="1" applyAlignment="1" applyProtection="1">
      <alignment horizontal="left" vertical="center" wrapText="1" shrinkToFit="1"/>
    </xf>
    <xf numFmtId="0" fontId="12" fillId="0" borderId="34" xfId="1" applyFont="1" applyFill="1" applyBorder="1" applyAlignment="1" applyProtection="1">
      <alignment horizontal="left" vertical="center" wrapText="1" shrinkToFit="1"/>
    </xf>
    <xf numFmtId="0" fontId="0" fillId="6" borderId="41" xfId="0" applyFont="1" applyFill="1" applyBorder="1" applyAlignment="1">
      <alignment horizontal="center" vertical="center" wrapText="1"/>
    </xf>
    <xf numFmtId="0" fontId="0" fillId="6" borderId="62" xfId="0" applyFont="1" applyFill="1" applyBorder="1" applyAlignment="1">
      <alignment horizontal="center" vertical="center" wrapText="1"/>
    </xf>
    <xf numFmtId="0" fontId="0" fillId="2" borderId="145" xfId="0" applyFont="1" applyFill="1" applyBorder="1" applyAlignment="1">
      <alignment horizontal="center" vertical="center"/>
    </xf>
    <xf numFmtId="0" fontId="0" fillId="2" borderId="121" xfId="0" applyFont="1" applyFill="1" applyBorder="1" applyAlignment="1">
      <alignment horizontal="center" vertical="center"/>
    </xf>
    <xf numFmtId="0" fontId="0" fillId="6" borderId="14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 wrapText="1"/>
    </xf>
    <xf numFmtId="0" fontId="0" fillId="5" borderId="31" xfId="0" applyFont="1" applyFill="1" applyBorder="1" applyAlignment="1" applyProtection="1">
      <alignment horizontal="left" vertical="center"/>
      <protection locked="0"/>
    </xf>
    <xf numFmtId="0" fontId="13" fillId="3" borderId="86" xfId="0" applyFont="1" applyFill="1" applyBorder="1" applyAlignment="1">
      <alignment horizontal="center" vertical="center" wrapText="1"/>
    </xf>
    <xf numFmtId="0" fontId="13" fillId="3" borderId="140" xfId="0" applyFont="1" applyFill="1" applyBorder="1" applyAlignment="1">
      <alignment horizontal="center" vertical="center"/>
    </xf>
    <xf numFmtId="0" fontId="0" fillId="5" borderId="84" xfId="0" applyFont="1" applyFill="1" applyBorder="1" applyAlignment="1" applyProtection="1">
      <alignment horizontal="left" vertical="center" wrapText="1"/>
      <protection locked="0"/>
    </xf>
    <xf numFmtId="0" fontId="0" fillId="5" borderId="50" xfId="0" applyFont="1" applyFill="1" applyBorder="1" applyAlignment="1" applyProtection="1">
      <alignment horizontal="left" vertical="center"/>
      <protection locked="0"/>
    </xf>
    <xf numFmtId="0" fontId="0" fillId="5" borderId="51" xfId="0" applyFont="1" applyFill="1" applyBorder="1" applyAlignment="1" applyProtection="1">
      <alignment horizontal="left" vertical="center"/>
      <protection locked="0"/>
    </xf>
    <xf numFmtId="0" fontId="0" fillId="5" borderId="11" xfId="0" applyFont="1" applyFill="1" applyBorder="1" applyAlignment="1" applyProtection="1">
      <alignment horizontal="left" vertical="center" wrapText="1"/>
      <protection locked="0"/>
    </xf>
    <xf numFmtId="0" fontId="0" fillId="5" borderId="122" xfId="0" applyFont="1" applyFill="1" applyBorder="1" applyAlignment="1" applyProtection="1">
      <alignment horizontal="left" vertical="center" wrapText="1"/>
      <protection locked="0"/>
    </xf>
    <xf numFmtId="0" fontId="0" fillId="3" borderId="73" xfId="0" applyFont="1" applyFill="1" applyBorder="1" applyAlignment="1">
      <alignment horizontal="center" vertical="center"/>
    </xf>
    <xf numFmtId="0" fontId="15" fillId="3" borderId="137" xfId="0" applyFont="1" applyFill="1" applyBorder="1" applyAlignment="1">
      <alignment horizontal="center" vertical="center" textRotation="255" wrapText="1"/>
    </xf>
    <xf numFmtId="0" fontId="0" fillId="5" borderId="38" xfId="0" applyFont="1" applyFill="1" applyBorder="1" applyAlignment="1">
      <alignment horizontal="center" vertical="center"/>
    </xf>
    <xf numFmtId="0" fontId="0" fillId="5" borderId="126" xfId="0" applyFont="1" applyFill="1" applyBorder="1" applyAlignment="1" applyProtection="1">
      <alignment horizontal="center" vertical="center" wrapText="1"/>
      <protection locked="0"/>
    </xf>
    <xf numFmtId="0" fontId="0" fillId="5" borderId="41" xfId="0" applyFont="1" applyFill="1" applyBorder="1" applyAlignment="1" applyProtection="1">
      <alignment horizontal="center" vertical="center" wrapText="1"/>
      <protection locked="0"/>
    </xf>
    <xf numFmtId="0" fontId="0" fillId="5" borderId="127" xfId="0" applyFont="1" applyFill="1" applyBorder="1" applyAlignment="1" applyProtection="1">
      <alignment horizontal="center" vertical="center" wrapText="1"/>
      <protection locked="0"/>
    </xf>
    <xf numFmtId="0" fontId="0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128" xfId="0" applyFont="1" applyFill="1" applyBorder="1" applyAlignment="1" applyProtection="1">
      <alignment horizontal="center" vertical="center" wrapText="1"/>
      <protection locked="0"/>
    </xf>
    <xf numFmtId="0" fontId="0" fillId="5" borderId="17" xfId="0" applyFont="1" applyFill="1" applyBorder="1" applyAlignment="1" applyProtection="1">
      <alignment horizontal="center" vertical="center" wrapText="1"/>
      <protection locked="0"/>
    </xf>
    <xf numFmtId="0" fontId="0" fillId="3" borderId="126" xfId="0" applyFont="1" applyFill="1" applyBorder="1" applyAlignment="1">
      <alignment horizontal="center" vertical="center"/>
    </xf>
    <xf numFmtId="0" fontId="0" fillId="3" borderId="128" xfId="0" applyFont="1" applyFill="1" applyBorder="1" applyAlignment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178" fontId="19" fillId="0" borderId="7" xfId="0" applyNumberFormat="1" applyFont="1" applyFill="1" applyBorder="1" applyAlignment="1" applyProtection="1">
      <alignment horizontal="center" vertical="center"/>
      <protection locked="0"/>
    </xf>
    <xf numFmtId="176" fontId="0" fillId="0" borderId="96" xfId="0" applyNumberFormat="1" applyFont="1" applyFill="1" applyBorder="1" applyAlignment="1" applyProtection="1">
      <alignment horizontal="center" vertical="center"/>
      <protection locked="0"/>
    </xf>
    <xf numFmtId="176" fontId="0" fillId="0" borderId="76" xfId="0" applyNumberFormat="1" applyFont="1" applyFill="1" applyBorder="1" applyAlignment="1" applyProtection="1">
      <alignment horizontal="center" vertical="center"/>
      <protection locked="0"/>
    </xf>
    <xf numFmtId="176" fontId="0" fillId="0" borderId="97" xfId="0" applyNumberFormat="1" applyFont="1" applyFill="1" applyBorder="1" applyAlignment="1" applyProtection="1">
      <alignment horizontal="center" vertical="center"/>
      <protection locked="0"/>
    </xf>
    <xf numFmtId="0" fontId="0" fillId="5" borderId="33" xfId="3" applyFont="1" applyFill="1" applyBorder="1" applyAlignment="1" applyProtection="1">
      <alignment horizontal="left" vertical="center" wrapText="1" shrinkToFit="1"/>
    </xf>
    <xf numFmtId="0" fontId="0" fillId="5" borderId="26" xfId="3" applyFont="1" applyFill="1" applyBorder="1" applyAlignment="1" applyProtection="1">
      <alignment horizontal="left" vertical="center" wrapText="1" shrinkToFit="1"/>
    </xf>
    <xf numFmtId="0" fontId="0" fillId="4" borderId="24" xfId="0" applyFont="1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0" fontId="0" fillId="0" borderId="120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97" xfId="0" applyFont="1" applyFill="1" applyBorder="1" applyAlignment="1">
      <alignment horizontal="center" vertical="center"/>
    </xf>
    <xf numFmtId="0" fontId="4" fillId="0" borderId="17" xfId="1" applyFont="1" applyFill="1" applyBorder="1" applyAlignment="1" applyProtection="1">
      <alignment horizontal="left" vertical="center" wrapText="1" shrinkToFit="1"/>
      <protection locked="0"/>
    </xf>
    <xf numFmtId="0" fontId="0" fillId="0" borderId="17" xfId="0" applyFont="1" applyBorder="1" applyAlignment="1" applyProtection="1">
      <alignment horizontal="left" vertical="center" wrapText="1" shrinkToFit="1"/>
      <protection locked="0"/>
    </xf>
    <xf numFmtId="0" fontId="0" fillId="0" borderId="31" xfId="0" applyFont="1" applyBorder="1" applyAlignment="1" applyProtection="1">
      <alignment horizontal="left" vertical="center" wrapText="1" shrinkToFit="1"/>
      <protection locked="0"/>
    </xf>
    <xf numFmtId="176" fontId="0" fillId="0" borderId="118" xfId="0" applyNumberFormat="1" applyFont="1" applyFill="1" applyBorder="1" applyAlignment="1">
      <alignment horizontal="right" vertical="center"/>
    </xf>
    <xf numFmtId="176" fontId="0" fillId="0" borderId="119" xfId="0" applyNumberFormat="1" applyFont="1" applyFill="1" applyBorder="1" applyAlignment="1">
      <alignment horizontal="right" vertical="center"/>
    </xf>
    <xf numFmtId="176" fontId="0" fillId="0" borderId="95" xfId="0" applyNumberFormat="1" applyFont="1" applyFill="1" applyBorder="1" applyAlignment="1" applyProtection="1">
      <alignment horizontal="center" vertical="center"/>
      <protection locked="0"/>
    </xf>
    <xf numFmtId="0" fontId="9" fillId="2" borderId="16" xfId="1" applyNumberFormat="1" applyFont="1" applyFill="1" applyBorder="1" applyAlignment="1" applyProtection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12" fillId="0" borderId="40" xfId="3" applyFont="1" applyFill="1" applyBorder="1" applyAlignment="1" applyProtection="1">
      <alignment horizontal="center" vertical="center"/>
      <protection locked="0"/>
    </xf>
    <xf numFmtId="0" fontId="12" fillId="0" borderId="42" xfId="3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 wrapText="1"/>
      <protection locked="0"/>
    </xf>
    <xf numFmtId="178" fontId="2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1" xfId="0" applyFont="1" applyFill="1" applyBorder="1" applyAlignment="1">
      <alignment horizontal="center" vertical="center"/>
    </xf>
    <xf numFmtId="0" fontId="23" fillId="0" borderId="24" xfId="0" applyFont="1" applyFill="1" applyBorder="1" applyAlignment="1" applyProtection="1">
      <alignment horizontal="center" vertical="center" wrapText="1"/>
      <protection locked="0"/>
    </xf>
    <xf numFmtId="49" fontId="20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34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2" xfId="0" applyFont="1" applyFill="1" applyBorder="1" applyAlignment="1">
      <alignment horizontal="center" vertical="center"/>
    </xf>
    <xf numFmtId="0" fontId="9" fillId="2" borderId="44" xfId="3" applyFont="1" applyFill="1" applyBorder="1" applyAlignment="1" applyProtection="1">
      <alignment horizontal="center" vertical="center" wrapText="1"/>
    </xf>
    <xf numFmtId="0" fontId="9" fillId="2" borderId="41" xfId="3" applyFont="1" applyFill="1" applyBorder="1" applyAlignment="1" applyProtection="1">
      <alignment horizontal="center" vertical="center" wrapText="1"/>
    </xf>
    <xf numFmtId="0" fontId="9" fillId="2" borderId="45" xfId="3" applyFont="1" applyFill="1" applyBorder="1" applyAlignment="1" applyProtection="1">
      <alignment horizontal="center" vertical="center" wrapText="1"/>
    </xf>
    <xf numFmtId="0" fontId="9" fillId="2" borderId="48" xfId="3" applyFont="1" applyFill="1" applyBorder="1" applyAlignment="1" applyProtection="1">
      <alignment horizontal="center" vertical="center" wrapText="1"/>
    </xf>
    <xf numFmtId="0" fontId="0" fillId="4" borderId="33" xfId="0" applyFont="1" applyFill="1" applyBorder="1" applyAlignment="1">
      <alignment horizontal="center" vertical="center"/>
    </xf>
    <xf numFmtId="0" fontId="0" fillId="0" borderId="80" xfId="0" applyFont="1" applyFill="1" applyBorder="1" applyAlignment="1" applyProtection="1">
      <alignment horizontal="center" vertical="center" wrapText="1"/>
      <protection locked="0"/>
    </xf>
    <xf numFmtId="0" fontId="0" fillId="0" borderId="71" xfId="0" applyFont="1" applyFill="1" applyBorder="1" applyAlignment="1" applyProtection="1">
      <alignment horizontal="center" vertical="center" wrapText="1"/>
      <protection locked="0"/>
    </xf>
    <xf numFmtId="0" fontId="0" fillId="0" borderId="93" xfId="0" applyFont="1" applyFill="1" applyBorder="1" applyAlignment="1" applyProtection="1">
      <alignment horizontal="center" vertical="center" wrapText="1"/>
      <protection locked="0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6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69" xfId="0" applyFont="1" applyFill="1" applyBorder="1" applyAlignment="1">
      <alignment horizontal="center" vertical="center" wrapText="1"/>
    </xf>
    <xf numFmtId="0" fontId="0" fillId="4" borderId="34" xfId="0" applyFont="1" applyFill="1" applyBorder="1" applyAlignment="1">
      <alignment horizontal="center" vertical="center"/>
    </xf>
    <xf numFmtId="0" fontId="0" fillId="0" borderId="40" xfId="0" applyFont="1" applyFill="1" applyBorder="1" applyAlignment="1" applyProtection="1">
      <alignment horizontal="left" vertical="top" wrapText="1"/>
      <protection locked="0"/>
    </xf>
    <xf numFmtId="0" fontId="0" fillId="0" borderId="41" xfId="0" applyFont="1" applyFill="1" applyBorder="1" applyAlignment="1" applyProtection="1">
      <alignment horizontal="left" vertical="top" wrapText="1"/>
      <protection locked="0"/>
    </xf>
    <xf numFmtId="0" fontId="0" fillId="0" borderId="62" xfId="0" applyFont="1" applyFill="1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5" borderId="72" xfId="0" applyFont="1" applyFill="1" applyBorder="1" applyAlignment="1">
      <alignment horizontal="left" vertical="center"/>
    </xf>
    <xf numFmtId="0" fontId="0" fillId="5" borderId="14" xfId="0" applyFont="1" applyFill="1" applyBorder="1" applyAlignment="1">
      <alignment horizontal="left" vertical="center"/>
    </xf>
    <xf numFmtId="0" fontId="0" fillId="5" borderId="15" xfId="0" applyFont="1" applyFill="1" applyBorder="1" applyAlignment="1">
      <alignment horizontal="left" vertical="center"/>
    </xf>
    <xf numFmtId="0" fontId="0" fillId="5" borderId="137" xfId="0" applyFont="1" applyFill="1" applyBorder="1" applyAlignment="1" applyProtection="1">
      <alignment horizontal="left" vertical="center" wrapText="1"/>
      <protection locked="0"/>
    </xf>
    <xf numFmtId="0" fontId="0" fillId="5" borderId="7" xfId="0" applyFont="1" applyFill="1" applyBorder="1" applyAlignment="1" applyProtection="1">
      <alignment horizontal="left" vertical="center" wrapText="1"/>
      <protection locked="0"/>
    </xf>
    <xf numFmtId="0" fontId="0" fillId="5" borderId="8" xfId="0" applyFont="1" applyFill="1" applyBorder="1" applyAlignment="1" applyProtection="1">
      <alignment horizontal="left" vertical="center" wrapText="1"/>
      <protection locked="0"/>
    </xf>
    <xf numFmtId="177" fontId="23" fillId="0" borderId="25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40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41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42" xfId="0" applyNumberFormat="1" applyFont="1" applyFill="1" applyBorder="1" applyAlignment="1" applyProtection="1">
      <alignment horizontal="left" vertical="center" wrapText="1"/>
      <protection locked="0"/>
    </xf>
  </cellXfs>
  <cellStyles count="7">
    <cellStyle name="標準" xfId="0" builtinId="0"/>
    <cellStyle name="標準 2" xfId="4"/>
    <cellStyle name="標準 3" xfId="5"/>
    <cellStyle name="標準 3 2" xfId="6"/>
    <cellStyle name="標準_01【みんまち】（地区まちづくり推進事業）" xfId="1"/>
    <cellStyle name="標準_01【みんまち】（地区まちづくり推進事業） 2" xfId="2"/>
    <cellStyle name="標準_Sheet1" xfId="3"/>
  </cellStyles>
  <dxfs count="152"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136072</xdr:colOff>
      <xdr:row>127</xdr:row>
      <xdr:rowOff>231323</xdr:rowOff>
    </xdr:from>
    <xdr:to>
      <xdr:col>42</xdr:col>
      <xdr:colOff>0</xdr:colOff>
      <xdr:row>129</xdr:row>
      <xdr:rowOff>55175</xdr:rowOff>
    </xdr:to>
    <xdr:sp macro="" textlink="">
      <xdr:nvSpPr>
        <xdr:cNvPr id="2" name="AutoShape 18"/>
        <xdr:cNvSpPr>
          <a:spLocks noChangeArrowheads="1"/>
        </xdr:cNvSpPr>
      </xdr:nvSpPr>
      <xdr:spPr bwMode="auto">
        <a:xfrm>
          <a:off x="2177143" y="47706644"/>
          <a:ext cx="6395357" cy="531424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関係省庁と具体のスキームを検討しているところ、今後の予算編成過程等を通じて検討する。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140"/>
  <sheetViews>
    <sheetView tabSelected="1" view="pageBreakPreview" zoomScale="90" zoomScaleNormal="75" zoomScaleSheetLayoutView="90" zoomScalePageLayoutView="85" workbookViewId="0"/>
  </sheetViews>
  <sheetFormatPr defaultRowHeight="13.5" x14ac:dyDescent="0.15"/>
  <cols>
    <col min="1" max="49" width="2.625" customWidth="1"/>
    <col min="50" max="50" width="6.625" customWidth="1"/>
    <col min="51" max="51" width="8.625" hidden="1" customWidth="1"/>
    <col min="52" max="57" width="2.25" customWidth="1"/>
    <col min="62" max="62" width="27.875" customWidth="1"/>
    <col min="63" max="63" width="12.25" customWidth="1"/>
  </cols>
  <sheetData>
    <row r="1" spans="1:50" ht="23.25" customHeight="1" x14ac:dyDescent="0.15">
      <c r="AP1" s="5"/>
      <c r="AQ1" s="5"/>
      <c r="AR1" s="5"/>
      <c r="AS1" s="5"/>
      <c r="AT1" s="5"/>
      <c r="AU1" s="5"/>
      <c r="AV1" s="5"/>
      <c r="AW1" s="1"/>
    </row>
    <row r="2" spans="1:50" ht="21.75" customHeight="1" thickBo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53" t="s">
        <v>0</v>
      </c>
      <c r="Y2" s="44"/>
      <c r="Z2" s="35"/>
      <c r="AA2" s="35"/>
      <c r="AB2" s="35"/>
      <c r="AC2" s="35"/>
      <c r="AD2" s="602">
        <v>2021</v>
      </c>
      <c r="AE2" s="602"/>
      <c r="AF2" s="602"/>
      <c r="AG2" s="602"/>
      <c r="AH2" s="602"/>
      <c r="AI2" s="55" t="s">
        <v>267</v>
      </c>
      <c r="AJ2" s="602" t="s">
        <v>578</v>
      </c>
      <c r="AK2" s="602"/>
      <c r="AL2" s="602"/>
      <c r="AM2" s="602"/>
      <c r="AN2" s="55" t="s">
        <v>267</v>
      </c>
      <c r="AO2" s="602" t="s">
        <v>534</v>
      </c>
      <c r="AP2" s="602"/>
      <c r="AQ2" s="602"/>
      <c r="AR2" s="56" t="s">
        <v>569</v>
      </c>
      <c r="AS2" s="603">
        <v>16</v>
      </c>
      <c r="AT2" s="603"/>
      <c r="AU2" s="603"/>
      <c r="AV2" s="55" t="str">
        <f>IF(AW2="","","-")</f>
        <v/>
      </c>
      <c r="AW2" s="566"/>
      <c r="AX2" s="566"/>
    </row>
    <row r="3" spans="1:50" ht="21" customHeight="1" thickBot="1" x14ac:dyDescent="0.2">
      <c r="A3" s="523" t="s">
        <v>562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4"/>
      <c r="AF3" s="524"/>
      <c r="AG3" s="524"/>
      <c r="AH3" s="524"/>
      <c r="AI3" s="15" t="s">
        <v>56</v>
      </c>
      <c r="AJ3" s="525" t="s">
        <v>572</v>
      </c>
      <c r="AK3" s="525"/>
      <c r="AL3" s="525"/>
      <c r="AM3" s="525"/>
      <c r="AN3" s="525"/>
      <c r="AO3" s="525"/>
      <c r="AP3" s="525"/>
      <c r="AQ3" s="525"/>
      <c r="AR3" s="525"/>
      <c r="AS3" s="525"/>
      <c r="AT3" s="525"/>
      <c r="AU3" s="525"/>
      <c r="AV3" s="525"/>
      <c r="AW3" s="525"/>
      <c r="AX3" s="16" t="s">
        <v>57</v>
      </c>
    </row>
    <row r="4" spans="1:50" ht="24.75" customHeight="1" x14ac:dyDescent="0.15">
      <c r="A4" s="373" t="s">
        <v>21</v>
      </c>
      <c r="B4" s="374"/>
      <c r="C4" s="374"/>
      <c r="D4" s="374"/>
      <c r="E4" s="374"/>
      <c r="F4" s="374"/>
      <c r="G4" s="351" t="s">
        <v>583</v>
      </c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3" t="s">
        <v>1</v>
      </c>
      <c r="Z4" s="354"/>
      <c r="AA4" s="354"/>
      <c r="AB4" s="354"/>
      <c r="AC4" s="354"/>
      <c r="AD4" s="355"/>
      <c r="AE4" s="356" t="s">
        <v>573</v>
      </c>
      <c r="AF4" s="357"/>
      <c r="AG4" s="357"/>
      <c r="AH4" s="357"/>
      <c r="AI4" s="357"/>
      <c r="AJ4" s="357"/>
      <c r="AK4" s="357"/>
      <c r="AL4" s="357"/>
      <c r="AM4" s="357"/>
      <c r="AN4" s="357"/>
      <c r="AO4" s="357"/>
      <c r="AP4" s="358"/>
      <c r="AQ4" s="359" t="s">
        <v>2</v>
      </c>
      <c r="AR4" s="354"/>
      <c r="AS4" s="354"/>
      <c r="AT4" s="354"/>
      <c r="AU4" s="354"/>
      <c r="AV4" s="354"/>
      <c r="AW4" s="354"/>
      <c r="AX4" s="360"/>
    </row>
    <row r="5" spans="1:50" ht="30" customHeight="1" x14ac:dyDescent="0.15">
      <c r="A5" s="361" t="s">
        <v>59</v>
      </c>
      <c r="B5" s="362"/>
      <c r="C5" s="362"/>
      <c r="D5" s="362"/>
      <c r="E5" s="362"/>
      <c r="F5" s="363"/>
      <c r="G5" s="538" t="s">
        <v>401</v>
      </c>
      <c r="H5" s="539"/>
      <c r="I5" s="539"/>
      <c r="J5" s="539"/>
      <c r="K5" s="539"/>
      <c r="L5" s="539"/>
      <c r="M5" s="540" t="s">
        <v>58</v>
      </c>
      <c r="N5" s="541"/>
      <c r="O5" s="541"/>
      <c r="P5" s="541"/>
      <c r="Q5" s="541"/>
      <c r="R5" s="542"/>
      <c r="S5" s="623" t="s">
        <v>62</v>
      </c>
      <c r="T5" s="539"/>
      <c r="U5" s="539"/>
      <c r="V5" s="539"/>
      <c r="W5" s="539"/>
      <c r="X5" s="624"/>
      <c r="Y5" s="367" t="s">
        <v>3</v>
      </c>
      <c r="Z5" s="226"/>
      <c r="AA5" s="226"/>
      <c r="AB5" s="226"/>
      <c r="AC5" s="226"/>
      <c r="AD5" s="227"/>
      <c r="AE5" s="368" t="s">
        <v>570</v>
      </c>
      <c r="AF5" s="368"/>
      <c r="AG5" s="368"/>
      <c r="AH5" s="368"/>
      <c r="AI5" s="368"/>
      <c r="AJ5" s="368"/>
      <c r="AK5" s="368"/>
      <c r="AL5" s="368"/>
      <c r="AM5" s="368"/>
      <c r="AN5" s="368"/>
      <c r="AO5" s="368"/>
      <c r="AP5" s="369"/>
      <c r="AQ5" s="370" t="s">
        <v>571</v>
      </c>
      <c r="AR5" s="371"/>
      <c r="AS5" s="371"/>
      <c r="AT5" s="371"/>
      <c r="AU5" s="371"/>
      <c r="AV5" s="371"/>
      <c r="AW5" s="371"/>
      <c r="AX5" s="372"/>
    </row>
    <row r="6" spans="1:50" ht="39" customHeight="1" x14ac:dyDescent="0.15">
      <c r="A6" s="375" t="s">
        <v>4</v>
      </c>
      <c r="B6" s="376"/>
      <c r="C6" s="376"/>
      <c r="D6" s="376"/>
      <c r="E6" s="376"/>
      <c r="F6" s="376"/>
      <c r="G6" s="573" t="str">
        <f>入力規則等!F39</f>
        <v>一般会計</v>
      </c>
      <c r="H6" s="574"/>
      <c r="I6" s="574"/>
      <c r="J6" s="574"/>
      <c r="K6" s="574"/>
      <c r="L6" s="574"/>
      <c r="M6" s="574"/>
      <c r="N6" s="574"/>
      <c r="O6" s="574"/>
      <c r="P6" s="574"/>
      <c r="Q6" s="574"/>
      <c r="R6" s="574"/>
      <c r="S6" s="574"/>
      <c r="T6" s="574"/>
      <c r="U6" s="574"/>
      <c r="V6" s="574"/>
      <c r="W6" s="574"/>
      <c r="X6" s="574"/>
      <c r="Y6" s="574"/>
      <c r="Z6" s="574"/>
      <c r="AA6" s="574"/>
      <c r="AB6" s="574"/>
      <c r="AC6" s="574"/>
      <c r="AD6" s="574"/>
      <c r="AE6" s="574"/>
      <c r="AF6" s="574"/>
      <c r="AG6" s="574"/>
      <c r="AH6" s="574"/>
      <c r="AI6" s="574"/>
      <c r="AJ6" s="574"/>
      <c r="AK6" s="574"/>
      <c r="AL6" s="574"/>
      <c r="AM6" s="574"/>
      <c r="AN6" s="574"/>
      <c r="AO6" s="574"/>
      <c r="AP6" s="574"/>
      <c r="AQ6" s="574"/>
      <c r="AR6" s="574"/>
      <c r="AS6" s="574"/>
      <c r="AT6" s="574"/>
      <c r="AU6" s="574"/>
      <c r="AV6" s="574"/>
      <c r="AW6" s="574"/>
      <c r="AX6" s="575"/>
    </row>
    <row r="7" spans="1:50" ht="87" customHeight="1" x14ac:dyDescent="0.15">
      <c r="A7" s="162" t="s">
        <v>18</v>
      </c>
      <c r="B7" s="163"/>
      <c r="C7" s="163"/>
      <c r="D7" s="163"/>
      <c r="E7" s="163"/>
      <c r="F7" s="164"/>
      <c r="G7" s="165" t="s">
        <v>574</v>
      </c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7"/>
      <c r="Y7" s="621" t="s">
        <v>253</v>
      </c>
      <c r="Z7" s="562"/>
      <c r="AA7" s="562"/>
      <c r="AB7" s="562"/>
      <c r="AC7" s="562"/>
      <c r="AD7" s="622"/>
      <c r="AE7" s="615" t="s">
        <v>575</v>
      </c>
      <c r="AF7" s="616"/>
      <c r="AG7" s="616"/>
      <c r="AH7" s="616"/>
      <c r="AI7" s="616"/>
      <c r="AJ7" s="616"/>
      <c r="AK7" s="616"/>
      <c r="AL7" s="616"/>
      <c r="AM7" s="616"/>
      <c r="AN7" s="616"/>
      <c r="AO7" s="616"/>
      <c r="AP7" s="616"/>
      <c r="AQ7" s="616"/>
      <c r="AR7" s="616"/>
      <c r="AS7" s="616"/>
      <c r="AT7" s="616"/>
      <c r="AU7" s="616"/>
      <c r="AV7" s="616"/>
      <c r="AW7" s="616"/>
      <c r="AX7" s="617"/>
    </row>
    <row r="8" spans="1:50" ht="53.25" customHeight="1" x14ac:dyDescent="0.15">
      <c r="A8" s="162" t="s">
        <v>188</v>
      </c>
      <c r="B8" s="163"/>
      <c r="C8" s="163"/>
      <c r="D8" s="163"/>
      <c r="E8" s="163"/>
      <c r="F8" s="164"/>
      <c r="G8" s="607" t="str">
        <f>入力規則等!A27</f>
        <v>科学技術・イノベーション</v>
      </c>
      <c r="H8" s="571"/>
      <c r="I8" s="571"/>
      <c r="J8" s="571"/>
      <c r="K8" s="571"/>
      <c r="L8" s="571"/>
      <c r="M8" s="571"/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608"/>
      <c r="Y8" s="567" t="s">
        <v>189</v>
      </c>
      <c r="Z8" s="568"/>
      <c r="AA8" s="568"/>
      <c r="AB8" s="568"/>
      <c r="AC8" s="568"/>
      <c r="AD8" s="569"/>
      <c r="AE8" s="570" t="str">
        <f>入力規則等!K13</f>
        <v>その他の事項経費</v>
      </c>
      <c r="AF8" s="571"/>
      <c r="AG8" s="571"/>
      <c r="AH8" s="571"/>
      <c r="AI8" s="571"/>
      <c r="AJ8" s="571"/>
      <c r="AK8" s="571"/>
      <c r="AL8" s="571"/>
      <c r="AM8" s="571"/>
      <c r="AN8" s="571"/>
      <c r="AO8" s="571"/>
      <c r="AP8" s="571"/>
      <c r="AQ8" s="571"/>
      <c r="AR8" s="571"/>
      <c r="AS8" s="571"/>
      <c r="AT8" s="571"/>
      <c r="AU8" s="571"/>
      <c r="AV8" s="571"/>
      <c r="AW8" s="571"/>
      <c r="AX8" s="572"/>
    </row>
    <row r="9" spans="1:50" ht="58.5" customHeight="1" x14ac:dyDescent="0.15">
      <c r="A9" s="481" t="s">
        <v>19</v>
      </c>
      <c r="B9" s="482"/>
      <c r="C9" s="482"/>
      <c r="D9" s="482"/>
      <c r="E9" s="482"/>
      <c r="F9" s="482"/>
      <c r="G9" s="483" t="s">
        <v>584</v>
      </c>
      <c r="H9" s="484"/>
      <c r="I9" s="484"/>
      <c r="J9" s="484"/>
      <c r="K9" s="484"/>
      <c r="L9" s="484"/>
      <c r="M9" s="484"/>
      <c r="N9" s="484"/>
      <c r="O9" s="484"/>
      <c r="P9" s="484"/>
      <c r="Q9" s="484"/>
      <c r="R9" s="484"/>
      <c r="S9" s="484"/>
      <c r="T9" s="484"/>
      <c r="U9" s="484"/>
      <c r="V9" s="484"/>
      <c r="W9" s="484"/>
      <c r="X9" s="484"/>
      <c r="Y9" s="484"/>
      <c r="Z9" s="484"/>
      <c r="AA9" s="484"/>
      <c r="AB9" s="484"/>
      <c r="AC9" s="484"/>
      <c r="AD9" s="484"/>
      <c r="AE9" s="484"/>
      <c r="AF9" s="484"/>
      <c r="AG9" s="484"/>
      <c r="AH9" s="484"/>
      <c r="AI9" s="484"/>
      <c r="AJ9" s="484"/>
      <c r="AK9" s="484"/>
      <c r="AL9" s="484"/>
      <c r="AM9" s="484"/>
      <c r="AN9" s="484"/>
      <c r="AO9" s="484"/>
      <c r="AP9" s="484"/>
      <c r="AQ9" s="484"/>
      <c r="AR9" s="484"/>
      <c r="AS9" s="484"/>
      <c r="AT9" s="484"/>
      <c r="AU9" s="484"/>
      <c r="AV9" s="484"/>
      <c r="AW9" s="484"/>
      <c r="AX9" s="485"/>
    </row>
    <row r="10" spans="1:50" ht="73.900000000000006" customHeight="1" x14ac:dyDescent="0.15">
      <c r="A10" s="306" t="s">
        <v>22</v>
      </c>
      <c r="B10" s="307"/>
      <c r="C10" s="307"/>
      <c r="D10" s="307"/>
      <c r="E10" s="307"/>
      <c r="F10" s="307"/>
      <c r="G10" s="389" t="s">
        <v>585</v>
      </c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 s="390"/>
      <c r="AA10" s="390"/>
      <c r="AB10" s="390"/>
      <c r="AC10" s="390"/>
      <c r="AD10" s="390"/>
      <c r="AE10" s="390"/>
      <c r="AF10" s="390"/>
      <c r="AG10" s="390"/>
      <c r="AH10" s="390"/>
      <c r="AI10" s="390"/>
      <c r="AJ10" s="390"/>
      <c r="AK10" s="390"/>
      <c r="AL10" s="390"/>
      <c r="AM10" s="390"/>
      <c r="AN10" s="390"/>
      <c r="AO10" s="390"/>
      <c r="AP10" s="390"/>
      <c r="AQ10" s="390"/>
      <c r="AR10" s="390"/>
      <c r="AS10" s="390"/>
      <c r="AT10" s="390"/>
      <c r="AU10" s="390"/>
      <c r="AV10" s="390"/>
      <c r="AW10" s="390"/>
      <c r="AX10" s="391"/>
    </row>
    <row r="11" spans="1:50" ht="42" customHeight="1" x14ac:dyDescent="0.15">
      <c r="A11" s="306" t="s">
        <v>5</v>
      </c>
      <c r="B11" s="307"/>
      <c r="C11" s="307"/>
      <c r="D11" s="307"/>
      <c r="E11" s="307"/>
      <c r="F11" s="308"/>
      <c r="G11" s="364" t="str">
        <f>入力規則等!P10</f>
        <v>委託・請負</v>
      </c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5"/>
      <c r="AE11" s="365"/>
      <c r="AF11" s="365"/>
      <c r="AG11" s="365"/>
      <c r="AH11" s="365"/>
      <c r="AI11" s="365"/>
      <c r="AJ11" s="365"/>
      <c r="AK11" s="365"/>
      <c r="AL11" s="365"/>
      <c r="AM11" s="365"/>
      <c r="AN11" s="365"/>
      <c r="AO11" s="365"/>
      <c r="AP11" s="365"/>
      <c r="AQ11" s="365"/>
      <c r="AR11" s="365"/>
      <c r="AS11" s="365"/>
      <c r="AT11" s="365"/>
      <c r="AU11" s="365"/>
      <c r="AV11" s="365"/>
      <c r="AW11" s="365"/>
      <c r="AX11" s="366"/>
    </row>
    <row r="12" spans="1:50" ht="21" customHeight="1" x14ac:dyDescent="0.15">
      <c r="A12" s="634" t="s">
        <v>20</v>
      </c>
      <c r="B12" s="635"/>
      <c r="C12" s="635"/>
      <c r="D12" s="635"/>
      <c r="E12" s="635"/>
      <c r="F12" s="636"/>
      <c r="G12" s="398"/>
      <c r="H12" s="399"/>
      <c r="I12" s="399"/>
      <c r="J12" s="399"/>
      <c r="K12" s="399"/>
      <c r="L12" s="399"/>
      <c r="M12" s="399"/>
      <c r="N12" s="399"/>
      <c r="O12" s="399"/>
      <c r="P12" s="318" t="s">
        <v>254</v>
      </c>
      <c r="Q12" s="319"/>
      <c r="R12" s="319"/>
      <c r="S12" s="319"/>
      <c r="T12" s="319"/>
      <c r="U12" s="319"/>
      <c r="V12" s="320"/>
      <c r="W12" s="318" t="s">
        <v>272</v>
      </c>
      <c r="X12" s="319"/>
      <c r="Y12" s="319"/>
      <c r="Z12" s="319"/>
      <c r="AA12" s="319"/>
      <c r="AB12" s="319"/>
      <c r="AC12" s="320"/>
      <c r="AD12" s="318" t="s">
        <v>559</v>
      </c>
      <c r="AE12" s="319"/>
      <c r="AF12" s="319"/>
      <c r="AG12" s="319"/>
      <c r="AH12" s="319"/>
      <c r="AI12" s="319"/>
      <c r="AJ12" s="320"/>
      <c r="AK12" s="318" t="s">
        <v>563</v>
      </c>
      <c r="AL12" s="319"/>
      <c r="AM12" s="319"/>
      <c r="AN12" s="319"/>
      <c r="AO12" s="319"/>
      <c r="AP12" s="319"/>
      <c r="AQ12" s="320"/>
      <c r="AR12" s="318" t="s">
        <v>564</v>
      </c>
      <c r="AS12" s="319"/>
      <c r="AT12" s="319"/>
      <c r="AU12" s="319"/>
      <c r="AV12" s="319"/>
      <c r="AW12" s="319"/>
      <c r="AX12" s="504"/>
    </row>
    <row r="13" spans="1:50" ht="21" customHeight="1" x14ac:dyDescent="0.15">
      <c r="A13" s="241"/>
      <c r="B13" s="242"/>
      <c r="C13" s="242"/>
      <c r="D13" s="242"/>
      <c r="E13" s="242"/>
      <c r="F13" s="243"/>
      <c r="G13" s="505" t="s">
        <v>6</v>
      </c>
      <c r="H13" s="506"/>
      <c r="I13" s="498" t="s">
        <v>7</v>
      </c>
      <c r="J13" s="499"/>
      <c r="K13" s="499"/>
      <c r="L13" s="499"/>
      <c r="M13" s="499"/>
      <c r="N13" s="499"/>
      <c r="O13" s="500"/>
      <c r="P13" s="392"/>
      <c r="Q13" s="393"/>
      <c r="R13" s="393"/>
      <c r="S13" s="393"/>
      <c r="T13" s="393"/>
      <c r="U13" s="393"/>
      <c r="V13" s="394"/>
      <c r="W13" s="392"/>
      <c r="X13" s="393"/>
      <c r="Y13" s="393"/>
      <c r="Z13" s="393"/>
      <c r="AA13" s="393"/>
      <c r="AB13" s="393"/>
      <c r="AC13" s="394"/>
      <c r="AD13" s="392"/>
      <c r="AE13" s="393"/>
      <c r="AF13" s="393"/>
      <c r="AG13" s="393"/>
      <c r="AH13" s="393"/>
      <c r="AI13" s="393"/>
      <c r="AJ13" s="394"/>
      <c r="AK13" s="377"/>
      <c r="AL13" s="378"/>
      <c r="AM13" s="378"/>
      <c r="AN13" s="378"/>
      <c r="AO13" s="378"/>
      <c r="AP13" s="378"/>
      <c r="AQ13" s="379"/>
      <c r="AR13" s="392">
        <v>6000</v>
      </c>
      <c r="AS13" s="393"/>
      <c r="AT13" s="393"/>
      <c r="AU13" s="393"/>
      <c r="AV13" s="393"/>
      <c r="AW13" s="393"/>
      <c r="AX13" s="620"/>
    </row>
    <row r="14" spans="1:50" ht="21" customHeight="1" x14ac:dyDescent="0.15">
      <c r="A14" s="241"/>
      <c r="B14" s="242"/>
      <c r="C14" s="242"/>
      <c r="D14" s="242"/>
      <c r="E14" s="242"/>
      <c r="F14" s="243"/>
      <c r="G14" s="507"/>
      <c r="H14" s="508"/>
      <c r="I14" s="383" t="s">
        <v>8</v>
      </c>
      <c r="J14" s="426"/>
      <c r="K14" s="426"/>
      <c r="L14" s="426"/>
      <c r="M14" s="426"/>
      <c r="N14" s="426"/>
      <c r="O14" s="427"/>
      <c r="P14" s="377"/>
      <c r="Q14" s="378"/>
      <c r="R14" s="378"/>
      <c r="S14" s="378"/>
      <c r="T14" s="378"/>
      <c r="U14" s="378"/>
      <c r="V14" s="379"/>
      <c r="W14" s="377"/>
      <c r="X14" s="378"/>
      <c r="Y14" s="378"/>
      <c r="Z14" s="378"/>
      <c r="AA14" s="378"/>
      <c r="AB14" s="378"/>
      <c r="AC14" s="379"/>
      <c r="AD14" s="377"/>
      <c r="AE14" s="378"/>
      <c r="AF14" s="378"/>
      <c r="AG14" s="378"/>
      <c r="AH14" s="378"/>
      <c r="AI14" s="378"/>
      <c r="AJ14" s="379"/>
      <c r="AK14" s="377"/>
      <c r="AL14" s="378"/>
      <c r="AM14" s="378"/>
      <c r="AN14" s="378"/>
      <c r="AO14" s="378"/>
      <c r="AP14" s="378"/>
      <c r="AQ14" s="379"/>
      <c r="AR14" s="452"/>
      <c r="AS14" s="452"/>
      <c r="AT14" s="452"/>
      <c r="AU14" s="452"/>
      <c r="AV14" s="452"/>
      <c r="AW14" s="452"/>
      <c r="AX14" s="453"/>
    </row>
    <row r="15" spans="1:50" ht="21" customHeight="1" x14ac:dyDescent="0.15">
      <c r="A15" s="241"/>
      <c r="B15" s="242"/>
      <c r="C15" s="242"/>
      <c r="D15" s="242"/>
      <c r="E15" s="242"/>
      <c r="F15" s="243"/>
      <c r="G15" s="507"/>
      <c r="H15" s="508"/>
      <c r="I15" s="383" t="s">
        <v>43</v>
      </c>
      <c r="J15" s="384"/>
      <c r="K15" s="384"/>
      <c r="L15" s="384"/>
      <c r="M15" s="384"/>
      <c r="N15" s="384"/>
      <c r="O15" s="385"/>
      <c r="P15" s="377"/>
      <c r="Q15" s="378"/>
      <c r="R15" s="378"/>
      <c r="S15" s="378"/>
      <c r="T15" s="378"/>
      <c r="U15" s="378"/>
      <c r="V15" s="379"/>
      <c r="W15" s="377"/>
      <c r="X15" s="378"/>
      <c r="Y15" s="378"/>
      <c r="Z15" s="378"/>
      <c r="AA15" s="378"/>
      <c r="AB15" s="378"/>
      <c r="AC15" s="379"/>
      <c r="AD15" s="377"/>
      <c r="AE15" s="378"/>
      <c r="AF15" s="378"/>
      <c r="AG15" s="378"/>
      <c r="AH15" s="378"/>
      <c r="AI15" s="378"/>
      <c r="AJ15" s="379"/>
      <c r="AK15" s="377"/>
      <c r="AL15" s="378"/>
      <c r="AM15" s="378"/>
      <c r="AN15" s="378"/>
      <c r="AO15" s="378"/>
      <c r="AP15" s="378"/>
      <c r="AQ15" s="379"/>
      <c r="AR15" s="377"/>
      <c r="AS15" s="378"/>
      <c r="AT15" s="378"/>
      <c r="AU15" s="378"/>
      <c r="AV15" s="378"/>
      <c r="AW15" s="378"/>
      <c r="AX15" s="425"/>
    </row>
    <row r="16" spans="1:50" ht="21" customHeight="1" x14ac:dyDescent="0.15">
      <c r="A16" s="241"/>
      <c r="B16" s="242"/>
      <c r="C16" s="242"/>
      <c r="D16" s="242"/>
      <c r="E16" s="242"/>
      <c r="F16" s="243"/>
      <c r="G16" s="507"/>
      <c r="H16" s="508"/>
      <c r="I16" s="383" t="s">
        <v>44</v>
      </c>
      <c r="J16" s="384"/>
      <c r="K16" s="384"/>
      <c r="L16" s="384"/>
      <c r="M16" s="384"/>
      <c r="N16" s="384"/>
      <c r="O16" s="385"/>
      <c r="P16" s="377"/>
      <c r="Q16" s="378"/>
      <c r="R16" s="378"/>
      <c r="S16" s="378"/>
      <c r="T16" s="378"/>
      <c r="U16" s="378"/>
      <c r="V16" s="379"/>
      <c r="W16" s="377"/>
      <c r="X16" s="378"/>
      <c r="Y16" s="378"/>
      <c r="Z16" s="378"/>
      <c r="AA16" s="378"/>
      <c r="AB16" s="378"/>
      <c r="AC16" s="379"/>
      <c r="AD16" s="377"/>
      <c r="AE16" s="378"/>
      <c r="AF16" s="378"/>
      <c r="AG16" s="378"/>
      <c r="AH16" s="378"/>
      <c r="AI16" s="378"/>
      <c r="AJ16" s="379"/>
      <c r="AK16" s="377"/>
      <c r="AL16" s="378"/>
      <c r="AM16" s="378"/>
      <c r="AN16" s="378"/>
      <c r="AO16" s="378"/>
      <c r="AP16" s="378"/>
      <c r="AQ16" s="379"/>
      <c r="AR16" s="395"/>
      <c r="AS16" s="396"/>
      <c r="AT16" s="396"/>
      <c r="AU16" s="396"/>
      <c r="AV16" s="396"/>
      <c r="AW16" s="396"/>
      <c r="AX16" s="397"/>
    </row>
    <row r="17" spans="1:51" ht="24.75" customHeight="1" x14ac:dyDescent="0.15">
      <c r="A17" s="241"/>
      <c r="B17" s="242"/>
      <c r="C17" s="242"/>
      <c r="D17" s="242"/>
      <c r="E17" s="242"/>
      <c r="F17" s="243"/>
      <c r="G17" s="507"/>
      <c r="H17" s="508"/>
      <c r="I17" s="383" t="s">
        <v>42</v>
      </c>
      <c r="J17" s="426"/>
      <c r="K17" s="426"/>
      <c r="L17" s="426"/>
      <c r="M17" s="426"/>
      <c r="N17" s="426"/>
      <c r="O17" s="427"/>
      <c r="P17" s="377"/>
      <c r="Q17" s="378"/>
      <c r="R17" s="378"/>
      <c r="S17" s="378"/>
      <c r="T17" s="378"/>
      <c r="U17" s="378"/>
      <c r="V17" s="379"/>
      <c r="W17" s="377"/>
      <c r="X17" s="378"/>
      <c r="Y17" s="378"/>
      <c r="Z17" s="378"/>
      <c r="AA17" s="378"/>
      <c r="AB17" s="378"/>
      <c r="AC17" s="379"/>
      <c r="AD17" s="377"/>
      <c r="AE17" s="378"/>
      <c r="AF17" s="378"/>
      <c r="AG17" s="378"/>
      <c r="AH17" s="378"/>
      <c r="AI17" s="378"/>
      <c r="AJ17" s="379"/>
      <c r="AK17" s="377"/>
      <c r="AL17" s="378"/>
      <c r="AM17" s="378"/>
      <c r="AN17" s="378"/>
      <c r="AO17" s="378"/>
      <c r="AP17" s="378"/>
      <c r="AQ17" s="379"/>
      <c r="AR17" s="618"/>
      <c r="AS17" s="618"/>
      <c r="AT17" s="618"/>
      <c r="AU17" s="618"/>
      <c r="AV17" s="618"/>
      <c r="AW17" s="618"/>
      <c r="AX17" s="619"/>
    </row>
    <row r="18" spans="1:51" ht="24.75" customHeight="1" x14ac:dyDescent="0.15">
      <c r="A18" s="241"/>
      <c r="B18" s="242"/>
      <c r="C18" s="242"/>
      <c r="D18" s="242"/>
      <c r="E18" s="242"/>
      <c r="F18" s="243"/>
      <c r="G18" s="509"/>
      <c r="H18" s="510"/>
      <c r="I18" s="501" t="s">
        <v>17</v>
      </c>
      <c r="J18" s="502"/>
      <c r="K18" s="502"/>
      <c r="L18" s="502"/>
      <c r="M18" s="502"/>
      <c r="N18" s="502"/>
      <c r="O18" s="503"/>
      <c r="P18" s="534">
        <f>SUM(P13:V17)</f>
        <v>0</v>
      </c>
      <c r="Q18" s="535"/>
      <c r="R18" s="535"/>
      <c r="S18" s="535"/>
      <c r="T18" s="535"/>
      <c r="U18" s="535"/>
      <c r="V18" s="536"/>
      <c r="W18" s="534">
        <f>SUM(W13:AC17)</f>
        <v>0</v>
      </c>
      <c r="X18" s="535"/>
      <c r="Y18" s="535"/>
      <c r="Z18" s="535"/>
      <c r="AA18" s="535"/>
      <c r="AB18" s="535"/>
      <c r="AC18" s="536"/>
      <c r="AD18" s="534">
        <f>SUM(AD13:AJ17)</f>
        <v>0</v>
      </c>
      <c r="AE18" s="535"/>
      <c r="AF18" s="535"/>
      <c r="AG18" s="535"/>
      <c r="AH18" s="535"/>
      <c r="AI18" s="535"/>
      <c r="AJ18" s="536"/>
      <c r="AK18" s="534">
        <f>SUM(AK13:AQ17)</f>
        <v>0</v>
      </c>
      <c r="AL18" s="535"/>
      <c r="AM18" s="535"/>
      <c r="AN18" s="535"/>
      <c r="AO18" s="535"/>
      <c r="AP18" s="535"/>
      <c r="AQ18" s="536"/>
      <c r="AR18" s="534">
        <f>SUM(AR13:AX17)</f>
        <v>6000</v>
      </c>
      <c r="AS18" s="535"/>
      <c r="AT18" s="535"/>
      <c r="AU18" s="535"/>
      <c r="AV18" s="535"/>
      <c r="AW18" s="535"/>
      <c r="AX18" s="537"/>
    </row>
    <row r="19" spans="1:51" ht="24.75" customHeight="1" x14ac:dyDescent="0.15">
      <c r="A19" s="241"/>
      <c r="B19" s="242"/>
      <c r="C19" s="242"/>
      <c r="D19" s="242"/>
      <c r="E19" s="242"/>
      <c r="F19" s="243"/>
      <c r="G19" s="532" t="s">
        <v>9</v>
      </c>
      <c r="H19" s="533"/>
      <c r="I19" s="533"/>
      <c r="J19" s="533"/>
      <c r="K19" s="533"/>
      <c r="L19" s="533"/>
      <c r="M19" s="533"/>
      <c r="N19" s="533"/>
      <c r="O19" s="533"/>
      <c r="P19" s="377"/>
      <c r="Q19" s="378"/>
      <c r="R19" s="378"/>
      <c r="S19" s="378"/>
      <c r="T19" s="378"/>
      <c r="U19" s="378"/>
      <c r="V19" s="379"/>
      <c r="W19" s="377"/>
      <c r="X19" s="378"/>
      <c r="Y19" s="378"/>
      <c r="Z19" s="378"/>
      <c r="AA19" s="378"/>
      <c r="AB19" s="378"/>
      <c r="AC19" s="379"/>
      <c r="AD19" s="377"/>
      <c r="AE19" s="378"/>
      <c r="AF19" s="378"/>
      <c r="AG19" s="378"/>
      <c r="AH19" s="378"/>
      <c r="AI19" s="378"/>
      <c r="AJ19" s="379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6"/>
    </row>
    <row r="20" spans="1:51" ht="24.75" customHeight="1" x14ac:dyDescent="0.15">
      <c r="A20" s="241"/>
      <c r="B20" s="242"/>
      <c r="C20" s="242"/>
      <c r="D20" s="242"/>
      <c r="E20" s="242"/>
      <c r="F20" s="243"/>
      <c r="G20" s="532" t="s">
        <v>10</v>
      </c>
      <c r="H20" s="533"/>
      <c r="I20" s="533"/>
      <c r="J20" s="533"/>
      <c r="K20" s="533"/>
      <c r="L20" s="533"/>
      <c r="M20" s="533"/>
      <c r="N20" s="533"/>
      <c r="O20" s="533"/>
      <c r="P20" s="147" t="str">
        <f>IF(P18=0, "-", SUM(P19)/P18)</f>
        <v>-</v>
      </c>
      <c r="Q20" s="147"/>
      <c r="R20" s="147"/>
      <c r="S20" s="147"/>
      <c r="T20" s="147"/>
      <c r="U20" s="147"/>
      <c r="V20" s="147"/>
      <c r="W20" s="147" t="str">
        <f t="shared" ref="W20" si="0">IF(W18=0, "-", SUM(W19)/W18)</f>
        <v>-</v>
      </c>
      <c r="X20" s="147"/>
      <c r="Y20" s="147"/>
      <c r="Z20" s="147"/>
      <c r="AA20" s="147"/>
      <c r="AB20" s="147"/>
      <c r="AC20" s="147"/>
      <c r="AD20" s="147" t="str">
        <f t="shared" ref="AD20" si="1">IF(AD18=0, "-", SUM(AD19)/AD18)</f>
        <v>-</v>
      </c>
      <c r="AE20" s="147"/>
      <c r="AF20" s="147"/>
      <c r="AG20" s="147"/>
      <c r="AH20" s="147"/>
      <c r="AI20" s="147"/>
      <c r="AJ20" s="147"/>
      <c r="AK20" s="204"/>
      <c r="AL20" s="204"/>
      <c r="AM20" s="204"/>
      <c r="AN20" s="204"/>
      <c r="AO20" s="204"/>
      <c r="AP20" s="204"/>
      <c r="AQ20" s="205"/>
      <c r="AR20" s="205"/>
      <c r="AS20" s="205"/>
      <c r="AT20" s="205"/>
      <c r="AU20" s="204"/>
      <c r="AV20" s="204"/>
      <c r="AW20" s="204"/>
      <c r="AX20" s="206"/>
    </row>
    <row r="21" spans="1:51" ht="25.5" customHeight="1" x14ac:dyDescent="0.15">
      <c r="A21" s="481"/>
      <c r="B21" s="482"/>
      <c r="C21" s="482"/>
      <c r="D21" s="482"/>
      <c r="E21" s="482"/>
      <c r="F21" s="637"/>
      <c r="G21" s="145" t="s">
        <v>230</v>
      </c>
      <c r="H21" s="146"/>
      <c r="I21" s="146"/>
      <c r="J21" s="146"/>
      <c r="K21" s="146"/>
      <c r="L21" s="146"/>
      <c r="M21" s="146"/>
      <c r="N21" s="146"/>
      <c r="O21" s="146"/>
      <c r="P21" s="147" t="str">
        <f>IF(P19=0, "-", SUM(P19)/SUM(P13,P14))</f>
        <v>-</v>
      </c>
      <c r="Q21" s="147"/>
      <c r="R21" s="147"/>
      <c r="S21" s="147"/>
      <c r="T21" s="147"/>
      <c r="U21" s="147"/>
      <c r="V21" s="147"/>
      <c r="W21" s="147" t="str">
        <f t="shared" ref="W21" si="2">IF(W19=0, "-", SUM(W19)/SUM(W13,W14))</f>
        <v>-</v>
      </c>
      <c r="X21" s="147"/>
      <c r="Y21" s="147"/>
      <c r="Z21" s="147"/>
      <c r="AA21" s="147"/>
      <c r="AB21" s="147"/>
      <c r="AC21" s="147"/>
      <c r="AD21" s="147" t="str">
        <f t="shared" ref="AD21" si="3">IF(AD19=0, "-", SUM(AD19)/SUM(AD13,AD14))</f>
        <v>-</v>
      </c>
      <c r="AE21" s="147"/>
      <c r="AF21" s="147"/>
      <c r="AG21" s="147"/>
      <c r="AH21" s="147"/>
      <c r="AI21" s="147"/>
      <c r="AJ21" s="147"/>
      <c r="AK21" s="204"/>
      <c r="AL21" s="204"/>
      <c r="AM21" s="204"/>
      <c r="AN21" s="204"/>
      <c r="AO21" s="204"/>
      <c r="AP21" s="204"/>
      <c r="AQ21" s="205"/>
      <c r="AR21" s="205"/>
      <c r="AS21" s="205"/>
      <c r="AT21" s="205"/>
      <c r="AU21" s="204"/>
      <c r="AV21" s="204"/>
      <c r="AW21" s="204"/>
      <c r="AX21" s="206"/>
    </row>
    <row r="22" spans="1:51" ht="18.75" customHeight="1" x14ac:dyDescent="0.15">
      <c r="A22" s="642" t="s">
        <v>567</v>
      </c>
      <c r="B22" s="643"/>
      <c r="C22" s="643"/>
      <c r="D22" s="643"/>
      <c r="E22" s="643"/>
      <c r="F22" s="644"/>
      <c r="G22" s="638" t="s">
        <v>217</v>
      </c>
      <c r="H22" s="610"/>
      <c r="I22" s="610"/>
      <c r="J22" s="610"/>
      <c r="K22" s="610"/>
      <c r="L22" s="610"/>
      <c r="M22" s="610"/>
      <c r="N22" s="610"/>
      <c r="O22" s="611"/>
      <c r="P22" s="609" t="s">
        <v>565</v>
      </c>
      <c r="Q22" s="610"/>
      <c r="R22" s="610"/>
      <c r="S22" s="610"/>
      <c r="T22" s="610"/>
      <c r="U22" s="610"/>
      <c r="V22" s="611"/>
      <c r="W22" s="609" t="s">
        <v>566</v>
      </c>
      <c r="X22" s="610"/>
      <c r="Y22" s="610"/>
      <c r="Z22" s="610"/>
      <c r="AA22" s="610"/>
      <c r="AB22" s="610"/>
      <c r="AC22" s="611"/>
      <c r="AD22" s="609" t="s">
        <v>216</v>
      </c>
      <c r="AE22" s="610"/>
      <c r="AF22" s="610"/>
      <c r="AG22" s="610"/>
      <c r="AH22" s="610"/>
      <c r="AI22" s="610"/>
      <c r="AJ22" s="610"/>
      <c r="AK22" s="610"/>
      <c r="AL22" s="610"/>
      <c r="AM22" s="610"/>
      <c r="AN22" s="610"/>
      <c r="AO22" s="610"/>
      <c r="AP22" s="610"/>
      <c r="AQ22" s="610"/>
      <c r="AR22" s="610"/>
      <c r="AS22" s="610"/>
      <c r="AT22" s="610"/>
      <c r="AU22" s="610"/>
      <c r="AV22" s="610"/>
      <c r="AW22" s="610"/>
      <c r="AX22" s="651"/>
    </row>
    <row r="23" spans="1:51" ht="31.9" customHeight="1" x14ac:dyDescent="0.15">
      <c r="A23" s="645"/>
      <c r="B23" s="646"/>
      <c r="C23" s="646"/>
      <c r="D23" s="646"/>
      <c r="E23" s="646"/>
      <c r="F23" s="647"/>
      <c r="G23" s="639" t="s">
        <v>589</v>
      </c>
      <c r="H23" s="640"/>
      <c r="I23" s="640"/>
      <c r="J23" s="640"/>
      <c r="K23" s="640"/>
      <c r="L23" s="640"/>
      <c r="M23" s="640"/>
      <c r="N23" s="640"/>
      <c r="O23" s="641"/>
      <c r="P23" s="392"/>
      <c r="Q23" s="393"/>
      <c r="R23" s="393"/>
      <c r="S23" s="393"/>
      <c r="T23" s="393"/>
      <c r="U23" s="393"/>
      <c r="V23" s="394"/>
      <c r="W23" s="392">
        <v>6000</v>
      </c>
      <c r="X23" s="393"/>
      <c r="Y23" s="393"/>
      <c r="Z23" s="393"/>
      <c r="AA23" s="393"/>
      <c r="AB23" s="393"/>
      <c r="AC23" s="394"/>
      <c r="AD23" s="652" t="s">
        <v>590</v>
      </c>
      <c r="AE23" s="653"/>
      <c r="AF23" s="653"/>
      <c r="AG23" s="653"/>
      <c r="AH23" s="653"/>
      <c r="AI23" s="653"/>
      <c r="AJ23" s="653"/>
      <c r="AK23" s="653"/>
      <c r="AL23" s="653"/>
      <c r="AM23" s="653"/>
      <c r="AN23" s="653"/>
      <c r="AO23" s="653"/>
      <c r="AP23" s="653"/>
      <c r="AQ23" s="653"/>
      <c r="AR23" s="653"/>
      <c r="AS23" s="653"/>
      <c r="AT23" s="653"/>
      <c r="AU23" s="653"/>
      <c r="AV23" s="653"/>
      <c r="AW23" s="653"/>
      <c r="AX23" s="654"/>
    </row>
    <row r="24" spans="1:51" ht="25.5" customHeight="1" thickBot="1" x14ac:dyDescent="0.2">
      <c r="A24" s="648"/>
      <c r="B24" s="649"/>
      <c r="C24" s="649"/>
      <c r="D24" s="649"/>
      <c r="E24" s="649"/>
      <c r="F24" s="650"/>
      <c r="G24" s="612" t="s">
        <v>218</v>
      </c>
      <c r="H24" s="613"/>
      <c r="I24" s="613"/>
      <c r="J24" s="613"/>
      <c r="K24" s="613"/>
      <c r="L24" s="613"/>
      <c r="M24" s="613"/>
      <c r="N24" s="613"/>
      <c r="O24" s="614"/>
      <c r="P24" s="377">
        <f>AK13</f>
        <v>0</v>
      </c>
      <c r="Q24" s="378"/>
      <c r="R24" s="378"/>
      <c r="S24" s="378"/>
      <c r="T24" s="378"/>
      <c r="U24" s="378"/>
      <c r="V24" s="379"/>
      <c r="W24" s="604">
        <f>AR13</f>
        <v>6000</v>
      </c>
      <c r="X24" s="605"/>
      <c r="Y24" s="605"/>
      <c r="Z24" s="605"/>
      <c r="AA24" s="605"/>
      <c r="AB24" s="605"/>
      <c r="AC24" s="606"/>
      <c r="AD24" s="655"/>
      <c r="AE24" s="655"/>
      <c r="AF24" s="655"/>
      <c r="AG24" s="655"/>
      <c r="AH24" s="655"/>
      <c r="AI24" s="655"/>
      <c r="AJ24" s="655"/>
      <c r="AK24" s="655"/>
      <c r="AL24" s="655"/>
      <c r="AM24" s="655"/>
      <c r="AN24" s="655"/>
      <c r="AO24" s="655"/>
      <c r="AP24" s="655"/>
      <c r="AQ24" s="655"/>
      <c r="AR24" s="655"/>
      <c r="AS24" s="655"/>
      <c r="AT24" s="655"/>
      <c r="AU24" s="655"/>
      <c r="AV24" s="655"/>
      <c r="AW24" s="655"/>
      <c r="AX24" s="656"/>
    </row>
    <row r="25" spans="1:51" ht="18.75" customHeight="1" x14ac:dyDescent="0.15">
      <c r="A25" s="511" t="s">
        <v>227</v>
      </c>
      <c r="B25" s="512"/>
      <c r="C25" s="512"/>
      <c r="D25" s="512"/>
      <c r="E25" s="512"/>
      <c r="F25" s="513"/>
      <c r="G25" s="431" t="s">
        <v>138</v>
      </c>
      <c r="H25" s="432"/>
      <c r="I25" s="432"/>
      <c r="J25" s="432"/>
      <c r="K25" s="432"/>
      <c r="L25" s="432"/>
      <c r="M25" s="432"/>
      <c r="N25" s="432"/>
      <c r="O25" s="433"/>
      <c r="P25" s="494" t="s">
        <v>51</v>
      </c>
      <c r="Q25" s="432"/>
      <c r="R25" s="432"/>
      <c r="S25" s="432"/>
      <c r="T25" s="432"/>
      <c r="U25" s="432"/>
      <c r="V25" s="432"/>
      <c r="W25" s="432"/>
      <c r="X25" s="433"/>
      <c r="Y25" s="486"/>
      <c r="Z25" s="487"/>
      <c r="AA25" s="488"/>
      <c r="AB25" s="495" t="s">
        <v>11</v>
      </c>
      <c r="AC25" s="496"/>
      <c r="AD25" s="497"/>
      <c r="AE25" s="495" t="s">
        <v>254</v>
      </c>
      <c r="AF25" s="496"/>
      <c r="AG25" s="496"/>
      <c r="AH25" s="497"/>
      <c r="AI25" s="578" t="s">
        <v>272</v>
      </c>
      <c r="AJ25" s="578"/>
      <c r="AK25" s="578"/>
      <c r="AL25" s="495"/>
      <c r="AM25" s="578" t="s">
        <v>369</v>
      </c>
      <c r="AN25" s="578"/>
      <c r="AO25" s="578"/>
      <c r="AP25" s="495"/>
      <c r="AQ25" s="428" t="s">
        <v>168</v>
      </c>
      <c r="AR25" s="429"/>
      <c r="AS25" s="429"/>
      <c r="AT25" s="430"/>
      <c r="AU25" s="432" t="s">
        <v>126</v>
      </c>
      <c r="AV25" s="432"/>
      <c r="AW25" s="432"/>
      <c r="AX25" s="580"/>
    </row>
    <row r="26" spans="1:51" ht="18.75" customHeight="1" x14ac:dyDescent="0.15">
      <c r="A26" s="514"/>
      <c r="B26" s="515"/>
      <c r="C26" s="515"/>
      <c r="D26" s="515"/>
      <c r="E26" s="515"/>
      <c r="F26" s="516"/>
      <c r="G26" s="281"/>
      <c r="H26" s="195"/>
      <c r="I26" s="195"/>
      <c r="J26" s="195"/>
      <c r="K26" s="195"/>
      <c r="L26" s="195"/>
      <c r="M26" s="195"/>
      <c r="N26" s="195"/>
      <c r="O26" s="274"/>
      <c r="P26" s="200"/>
      <c r="Q26" s="195"/>
      <c r="R26" s="195"/>
      <c r="S26" s="195"/>
      <c r="T26" s="195"/>
      <c r="U26" s="195"/>
      <c r="V26" s="195"/>
      <c r="W26" s="195"/>
      <c r="X26" s="274"/>
      <c r="Y26" s="489"/>
      <c r="Z26" s="490"/>
      <c r="AA26" s="491"/>
      <c r="AB26" s="294"/>
      <c r="AC26" s="295"/>
      <c r="AD26" s="296"/>
      <c r="AE26" s="294"/>
      <c r="AF26" s="295"/>
      <c r="AG26" s="295"/>
      <c r="AH26" s="296"/>
      <c r="AI26" s="579"/>
      <c r="AJ26" s="579"/>
      <c r="AK26" s="579"/>
      <c r="AL26" s="294"/>
      <c r="AM26" s="579"/>
      <c r="AN26" s="579"/>
      <c r="AO26" s="579"/>
      <c r="AP26" s="294"/>
      <c r="AQ26" s="254"/>
      <c r="AR26" s="255"/>
      <c r="AS26" s="93" t="s">
        <v>169</v>
      </c>
      <c r="AT26" s="94"/>
      <c r="AU26" s="276"/>
      <c r="AV26" s="276"/>
      <c r="AW26" s="195" t="s">
        <v>166</v>
      </c>
      <c r="AX26" s="196"/>
    </row>
    <row r="27" spans="1:51" ht="23.25" customHeight="1" x14ac:dyDescent="0.15">
      <c r="A27" s="517"/>
      <c r="B27" s="515"/>
      <c r="C27" s="515"/>
      <c r="D27" s="515"/>
      <c r="E27" s="515"/>
      <c r="F27" s="516"/>
      <c r="G27" s="297"/>
      <c r="H27" s="298"/>
      <c r="I27" s="298"/>
      <c r="J27" s="298"/>
      <c r="K27" s="298"/>
      <c r="L27" s="298"/>
      <c r="M27" s="298"/>
      <c r="N27" s="298"/>
      <c r="O27" s="299"/>
      <c r="P27" s="73"/>
      <c r="Q27" s="73"/>
      <c r="R27" s="73"/>
      <c r="S27" s="73"/>
      <c r="T27" s="73"/>
      <c r="U27" s="73"/>
      <c r="V27" s="73"/>
      <c r="W27" s="73"/>
      <c r="X27" s="127"/>
      <c r="Y27" s="235" t="s">
        <v>12</v>
      </c>
      <c r="Z27" s="492"/>
      <c r="AA27" s="493"/>
      <c r="AB27" s="193"/>
      <c r="AC27" s="193"/>
      <c r="AD27" s="193"/>
      <c r="AE27" s="153"/>
      <c r="AF27" s="154"/>
      <c r="AG27" s="154"/>
      <c r="AH27" s="154"/>
      <c r="AI27" s="153"/>
      <c r="AJ27" s="154"/>
      <c r="AK27" s="154"/>
      <c r="AL27" s="154"/>
      <c r="AM27" s="153"/>
      <c r="AN27" s="154"/>
      <c r="AO27" s="154"/>
      <c r="AP27" s="154"/>
      <c r="AQ27" s="179"/>
      <c r="AR27" s="88"/>
      <c r="AS27" s="88"/>
      <c r="AT27" s="180"/>
      <c r="AU27" s="154"/>
      <c r="AV27" s="154"/>
      <c r="AW27" s="154"/>
      <c r="AX27" s="155"/>
    </row>
    <row r="28" spans="1:51" ht="23.25" customHeight="1" x14ac:dyDescent="0.15">
      <c r="A28" s="518"/>
      <c r="B28" s="519"/>
      <c r="C28" s="519"/>
      <c r="D28" s="519"/>
      <c r="E28" s="519"/>
      <c r="F28" s="520"/>
      <c r="G28" s="300"/>
      <c r="H28" s="301"/>
      <c r="I28" s="301"/>
      <c r="J28" s="301"/>
      <c r="K28" s="301"/>
      <c r="L28" s="301"/>
      <c r="M28" s="301"/>
      <c r="N28" s="301"/>
      <c r="O28" s="302"/>
      <c r="P28" s="139"/>
      <c r="Q28" s="139"/>
      <c r="R28" s="139"/>
      <c r="S28" s="139"/>
      <c r="T28" s="139"/>
      <c r="U28" s="139"/>
      <c r="V28" s="139"/>
      <c r="W28" s="139"/>
      <c r="X28" s="140"/>
      <c r="Y28" s="318" t="s">
        <v>46</v>
      </c>
      <c r="Z28" s="319"/>
      <c r="AA28" s="320"/>
      <c r="AB28" s="344"/>
      <c r="AC28" s="344"/>
      <c r="AD28" s="344"/>
      <c r="AE28" s="153"/>
      <c r="AF28" s="154"/>
      <c r="AG28" s="154"/>
      <c r="AH28" s="154"/>
      <c r="AI28" s="153"/>
      <c r="AJ28" s="154"/>
      <c r="AK28" s="154"/>
      <c r="AL28" s="154"/>
      <c r="AM28" s="153"/>
      <c r="AN28" s="154"/>
      <c r="AO28" s="154"/>
      <c r="AP28" s="154"/>
      <c r="AQ28" s="179"/>
      <c r="AR28" s="88"/>
      <c r="AS28" s="88"/>
      <c r="AT28" s="180"/>
      <c r="AU28" s="154"/>
      <c r="AV28" s="154"/>
      <c r="AW28" s="154"/>
      <c r="AX28" s="155"/>
    </row>
    <row r="29" spans="1:51" ht="23.25" customHeight="1" x14ac:dyDescent="0.15">
      <c r="A29" s="517"/>
      <c r="B29" s="515"/>
      <c r="C29" s="515"/>
      <c r="D29" s="515"/>
      <c r="E29" s="515"/>
      <c r="F29" s="516"/>
      <c r="G29" s="303"/>
      <c r="H29" s="304"/>
      <c r="I29" s="304"/>
      <c r="J29" s="304"/>
      <c r="K29" s="304"/>
      <c r="L29" s="304"/>
      <c r="M29" s="304"/>
      <c r="N29" s="304"/>
      <c r="O29" s="305"/>
      <c r="P29" s="76"/>
      <c r="Q29" s="76"/>
      <c r="R29" s="76"/>
      <c r="S29" s="76"/>
      <c r="T29" s="76"/>
      <c r="U29" s="76"/>
      <c r="V29" s="76"/>
      <c r="W29" s="76"/>
      <c r="X29" s="129"/>
      <c r="Y29" s="318" t="s">
        <v>13</v>
      </c>
      <c r="Z29" s="319"/>
      <c r="AA29" s="320"/>
      <c r="AB29" s="321" t="s">
        <v>167</v>
      </c>
      <c r="AC29" s="321"/>
      <c r="AD29" s="321"/>
      <c r="AE29" s="153"/>
      <c r="AF29" s="154"/>
      <c r="AG29" s="154"/>
      <c r="AH29" s="154"/>
      <c r="AI29" s="153"/>
      <c r="AJ29" s="154"/>
      <c r="AK29" s="154"/>
      <c r="AL29" s="154"/>
      <c r="AM29" s="153"/>
      <c r="AN29" s="154"/>
      <c r="AO29" s="154"/>
      <c r="AP29" s="154"/>
      <c r="AQ29" s="179"/>
      <c r="AR29" s="88"/>
      <c r="AS29" s="88"/>
      <c r="AT29" s="180"/>
      <c r="AU29" s="154"/>
      <c r="AV29" s="154"/>
      <c r="AW29" s="154"/>
      <c r="AX29" s="155"/>
    </row>
    <row r="30" spans="1:51" ht="25.5" customHeight="1" x14ac:dyDescent="0.15">
      <c r="A30" s="207" t="s">
        <v>246</v>
      </c>
      <c r="B30" s="208"/>
      <c r="C30" s="208"/>
      <c r="D30" s="208"/>
      <c r="E30" s="208"/>
      <c r="F30" s="209"/>
      <c r="G30" s="213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5"/>
    </row>
    <row r="31" spans="1:51" ht="25.5" customHeight="1" x14ac:dyDescent="0.15">
      <c r="A31" s="210"/>
      <c r="B31" s="211"/>
      <c r="C31" s="211"/>
      <c r="D31" s="211"/>
      <c r="E31" s="211"/>
      <c r="F31" s="212"/>
      <c r="G31" s="216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7"/>
      <c r="AR31" s="217"/>
      <c r="AS31" s="217"/>
      <c r="AT31" s="217"/>
      <c r="AU31" s="217"/>
      <c r="AV31" s="217"/>
      <c r="AW31" s="217"/>
      <c r="AX31" s="219"/>
    </row>
    <row r="32" spans="1:51" ht="18.75" customHeight="1" x14ac:dyDescent="0.15">
      <c r="A32" s="521" t="s">
        <v>139</v>
      </c>
      <c r="B32" s="181" t="s">
        <v>223</v>
      </c>
      <c r="C32" s="182"/>
      <c r="D32" s="182"/>
      <c r="E32" s="182"/>
      <c r="F32" s="183"/>
      <c r="G32" s="198" t="s">
        <v>131</v>
      </c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273"/>
      <c r="AB32" s="197" t="s">
        <v>560</v>
      </c>
      <c r="AC32" s="198"/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9"/>
      <c r="AY32">
        <f>COUNTA($G$34)</f>
        <v>1</v>
      </c>
    </row>
    <row r="33" spans="1:60" ht="22.5" customHeight="1" x14ac:dyDescent="0.15">
      <c r="A33" s="522"/>
      <c r="B33" s="184"/>
      <c r="C33" s="185"/>
      <c r="D33" s="185"/>
      <c r="E33" s="185"/>
      <c r="F33" s="186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274"/>
      <c r="AB33" s="200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6"/>
      <c r="AY33">
        <f>$AY$32</f>
        <v>1</v>
      </c>
    </row>
    <row r="34" spans="1:60" ht="22.5" customHeight="1" x14ac:dyDescent="0.15">
      <c r="A34" s="522"/>
      <c r="B34" s="184"/>
      <c r="C34" s="185"/>
      <c r="D34" s="185"/>
      <c r="E34" s="185"/>
      <c r="F34" s="186"/>
      <c r="G34" s="312" t="s">
        <v>581</v>
      </c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13"/>
      <c r="AB34" s="543"/>
      <c r="AC34" s="312"/>
      <c r="AD34" s="312"/>
      <c r="AE34" s="312"/>
      <c r="AF34" s="312"/>
      <c r="AG34" s="312"/>
      <c r="AH34" s="312"/>
      <c r="AI34" s="312"/>
      <c r="AJ34" s="312"/>
      <c r="AK34" s="312"/>
      <c r="AL34" s="312"/>
      <c r="AM34" s="312"/>
      <c r="AN34" s="312"/>
      <c r="AO34" s="312"/>
      <c r="AP34" s="312"/>
      <c r="AQ34" s="312"/>
      <c r="AR34" s="312"/>
      <c r="AS34" s="312"/>
      <c r="AT34" s="312"/>
      <c r="AU34" s="312"/>
      <c r="AV34" s="312"/>
      <c r="AW34" s="312"/>
      <c r="AX34" s="544"/>
      <c r="AY34">
        <f t="shared" ref="AY34:AY41" si="4">$AY$32</f>
        <v>1</v>
      </c>
    </row>
    <row r="35" spans="1:60" ht="13.9" customHeight="1" x14ac:dyDescent="0.15">
      <c r="A35" s="522"/>
      <c r="B35" s="184"/>
      <c r="C35" s="185"/>
      <c r="D35" s="185"/>
      <c r="E35" s="185"/>
      <c r="F35" s="186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5"/>
      <c r="AB35" s="545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546"/>
      <c r="AY35">
        <f t="shared" si="4"/>
        <v>1</v>
      </c>
    </row>
    <row r="36" spans="1:60" ht="13.9" customHeight="1" x14ac:dyDescent="0.15">
      <c r="A36" s="522"/>
      <c r="B36" s="187"/>
      <c r="C36" s="188"/>
      <c r="D36" s="188"/>
      <c r="E36" s="188"/>
      <c r="F36" s="189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7"/>
      <c r="AB36" s="547"/>
      <c r="AC36" s="316"/>
      <c r="AD36" s="316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6"/>
      <c r="AV36" s="316"/>
      <c r="AW36" s="316"/>
      <c r="AX36" s="548"/>
      <c r="AY36">
        <f t="shared" si="4"/>
        <v>1</v>
      </c>
    </row>
    <row r="37" spans="1:60" ht="18.75" customHeight="1" x14ac:dyDescent="0.15">
      <c r="A37" s="522"/>
      <c r="B37" s="185" t="s">
        <v>137</v>
      </c>
      <c r="C37" s="185"/>
      <c r="D37" s="185"/>
      <c r="E37" s="185"/>
      <c r="F37" s="186"/>
      <c r="G37" s="280" t="s">
        <v>53</v>
      </c>
      <c r="H37" s="198"/>
      <c r="I37" s="198"/>
      <c r="J37" s="198"/>
      <c r="K37" s="198"/>
      <c r="L37" s="198"/>
      <c r="M37" s="198"/>
      <c r="N37" s="198"/>
      <c r="O37" s="273"/>
      <c r="P37" s="197" t="s">
        <v>55</v>
      </c>
      <c r="Q37" s="198"/>
      <c r="R37" s="198"/>
      <c r="S37" s="198"/>
      <c r="T37" s="198"/>
      <c r="U37" s="198"/>
      <c r="V37" s="198"/>
      <c r="W37" s="198"/>
      <c r="X37" s="273"/>
      <c r="Y37" s="98"/>
      <c r="Z37" s="99"/>
      <c r="AA37" s="100"/>
      <c r="AB37" s="291" t="s">
        <v>11</v>
      </c>
      <c r="AC37" s="292"/>
      <c r="AD37" s="293"/>
      <c r="AE37" s="228" t="s">
        <v>254</v>
      </c>
      <c r="AF37" s="228"/>
      <c r="AG37" s="228"/>
      <c r="AH37" s="228"/>
      <c r="AI37" s="228" t="s">
        <v>272</v>
      </c>
      <c r="AJ37" s="228"/>
      <c r="AK37" s="228"/>
      <c r="AL37" s="228"/>
      <c r="AM37" s="228" t="s">
        <v>369</v>
      </c>
      <c r="AN37" s="228"/>
      <c r="AO37" s="228"/>
      <c r="AP37" s="228"/>
      <c r="AQ37" s="103" t="s">
        <v>168</v>
      </c>
      <c r="AR37" s="104"/>
      <c r="AS37" s="104"/>
      <c r="AT37" s="105"/>
      <c r="AU37" s="576" t="s">
        <v>126</v>
      </c>
      <c r="AV37" s="576"/>
      <c r="AW37" s="576"/>
      <c r="AX37" s="577"/>
      <c r="AY37">
        <f t="shared" si="4"/>
        <v>1</v>
      </c>
      <c r="AZ37" s="4"/>
      <c r="BA37" s="4"/>
      <c r="BB37" s="4"/>
      <c r="BC37" s="4"/>
    </row>
    <row r="38" spans="1:60" ht="18.75" customHeight="1" x14ac:dyDescent="0.15">
      <c r="A38" s="522"/>
      <c r="B38" s="185"/>
      <c r="C38" s="185"/>
      <c r="D38" s="185"/>
      <c r="E38" s="185"/>
      <c r="F38" s="186"/>
      <c r="G38" s="281"/>
      <c r="H38" s="195"/>
      <c r="I38" s="195"/>
      <c r="J38" s="195"/>
      <c r="K38" s="195"/>
      <c r="L38" s="195"/>
      <c r="M38" s="195"/>
      <c r="N38" s="195"/>
      <c r="O38" s="274"/>
      <c r="P38" s="200"/>
      <c r="Q38" s="195"/>
      <c r="R38" s="195"/>
      <c r="S38" s="195"/>
      <c r="T38" s="195"/>
      <c r="U38" s="195"/>
      <c r="V38" s="195"/>
      <c r="W38" s="195"/>
      <c r="X38" s="274"/>
      <c r="Y38" s="98"/>
      <c r="Z38" s="99"/>
      <c r="AA38" s="100"/>
      <c r="AB38" s="294"/>
      <c r="AC38" s="295"/>
      <c r="AD38" s="296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75"/>
      <c r="AR38" s="276"/>
      <c r="AS38" s="93" t="s">
        <v>169</v>
      </c>
      <c r="AT38" s="94"/>
      <c r="AU38" s="276"/>
      <c r="AV38" s="276"/>
      <c r="AW38" s="195" t="s">
        <v>166</v>
      </c>
      <c r="AX38" s="196"/>
      <c r="AY38">
        <f t="shared" si="4"/>
        <v>1</v>
      </c>
      <c r="AZ38" s="4"/>
      <c r="BA38" s="4"/>
      <c r="BB38" s="4"/>
      <c r="BC38" s="4"/>
      <c r="BD38" s="4"/>
      <c r="BE38" s="4"/>
      <c r="BG38" s="4"/>
      <c r="BH38" s="4"/>
    </row>
    <row r="39" spans="1:60" ht="23.25" customHeight="1" x14ac:dyDescent="0.15">
      <c r="A39" s="522"/>
      <c r="B39" s="185"/>
      <c r="C39" s="185"/>
      <c r="D39" s="185"/>
      <c r="E39" s="185"/>
      <c r="F39" s="186"/>
      <c r="G39" s="126"/>
      <c r="H39" s="73"/>
      <c r="I39" s="73"/>
      <c r="J39" s="73"/>
      <c r="K39" s="73"/>
      <c r="L39" s="73"/>
      <c r="M39" s="73"/>
      <c r="N39" s="73"/>
      <c r="O39" s="127"/>
      <c r="P39" s="73"/>
      <c r="Q39" s="338"/>
      <c r="R39" s="338"/>
      <c r="S39" s="338"/>
      <c r="T39" s="338"/>
      <c r="U39" s="338"/>
      <c r="V39" s="338"/>
      <c r="W39" s="338"/>
      <c r="X39" s="339"/>
      <c r="Y39" s="220" t="s">
        <v>54</v>
      </c>
      <c r="Z39" s="221"/>
      <c r="AA39" s="222"/>
      <c r="AB39" s="193"/>
      <c r="AC39" s="193"/>
      <c r="AD39" s="193"/>
      <c r="AE39" s="153"/>
      <c r="AF39" s="154"/>
      <c r="AG39" s="154"/>
      <c r="AH39" s="154"/>
      <c r="AI39" s="153"/>
      <c r="AJ39" s="154"/>
      <c r="AK39" s="154"/>
      <c r="AL39" s="154"/>
      <c r="AM39" s="153"/>
      <c r="AN39" s="154"/>
      <c r="AO39" s="154"/>
      <c r="AP39" s="154"/>
      <c r="AQ39" s="179"/>
      <c r="AR39" s="88"/>
      <c r="AS39" s="88"/>
      <c r="AT39" s="180"/>
      <c r="AU39" s="154"/>
      <c r="AV39" s="154"/>
      <c r="AW39" s="154"/>
      <c r="AX39" s="155"/>
      <c r="AY39">
        <f t="shared" si="4"/>
        <v>1</v>
      </c>
    </row>
    <row r="40" spans="1:60" ht="23.25" customHeight="1" x14ac:dyDescent="0.15">
      <c r="A40" s="522"/>
      <c r="B40" s="185"/>
      <c r="C40" s="185"/>
      <c r="D40" s="185"/>
      <c r="E40" s="185"/>
      <c r="F40" s="186"/>
      <c r="G40" s="138"/>
      <c r="H40" s="139"/>
      <c r="I40" s="139"/>
      <c r="J40" s="139"/>
      <c r="K40" s="139"/>
      <c r="L40" s="139"/>
      <c r="M40" s="139"/>
      <c r="N40" s="139"/>
      <c r="O40" s="140"/>
      <c r="P40" s="340"/>
      <c r="Q40" s="340"/>
      <c r="R40" s="340"/>
      <c r="S40" s="340"/>
      <c r="T40" s="340"/>
      <c r="U40" s="340"/>
      <c r="V40" s="340"/>
      <c r="W40" s="340"/>
      <c r="X40" s="341"/>
      <c r="Y40" s="190" t="s">
        <v>46</v>
      </c>
      <c r="Z40" s="191"/>
      <c r="AA40" s="192"/>
      <c r="AB40" s="344"/>
      <c r="AC40" s="344"/>
      <c r="AD40" s="344"/>
      <c r="AE40" s="153"/>
      <c r="AF40" s="154"/>
      <c r="AG40" s="154"/>
      <c r="AH40" s="154"/>
      <c r="AI40" s="153"/>
      <c r="AJ40" s="154"/>
      <c r="AK40" s="154"/>
      <c r="AL40" s="154"/>
      <c r="AM40" s="153"/>
      <c r="AN40" s="154"/>
      <c r="AO40" s="154"/>
      <c r="AP40" s="154"/>
      <c r="AQ40" s="179"/>
      <c r="AR40" s="88"/>
      <c r="AS40" s="88"/>
      <c r="AT40" s="180"/>
      <c r="AU40" s="154"/>
      <c r="AV40" s="154"/>
      <c r="AW40" s="154"/>
      <c r="AX40" s="155"/>
      <c r="AY40">
        <f t="shared" si="4"/>
        <v>1</v>
      </c>
      <c r="AZ40" s="4"/>
      <c r="BA40" s="4"/>
      <c r="BB40" s="4"/>
      <c r="BC40" s="4"/>
    </row>
    <row r="41" spans="1:60" ht="23.25" customHeight="1" thickBot="1" x14ac:dyDescent="0.2">
      <c r="A41" s="522"/>
      <c r="B41" s="188"/>
      <c r="C41" s="188"/>
      <c r="D41" s="188"/>
      <c r="E41" s="188"/>
      <c r="F41" s="189"/>
      <c r="G41" s="128"/>
      <c r="H41" s="76"/>
      <c r="I41" s="76"/>
      <c r="J41" s="76"/>
      <c r="K41" s="76"/>
      <c r="L41" s="76"/>
      <c r="M41" s="76"/>
      <c r="N41" s="76"/>
      <c r="O41" s="129"/>
      <c r="P41" s="342"/>
      <c r="Q41" s="342"/>
      <c r="R41" s="342"/>
      <c r="S41" s="342"/>
      <c r="T41" s="342"/>
      <c r="U41" s="342"/>
      <c r="V41" s="342"/>
      <c r="W41" s="342"/>
      <c r="X41" s="343"/>
      <c r="Y41" s="190" t="s">
        <v>13</v>
      </c>
      <c r="Z41" s="191"/>
      <c r="AA41" s="192"/>
      <c r="AB41" s="283" t="s">
        <v>14</v>
      </c>
      <c r="AC41" s="283"/>
      <c r="AD41" s="283"/>
      <c r="AE41" s="156"/>
      <c r="AF41" s="157"/>
      <c r="AG41" s="157"/>
      <c r="AH41" s="157"/>
      <c r="AI41" s="156"/>
      <c r="AJ41" s="157"/>
      <c r="AK41" s="157"/>
      <c r="AL41" s="157"/>
      <c r="AM41" s="156"/>
      <c r="AN41" s="157"/>
      <c r="AO41" s="157"/>
      <c r="AP41" s="157"/>
      <c r="AQ41" s="179"/>
      <c r="AR41" s="88"/>
      <c r="AS41" s="88"/>
      <c r="AT41" s="180"/>
      <c r="AU41" s="154"/>
      <c r="AV41" s="154"/>
      <c r="AW41" s="154"/>
      <c r="AX41" s="155"/>
      <c r="AY41">
        <f t="shared" si="4"/>
        <v>1</v>
      </c>
      <c r="AZ41" s="4"/>
      <c r="BA41" s="4"/>
      <c r="BB41" s="4"/>
      <c r="BC41" s="4"/>
      <c r="BD41" s="4"/>
      <c r="BE41" s="4"/>
      <c r="BG41" s="4"/>
      <c r="BH41" s="4"/>
    </row>
    <row r="42" spans="1:60" ht="31.5" customHeight="1" x14ac:dyDescent="0.15">
      <c r="A42" s="168" t="s">
        <v>228</v>
      </c>
      <c r="B42" s="169"/>
      <c r="C42" s="169"/>
      <c r="D42" s="169"/>
      <c r="E42" s="169"/>
      <c r="F42" s="170"/>
      <c r="G42" s="177" t="s">
        <v>52</v>
      </c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8"/>
      <c r="Y42" s="486"/>
      <c r="Z42" s="487"/>
      <c r="AA42" s="488"/>
      <c r="AB42" s="194" t="s">
        <v>11</v>
      </c>
      <c r="AC42" s="194"/>
      <c r="AD42" s="194"/>
      <c r="AE42" s="232" t="s">
        <v>254</v>
      </c>
      <c r="AF42" s="233"/>
      <c r="AG42" s="233"/>
      <c r="AH42" s="234"/>
      <c r="AI42" s="232" t="s">
        <v>272</v>
      </c>
      <c r="AJ42" s="233"/>
      <c r="AK42" s="233"/>
      <c r="AL42" s="234"/>
      <c r="AM42" s="232" t="s">
        <v>369</v>
      </c>
      <c r="AN42" s="233"/>
      <c r="AO42" s="233"/>
      <c r="AP42" s="234"/>
      <c r="AQ42" s="148" t="s">
        <v>277</v>
      </c>
      <c r="AR42" s="149"/>
      <c r="AS42" s="149"/>
      <c r="AT42" s="150"/>
      <c r="AU42" s="148" t="s">
        <v>402</v>
      </c>
      <c r="AV42" s="149"/>
      <c r="AW42" s="149"/>
      <c r="AX42" s="151"/>
    </row>
    <row r="43" spans="1:60" ht="23.25" customHeight="1" x14ac:dyDescent="0.15">
      <c r="A43" s="171"/>
      <c r="B43" s="172"/>
      <c r="C43" s="172"/>
      <c r="D43" s="172"/>
      <c r="E43" s="172"/>
      <c r="F43" s="1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127"/>
      <c r="Y43" s="225" t="s">
        <v>47</v>
      </c>
      <c r="Z43" s="226"/>
      <c r="AA43" s="227"/>
      <c r="AB43" s="193"/>
      <c r="AC43" s="193"/>
      <c r="AD43" s="193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3"/>
      <c r="AV43" s="154"/>
      <c r="AW43" s="154"/>
      <c r="AX43" s="155"/>
    </row>
    <row r="44" spans="1:60" ht="23.25" customHeight="1" x14ac:dyDescent="0.15">
      <c r="A44" s="174"/>
      <c r="B44" s="175"/>
      <c r="C44" s="175"/>
      <c r="D44" s="175"/>
      <c r="E44" s="175"/>
      <c r="F44" s="1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129"/>
      <c r="Y44" s="201" t="s">
        <v>48</v>
      </c>
      <c r="Z44" s="202"/>
      <c r="AA44" s="203"/>
      <c r="AB44" s="193"/>
      <c r="AC44" s="193"/>
      <c r="AD44" s="193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6"/>
      <c r="AV44" s="157"/>
      <c r="AW44" s="157"/>
      <c r="AX44" s="158"/>
    </row>
    <row r="45" spans="1:60" ht="23.25" customHeight="1" x14ac:dyDescent="0.15">
      <c r="A45" s="555" t="s">
        <v>15</v>
      </c>
      <c r="B45" s="556"/>
      <c r="C45" s="556"/>
      <c r="D45" s="556"/>
      <c r="E45" s="556"/>
      <c r="F45" s="557"/>
      <c r="G45" s="319" t="s">
        <v>16</v>
      </c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20"/>
      <c r="Y45" s="440"/>
      <c r="Z45" s="441"/>
      <c r="AA45" s="442"/>
      <c r="AB45" s="318" t="s">
        <v>11</v>
      </c>
      <c r="AC45" s="319"/>
      <c r="AD45" s="320"/>
      <c r="AE45" s="228" t="s">
        <v>254</v>
      </c>
      <c r="AF45" s="228"/>
      <c r="AG45" s="228"/>
      <c r="AH45" s="228"/>
      <c r="AI45" s="228" t="s">
        <v>272</v>
      </c>
      <c r="AJ45" s="228"/>
      <c r="AK45" s="228"/>
      <c r="AL45" s="228"/>
      <c r="AM45" s="228" t="s">
        <v>369</v>
      </c>
      <c r="AN45" s="228"/>
      <c r="AO45" s="228"/>
      <c r="AP45" s="228"/>
      <c r="AQ45" s="285" t="s">
        <v>403</v>
      </c>
      <c r="AR45" s="286"/>
      <c r="AS45" s="286"/>
      <c r="AT45" s="286"/>
      <c r="AU45" s="286"/>
      <c r="AV45" s="286"/>
      <c r="AW45" s="286"/>
      <c r="AX45" s="287"/>
    </row>
    <row r="46" spans="1:60" ht="23.25" customHeight="1" x14ac:dyDescent="0.15">
      <c r="A46" s="558"/>
      <c r="B46" s="559"/>
      <c r="C46" s="559"/>
      <c r="D46" s="559"/>
      <c r="E46" s="559"/>
      <c r="F46" s="560"/>
      <c r="G46" s="443" t="s">
        <v>400</v>
      </c>
      <c r="H46" s="443"/>
      <c r="I46" s="443"/>
      <c r="J46" s="443"/>
      <c r="K46" s="443"/>
      <c r="L46" s="443"/>
      <c r="M46" s="443"/>
      <c r="N46" s="443"/>
      <c r="O46" s="443"/>
      <c r="P46" s="443"/>
      <c r="Q46" s="443"/>
      <c r="R46" s="443"/>
      <c r="S46" s="443"/>
      <c r="T46" s="443"/>
      <c r="U46" s="443"/>
      <c r="V46" s="443"/>
      <c r="W46" s="443"/>
      <c r="X46" s="443"/>
      <c r="Y46" s="445" t="s">
        <v>15</v>
      </c>
      <c r="Z46" s="446"/>
      <c r="AA46" s="447"/>
      <c r="AB46" s="229"/>
      <c r="AC46" s="230"/>
      <c r="AD46" s="231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3"/>
      <c r="AR46" s="154"/>
      <c r="AS46" s="154"/>
      <c r="AT46" s="154"/>
      <c r="AU46" s="154"/>
      <c r="AV46" s="154"/>
      <c r="AW46" s="154"/>
      <c r="AX46" s="155"/>
    </row>
    <row r="47" spans="1:60" ht="25.15" customHeight="1" thickBot="1" x14ac:dyDescent="0.2">
      <c r="A47" s="561"/>
      <c r="B47" s="562"/>
      <c r="C47" s="562"/>
      <c r="D47" s="562"/>
      <c r="E47" s="562"/>
      <c r="F47" s="563"/>
      <c r="G47" s="444"/>
      <c r="H47" s="444"/>
      <c r="I47" s="444"/>
      <c r="J47" s="444"/>
      <c r="K47" s="444"/>
      <c r="L47" s="444"/>
      <c r="M47" s="444"/>
      <c r="N47" s="444"/>
      <c r="O47" s="444"/>
      <c r="P47" s="444"/>
      <c r="Q47" s="444"/>
      <c r="R47" s="444"/>
      <c r="S47" s="444"/>
      <c r="T47" s="444"/>
      <c r="U47" s="444"/>
      <c r="V47" s="444"/>
      <c r="W47" s="444"/>
      <c r="X47" s="444"/>
      <c r="Y47" s="235" t="s">
        <v>41</v>
      </c>
      <c r="Z47" s="202"/>
      <c r="AA47" s="203"/>
      <c r="AB47" s="236" t="s">
        <v>233</v>
      </c>
      <c r="AC47" s="237"/>
      <c r="AD47" s="238"/>
      <c r="AE47" s="282"/>
      <c r="AF47" s="282"/>
      <c r="AG47" s="282"/>
      <c r="AH47" s="282"/>
      <c r="AI47" s="282"/>
      <c r="AJ47" s="282"/>
      <c r="AK47" s="282"/>
      <c r="AL47" s="282"/>
      <c r="AM47" s="282"/>
      <c r="AN47" s="282"/>
      <c r="AO47" s="282"/>
      <c r="AP47" s="282"/>
      <c r="AQ47" s="282"/>
      <c r="AR47" s="282"/>
      <c r="AS47" s="282"/>
      <c r="AT47" s="282"/>
      <c r="AU47" s="282"/>
      <c r="AV47" s="282"/>
      <c r="AW47" s="282"/>
      <c r="AX47" s="284"/>
    </row>
    <row r="48" spans="1:60" ht="45" customHeight="1" x14ac:dyDescent="0.15">
      <c r="A48" s="60" t="s">
        <v>266</v>
      </c>
      <c r="B48" s="61"/>
      <c r="C48" s="133" t="s">
        <v>170</v>
      </c>
      <c r="D48" s="61"/>
      <c r="E48" s="584" t="s">
        <v>194</v>
      </c>
      <c r="F48" s="585"/>
      <c r="G48" s="586" t="s">
        <v>580</v>
      </c>
      <c r="H48" s="587"/>
      <c r="I48" s="587"/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587"/>
      <c r="U48" s="587"/>
      <c r="V48" s="587"/>
      <c r="W48" s="587"/>
      <c r="X48" s="587"/>
      <c r="Y48" s="587"/>
      <c r="Z48" s="587"/>
      <c r="AA48" s="587"/>
      <c r="AB48" s="587"/>
      <c r="AC48" s="587"/>
      <c r="AD48" s="587"/>
      <c r="AE48" s="587"/>
      <c r="AF48" s="587"/>
      <c r="AG48" s="587"/>
      <c r="AH48" s="587"/>
      <c r="AI48" s="587"/>
      <c r="AJ48" s="587"/>
      <c r="AK48" s="587"/>
      <c r="AL48" s="587"/>
      <c r="AM48" s="587"/>
      <c r="AN48" s="587"/>
      <c r="AO48" s="587"/>
      <c r="AP48" s="587"/>
      <c r="AQ48" s="587"/>
      <c r="AR48" s="587"/>
      <c r="AS48" s="587"/>
      <c r="AT48" s="587"/>
      <c r="AU48" s="587"/>
      <c r="AV48" s="587"/>
      <c r="AW48" s="587"/>
      <c r="AX48" s="588"/>
      <c r="AY48">
        <f>COUNTA($G$48)</f>
        <v>1</v>
      </c>
    </row>
    <row r="49" spans="1:51" ht="45" customHeight="1" x14ac:dyDescent="0.15">
      <c r="A49" s="62"/>
      <c r="B49" s="63"/>
      <c r="C49" s="124"/>
      <c r="D49" s="63"/>
      <c r="E49" s="581" t="s">
        <v>193</v>
      </c>
      <c r="F49" s="582"/>
      <c r="G49" s="128" t="s">
        <v>580</v>
      </c>
      <c r="H49" s="342"/>
      <c r="I49" s="342"/>
      <c r="J49" s="342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  <c r="Z49" s="342"/>
      <c r="AA49" s="342"/>
      <c r="AB49" s="342"/>
      <c r="AC49" s="342"/>
      <c r="AD49" s="342"/>
      <c r="AE49" s="342"/>
      <c r="AF49" s="342"/>
      <c r="AG49" s="342"/>
      <c r="AH49" s="342"/>
      <c r="AI49" s="342"/>
      <c r="AJ49" s="342"/>
      <c r="AK49" s="342"/>
      <c r="AL49" s="342"/>
      <c r="AM49" s="342"/>
      <c r="AN49" s="342"/>
      <c r="AO49" s="342"/>
      <c r="AP49" s="342"/>
      <c r="AQ49" s="342"/>
      <c r="AR49" s="342"/>
      <c r="AS49" s="342"/>
      <c r="AT49" s="342"/>
      <c r="AU49" s="342"/>
      <c r="AV49" s="342"/>
      <c r="AW49" s="342"/>
      <c r="AX49" s="583"/>
      <c r="AY49">
        <f>$AY$48</f>
        <v>1</v>
      </c>
    </row>
    <row r="50" spans="1:51" ht="18.75" customHeight="1" x14ac:dyDescent="0.15">
      <c r="A50" s="62"/>
      <c r="B50" s="63"/>
      <c r="C50" s="124"/>
      <c r="D50" s="63"/>
      <c r="E50" s="122" t="s">
        <v>171</v>
      </c>
      <c r="F50" s="123"/>
      <c r="G50" s="89" t="s">
        <v>179</v>
      </c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1"/>
      <c r="Y50" s="95"/>
      <c r="Z50" s="96"/>
      <c r="AA50" s="97"/>
      <c r="AB50" s="101" t="s">
        <v>11</v>
      </c>
      <c r="AC50" s="90"/>
      <c r="AD50" s="91"/>
      <c r="AE50" s="103" t="s">
        <v>254</v>
      </c>
      <c r="AF50" s="104"/>
      <c r="AG50" s="104"/>
      <c r="AH50" s="105"/>
      <c r="AI50" s="103" t="s">
        <v>272</v>
      </c>
      <c r="AJ50" s="104"/>
      <c r="AK50" s="104"/>
      <c r="AL50" s="105"/>
      <c r="AM50" s="103" t="s">
        <v>559</v>
      </c>
      <c r="AN50" s="104"/>
      <c r="AO50" s="104"/>
      <c r="AP50" s="105"/>
      <c r="AQ50" s="101" t="s">
        <v>168</v>
      </c>
      <c r="AR50" s="90"/>
      <c r="AS50" s="90"/>
      <c r="AT50" s="91"/>
      <c r="AU50" s="159" t="s">
        <v>181</v>
      </c>
      <c r="AV50" s="159"/>
      <c r="AW50" s="159"/>
      <c r="AX50" s="160"/>
      <c r="AY50">
        <f>COUNTA($G$52)</f>
        <v>1</v>
      </c>
    </row>
    <row r="51" spans="1:51" ht="18.75" customHeight="1" x14ac:dyDescent="0.15">
      <c r="A51" s="62"/>
      <c r="B51" s="63"/>
      <c r="C51" s="124"/>
      <c r="D51" s="63"/>
      <c r="E51" s="124"/>
      <c r="F51" s="125"/>
      <c r="G51" s="92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4"/>
      <c r="Y51" s="98"/>
      <c r="Z51" s="99"/>
      <c r="AA51" s="100"/>
      <c r="AB51" s="102"/>
      <c r="AC51" s="93"/>
      <c r="AD51" s="94"/>
      <c r="AE51" s="102"/>
      <c r="AF51" s="93"/>
      <c r="AG51" s="93"/>
      <c r="AH51" s="94"/>
      <c r="AI51" s="102"/>
      <c r="AJ51" s="93"/>
      <c r="AK51" s="93"/>
      <c r="AL51" s="94"/>
      <c r="AM51" s="102"/>
      <c r="AN51" s="93"/>
      <c r="AO51" s="93"/>
      <c r="AP51" s="94"/>
      <c r="AQ51" s="275"/>
      <c r="AR51" s="276"/>
      <c r="AS51" s="93" t="s">
        <v>169</v>
      </c>
      <c r="AT51" s="94"/>
      <c r="AU51" s="255"/>
      <c r="AV51" s="255"/>
      <c r="AW51" s="93" t="s">
        <v>166</v>
      </c>
      <c r="AX51" s="460"/>
      <c r="AY51">
        <f>$AY$50</f>
        <v>1</v>
      </c>
    </row>
    <row r="52" spans="1:51" ht="39.75" customHeight="1" x14ac:dyDescent="0.15">
      <c r="A52" s="62"/>
      <c r="B52" s="63"/>
      <c r="C52" s="124"/>
      <c r="D52" s="63"/>
      <c r="E52" s="124"/>
      <c r="F52" s="125"/>
      <c r="G52" s="126" t="s">
        <v>580</v>
      </c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127"/>
      <c r="Y52" s="130" t="s">
        <v>180</v>
      </c>
      <c r="Z52" s="131"/>
      <c r="AA52" s="132"/>
      <c r="AB52" s="239" t="s">
        <v>579</v>
      </c>
      <c r="AC52" s="240"/>
      <c r="AD52" s="240"/>
      <c r="AE52" s="87" t="s">
        <v>579</v>
      </c>
      <c r="AF52" s="88"/>
      <c r="AG52" s="88"/>
      <c r="AH52" s="88"/>
      <c r="AI52" s="87" t="s">
        <v>579</v>
      </c>
      <c r="AJ52" s="88"/>
      <c r="AK52" s="88"/>
      <c r="AL52" s="88"/>
      <c r="AM52" s="87" t="s">
        <v>579</v>
      </c>
      <c r="AN52" s="88"/>
      <c r="AO52" s="88"/>
      <c r="AP52" s="88"/>
      <c r="AQ52" s="87" t="s">
        <v>579</v>
      </c>
      <c r="AR52" s="88"/>
      <c r="AS52" s="88"/>
      <c r="AT52" s="88"/>
      <c r="AU52" s="87" t="s">
        <v>579</v>
      </c>
      <c r="AV52" s="88"/>
      <c r="AW52" s="88"/>
      <c r="AX52" s="161"/>
      <c r="AY52">
        <f t="shared" ref="AY52:AY53" si="5">$AY$50</f>
        <v>1</v>
      </c>
    </row>
    <row r="53" spans="1:51" ht="39.75" customHeight="1" x14ac:dyDescent="0.15">
      <c r="A53" s="62"/>
      <c r="B53" s="63"/>
      <c r="C53" s="124"/>
      <c r="D53" s="63"/>
      <c r="E53" s="124"/>
      <c r="F53" s="125"/>
      <c r="G53" s="128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129"/>
      <c r="Y53" s="114" t="s">
        <v>46</v>
      </c>
      <c r="Z53" s="115"/>
      <c r="AA53" s="116"/>
      <c r="AB53" s="239" t="s">
        <v>579</v>
      </c>
      <c r="AC53" s="240"/>
      <c r="AD53" s="240"/>
      <c r="AE53" s="87" t="s">
        <v>579</v>
      </c>
      <c r="AF53" s="88"/>
      <c r="AG53" s="88"/>
      <c r="AH53" s="88"/>
      <c r="AI53" s="87" t="s">
        <v>579</v>
      </c>
      <c r="AJ53" s="88"/>
      <c r="AK53" s="88"/>
      <c r="AL53" s="88"/>
      <c r="AM53" s="87" t="s">
        <v>579</v>
      </c>
      <c r="AN53" s="88"/>
      <c r="AO53" s="88"/>
      <c r="AP53" s="88"/>
      <c r="AQ53" s="87" t="s">
        <v>579</v>
      </c>
      <c r="AR53" s="88"/>
      <c r="AS53" s="88"/>
      <c r="AT53" s="88"/>
      <c r="AU53" s="87" t="s">
        <v>579</v>
      </c>
      <c r="AV53" s="88"/>
      <c r="AW53" s="88"/>
      <c r="AX53" s="161"/>
      <c r="AY53">
        <f t="shared" si="5"/>
        <v>1</v>
      </c>
    </row>
    <row r="54" spans="1:51" ht="22.5" customHeight="1" x14ac:dyDescent="0.15">
      <c r="A54" s="62"/>
      <c r="B54" s="63"/>
      <c r="C54" s="124"/>
      <c r="D54" s="63"/>
      <c r="E54" s="124"/>
      <c r="F54" s="125"/>
      <c r="G54" s="591" t="s">
        <v>182</v>
      </c>
      <c r="H54" s="104"/>
      <c r="I54" s="104"/>
      <c r="J54" s="104"/>
      <c r="K54" s="104"/>
      <c r="L54" s="104"/>
      <c r="M54" s="104"/>
      <c r="N54" s="104"/>
      <c r="O54" s="104"/>
      <c r="P54" s="105"/>
      <c r="Q54" s="103" t="s">
        <v>219</v>
      </c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600" t="s">
        <v>220</v>
      </c>
      <c r="AC54" s="104"/>
      <c r="AD54" s="105"/>
      <c r="AE54" s="103" t="s">
        <v>183</v>
      </c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459"/>
      <c r="AY54">
        <f>COUNTA($G$56)</f>
        <v>1</v>
      </c>
    </row>
    <row r="55" spans="1:51" ht="22.5" customHeight="1" x14ac:dyDescent="0.15">
      <c r="A55" s="62"/>
      <c r="B55" s="63"/>
      <c r="C55" s="124"/>
      <c r="D55" s="63"/>
      <c r="E55" s="124"/>
      <c r="F55" s="125"/>
      <c r="G55" s="92"/>
      <c r="H55" s="93"/>
      <c r="I55" s="93"/>
      <c r="J55" s="93"/>
      <c r="K55" s="93"/>
      <c r="L55" s="93"/>
      <c r="M55" s="93"/>
      <c r="N55" s="93"/>
      <c r="O55" s="93"/>
      <c r="P55" s="94"/>
      <c r="Q55" s="102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601"/>
      <c r="AC55" s="93"/>
      <c r="AD55" s="94"/>
      <c r="AE55" s="102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460"/>
      <c r="AY55">
        <f>$AY$54</f>
        <v>1</v>
      </c>
    </row>
    <row r="56" spans="1:51" ht="22.5" customHeight="1" x14ac:dyDescent="0.15">
      <c r="A56" s="62"/>
      <c r="B56" s="63"/>
      <c r="C56" s="124"/>
      <c r="D56" s="63"/>
      <c r="E56" s="124"/>
      <c r="F56" s="125"/>
      <c r="G56" s="126" t="s">
        <v>579</v>
      </c>
      <c r="H56" s="73"/>
      <c r="I56" s="73"/>
      <c r="J56" s="73"/>
      <c r="K56" s="73"/>
      <c r="L56" s="73"/>
      <c r="M56" s="73"/>
      <c r="N56" s="73"/>
      <c r="O56" s="73"/>
      <c r="P56" s="127"/>
      <c r="Q56" s="72" t="s">
        <v>579</v>
      </c>
      <c r="R56" s="73"/>
      <c r="S56" s="73"/>
      <c r="T56" s="73"/>
      <c r="U56" s="73"/>
      <c r="V56" s="73"/>
      <c r="W56" s="73"/>
      <c r="X56" s="73"/>
      <c r="Y56" s="73"/>
      <c r="Z56" s="73"/>
      <c r="AA56" s="141"/>
      <c r="AB56" s="594" t="s">
        <v>579</v>
      </c>
      <c r="AC56" s="595"/>
      <c r="AD56" s="595"/>
      <c r="AE56" s="589" t="s">
        <v>579</v>
      </c>
      <c r="AF56" s="589"/>
      <c r="AG56" s="589"/>
      <c r="AH56" s="589"/>
      <c r="AI56" s="589"/>
      <c r="AJ56" s="589"/>
      <c r="AK56" s="589"/>
      <c r="AL56" s="589"/>
      <c r="AM56" s="589"/>
      <c r="AN56" s="589"/>
      <c r="AO56" s="589"/>
      <c r="AP56" s="589"/>
      <c r="AQ56" s="589"/>
      <c r="AR56" s="589"/>
      <c r="AS56" s="589"/>
      <c r="AT56" s="589"/>
      <c r="AU56" s="589"/>
      <c r="AV56" s="589"/>
      <c r="AW56" s="589"/>
      <c r="AX56" s="590"/>
      <c r="AY56">
        <f t="shared" ref="AY56:AY60" si="6">$AY$54</f>
        <v>1</v>
      </c>
    </row>
    <row r="57" spans="1:51" ht="22.5" customHeight="1" x14ac:dyDescent="0.15">
      <c r="A57" s="62"/>
      <c r="B57" s="63"/>
      <c r="C57" s="124"/>
      <c r="D57" s="63"/>
      <c r="E57" s="124"/>
      <c r="F57" s="125"/>
      <c r="G57" s="138"/>
      <c r="H57" s="139"/>
      <c r="I57" s="139"/>
      <c r="J57" s="139"/>
      <c r="K57" s="139"/>
      <c r="L57" s="139"/>
      <c r="M57" s="139"/>
      <c r="N57" s="139"/>
      <c r="O57" s="139"/>
      <c r="P57" s="140"/>
      <c r="Q57" s="142"/>
      <c r="R57" s="139"/>
      <c r="S57" s="139"/>
      <c r="T57" s="139"/>
      <c r="U57" s="139"/>
      <c r="V57" s="139"/>
      <c r="W57" s="139"/>
      <c r="X57" s="139"/>
      <c r="Y57" s="139"/>
      <c r="Z57" s="139"/>
      <c r="AA57" s="143"/>
      <c r="AB57" s="596"/>
      <c r="AC57" s="597"/>
      <c r="AD57" s="597"/>
      <c r="AE57" s="589"/>
      <c r="AF57" s="589"/>
      <c r="AG57" s="589"/>
      <c r="AH57" s="589"/>
      <c r="AI57" s="589"/>
      <c r="AJ57" s="589"/>
      <c r="AK57" s="589"/>
      <c r="AL57" s="589"/>
      <c r="AM57" s="589"/>
      <c r="AN57" s="589"/>
      <c r="AO57" s="589"/>
      <c r="AP57" s="589"/>
      <c r="AQ57" s="589"/>
      <c r="AR57" s="589"/>
      <c r="AS57" s="589"/>
      <c r="AT57" s="589"/>
      <c r="AU57" s="589"/>
      <c r="AV57" s="589"/>
      <c r="AW57" s="589"/>
      <c r="AX57" s="590"/>
      <c r="AY57">
        <f t="shared" si="6"/>
        <v>1</v>
      </c>
    </row>
    <row r="58" spans="1:51" ht="25.5" customHeight="1" x14ac:dyDescent="0.15">
      <c r="A58" s="62"/>
      <c r="B58" s="63"/>
      <c r="C58" s="124"/>
      <c r="D58" s="63"/>
      <c r="E58" s="124"/>
      <c r="F58" s="125"/>
      <c r="G58" s="138"/>
      <c r="H58" s="139"/>
      <c r="I58" s="139"/>
      <c r="J58" s="139"/>
      <c r="K58" s="139"/>
      <c r="L58" s="139"/>
      <c r="M58" s="139"/>
      <c r="N58" s="139"/>
      <c r="O58" s="139"/>
      <c r="P58" s="140"/>
      <c r="Q58" s="142"/>
      <c r="R58" s="139"/>
      <c r="S58" s="139"/>
      <c r="T58" s="139"/>
      <c r="U58" s="139"/>
      <c r="V58" s="139"/>
      <c r="W58" s="139"/>
      <c r="X58" s="139"/>
      <c r="Y58" s="139"/>
      <c r="Z58" s="139"/>
      <c r="AA58" s="143"/>
      <c r="AB58" s="596"/>
      <c r="AC58" s="597"/>
      <c r="AD58" s="597"/>
      <c r="AE58" s="553" t="s">
        <v>184</v>
      </c>
      <c r="AF58" s="553"/>
      <c r="AG58" s="553"/>
      <c r="AH58" s="553"/>
      <c r="AI58" s="553"/>
      <c r="AJ58" s="553"/>
      <c r="AK58" s="553"/>
      <c r="AL58" s="553"/>
      <c r="AM58" s="553"/>
      <c r="AN58" s="553"/>
      <c r="AO58" s="553"/>
      <c r="AP58" s="553"/>
      <c r="AQ58" s="553"/>
      <c r="AR58" s="553"/>
      <c r="AS58" s="553"/>
      <c r="AT58" s="553"/>
      <c r="AU58" s="553"/>
      <c r="AV58" s="553"/>
      <c r="AW58" s="553"/>
      <c r="AX58" s="554"/>
      <c r="AY58">
        <f t="shared" si="6"/>
        <v>1</v>
      </c>
    </row>
    <row r="59" spans="1:51" ht="22.5" customHeight="1" x14ac:dyDescent="0.15">
      <c r="A59" s="62"/>
      <c r="B59" s="63"/>
      <c r="C59" s="124"/>
      <c r="D59" s="63"/>
      <c r="E59" s="124"/>
      <c r="F59" s="125"/>
      <c r="G59" s="138"/>
      <c r="H59" s="139"/>
      <c r="I59" s="139"/>
      <c r="J59" s="139"/>
      <c r="K59" s="139"/>
      <c r="L59" s="139"/>
      <c r="M59" s="139"/>
      <c r="N59" s="139"/>
      <c r="O59" s="139"/>
      <c r="P59" s="140"/>
      <c r="Q59" s="142"/>
      <c r="R59" s="139"/>
      <c r="S59" s="139"/>
      <c r="T59" s="139"/>
      <c r="U59" s="139"/>
      <c r="V59" s="139"/>
      <c r="W59" s="139"/>
      <c r="X59" s="139"/>
      <c r="Y59" s="139"/>
      <c r="Z59" s="139"/>
      <c r="AA59" s="143"/>
      <c r="AB59" s="596"/>
      <c r="AC59" s="597"/>
      <c r="AD59" s="597"/>
      <c r="AE59" s="72" t="s">
        <v>579</v>
      </c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4"/>
      <c r="AY59">
        <f t="shared" si="6"/>
        <v>1</v>
      </c>
    </row>
    <row r="60" spans="1:51" ht="22.5" customHeight="1" x14ac:dyDescent="0.15">
      <c r="A60" s="62"/>
      <c r="B60" s="63"/>
      <c r="C60" s="124"/>
      <c r="D60" s="63"/>
      <c r="E60" s="124"/>
      <c r="F60" s="125"/>
      <c r="G60" s="128"/>
      <c r="H60" s="76"/>
      <c r="I60" s="76"/>
      <c r="J60" s="76"/>
      <c r="K60" s="76"/>
      <c r="L60" s="76"/>
      <c r="M60" s="76"/>
      <c r="N60" s="76"/>
      <c r="O60" s="76"/>
      <c r="P60" s="129"/>
      <c r="Q60" s="75"/>
      <c r="R60" s="76"/>
      <c r="S60" s="76"/>
      <c r="T60" s="76"/>
      <c r="U60" s="76"/>
      <c r="V60" s="76"/>
      <c r="W60" s="76"/>
      <c r="X60" s="76"/>
      <c r="Y60" s="76"/>
      <c r="Z60" s="76"/>
      <c r="AA60" s="144"/>
      <c r="AB60" s="598"/>
      <c r="AC60" s="599"/>
      <c r="AD60" s="599"/>
      <c r="AE60" s="75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7"/>
      <c r="AY60">
        <f t="shared" si="6"/>
        <v>1</v>
      </c>
    </row>
    <row r="61" spans="1:51" ht="18.75" customHeight="1" x14ac:dyDescent="0.15">
      <c r="A61" s="62"/>
      <c r="B61" s="63"/>
      <c r="C61" s="124"/>
      <c r="D61" s="63"/>
      <c r="E61" s="122" t="s">
        <v>171</v>
      </c>
      <c r="F61" s="123"/>
      <c r="G61" s="89" t="s">
        <v>179</v>
      </c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1"/>
      <c r="Y61" s="95"/>
      <c r="Z61" s="96"/>
      <c r="AA61" s="97"/>
      <c r="AB61" s="101" t="s">
        <v>11</v>
      </c>
      <c r="AC61" s="90"/>
      <c r="AD61" s="91"/>
      <c r="AE61" s="103" t="s">
        <v>254</v>
      </c>
      <c r="AF61" s="104"/>
      <c r="AG61" s="104"/>
      <c r="AH61" s="105"/>
      <c r="AI61" s="103" t="s">
        <v>272</v>
      </c>
      <c r="AJ61" s="104"/>
      <c r="AK61" s="104"/>
      <c r="AL61" s="105"/>
      <c r="AM61" s="103" t="s">
        <v>559</v>
      </c>
      <c r="AN61" s="104"/>
      <c r="AO61" s="104"/>
      <c r="AP61" s="105"/>
      <c r="AQ61" s="101" t="s">
        <v>168</v>
      </c>
      <c r="AR61" s="90"/>
      <c r="AS61" s="90"/>
      <c r="AT61" s="91"/>
      <c r="AU61" s="159" t="s">
        <v>181</v>
      </c>
      <c r="AV61" s="159"/>
      <c r="AW61" s="159"/>
      <c r="AX61" s="160"/>
      <c r="AY61">
        <f>COUNTA($G$63)</f>
        <v>1</v>
      </c>
    </row>
    <row r="62" spans="1:51" ht="18.75" customHeight="1" x14ac:dyDescent="0.15">
      <c r="A62" s="62"/>
      <c r="B62" s="63"/>
      <c r="C62" s="124"/>
      <c r="D62" s="63"/>
      <c r="E62" s="124"/>
      <c r="F62" s="125"/>
      <c r="G62" s="92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4"/>
      <c r="Y62" s="98"/>
      <c r="Z62" s="99"/>
      <c r="AA62" s="100"/>
      <c r="AB62" s="102"/>
      <c r="AC62" s="93"/>
      <c r="AD62" s="94"/>
      <c r="AE62" s="102"/>
      <c r="AF62" s="93"/>
      <c r="AG62" s="93"/>
      <c r="AH62" s="94"/>
      <c r="AI62" s="102"/>
      <c r="AJ62" s="93"/>
      <c r="AK62" s="93"/>
      <c r="AL62" s="94"/>
      <c r="AM62" s="102"/>
      <c r="AN62" s="93"/>
      <c r="AO62" s="93"/>
      <c r="AP62" s="94"/>
      <c r="AQ62" s="275"/>
      <c r="AR62" s="276"/>
      <c r="AS62" s="93" t="s">
        <v>169</v>
      </c>
      <c r="AT62" s="94"/>
      <c r="AU62" s="255"/>
      <c r="AV62" s="255"/>
      <c r="AW62" s="93" t="s">
        <v>166</v>
      </c>
      <c r="AX62" s="460"/>
      <c r="AY62">
        <f>$AY$61</f>
        <v>1</v>
      </c>
    </row>
    <row r="63" spans="1:51" ht="39.75" customHeight="1" x14ac:dyDescent="0.15">
      <c r="A63" s="62"/>
      <c r="B63" s="63"/>
      <c r="C63" s="124"/>
      <c r="D63" s="63"/>
      <c r="E63" s="124"/>
      <c r="F63" s="125"/>
      <c r="G63" s="126" t="s">
        <v>579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127"/>
      <c r="Y63" s="130" t="s">
        <v>180</v>
      </c>
      <c r="Z63" s="131"/>
      <c r="AA63" s="132"/>
      <c r="AB63" s="239" t="s">
        <v>579</v>
      </c>
      <c r="AC63" s="240"/>
      <c r="AD63" s="240"/>
      <c r="AE63" s="87" t="s">
        <v>579</v>
      </c>
      <c r="AF63" s="88"/>
      <c r="AG63" s="88"/>
      <c r="AH63" s="88"/>
      <c r="AI63" s="87" t="s">
        <v>579</v>
      </c>
      <c r="AJ63" s="88"/>
      <c r="AK63" s="88"/>
      <c r="AL63" s="88"/>
      <c r="AM63" s="87" t="s">
        <v>579</v>
      </c>
      <c r="AN63" s="88"/>
      <c r="AO63" s="88"/>
      <c r="AP63" s="88"/>
      <c r="AQ63" s="87" t="s">
        <v>579</v>
      </c>
      <c r="AR63" s="88"/>
      <c r="AS63" s="88"/>
      <c r="AT63" s="88"/>
      <c r="AU63" s="87" t="s">
        <v>579</v>
      </c>
      <c r="AV63" s="88"/>
      <c r="AW63" s="88"/>
      <c r="AX63" s="161"/>
      <c r="AY63">
        <f t="shared" ref="AY63:AY64" si="7">$AY$61</f>
        <v>1</v>
      </c>
    </row>
    <row r="64" spans="1:51" ht="39.75" customHeight="1" x14ac:dyDescent="0.15">
      <c r="A64" s="62"/>
      <c r="B64" s="63"/>
      <c r="C64" s="124"/>
      <c r="D64" s="63"/>
      <c r="E64" s="124"/>
      <c r="F64" s="125"/>
      <c r="G64" s="128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129"/>
      <c r="Y64" s="114" t="s">
        <v>46</v>
      </c>
      <c r="Z64" s="115"/>
      <c r="AA64" s="116"/>
      <c r="AB64" s="117" t="s">
        <v>579</v>
      </c>
      <c r="AC64" s="118"/>
      <c r="AD64" s="118"/>
      <c r="AE64" s="87" t="s">
        <v>579</v>
      </c>
      <c r="AF64" s="88"/>
      <c r="AG64" s="88"/>
      <c r="AH64" s="88"/>
      <c r="AI64" s="87" t="s">
        <v>579</v>
      </c>
      <c r="AJ64" s="88"/>
      <c r="AK64" s="88"/>
      <c r="AL64" s="88"/>
      <c r="AM64" s="87" t="s">
        <v>579</v>
      </c>
      <c r="AN64" s="88"/>
      <c r="AO64" s="88"/>
      <c r="AP64" s="88"/>
      <c r="AQ64" s="87" t="s">
        <v>579</v>
      </c>
      <c r="AR64" s="88"/>
      <c r="AS64" s="88"/>
      <c r="AT64" s="88"/>
      <c r="AU64" s="87" t="s">
        <v>579</v>
      </c>
      <c r="AV64" s="88"/>
      <c r="AW64" s="88"/>
      <c r="AX64" s="161"/>
      <c r="AY64">
        <f t="shared" si="7"/>
        <v>1</v>
      </c>
    </row>
    <row r="65" spans="1:51" ht="23.25" customHeight="1" x14ac:dyDescent="0.15">
      <c r="A65" s="62"/>
      <c r="B65" s="63"/>
      <c r="C65" s="124"/>
      <c r="D65" s="63"/>
      <c r="E65" s="69" t="s">
        <v>195</v>
      </c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1"/>
      <c r="AY65">
        <f>COUNTA($E$66)</f>
        <v>1</v>
      </c>
    </row>
    <row r="66" spans="1:51" ht="24.75" customHeight="1" x14ac:dyDescent="0.15">
      <c r="A66" s="62"/>
      <c r="B66" s="63"/>
      <c r="C66" s="124"/>
      <c r="D66" s="63"/>
      <c r="E66" s="72" t="s">
        <v>579</v>
      </c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4"/>
      <c r="AY66">
        <f>$AY$65</f>
        <v>1</v>
      </c>
    </row>
    <row r="67" spans="1:51" ht="24.75" customHeight="1" x14ac:dyDescent="0.15">
      <c r="A67" s="62"/>
      <c r="B67" s="63"/>
      <c r="C67" s="134"/>
      <c r="D67" s="135"/>
      <c r="E67" s="75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7"/>
      <c r="AY67">
        <f>$AY$65</f>
        <v>1</v>
      </c>
    </row>
    <row r="68" spans="1:51" ht="18.75" customHeight="1" x14ac:dyDescent="0.15">
      <c r="A68" s="62"/>
      <c r="B68" s="63"/>
      <c r="C68" s="124"/>
      <c r="D68" s="63"/>
      <c r="E68" s="400" t="s">
        <v>175</v>
      </c>
      <c r="F68" s="401"/>
      <c r="G68" s="552" t="s">
        <v>172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5"/>
      <c r="Y68" s="98"/>
      <c r="Z68" s="99"/>
      <c r="AA68" s="100"/>
      <c r="AB68" s="103" t="s">
        <v>11</v>
      </c>
      <c r="AC68" s="104"/>
      <c r="AD68" s="105"/>
      <c r="AE68" s="288" t="s">
        <v>174</v>
      </c>
      <c r="AF68" s="289"/>
      <c r="AG68" s="289"/>
      <c r="AH68" s="290"/>
      <c r="AI68" s="223" t="s">
        <v>404</v>
      </c>
      <c r="AJ68" s="223"/>
      <c r="AK68" s="223"/>
      <c r="AL68" s="103"/>
      <c r="AM68" s="223" t="s">
        <v>405</v>
      </c>
      <c r="AN68" s="223"/>
      <c r="AO68" s="223"/>
      <c r="AP68" s="103"/>
      <c r="AQ68" s="103" t="s">
        <v>168</v>
      </c>
      <c r="AR68" s="104"/>
      <c r="AS68" s="104"/>
      <c r="AT68" s="105"/>
      <c r="AU68" s="564" t="s">
        <v>126</v>
      </c>
      <c r="AV68" s="564"/>
      <c r="AW68" s="564"/>
      <c r="AX68" s="565"/>
      <c r="AY68">
        <f>COUNTA($G$70)</f>
        <v>1</v>
      </c>
    </row>
    <row r="69" spans="1:51" ht="18.75" customHeight="1" x14ac:dyDescent="0.15">
      <c r="A69" s="62"/>
      <c r="B69" s="63"/>
      <c r="C69" s="124"/>
      <c r="D69" s="63"/>
      <c r="E69" s="400"/>
      <c r="F69" s="401"/>
      <c r="G69" s="92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4"/>
      <c r="Y69" s="98"/>
      <c r="Z69" s="99"/>
      <c r="AA69" s="100"/>
      <c r="AB69" s="102"/>
      <c r="AC69" s="93"/>
      <c r="AD69" s="94"/>
      <c r="AE69" s="255"/>
      <c r="AF69" s="255"/>
      <c r="AG69" s="93" t="s">
        <v>169</v>
      </c>
      <c r="AH69" s="94"/>
      <c r="AI69" s="224"/>
      <c r="AJ69" s="224"/>
      <c r="AK69" s="224"/>
      <c r="AL69" s="102"/>
      <c r="AM69" s="224"/>
      <c r="AN69" s="224"/>
      <c r="AO69" s="224"/>
      <c r="AP69" s="102"/>
      <c r="AQ69" s="254"/>
      <c r="AR69" s="255"/>
      <c r="AS69" s="93" t="s">
        <v>169</v>
      </c>
      <c r="AT69" s="94"/>
      <c r="AU69" s="255"/>
      <c r="AV69" s="255"/>
      <c r="AW69" s="93" t="s">
        <v>166</v>
      </c>
      <c r="AX69" s="460"/>
      <c r="AY69">
        <f>$AY$68</f>
        <v>1</v>
      </c>
    </row>
    <row r="70" spans="1:51" ht="23.25" customHeight="1" x14ac:dyDescent="0.15">
      <c r="A70" s="62"/>
      <c r="B70" s="63"/>
      <c r="C70" s="124"/>
      <c r="D70" s="63"/>
      <c r="E70" s="400"/>
      <c r="F70" s="401"/>
      <c r="G70" s="126" t="s">
        <v>579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127"/>
      <c r="Y70" s="130" t="s">
        <v>12</v>
      </c>
      <c r="Z70" s="131"/>
      <c r="AA70" s="132"/>
      <c r="AB70" s="118" t="s">
        <v>579</v>
      </c>
      <c r="AC70" s="118"/>
      <c r="AD70" s="118"/>
      <c r="AE70" s="179" t="s">
        <v>579</v>
      </c>
      <c r="AF70" s="88"/>
      <c r="AG70" s="88"/>
      <c r="AH70" s="88"/>
      <c r="AI70" s="179" t="s">
        <v>579</v>
      </c>
      <c r="AJ70" s="88"/>
      <c r="AK70" s="88"/>
      <c r="AL70" s="88"/>
      <c r="AM70" s="179" t="s">
        <v>579</v>
      </c>
      <c r="AN70" s="88"/>
      <c r="AO70" s="88"/>
      <c r="AP70" s="180"/>
      <c r="AQ70" s="179" t="s">
        <v>579</v>
      </c>
      <c r="AR70" s="88"/>
      <c r="AS70" s="88"/>
      <c r="AT70" s="180"/>
      <c r="AU70" s="88" t="s">
        <v>579</v>
      </c>
      <c r="AV70" s="88"/>
      <c r="AW70" s="88"/>
      <c r="AX70" s="161"/>
      <c r="AY70">
        <f t="shared" ref="AY70:AY72" si="8">$AY$68</f>
        <v>1</v>
      </c>
    </row>
    <row r="71" spans="1:51" ht="23.25" customHeight="1" x14ac:dyDescent="0.15">
      <c r="A71" s="62"/>
      <c r="B71" s="63"/>
      <c r="C71" s="124"/>
      <c r="D71" s="63"/>
      <c r="E71" s="400"/>
      <c r="F71" s="401"/>
      <c r="G71" s="138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40"/>
      <c r="Y71" s="114" t="s">
        <v>46</v>
      </c>
      <c r="Z71" s="115"/>
      <c r="AA71" s="116"/>
      <c r="AB71" s="240" t="s">
        <v>579</v>
      </c>
      <c r="AC71" s="240"/>
      <c r="AD71" s="240"/>
      <c r="AE71" s="179" t="s">
        <v>579</v>
      </c>
      <c r="AF71" s="88"/>
      <c r="AG71" s="88"/>
      <c r="AH71" s="180"/>
      <c r="AI71" s="179" t="s">
        <v>579</v>
      </c>
      <c r="AJ71" s="88"/>
      <c r="AK71" s="88"/>
      <c r="AL71" s="88"/>
      <c r="AM71" s="179" t="s">
        <v>579</v>
      </c>
      <c r="AN71" s="88"/>
      <c r="AO71" s="88"/>
      <c r="AP71" s="180"/>
      <c r="AQ71" s="179" t="s">
        <v>579</v>
      </c>
      <c r="AR71" s="88"/>
      <c r="AS71" s="88"/>
      <c r="AT71" s="180"/>
      <c r="AU71" s="88" t="s">
        <v>579</v>
      </c>
      <c r="AV71" s="88"/>
      <c r="AW71" s="88"/>
      <c r="AX71" s="161"/>
      <c r="AY71">
        <f t="shared" si="8"/>
        <v>1</v>
      </c>
    </row>
    <row r="72" spans="1:51" ht="23.25" customHeight="1" x14ac:dyDescent="0.15">
      <c r="A72" s="62"/>
      <c r="B72" s="63"/>
      <c r="C72" s="124"/>
      <c r="D72" s="63"/>
      <c r="E72" s="400"/>
      <c r="F72" s="401"/>
      <c r="G72" s="128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129"/>
      <c r="Y72" s="114" t="s">
        <v>13</v>
      </c>
      <c r="Z72" s="115"/>
      <c r="AA72" s="116"/>
      <c r="AB72" s="593" t="s">
        <v>167</v>
      </c>
      <c r="AC72" s="593"/>
      <c r="AD72" s="593"/>
      <c r="AE72" s="179" t="s">
        <v>579</v>
      </c>
      <c r="AF72" s="88"/>
      <c r="AG72" s="88"/>
      <c r="AH72" s="180"/>
      <c r="AI72" s="179" t="s">
        <v>579</v>
      </c>
      <c r="AJ72" s="88"/>
      <c r="AK72" s="88"/>
      <c r="AL72" s="88"/>
      <c r="AM72" s="179" t="s">
        <v>579</v>
      </c>
      <c r="AN72" s="88"/>
      <c r="AO72" s="88"/>
      <c r="AP72" s="180"/>
      <c r="AQ72" s="179" t="s">
        <v>579</v>
      </c>
      <c r="AR72" s="88"/>
      <c r="AS72" s="88"/>
      <c r="AT72" s="180"/>
      <c r="AU72" s="88" t="s">
        <v>579</v>
      </c>
      <c r="AV72" s="88"/>
      <c r="AW72" s="88"/>
      <c r="AX72" s="161"/>
      <c r="AY72">
        <f t="shared" si="8"/>
        <v>1</v>
      </c>
    </row>
    <row r="73" spans="1:51" ht="18.75" customHeight="1" x14ac:dyDescent="0.15">
      <c r="A73" s="62"/>
      <c r="B73" s="63"/>
      <c r="C73" s="124"/>
      <c r="D73" s="63"/>
      <c r="E73" s="400" t="s">
        <v>176</v>
      </c>
      <c r="F73" s="401"/>
      <c r="G73" s="552" t="s">
        <v>173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5"/>
      <c r="Y73" s="98"/>
      <c r="Z73" s="99"/>
      <c r="AA73" s="100"/>
      <c r="AB73" s="103" t="s">
        <v>11</v>
      </c>
      <c r="AC73" s="104"/>
      <c r="AD73" s="105"/>
      <c r="AE73" s="288" t="s">
        <v>174</v>
      </c>
      <c r="AF73" s="289"/>
      <c r="AG73" s="289"/>
      <c r="AH73" s="290"/>
      <c r="AI73" s="223" t="s">
        <v>404</v>
      </c>
      <c r="AJ73" s="223"/>
      <c r="AK73" s="223"/>
      <c r="AL73" s="103"/>
      <c r="AM73" s="223" t="s">
        <v>405</v>
      </c>
      <c r="AN73" s="223"/>
      <c r="AO73" s="223"/>
      <c r="AP73" s="103"/>
      <c r="AQ73" s="103" t="s">
        <v>168</v>
      </c>
      <c r="AR73" s="104"/>
      <c r="AS73" s="104"/>
      <c r="AT73" s="105"/>
      <c r="AU73" s="564" t="s">
        <v>126</v>
      </c>
      <c r="AV73" s="564"/>
      <c r="AW73" s="564"/>
      <c r="AX73" s="565"/>
      <c r="AY73">
        <f>COUNTA($G$75)</f>
        <v>1</v>
      </c>
    </row>
    <row r="74" spans="1:51" ht="18.75" customHeight="1" x14ac:dyDescent="0.15">
      <c r="A74" s="62"/>
      <c r="B74" s="63"/>
      <c r="C74" s="124"/>
      <c r="D74" s="63"/>
      <c r="E74" s="400"/>
      <c r="F74" s="401"/>
      <c r="G74" s="92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4"/>
      <c r="Y74" s="98"/>
      <c r="Z74" s="99"/>
      <c r="AA74" s="100"/>
      <c r="AB74" s="102"/>
      <c r="AC74" s="93"/>
      <c r="AD74" s="94"/>
      <c r="AE74" s="255"/>
      <c r="AF74" s="255"/>
      <c r="AG74" s="93" t="s">
        <v>169</v>
      </c>
      <c r="AH74" s="94"/>
      <c r="AI74" s="224"/>
      <c r="AJ74" s="224"/>
      <c r="AK74" s="224"/>
      <c r="AL74" s="102"/>
      <c r="AM74" s="224"/>
      <c r="AN74" s="224"/>
      <c r="AO74" s="224"/>
      <c r="AP74" s="102"/>
      <c r="AQ74" s="254"/>
      <c r="AR74" s="255"/>
      <c r="AS74" s="93" t="s">
        <v>169</v>
      </c>
      <c r="AT74" s="94"/>
      <c r="AU74" s="255"/>
      <c r="AV74" s="255"/>
      <c r="AW74" s="93" t="s">
        <v>166</v>
      </c>
      <c r="AX74" s="460"/>
      <c r="AY74">
        <f>$AY$73</f>
        <v>1</v>
      </c>
    </row>
    <row r="75" spans="1:51" ht="23.25" customHeight="1" x14ac:dyDescent="0.15">
      <c r="A75" s="62"/>
      <c r="B75" s="63"/>
      <c r="C75" s="124"/>
      <c r="D75" s="63"/>
      <c r="E75" s="400"/>
      <c r="F75" s="401"/>
      <c r="G75" s="126" t="s">
        <v>579</v>
      </c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127"/>
      <c r="Y75" s="130" t="s">
        <v>12</v>
      </c>
      <c r="Z75" s="131"/>
      <c r="AA75" s="132"/>
      <c r="AB75" s="118" t="s">
        <v>579</v>
      </c>
      <c r="AC75" s="118"/>
      <c r="AD75" s="118"/>
      <c r="AE75" s="179" t="s">
        <v>579</v>
      </c>
      <c r="AF75" s="88"/>
      <c r="AG75" s="88"/>
      <c r="AH75" s="88"/>
      <c r="AI75" s="179" t="s">
        <v>579</v>
      </c>
      <c r="AJ75" s="88"/>
      <c r="AK75" s="88"/>
      <c r="AL75" s="88"/>
      <c r="AM75" s="179" t="s">
        <v>579</v>
      </c>
      <c r="AN75" s="88"/>
      <c r="AO75" s="88"/>
      <c r="AP75" s="180"/>
      <c r="AQ75" s="179" t="s">
        <v>579</v>
      </c>
      <c r="AR75" s="88"/>
      <c r="AS75" s="88"/>
      <c r="AT75" s="180"/>
      <c r="AU75" s="88" t="s">
        <v>579</v>
      </c>
      <c r="AV75" s="88"/>
      <c r="AW75" s="88"/>
      <c r="AX75" s="161"/>
      <c r="AY75">
        <f t="shared" ref="AY75:AY77" si="9">$AY$73</f>
        <v>1</v>
      </c>
    </row>
    <row r="76" spans="1:51" ht="23.25" customHeight="1" x14ac:dyDescent="0.15">
      <c r="A76" s="62"/>
      <c r="B76" s="63"/>
      <c r="C76" s="124"/>
      <c r="D76" s="63"/>
      <c r="E76" s="400"/>
      <c r="F76" s="401"/>
      <c r="G76" s="138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40"/>
      <c r="Y76" s="114" t="s">
        <v>46</v>
      </c>
      <c r="Z76" s="115"/>
      <c r="AA76" s="116"/>
      <c r="AB76" s="118" t="s">
        <v>579</v>
      </c>
      <c r="AC76" s="118"/>
      <c r="AD76" s="118"/>
      <c r="AE76" s="179" t="s">
        <v>579</v>
      </c>
      <c r="AF76" s="88"/>
      <c r="AG76" s="88"/>
      <c r="AH76" s="180"/>
      <c r="AI76" s="179" t="s">
        <v>579</v>
      </c>
      <c r="AJ76" s="88"/>
      <c r="AK76" s="88"/>
      <c r="AL76" s="88"/>
      <c r="AM76" s="179" t="s">
        <v>579</v>
      </c>
      <c r="AN76" s="88"/>
      <c r="AO76" s="88"/>
      <c r="AP76" s="180"/>
      <c r="AQ76" s="179" t="s">
        <v>579</v>
      </c>
      <c r="AR76" s="88"/>
      <c r="AS76" s="88"/>
      <c r="AT76" s="180"/>
      <c r="AU76" s="88" t="s">
        <v>579</v>
      </c>
      <c r="AV76" s="88"/>
      <c r="AW76" s="88"/>
      <c r="AX76" s="161"/>
      <c r="AY76">
        <f t="shared" si="9"/>
        <v>1</v>
      </c>
    </row>
    <row r="77" spans="1:51" ht="23.25" customHeight="1" x14ac:dyDescent="0.15">
      <c r="A77" s="62"/>
      <c r="B77" s="63"/>
      <c r="C77" s="124"/>
      <c r="D77" s="63"/>
      <c r="E77" s="400"/>
      <c r="F77" s="401"/>
      <c r="G77" s="128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129"/>
      <c r="Y77" s="114" t="s">
        <v>13</v>
      </c>
      <c r="Z77" s="115"/>
      <c r="AA77" s="116"/>
      <c r="AB77" s="593" t="s">
        <v>14</v>
      </c>
      <c r="AC77" s="593"/>
      <c r="AD77" s="593"/>
      <c r="AE77" s="179" t="s">
        <v>579</v>
      </c>
      <c r="AF77" s="88"/>
      <c r="AG77" s="88"/>
      <c r="AH77" s="180"/>
      <c r="AI77" s="179" t="s">
        <v>579</v>
      </c>
      <c r="AJ77" s="88"/>
      <c r="AK77" s="88"/>
      <c r="AL77" s="88"/>
      <c r="AM77" s="179" t="s">
        <v>579</v>
      </c>
      <c r="AN77" s="88"/>
      <c r="AO77" s="88"/>
      <c r="AP77" s="180"/>
      <c r="AQ77" s="179" t="s">
        <v>579</v>
      </c>
      <c r="AR77" s="88"/>
      <c r="AS77" s="88"/>
      <c r="AT77" s="180"/>
      <c r="AU77" s="88" t="s">
        <v>579</v>
      </c>
      <c r="AV77" s="88"/>
      <c r="AW77" s="88"/>
      <c r="AX77" s="161"/>
      <c r="AY77">
        <f t="shared" si="9"/>
        <v>1</v>
      </c>
    </row>
    <row r="78" spans="1:51" ht="23.85" customHeight="1" x14ac:dyDescent="0.15">
      <c r="A78" s="62"/>
      <c r="B78" s="63"/>
      <c r="C78" s="124"/>
      <c r="D78" s="63"/>
      <c r="E78" s="69" t="s">
        <v>268</v>
      </c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1"/>
      <c r="AY78">
        <f>COUNTA($E$79)</f>
        <v>1</v>
      </c>
    </row>
    <row r="79" spans="1:51" ht="24.75" customHeight="1" x14ac:dyDescent="0.15">
      <c r="A79" s="62"/>
      <c r="B79" s="63"/>
      <c r="C79" s="124"/>
      <c r="D79" s="63"/>
      <c r="E79" s="72" t="s">
        <v>579</v>
      </c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4"/>
      <c r="AY79">
        <f>$AY$78</f>
        <v>1</v>
      </c>
    </row>
    <row r="80" spans="1:51" ht="24.75" customHeight="1" thickBot="1" x14ac:dyDescent="0.2">
      <c r="A80" s="64"/>
      <c r="B80" s="65"/>
      <c r="C80" s="592"/>
      <c r="D80" s="65"/>
      <c r="E80" s="660"/>
      <c r="F80" s="661"/>
      <c r="G80" s="661"/>
      <c r="H80" s="661"/>
      <c r="I80" s="661"/>
      <c r="J80" s="661"/>
      <c r="K80" s="661"/>
      <c r="L80" s="661"/>
      <c r="M80" s="661"/>
      <c r="N80" s="661"/>
      <c r="O80" s="661"/>
      <c r="P80" s="661"/>
      <c r="Q80" s="661"/>
      <c r="R80" s="661"/>
      <c r="S80" s="661"/>
      <c r="T80" s="661"/>
      <c r="U80" s="661"/>
      <c r="V80" s="661"/>
      <c r="W80" s="661"/>
      <c r="X80" s="661"/>
      <c r="Y80" s="661"/>
      <c r="Z80" s="661"/>
      <c r="AA80" s="661"/>
      <c r="AB80" s="661"/>
      <c r="AC80" s="661"/>
      <c r="AD80" s="661"/>
      <c r="AE80" s="661"/>
      <c r="AF80" s="661"/>
      <c r="AG80" s="661"/>
      <c r="AH80" s="661"/>
      <c r="AI80" s="661"/>
      <c r="AJ80" s="661"/>
      <c r="AK80" s="661"/>
      <c r="AL80" s="661"/>
      <c r="AM80" s="661"/>
      <c r="AN80" s="661"/>
      <c r="AO80" s="661"/>
      <c r="AP80" s="661"/>
      <c r="AQ80" s="661"/>
      <c r="AR80" s="661"/>
      <c r="AS80" s="661"/>
      <c r="AT80" s="661"/>
      <c r="AU80" s="661"/>
      <c r="AV80" s="661"/>
      <c r="AW80" s="661"/>
      <c r="AX80" s="662"/>
      <c r="AY80">
        <f>$AY$78</f>
        <v>1</v>
      </c>
    </row>
    <row r="81" spans="1:50" ht="27" customHeight="1" x14ac:dyDescent="0.15">
      <c r="A81" s="549" t="s">
        <v>39</v>
      </c>
      <c r="B81" s="550"/>
      <c r="C81" s="550"/>
      <c r="D81" s="550"/>
      <c r="E81" s="550"/>
      <c r="F81" s="550"/>
      <c r="G81" s="550"/>
      <c r="H81" s="550"/>
      <c r="I81" s="550"/>
      <c r="J81" s="550"/>
      <c r="K81" s="550"/>
      <c r="L81" s="550"/>
      <c r="M81" s="550"/>
      <c r="N81" s="550"/>
      <c r="O81" s="550"/>
      <c r="P81" s="550"/>
      <c r="Q81" s="550"/>
      <c r="R81" s="550"/>
      <c r="S81" s="550"/>
      <c r="T81" s="550"/>
      <c r="U81" s="550"/>
      <c r="V81" s="550"/>
      <c r="W81" s="550"/>
      <c r="X81" s="550"/>
      <c r="Y81" s="550"/>
      <c r="Z81" s="550"/>
      <c r="AA81" s="550"/>
      <c r="AB81" s="550"/>
      <c r="AC81" s="550"/>
      <c r="AD81" s="550"/>
      <c r="AE81" s="550"/>
      <c r="AF81" s="550"/>
      <c r="AG81" s="550"/>
      <c r="AH81" s="550"/>
      <c r="AI81" s="550"/>
      <c r="AJ81" s="550"/>
      <c r="AK81" s="550"/>
      <c r="AL81" s="550"/>
      <c r="AM81" s="550"/>
      <c r="AN81" s="550"/>
      <c r="AO81" s="550"/>
      <c r="AP81" s="550"/>
      <c r="AQ81" s="550"/>
      <c r="AR81" s="550"/>
      <c r="AS81" s="550"/>
      <c r="AT81" s="550"/>
      <c r="AU81" s="550"/>
      <c r="AV81" s="550"/>
      <c r="AW81" s="550"/>
      <c r="AX81" s="551"/>
    </row>
    <row r="82" spans="1:50" ht="27" customHeight="1" x14ac:dyDescent="0.15">
      <c r="A82" s="2"/>
      <c r="B82" s="3"/>
      <c r="C82" s="263" t="s">
        <v>24</v>
      </c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2"/>
      <c r="Z82" s="262"/>
      <c r="AA82" s="262"/>
      <c r="AB82" s="262"/>
      <c r="AC82" s="264"/>
      <c r="AD82" s="262" t="s">
        <v>28</v>
      </c>
      <c r="AE82" s="262"/>
      <c r="AF82" s="262"/>
      <c r="AG82" s="474" t="s">
        <v>23</v>
      </c>
      <c r="AH82" s="262"/>
      <c r="AI82" s="262"/>
      <c r="AJ82" s="262"/>
      <c r="AK82" s="262"/>
      <c r="AL82" s="262"/>
      <c r="AM82" s="262"/>
      <c r="AN82" s="262"/>
      <c r="AO82" s="262"/>
      <c r="AP82" s="262"/>
      <c r="AQ82" s="262"/>
      <c r="AR82" s="262"/>
      <c r="AS82" s="262"/>
      <c r="AT82" s="262"/>
      <c r="AU82" s="262"/>
      <c r="AV82" s="262"/>
      <c r="AW82" s="262"/>
      <c r="AX82" s="475"/>
    </row>
    <row r="83" spans="1:50" ht="60" customHeight="1" x14ac:dyDescent="0.15">
      <c r="A83" s="526" t="s">
        <v>132</v>
      </c>
      <c r="B83" s="527"/>
      <c r="C83" s="380" t="s">
        <v>133</v>
      </c>
      <c r="D83" s="381"/>
      <c r="E83" s="381"/>
      <c r="F83" s="381"/>
      <c r="G83" s="381"/>
      <c r="H83" s="381"/>
      <c r="I83" s="381"/>
      <c r="J83" s="381"/>
      <c r="K83" s="381"/>
      <c r="L83" s="381"/>
      <c r="M83" s="381"/>
      <c r="N83" s="381"/>
      <c r="O83" s="381"/>
      <c r="P83" s="381"/>
      <c r="Q83" s="381"/>
      <c r="R83" s="381"/>
      <c r="S83" s="381"/>
      <c r="T83" s="381"/>
      <c r="U83" s="381"/>
      <c r="V83" s="381"/>
      <c r="W83" s="381"/>
      <c r="X83" s="381"/>
      <c r="Y83" s="381"/>
      <c r="Z83" s="381"/>
      <c r="AA83" s="381"/>
      <c r="AB83" s="381"/>
      <c r="AC83" s="382"/>
      <c r="AD83" s="268" t="s">
        <v>576</v>
      </c>
      <c r="AE83" s="269"/>
      <c r="AF83" s="269"/>
      <c r="AG83" s="265" t="s">
        <v>587</v>
      </c>
      <c r="AH83" s="266"/>
      <c r="AI83" s="266"/>
      <c r="AJ83" s="266"/>
      <c r="AK83" s="266"/>
      <c r="AL83" s="266"/>
      <c r="AM83" s="266"/>
      <c r="AN83" s="266"/>
      <c r="AO83" s="266"/>
      <c r="AP83" s="266"/>
      <c r="AQ83" s="266"/>
      <c r="AR83" s="266"/>
      <c r="AS83" s="266"/>
      <c r="AT83" s="266"/>
      <c r="AU83" s="266"/>
      <c r="AV83" s="266"/>
      <c r="AW83" s="266"/>
      <c r="AX83" s="267"/>
    </row>
    <row r="84" spans="1:50" ht="62.25" customHeight="1" x14ac:dyDescent="0.15">
      <c r="A84" s="528"/>
      <c r="B84" s="529"/>
      <c r="C84" s="466" t="s">
        <v>29</v>
      </c>
      <c r="D84" s="467"/>
      <c r="E84" s="467"/>
      <c r="F84" s="467"/>
      <c r="G84" s="467"/>
      <c r="H84" s="467"/>
      <c r="I84" s="467"/>
      <c r="J84" s="467"/>
      <c r="K84" s="467"/>
      <c r="L84" s="467"/>
      <c r="M84" s="467"/>
      <c r="N84" s="467"/>
      <c r="O84" s="467"/>
      <c r="P84" s="467"/>
      <c r="Q84" s="467"/>
      <c r="R84" s="467"/>
      <c r="S84" s="467"/>
      <c r="T84" s="467"/>
      <c r="U84" s="467"/>
      <c r="V84" s="467"/>
      <c r="W84" s="467"/>
      <c r="X84" s="467"/>
      <c r="Y84" s="467"/>
      <c r="Z84" s="467"/>
      <c r="AA84" s="467"/>
      <c r="AB84" s="467"/>
      <c r="AC84" s="261"/>
      <c r="AD84" s="479" t="s">
        <v>576</v>
      </c>
      <c r="AE84" s="480"/>
      <c r="AF84" s="480"/>
      <c r="AG84" s="66" t="s">
        <v>582</v>
      </c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8"/>
    </row>
    <row r="85" spans="1:50" ht="78" customHeight="1" x14ac:dyDescent="0.15">
      <c r="A85" s="530"/>
      <c r="B85" s="531"/>
      <c r="C85" s="468" t="s">
        <v>134</v>
      </c>
      <c r="D85" s="469"/>
      <c r="E85" s="469"/>
      <c r="F85" s="469"/>
      <c r="G85" s="469"/>
      <c r="H85" s="469"/>
      <c r="I85" s="469"/>
      <c r="J85" s="469"/>
      <c r="K85" s="469"/>
      <c r="L85" s="469"/>
      <c r="M85" s="469"/>
      <c r="N85" s="469"/>
      <c r="O85" s="469"/>
      <c r="P85" s="469"/>
      <c r="Q85" s="469"/>
      <c r="R85" s="469"/>
      <c r="S85" s="469"/>
      <c r="T85" s="469"/>
      <c r="U85" s="469"/>
      <c r="V85" s="469"/>
      <c r="W85" s="469"/>
      <c r="X85" s="469"/>
      <c r="Y85" s="469"/>
      <c r="Z85" s="469"/>
      <c r="AA85" s="469"/>
      <c r="AB85" s="469"/>
      <c r="AC85" s="470"/>
      <c r="AD85" s="457" t="s">
        <v>576</v>
      </c>
      <c r="AE85" s="458"/>
      <c r="AF85" s="458"/>
      <c r="AG85" s="142" t="s">
        <v>588</v>
      </c>
      <c r="AH85" s="139"/>
      <c r="AI85" s="139"/>
      <c r="AJ85" s="139"/>
      <c r="AK85" s="139"/>
      <c r="AL85" s="139"/>
      <c r="AM85" s="139"/>
      <c r="AN85" s="139"/>
      <c r="AO85" s="139"/>
      <c r="AP85" s="139"/>
      <c r="AQ85" s="139"/>
      <c r="AR85" s="139"/>
      <c r="AS85" s="139"/>
      <c r="AT85" s="139"/>
      <c r="AU85" s="139"/>
      <c r="AV85" s="139"/>
      <c r="AW85" s="139"/>
      <c r="AX85" s="247"/>
    </row>
    <row r="86" spans="1:50" ht="27" customHeight="1" x14ac:dyDescent="0.15">
      <c r="A86" s="328" t="s">
        <v>31</v>
      </c>
      <c r="B86" s="329"/>
      <c r="C86" s="471" t="s">
        <v>33</v>
      </c>
      <c r="D86" s="472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  <c r="AC86" s="473"/>
      <c r="AD86" s="136" t="s">
        <v>577</v>
      </c>
      <c r="AE86" s="137"/>
      <c r="AF86" s="137"/>
      <c r="AG86" s="72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4"/>
    </row>
    <row r="87" spans="1:50" ht="35.25" customHeight="1" x14ac:dyDescent="0.15">
      <c r="A87" s="330"/>
      <c r="B87" s="331"/>
      <c r="C87" s="418"/>
      <c r="D87" s="419"/>
      <c r="E87" s="403" t="s">
        <v>247</v>
      </c>
      <c r="F87" s="404"/>
      <c r="G87" s="404"/>
      <c r="H87" s="404"/>
      <c r="I87" s="404"/>
      <c r="J87" s="404"/>
      <c r="K87" s="404"/>
      <c r="L87" s="404"/>
      <c r="M87" s="404"/>
      <c r="N87" s="404"/>
      <c r="O87" s="404"/>
      <c r="P87" s="404"/>
      <c r="Q87" s="404"/>
      <c r="R87" s="404"/>
      <c r="S87" s="404"/>
      <c r="T87" s="404"/>
      <c r="U87" s="404"/>
      <c r="V87" s="404"/>
      <c r="W87" s="404"/>
      <c r="X87" s="404"/>
      <c r="Y87" s="404"/>
      <c r="Z87" s="404"/>
      <c r="AA87" s="404"/>
      <c r="AB87" s="404"/>
      <c r="AC87" s="405"/>
      <c r="AD87" s="136" t="s">
        <v>577</v>
      </c>
      <c r="AE87" s="137"/>
      <c r="AF87" s="137"/>
      <c r="AG87" s="142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247"/>
    </row>
    <row r="88" spans="1:50" ht="26.25" customHeight="1" x14ac:dyDescent="0.15">
      <c r="A88" s="330"/>
      <c r="B88" s="331"/>
      <c r="C88" s="420"/>
      <c r="D88" s="421"/>
      <c r="E88" s="406" t="s">
        <v>211</v>
      </c>
      <c r="F88" s="407"/>
      <c r="G88" s="407"/>
      <c r="H88" s="407"/>
      <c r="I88" s="407"/>
      <c r="J88" s="407"/>
      <c r="K88" s="407"/>
      <c r="L88" s="407"/>
      <c r="M88" s="407"/>
      <c r="N88" s="407"/>
      <c r="O88" s="407"/>
      <c r="P88" s="407"/>
      <c r="Q88" s="407"/>
      <c r="R88" s="407"/>
      <c r="S88" s="407"/>
      <c r="T88" s="407"/>
      <c r="U88" s="407"/>
      <c r="V88" s="407"/>
      <c r="W88" s="407"/>
      <c r="X88" s="407"/>
      <c r="Y88" s="407"/>
      <c r="Z88" s="407"/>
      <c r="AA88" s="407"/>
      <c r="AB88" s="407"/>
      <c r="AC88" s="408"/>
      <c r="AD88" s="136" t="s">
        <v>577</v>
      </c>
      <c r="AE88" s="137"/>
      <c r="AF88" s="137"/>
      <c r="AG88" s="142"/>
      <c r="AH88" s="139"/>
      <c r="AI88" s="139"/>
      <c r="AJ88" s="139"/>
      <c r="AK88" s="139"/>
      <c r="AL88" s="139"/>
      <c r="AM88" s="139"/>
      <c r="AN88" s="139"/>
      <c r="AO88" s="139"/>
      <c r="AP88" s="139"/>
      <c r="AQ88" s="139"/>
      <c r="AR88" s="139"/>
      <c r="AS88" s="139"/>
      <c r="AT88" s="139"/>
      <c r="AU88" s="139"/>
      <c r="AV88" s="139"/>
      <c r="AW88" s="139"/>
      <c r="AX88" s="247"/>
    </row>
    <row r="89" spans="1:50" ht="26.25" customHeight="1" x14ac:dyDescent="0.15">
      <c r="A89" s="330"/>
      <c r="B89" s="332"/>
      <c r="C89" s="464" t="s">
        <v>34</v>
      </c>
      <c r="D89" s="465"/>
      <c r="E89" s="465"/>
      <c r="F89" s="465"/>
      <c r="G89" s="465"/>
      <c r="H89" s="465"/>
      <c r="I89" s="465"/>
      <c r="J89" s="465"/>
      <c r="K89" s="465"/>
      <c r="L89" s="465"/>
      <c r="M89" s="465"/>
      <c r="N89" s="465"/>
      <c r="O89" s="465"/>
      <c r="P89" s="465"/>
      <c r="Q89" s="465"/>
      <c r="R89" s="465"/>
      <c r="S89" s="465"/>
      <c r="T89" s="465"/>
      <c r="U89" s="465"/>
      <c r="V89" s="465"/>
      <c r="W89" s="465"/>
      <c r="X89" s="465"/>
      <c r="Y89" s="465"/>
      <c r="Z89" s="465"/>
      <c r="AA89" s="465"/>
      <c r="AB89" s="465"/>
      <c r="AC89" s="465"/>
      <c r="AD89" s="136" t="s">
        <v>577</v>
      </c>
      <c r="AE89" s="137"/>
      <c r="AF89" s="137"/>
      <c r="AG89" s="476"/>
      <c r="AH89" s="477"/>
      <c r="AI89" s="477"/>
      <c r="AJ89" s="477"/>
      <c r="AK89" s="477"/>
      <c r="AL89" s="477"/>
      <c r="AM89" s="477"/>
      <c r="AN89" s="477"/>
      <c r="AO89" s="477"/>
      <c r="AP89" s="477"/>
      <c r="AQ89" s="477"/>
      <c r="AR89" s="477"/>
      <c r="AS89" s="477"/>
      <c r="AT89" s="477"/>
      <c r="AU89" s="477"/>
      <c r="AV89" s="477"/>
      <c r="AW89" s="477"/>
      <c r="AX89" s="478"/>
    </row>
    <row r="90" spans="1:50" ht="26.25" customHeight="1" x14ac:dyDescent="0.15">
      <c r="A90" s="330"/>
      <c r="B90" s="332"/>
      <c r="C90" s="260" t="s">
        <v>135</v>
      </c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1"/>
      <c r="W90" s="261"/>
      <c r="X90" s="261"/>
      <c r="Y90" s="261"/>
      <c r="Z90" s="261"/>
      <c r="AA90" s="261"/>
      <c r="AB90" s="261"/>
      <c r="AC90" s="261"/>
      <c r="AD90" s="136" t="s">
        <v>577</v>
      </c>
      <c r="AE90" s="137"/>
      <c r="AF90" s="137"/>
      <c r="AG90" s="66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8"/>
    </row>
    <row r="91" spans="1:50" ht="26.25" customHeight="1" x14ac:dyDescent="0.15">
      <c r="A91" s="330"/>
      <c r="B91" s="332"/>
      <c r="C91" s="260" t="s">
        <v>30</v>
      </c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61"/>
      <c r="Z91" s="261"/>
      <c r="AA91" s="261"/>
      <c r="AB91" s="261"/>
      <c r="AC91" s="261"/>
      <c r="AD91" s="136" t="s">
        <v>577</v>
      </c>
      <c r="AE91" s="137"/>
      <c r="AF91" s="137"/>
      <c r="AG91" s="66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8"/>
    </row>
    <row r="92" spans="1:50" ht="26.25" customHeight="1" x14ac:dyDescent="0.15">
      <c r="A92" s="330"/>
      <c r="B92" s="332"/>
      <c r="C92" s="260" t="s">
        <v>35</v>
      </c>
      <c r="D92" s="261"/>
      <c r="E92" s="261"/>
      <c r="F92" s="261"/>
      <c r="G92" s="261"/>
      <c r="H92" s="261"/>
      <c r="I92" s="261"/>
      <c r="J92" s="261"/>
      <c r="K92" s="261"/>
      <c r="L92" s="261"/>
      <c r="M92" s="261"/>
      <c r="N92" s="261"/>
      <c r="O92" s="261"/>
      <c r="P92" s="261"/>
      <c r="Q92" s="261"/>
      <c r="R92" s="261"/>
      <c r="S92" s="261"/>
      <c r="T92" s="261"/>
      <c r="U92" s="261"/>
      <c r="V92" s="261"/>
      <c r="W92" s="261"/>
      <c r="X92" s="261"/>
      <c r="Y92" s="261"/>
      <c r="Z92" s="261"/>
      <c r="AA92" s="261"/>
      <c r="AB92" s="261"/>
      <c r="AC92" s="279"/>
      <c r="AD92" s="136" t="s">
        <v>577</v>
      </c>
      <c r="AE92" s="137"/>
      <c r="AF92" s="137"/>
      <c r="AG92" s="66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8"/>
    </row>
    <row r="93" spans="1:50" ht="26.25" customHeight="1" x14ac:dyDescent="0.15">
      <c r="A93" s="330"/>
      <c r="B93" s="332"/>
      <c r="C93" s="260" t="s">
        <v>225</v>
      </c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  <c r="AC93" s="279"/>
      <c r="AD93" s="136" t="s">
        <v>577</v>
      </c>
      <c r="AE93" s="137"/>
      <c r="AF93" s="137"/>
      <c r="AG93" s="461"/>
      <c r="AH93" s="462"/>
      <c r="AI93" s="462"/>
      <c r="AJ93" s="462"/>
      <c r="AK93" s="462"/>
      <c r="AL93" s="462"/>
      <c r="AM93" s="462"/>
      <c r="AN93" s="462"/>
      <c r="AO93" s="462"/>
      <c r="AP93" s="462"/>
      <c r="AQ93" s="462"/>
      <c r="AR93" s="462"/>
      <c r="AS93" s="462"/>
      <c r="AT93" s="462"/>
      <c r="AU93" s="462"/>
      <c r="AV93" s="462"/>
      <c r="AW93" s="462"/>
      <c r="AX93" s="463"/>
    </row>
    <row r="94" spans="1:50" ht="26.25" customHeight="1" x14ac:dyDescent="0.15">
      <c r="A94" s="330"/>
      <c r="B94" s="332"/>
      <c r="C94" s="657" t="s">
        <v>226</v>
      </c>
      <c r="D94" s="658"/>
      <c r="E94" s="658"/>
      <c r="F94" s="658"/>
      <c r="G94" s="658"/>
      <c r="H94" s="658"/>
      <c r="I94" s="658"/>
      <c r="J94" s="658"/>
      <c r="K94" s="658"/>
      <c r="L94" s="658"/>
      <c r="M94" s="658"/>
      <c r="N94" s="658"/>
      <c r="O94" s="658"/>
      <c r="P94" s="658"/>
      <c r="Q94" s="658"/>
      <c r="R94" s="658"/>
      <c r="S94" s="658"/>
      <c r="T94" s="658"/>
      <c r="U94" s="658"/>
      <c r="V94" s="658"/>
      <c r="W94" s="658"/>
      <c r="X94" s="658"/>
      <c r="Y94" s="658"/>
      <c r="Z94" s="658"/>
      <c r="AA94" s="658"/>
      <c r="AB94" s="658"/>
      <c r="AC94" s="659"/>
      <c r="AD94" s="136" t="s">
        <v>577</v>
      </c>
      <c r="AE94" s="137"/>
      <c r="AF94" s="137"/>
      <c r="AG94" s="66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8"/>
    </row>
    <row r="95" spans="1:50" ht="26.25" customHeight="1" x14ac:dyDescent="0.15">
      <c r="A95" s="333"/>
      <c r="B95" s="334"/>
      <c r="C95" s="335" t="s">
        <v>212</v>
      </c>
      <c r="D95" s="336"/>
      <c r="E95" s="336"/>
      <c r="F95" s="336"/>
      <c r="G95" s="336"/>
      <c r="H95" s="336"/>
      <c r="I95" s="336"/>
      <c r="J95" s="336"/>
      <c r="K95" s="336"/>
      <c r="L95" s="336"/>
      <c r="M95" s="336"/>
      <c r="N95" s="336"/>
      <c r="O95" s="336"/>
      <c r="P95" s="336"/>
      <c r="Q95" s="336"/>
      <c r="R95" s="336"/>
      <c r="S95" s="336"/>
      <c r="T95" s="336"/>
      <c r="U95" s="336"/>
      <c r="V95" s="336"/>
      <c r="W95" s="336"/>
      <c r="X95" s="336"/>
      <c r="Y95" s="336"/>
      <c r="Z95" s="336"/>
      <c r="AA95" s="336"/>
      <c r="AB95" s="336"/>
      <c r="AC95" s="337"/>
      <c r="AD95" s="136" t="s">
        <v>577</v>
      </c>
      <c r="AE95" s="137"/>
      <c r="AF95" s="137"/>
      <c r="AG95" s="409"/>
      <c r="AH95" s="410"/>
      <c r="AI95" s="410"/>
      <c r="AJ95" s="410"/>
      <c r="AK95" s="410"/>
      <c r="AL95" s="410"/>
      <c r="AM95" s="410"/>
      <c r="AN95" s="410"/>
      <c r="AO95" s="410"/>
      <c r="AP95" s="410"/>
      <c r="AQ95" s="410"/>
      <c r="AR95" s="410"/>
      <c r="AS95" s="410"/>
      <c r="AT95" s="410"/>
      <c r="AU95" s="410"/>
      <c r="AV95" s="410"/>
      <c r="AW95" s="410"/>
      <c r="AX95" s="411"/>
    </row>
    <row r="96" spans="1:50" ht="27" customHeight="1" x14ac:dyDescent="0.15">
      <c r="A96" s="328" t="s">
        <v>32</v>
      </c>
      <c r="B96" s="448"/>
      <c r="C96" s="449" t="s">
        <v>213</v>
      </c>
      <c r="D96" s="450"/>
      <c r="E96" s="450"/>
      <c r="F96" s="450"/>
      <c r="G96" s="450"/>
      <c r="H96" s="450"/>
      <c r="I96" s="450"/>
      <c r="J96" s="450"/>
      <c r="K96" s="450"/>
      <c r="L96" s="450"/>
      <c r="M96" s="450"/>
      <c r="N96" s="450"/>
      <c r="O96" s="450"/>
      <c r="P96" s="450"/>
      <c r="Q96" s="450"/>
      <c r="R96" s="450"/>
      <c r="S96" s="450"/>
      <c r="T96" s="450"/>
      <c r="U96" s="450"/>
      <c r="V96" s="450"/>
      <c r="W96" s="450"/>
      <c r="X96" s="450"/>
      <c r="Y96" s="450"/>
      <c r="Z96" s="450"/>
      <c r="AA96" s="450"/>
      <c r="AB96" s="450"/>
      <c r="AC96" s="451"/>
      <c r="AD96" s="136" t="s">
        <v>577</v>
      </c>
      <c r="AE96" s="137"/>
      <c r="AF96" s="137"/>
      <c r="AG96" s="476"/>
      <c r="AH96" s="477"/>
      <c r="AI96" s="477"/>
      <c r="AJ96" s="477"/>
      <c r="AK96" s="477"/>
      <c r="AL96" s="477"/>
      <c r="AM96" s="477"/>
      <c r="AN96" s="477"/>
      <c r="AO96" s="477"/>
      <c r="AP96" s="477"/>
      <c r="AQ96" s="477"/>
      <c r="AR96" s="477"/>
      <c r="AS96" s="477"/>
      <c r="AT96" s="477"/>
      <c r="AU96" s="477"/>
      <c r="AV96" s="477"/>
      <c r="AW96" s="477"/>
      <c r="AX96" s="478"/>
    </row>
    <row r="97" spans="1:50" ht="35.25" customHeight="1" x14ac:dyDescent="0.15">
      <c r="A97" s="330"/>
      <c r="B97" s="332"/>
      <c r="C97" s="248" t="s">
        <v>37</v>
      </c>
      <c r="D97" s="249"/>
      <c r="E97" s="249"/>
      <c r="F97" s="249"/>
      <c r="G97" s="249"/>
      <c r="H97" s="249"/>
      <c r="I97" s="249"/>
      <c r="J97" s="249"/>
      <c r="K97" s="249"/>
      <c r="L97" s="249"/>
      <c r="M97" s="249"/>
      <c r="N97" s="249"/>
      <c r="O97" s="249"/>
      <c r="P97" s="249"/>
      <c r="Q97" s="249"/>
      <c r="R97" s="249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50"/>
      <c r="AD97" s="136" t="s">
        <v>577</v>
      </c>
      <c r="AE97" s="137"/>
      <c r="AF97" s="137"/>
      <c r="AG97" s="66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8"/>
    </row>
    <row r="98" spans="1:50" ht="27" customHeight="1" x14ac:dyDescent="0.15">
      <c r="A98" s="330"/>
      <c r="B98" s="332"/>
      <c r="C98" s="260" t="s">
        <v>177</v>
      </c>
      <c r="D98" s="261"/>
      <c r="E98" s="261"/>
      <c r="F98" s="261"/>
      <c r="G98" s="261"/>
      <c r="H98" s="261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  <c r="W98" s="261"/>
      <c r="X98" s="261"/>
      <c r="Y98" s="261"/>
      <c r="Z98" s="261"/>
      <c r="AA98" s="261"/>
      <c r="AB98" s="261"/>
      <c r="AC98" s="261"/>
      <c r="AD98" s="136" t="s">
        <v>577</v>
      </c>
      <c r="AE98" s="137"/>
      <c r="AF98" s="137"/>
      <c r="AG98" s="66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8"/>
    </row>
    <row r="99" spans="1:50" ht="27" customHeight="1" x14ac:dyDescent="0.15">
      <c r="A99" s="333"/>
      <c r="B99" s="334"/>
      <c r="C99" s="260" t="s">
        <v>36</v>
      </c>
      <c r="D99" s="261"/>
      <c r="E99" s="261"/>
      <c r="F99" s="261"/>
      <c r="G99" s="261"/>
      <c r="H99" s="261"/>
      <c r="I99" s="261"/>
      <c r="J99" s="261"/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  <c r="AA99" s="261"/>
      <c r="AB99" s="261"/>
      <c r="AC99" s="261"/>
      <c r="AD99" s="136" t="s">
        <v>577</v>
      </c>
      <c r="AE99" s="137"/>
      <c r="AF99" s="137"/>
      <c r="AG99" s="75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7"/>
    </row>
    <row r="100" spans="1:50" ht="41.25" customHeight="1" x14ac:dyDescent="0.15">
      <c r="A100" s="434" t="s">
        <v>50</v>
      </c>
      <c r="B100" s="435"/>
      <c r="C100" s="251" t="s">
        <v>136</v>
      </c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3"/>
      <c r="AD100" s="277"/>
      <c r="AE100" s="278"/>
      <c r="AF100" s="278"/>
      <c r="AG100" s="72" t="s">
        <v>586</v>
      </c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4"/>
    </row>
    <row r="101" spans="1:50" ht="19.7" customHeight="1" x14ac:dyDescent="0.15">
      <c r="A101" s="436"/>
      <c r="B101" s="437"/>
      <c r="C101" s="112" t="s">
        <v>221</v>
      </c>
      <c r="D101" s="110"/>
      <c r="E101" s="110"/>
      <c r="F101" s="113"/>
      <c r="G101" s="109" t="s">
        <v>222</v>
      </c>
      <c r="H101" s="110"/>
      <c r="I101" s="110"/>
      <c r="J101" s="110"/>
      <c r="K101" s="110"/>
      <c r="L101" s="110"/>
      <c r="M101" s="110"/>
      <c r="N101" s="109" t="s">
        <v>224</v>
      </c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1"/>
      <c r="AG101" s="142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247"/>
    </row>
    <row r="102" spans="1:50" ht="24.75" customHeight="1" x14ac:dyDescent="0.15">
      <c r="A102" s="436"/>
      <c r="B102" s="437"/>
      <c r="C102" s="106"/>
      <c r="D102" s="107"/>
      <c r="E102" s="107"/>
      <c r="F102" s="108"/>
      <c r="G102" s="81"/>
      <c r="H102" s="82"/>
      <c r="I102" s="37" t="str">
        <f>IF(OR(G102="　", G102=""), "", "-")</f>
        <v/>
      </c>
      <c r="J102" s="85"/>
      <c r="K102" s="85"/>
      <c r="L102" s="37" t="str">
        <f>IF(M102="","","-")</f>
        <v/>
      </c>
      <c r="M102" s="38"/>
      <c r="N102" s="119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1"/>
      <c r="AG102" s="142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247"/>
    </row>
    <row r="103" spans="1:50" ht="24.75" customHeight="1" x14ac:dyDescent="0.15">
      <c r="A103" s="436"/>
      <c r="B103" s="437"/>
      <c r="C103" s="106"/>
      <c r="D103" s="107"/>
      <c r="E103" s="107"/>
      <c r="F103" s="108"/>
      <c r="G103" s="81"/>
      <c r="H103" s="82"/>
      <c r="I103" s="37" t="str">
        <f t="shared" ref="I103:I104" si="10">IF(OR(G103="　", G103=""), "", "-")</f>
        <v/>
      </c>
      <c r="J103" s="85"/>
      <c r="K103" s="85"/>
      <c r="L103" s="37" t="str">
        <f t="shared" ref="L103:L104" si="11">IF(M103="","","-")</f>
        <v/>
      </c>
      <c r="M103" s="38"/>
      <c r="N103" s="119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1"/>
      <c r="AG103" s="142"/>
      <c r="AH103" s="139"/>
      <c r="AI103" s="139"/>
      <c r="AJ103" s="139"/>
      <c r="AK103" s="139"/>
      <c r="AL103" s="139"/>
      <c r="AM103" s="139"/>
      <c r="AN103" s="139"/>
      <c r="AO103" s="139"/>
      <c r="AP103" s="139"/>
      <c r="AQ103" s="139"/>
      <c r="AR103" s="139"/>
      <c r="AS103" s="139"/>
      <c r="AT103" s="139"/>
      <c r="AU103" s="139"/>
      <c r="AV103" s="139"/>
      <c r="AW103" s="139"/>
      <c r="AX103" s="247"/>
    </row>
    <row r="104" spans="1:50" ht="24.75" customHeight="1" x14ac:dyDescent="0.15">
      <c r="A104" s="438"/>
      <c r="B104" s="439"/>
      <c r="C104" s="106"/>
      <c r="D104" s="107"/>
      <c r="E104" s="107"/>
      <c r="F104" s="108"/>
      <c r="G104" s="83"/>
      <c r="H104" s="84"/>
      <c r="I104" s="39" t="str">
        <f t="shared" si="10"/>
        <v/>
      </c>
      <c r="J104" s="86"/>
      <c r="K104" s="86"/>
      <c r="L104" s="39" t="str">
        <f t="shared" si="11"/>
        <v/>
      </c>
      <c r="M104" s="40"/>
      <c r="N104" s="78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80"/>
      <c r="AG104" s="75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7"/>
    </row>
    <row r="105" spans="1:50" ht="67.5" customHeight="1" x14ac:dyDescent="0.15">
      <c r="A105" s="328" t="s">
        <v>40</v>
      </c>
      <c r="B105" s="422"/>
      <c r="C105" s="454" t="s">
        <v>45</v>
      </c>
      <c r="D105" s="455"/>
      <c r="E105" s="455"/>
      <c r="F105" s="456"/>
      <c r="G105" s="258"/>
      <c r="H105" s="258"/>
      <c r="I105" s="258"/>
      <c r="J105" s="258"/>
      <c r="K105" s="258"/>
      <c r="L105" s="258"/>
      <c r="M105" s="258"/>
      <c r="N105" s="258"/>
      <c r="O105" s="258"/>
      <c r="P105" s="258"/>
      <c r="Q105" s="258"/>
      <c r="R105" s="258"/>
      <c r="S105" s="258"/>
      <c r="T105" s="258"/>
      <c r="U105" s="258"/>
      <c r="V105" s="258"/>
      <c r="W105" s="258"/>
      <c r="X105" s="258"/>
      <c r="Y105" s="258"/>
      <c r="Z105" s="258"/>
      <c r="AA105" s="258"/>
      <c r="AB105" s="258"/>
      <c r="AC105" s="258"/>
      <c r="AD105" s="258"/>
      <c r="AE105" s="258"/>
      <c r="AF105" s="258"/>
      <c r="AG105" s="258"/>
      <c r="AH105" s="258"/>
      <c r="AI105" s="258"/>
      <c r="AJ105" s="258"/>
      <c r="AK105" s="258"/>
      <c r="AL105" s="258"/>
      <c r="AM105" s="258"/>
      <c r="AN105" s="258"/>
      <c r="AO105" s="258"/>
      <c r="AP105" s="258"/>
      <c r="AQ105" s="258"/>
      <c r="AR105" s="258"/>
      <c r="AS105" s="258"/>
      <c r="AT105" s="258"/>
      <c r="AU105" s="258"/>
      <c r="AV105" s="258"/>
      <c r="AW105" s="258"/>
      <c r="AX105" s="259"/>
    </row>
    <row r="106" spans="1:50" ht="67.5" customHeight="1" thickBot="1" x14ac:dyDescent="0.2">
      <c r="A106" s="423"/>
      <c r="B106" s="424"/>
      <c r="C106" s="348" t="s">
        <v>49</v>
      </c>
      <c r="D106" s="349"/>
      <c r="E106" s="349"/>
      <c r="F106" s="350"/>
      <c r="G106" s="256"/>
      <c r="H106" s="256"/>
      <c r="I106" s="256"/>
      <c r="J106" s="256"/>
      <c r="K106" s="256"/>
      <c r="L106" s="256"/>
      <c r="M106" s="256"/>
      <c r="N106" s="256"/>
      <c r="O106" s="256"/>
      <c r="P106" s="256"/>
      <c r="Q106" s="256"/>
      <c r="R106" s="256"/>
      <c r="S106" s="256"/>
      <c r="T106" s="256"/>
      <c r="U106" s="256"/>
      <c r="V106" s="256"/>
      <c r="W106" s="256"/>
      <c r="X106" s="256"/>
      <c r="Y106" s="256"/>
      <c r="Z106" s="256"/>
      <c r="AA106" s="256"/>
      <c r="AB106" s="256"/>
      <c r="AC106" s="256"/>
      <c r="AD106" s="256"/>
      <c r="AE106" s="256"/>
      <c r="AF106" s="256"/>
      <c r="AG106" s="256"/>
      <c r="AH106" s="256"/>
      <c r="AI106" s="256"/>
      <c r="AJ106" s="256"/>
      <c r="AK106" s="256"/>
      <c r="AL106" s="256"/>
      <c r="AM106" s="256"/>
      <c r="AN106" s="256"/>
      <c r="AO106" s="256"/>
      <c r="AP106" s="256"/>
      <c r="AQ106" s="256"/>
      <c r="AR106" s="256"/>
      <c r="AS106" s="256"/>
      <c r="AT106" s="256"/>
      <c r="AU106" s="256"/>
      <c r="AV106" s="256"/>
      <c r="AW106" s="256"/>
      <c r="AX106" s="257"/>
    </row>
    <row r="107" spans="1:50" ht="24" customHeight="1" x14ac:dyDescent="0.15">
      <c r="A107" s="345" t="s">
        <v>25</v>
      </c>
      <c r="B107" s="346"/>
      <c r="C107" s="346"/>
      <c r="D107" s="346"/>
      <c r="E107" s="346"/>
      <c r="F107" s="346"/>
      <c r="G107" s="346"/>
      <c r="H107" s="346"/>
      <c r="I107" s="346"/>
      <c r="J107" s="346"/>
      <c r="K107" s="346"/>
      <c r="L107" s="346"/>
      <c r="M107" s="346"/>
      <c r="N107" s="346"/>
      <c r="O107" s="346"/>
      <c r="P107" s="346"/>
      <c r="Q107" s="346"/>
      <c r="R107" s="346"/>
      <c r="S107" s="346"/>
      <c r="T107" s="346"/>
      <c r="U107" s="346"/>
      <c r="V107" s="346"/>
      <c r="W107" s="346"/>
      <c r="X107" s="346"/>
      <c r="Y107" s="346"/>
      <c r="Z107" s="346"/>
      <c r="AA107" s="346"/>
      <c r="AB107" s="346"/>
      <c r="AC107" s="346"/>
      <c r="AD107" s="346"/>
      <c r="AE107" s="346"/>
      <c r="AF107" s="346"/>
      <c r="AG107" s="346"/>
      <c r="AH107" s="346"/>
      <c r="AI107" s="346"/>
      <c r="AJ107" s="346"/>
      <c r="AK107" s="346"/>
      <c r="AL107" s="346"/>
      <c r="AM107" s="346"/>
      <c r="AN107" s="346"/>
      <c r="AO107" s="346"/>
      <c r="AP107" s="346"/>
      <c r="AQ107" s="346"/>
      <c r="AR107" s="346"/>
      <c r="AS107" s="346"/>
      <c r="AT107" s="346"/>
      <c r="AU107" s="346"/>
      <c r="AV107" s="346"/>
      <c r="AW107" s="346"/>
      <c r="AX107" s="347"/>
    </row>
    <row r="108" spans="1:50" ht="42.6" customHeight="1" thickBot="1" x14ac:dyDescent="0.2">
      <c r="A108" s="322"/>
      <c r="B108" s="323"/>
      <c r="C108" s="323"/>
      <c r="D108" s="323"/>
      <c r="E108" s="323"/>
      <c r="F108" s="323"/>
      <c r="G108" s="323"/>
      <c r="H108" s="323"/>
      <c r="I108" s="323"/>
      <c r="J108" s="323"/>
      <c r="K108" s="323"/>
      <c r="L108" s="323"/>
      <c r="M108" s="323"/>
      <c r="N108" s="323"/>
      <c r="O108" s="323"/>
      <c r="P108" s="323"/>
      <c r="Q108" s="323"/>
      <c r="R108" s="323"/>
      <c r="S108" s="323"/>
      <c r="T108" s="323"/>
      <c r="U108" s="323"/>
      <c r="V108" s="323"/>
      <c r="W108" s="323"/>
      <c r="X108" s="323"/>
      <c r="Y108" s="323"/>
      <c r="Z108" s="323"/>
      <c r="AA108" s="323"/>
      <c r="AB108" s="323"/>
      <c r="AC108" s="323"/>
      <c r="AD108" s="323"/>
      <c r="AE108" s="323"/>
      <c r="AF108" s="323"/>
      <c r="AG108" s="323"/>
      <c r="AH108" s="323"/>
      <c r="AI108" s="323"/>
      <c r="AJ108" s="323"/>
      <c r="AK108" s="323"/>
      <c r="AL108" s="323"/>
      <c r="AM108" s="323"/>
      <c r="AN108" s="323"/>
      <c r="AO108" s="323"/>
      <c r="AP108" s="323"/>
      <c r="AQ108" s="323"/>
      <c r="AR108" s="323"/>
      <c r="AS108" s="323"/>
      <c r="AT108" s="323"/>
      <c r="AU108" s="323"/>
      <c r="AV108" s="323"/>
      <c r="AW108" s="323"/>
      <c r="AX108" s="324"/>
    </row>
    <row r="109" spans="1:50" ht="24.75" customHeight="1" x14ac:dyDescent="0.15">
      <c r="A109" s="412" t="s">
        <v>26</v>
      </c>
      <c r="B109" s="413"/>
      <c r="C109" s="413"/>
      <c r="D109" s="413"/>
      <c r="E109" s="413"/>
      <c r="F109" s="413"/>
      <c r="G109" s="413"/>
      <c r="H109" s="413"/>
      <c r="I109" s="413"/>
      <c r="J109" s="413"/>
      <c r="K109" s="413"/>
      <c r="L109" s="413"/>
      <c r="M109" s="413"/>
      <c r="N109" s="413"/>
      <c r="O109" s="413"/>
      <c r="P109" s="413"/>
      <c r="Q109" s="413"/>
      <c r="R109" s="413"/>
      <c r="S109" s="413"/>
      <c r="T109" s="413"/>
      <c r="U109" s="413"/>
      <c r="V109" s="413"/>
      <c r="W109" s="413"/>
      <c r="X109" s="413"/>
      <c r="Y109" s="413"/>
      <c r="Z109" s="413"/>
      <c r="AA109" s="413"/>
      <c r="AB109" s="413"/>
      <c r="AC109" s="413"/>
      <c r="AD109" s="413"/>
      <c r="AE109" s="413"/>
      <c r="AF109" s="413"/>
      <c r="AG109" s="413"/>
      <c r="AH109" s="413"/>
      <c r="AI109" s="413"/>
      <c r="AJ109" s="413"/>
      <c r="AK109" s="413"/>
      <c r="AL109" s="413"/>
      <c r="AM109" s="413"/>
      <c r="AN109" s="413"/>
      <c r="AO109" s="413"/>
      <c r="AP109" s="413"/>
      <c r="AQ109" s="413"/>
      <c r="AR109" s="413"/>
      <c r="AS109" s="413"/>
      <c r="AT109" s="413"/>
      <c r="AU109" s="413"/>
      <c r="AV109" s="413"/>
      <c r="AW109" s="413"/>
      <c r="AX109" s="414"/>
    </row>
    <row r="110" spans="1:50" ht="42.6" customHeight="1" thickBot="1" x14ac:dyDescent="0.2">
      <c r="A110" s="309"/>
      <c r="B110" s="310"/>
      <c r="C110" s="310"/>
      <c r="D110" s="310"/>
      <c r="E110" s="311"/>
      <c r="F110" s="402"/>
      <c r="G110" s="323"/>
      <c r="H110" s="323"/>
      <c r="I110" s="323"/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3"/>
      <c r="X110" s="323"/>
      <c r="Y110" s="323"/>
      <c r="Z110" s="323"/>
      <c r="AA110" s="323"/>
      <c r="AB110" s="323"/>
      <c r="AC110" s="323"/>
      <c r="AD110" s="323"/>
      <c r="AE110" s="323"/>
      <c r="AF110" s="323"/>
      <c r="AG110" s="323"/>
      <c r="AH110" s="323"/>
      <c r="AI110" s="323"/>
      <c r="AJ110" s="323"/>
      <c r="AK110" s="323"/>
      <c r="AL110" s="323"/>
      <c r="AM110" s="323"/>
      <c r="AN110" s="323"/>
      <c r="AO110" s="323"/>
      <c r="AP110" s="323"/>
      <c r="AQ110" s="323"/>
      <c r="AR110" s="323"/>
      <c r="AS110" s="323"/>
      <c r="AT110" s="323"/>
      <c r="AU110" s="323"/>
      <c r="AV110" s="323"/>
      <c r="AW110" s="323"/>
      <c r="AX110" s="324"/>
    </row>
    <row r="111" spans="1:50" ht="24.75" customHeight="1" x14ac:dyDescent="0.15">
      <c r="A111" s="412" t="s">
        <v>38</v>
      </c>
      <c r="B111" s="413"/>
      <c r="C111" s="413"/>
      <c r="D111" s="413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3"/>
      <c r="AL111" s="413"/>
      <c r="AM111" s="413"/>
      <c r="AN111" s="413"/>
      <c r="AO111" s="413"/>
      <c r="AP111" s="413"/>
      <c r="AQ111" s="413"/>
      <c r="AR111" s="413"/>
      <c r="AS111" s="413"/>
      <c r="AT111" s="413"/>
      <c r="AU111" s="413"/>
      <c r="AV111" s="413"/>
      <c r="AW111" s="413"/>
      <c r="AX111" s="414"/>
    </row>
    <row r="112" spans="1:50" ht="42.6" customHeight="1" thickBot="1" x14ac:dyDescent="0.2">
      <c r="A112" s="309"/>
      <c r="B112" s="310"/>
      <c r="C112" s="310"/>
      <c r="D112" s="310"/>
      <c r="E112" s="311"/>
      <c r="F112" s="325"/>
      <c r="G112" s="326"/>
      <c r="H112" s="326"/>
      <c r="I112" s="326"/>
      <c r="J112" s="326"/>
      <c r="K112" s="326"/>
      <c r="L112" s="326"/>
      <c r="M112" s="326"/>
      <c r="N112" s="326"/>
      <c r="O112" s="326"/>
      <c r="P112" s="326"/>
      <c r="Q112" s="326"/>
      <c r="R112" s="326"/>
      <c r="S112" s="326"/>
      <c r="T112" s="326"/>
      <c r="U112" s="326"/>
      <c r="V112" s="326"/>
      <c r="W112" s="326"/>
      <c r="X112" s="326"/>
      <c r="Y112" s="326"/>
      <c r="Z112" s="326"/>
      <c r="AA112" s="326"/>
      <c r="AB112" s="326"/>
      <c r="AC112" s="326"/>
      <c r="AD112" s="326"/>
      <c r="AE112" s="326"/>
      <c r="AF112" s="326"/>
      <c r="AG112" s="326"/>
      <c r="AH112" s="326"/>
      <c r="AI112" s="326"/>
      <c r="AJ112" s="326"/>
      <c r="AK112" s="326"/>
      <c r="AL112" s="326"/>
      <c r="AM112" s="326"/>
      <c r="AN112" s="326"/>
      <c r="AO112" s="326"/>
      <c r="AP112" s="326"/>
      <c r="AQ112" s="326"/>
      <c r="AR112" s="326"/>
      <c r="AS112" s="326"/>
      <c r="AT112" s="326"/>
      <c r="AU112" s="326"/>
      <c r="AV112" s="326"/>
      <c r="AW112" s="326"/>
      <c r="AX112" s="327"/>
    </row>
    <row r="113" spans="1:52" ht="24.75" customHeight="1" x14ac:dyDescent="0.15">
      <c r="A113" s="386" t="s">
        <v>27</v>
      </c>
      <c r="B113" s="387"/>
      <c r="C113" s="387"/>
      <c r="D113" s="387"/>
      <c r="E113" s="387"/>
      <c r="F113" s="387"/>
      <c r="G113" s="387"/>
      <c r="H113" s="387"/>
      <c r="I113" s="387"/>
      <c r="J113" s="387"/>
      <c r="K113" s="387"/>
      <c r="L113" s="387"/>
      <c r="M113" s="387"/>
      <c r="N113" s="387"/>
      <c r="O113" s="387"/>
      <c r="P113" s="387"/>
      <c r="Q113" s="387"/>
      <c r="R113" s="387"/>
      <c r="S113" s="387"/>
      <c r="T113" s="387"/>
      <c r="U113" s="387"/>
      <c r="V113" s="387"/>
      <c r="W113" s="387"/>
      <c r="X113" s="387"/>
      <c r="Y113" s="387"/>
      <c r="Z113" s="387"/>
      <c r="AA113" s="387"/>
      <c r="AB113" s="387"/>
      <c r="AC113" s="387"/>
      <c r="AD113" s="387"/>
      <c r="AE113" s="387"/>
      <c r="AF113" s="387"/>
      <c r="AG113" s="387"/>
      <c r="AH113" s="387"/>
      <c r="AI113" s="387"/>
      <c r="AJ113" s="387"/>
      <c r="AK113" s="387"/>
      <c r="AL113" s="387"/>
      <c r="AM113" s="387"/>
      <c r="AN113" s="387"/>
      <c r="AO113" s="387"/>
      <c r="AP113" s="387"/>
      <c r="AQ113" s="387"/>
      <c r="AR113" s="387"/>
      <c r="AS113" s="387"/>
      <c r="AT113" s="387"/>
      <c r="AU113" s="387"/>
      <c r="AV113" s="387"/>
      <c r="AW113" s="387"/>
      <c r="AX113" s="388"/>
    </row>
    <row r="114" spans="1:52" ht="38.450000000000003" customHeight="1" thickBot="1" x14ac:dyDescent="0.2">
      <c r="A114" s="415"/>
      <c r="B114" s="416"/>
      <c r="C114" s="416"/>
      <c r="D114" s="416"/>
      <c r="E114" s="416"/>
      <c r="F114" s="416"/>
      <c r="G114" s="416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  <c r="T114" s="416"/>
      <c r="U114" s="416"/>
      <c r="V114" s="416"/>
      <c r="W114" s="416"/>
      <c r="X114" s="416"/>
      <c r="Y114" s="416"/>
      <c r="Z114" s="416"/>
      <c r="AA114" s="416"/>
      <c r="AB114" s="416"/>
      <c r="AC114" s="416"/>
      <c r="AD114" s="416"/>
      <c r="AE114" s="416"/>
      <c r="AF114" s="416"/>
      <c r="AG114" s="416"/>
      <c r="AH114" s="416"/>
      <c r="AI114" s="416"/>
      <c r="AJ114" s="416"/>
      <c r="AK114" s="416"/>
      <c r="AL114" s="416"/>
      <c r="AM114" s="416"/>
      <c r="AN114" s="416"/>
      <c r="AO114" s="416"/>
      <c r="AP114" s="416"/>
      <c r="AQ114" s="416"/>
      <c r="AR114" s="416"/>
      <c r="AS114" s="416"/>
      <c r="AT114" s="416"/>
      <c r="AU114" s="416"/>
      <c r="AV114" s="416"/>
      <c r="AW114" s="416"/>
      <c r="AX114" s="417"/>
    </row>
    <row r="115" spans="1:52" ht="24.75" customHeight="1" x14ac:dyDescent="0.15">
      <c r="A115" s="270" t="s">
        <v>229</v>
      </c>
      <c r="B115" s="271"/>
      <c r="C115" s="271"/>
      <c r="D115" s="271"/>
      <c r="E115" s="271"/>
      <c r="F115" s="271"/>
      <c r="G115" s="271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F115" s="271"/>
      <c r="AG115" s="271"/>
      <c r="AH115" s="271"/>
      <c r="AI115" s="271"/>
      <c r="AJ115" s="271"/>
      <c r="AK115" s="271"/>
      <c r="AL115" s="271"/>
      <c r="AM115" s="271"/>
      <c r="AN115" s="271"/>
      <c r="AO115" s="271"/>
      <c r="AP115" s="271"/>
      <c r="AQ115" s="271"/>
      <c r="AR115" s="271"/>
      <c r="AS115" s="271"/>
      <c r="AT115" s="271"/>
      <c r="AU115" s="271"/>
      <c r="AV115" s="271"/>
      <c r="AW115" s="271"/>
      <c r="AX115" s="272"/>
      <c r="AZ115" s="4"/>
    </row>
    <row r="116" spans="1:52" ht="24.75" customHeight="1" x14ac:dyDescent="0.15">
      <c r="A116" s="633" t="s">
        <v>532</v>
      </c>
      <c r="B116" s="115"/>
      <c r="C116" s="115"/>
      <c r="D116" s="116"/>
      <c r="E116" s="629"/>
      <c r="F116" s="630"/>
      <c r="G116" s="630"/>
      <c r="H116" s="630"/>
      <c r="I116" s="630"/>
      <c r="J116" s="630"/>
      <c r="K116" s="630"/>
      <c r="L116" s="630"/>
      <c r="M116" s="630"/>
      <c r="N116" s="630"/>
      <c r="O116" s="630"/>
      <c r="P116" s="631"/>
      <c r="Q116" s="629"/>
      <c r="R116" s="630"/>
      <c r="S116" s="630"/>
      <c r="T116" s="630"/>
      <c r="U116" s="630"/>
      <c r="V116" s="630"/>
      <c r="W116" s="630"/>
      <c r="X116" s="630"/>
      <c r="Y116" s="630"/>
      <c r="Z116" s="630"/>
      <c r="AA116" s="630"/>
      <c r="AB116" s="631"/>
      <c r="AC116" s="629"/>
      <c r="AD116" s="630"/>
      <c r="AE116" s="630"/>
      <c r="AF116" s="630"/>
      <c r="AG116" s="630"/>
      <c r="AH116" s="630"/>
      <c r="AI116" s="630"/>
      <c r="AJ116" s="630"/>
      <c r="AK116" s="630"/>
      <c r="AL116" s="630"/>
      <c r="AM116" s="630"/>
      <c r="AN116" s="631"/>
      <c r="AO116" s="629"/>
      <c r="AP116" s="630"/>
      <c r="AQ116" s="630"/>
      <c r="AR116" s="630"/>
      <c r="AS116" s="630"/>
      <c r="AT116" s="630"/>
      <c r="AU116" s="630"/>
      <c r="AV116" s="630"/>
      <c r="AW116" s="630"/>
      <c r="AX116" s="632"/>
      <c r="AY116" s="54"/>
    </row>
    <row r="117" spans="1:52" ht="24.75" customHeight="1" x14ac:dyDescent="0.15">
      <c r="A117" s="627" t="s">
        <v>261</v>
      </c>
      <c r="B117" s="627"/>
      <c r="C117" s="627"/>
      <c r="D117" s="627"/>
      <c r="E117" s="629"/>
      <c r="F117" s="630"/>
      <c r="G117" s="630"/>
      <c r="H117" s="630"/>
      <c r="I117" s="630"/>
      <c r="J117" s="630"/>
      <c r="K117" s="630"/>
      <c r="L117" s="630"/>
      <c r="M117" s="630"/>
      <c r="N117" s="630"/>
      <c r="O117" s="630"/>
      <c r="P117" s="631"/>
      <c r="Q117" s="629"/>
      <c r="R117" s="630"/>
      <c r="S117" s="630"/>
      <c r="T117" s="630"/>
      <c r="U117" s="630"/>
      <c r="V117" s="630"/>
      <c r="W117" s="630"/>
      <c r="X117" s="630"/>
      <c r="Y117" s="630"/>
      <c r="Z117" s="630"/>
      <c r="AA117" s="630"/>
      <c r="AB117" s="631"/>
      <c r="AC117" s="629"/>
      <c r="AD117" s="630"/>
      <c r="AE117" s="630"/>
      <c r="AF117" s="630"/>
      <c r="AG117" s="630"/>
      <c r="AH117" s="630"/>
      <c r="AI117" s="630"/>
      <c r="AJ117" s="630"/>
      <c r="AK117" s="630"/>
      <c r="AL117" s="630"/>
      <c r="AM117" s="630"/>
      <c r="AN117" s="631"/>
      <c r="AO117" s="629"/>
      <c r="AP117" s="630"/>
      <c r="AQ117" s="630"/>
      <c r="AR117" s="630"/>
      <c r="AS117" s="630"/>
      <c r="AT117" s="630"/>
      <c r="AU117" s="630"/>
      <c r="AV117" s="630"/>
      <c r="AW117" s="630"/>
      <c r="AX117" s="632"/>
    </row>
    <row r="118" spans="1:52" ht="24.75" customHeight="1" x14ac:dyDescent="0.15">
      <c r="A118" s="627" t="s">
        <v>260</v>
      </c>
      <c r="B118" s="627"/>
      <c r="C118" s="627"/>
      <c r="D118" s="627"/>
      <c r="E118" s="629"/>
      <c r="F118" s="630"/>
      <c r="G118" s="630"/>
      <c r="H118" s="630"/>
      <c r="I118" s="630"/>
      <c r="J118" s="630"/>
      <c r="K118" s="630"/>
      <c r="L118" s="630"/>
      <c r="M118" s="630"/>
      <c r="N118" s="630"/>
      <c r="O118" s="630"/>
      <c r="P118" s="631"/>
      <c r="Q118" s="629"/>
      <c r="R118" s="630"/>
      <c r="S118" s="630"/>
      <c r="T118" s="630"/>
      <c r="U118" s="630"/>
      <c r="V118" s="630"/>
      <c r="W118" s="630"/>
      <c r="X118" s="630"/>
      <c r="Y118" s="630"/>
      <c r="Z118" s="630"/>
      <c r="AA118" s="630"/>
      <c r="AB118" s="631"/>
      <c r="AC118" s="629"/>
      <c r="AD118" s="630"/>
      <c r="AE118" s="630"/>
      <c r="AF118" s="630"/>
      <c r="AG118" s="630"/>
      <c r="AH118" s="630"/>
      <c r="AI118" s="630"/>
      <c r="AJ118" s="630"/>
      <c r="AK118" s="630"/>
      <c r="AL118" s="630"/>
      <c r="AM118" s="630"/>
      <c r="AN118" s="631"/>
      <c r="AO118" s="629"/>
      <c r="AP118" s="630"/>
      <c r="AQ118" s="630"/>
      <c r="AR118" s="630"/>
      <c r="AS118" s="630"/>
      <c r="AT118" s="630"/>
      <c r="AU118" s="630"/>
      <c r="AV118" s="630"/>
      <c r="AW118" s="630"/>
      <c r="AX118" s="632"/>
    </row>
    <row r="119" spans="1:52" ht="24.75" customHeight="1" x14ac:dyDescent="0.15">
      <c r="A119" s="627" t="s">
        <v>259</v>
      </c>
      <c r="B119" s="627"/>
      <c r="C119" s="627"/>
      <c r="D119" s="627"/>
      <c r="E119" s="629"/>
      <c r="F119" s="630"/>
      <c r="G119" s="630"/>
      <c r="H119" s="630"/>
      <c r="I119" s="630"/>
      <c r="J119" s="630"/>
      <c r="K119" s="630"/>
      <c r="L119" s="630"/>
      <c r="M119" s="630"/>
      <c r="N119" s="630"/>
      <c r="O119" s="630"/>
      <c r="P119" s="631"/>
      <c r="Q119" s="629"/>
      <c r="R119" s="630"/>
      <c r="S119" s="630"/>
      <c r="T119" s="630"/>
      <c r="U119" s="630"/>
      <c r="V119" s="630"/>
      <c r="W119" s="630"/>
      <c r="X119" s="630"/>
      <c r="Y119" s="630"/>
      <c r="Z119" s="630"/>
      <c r="AA119" s="630"/>
      <c r="AB119" s="631"/>
      <c r="AC119" s="629"/>
      <c r="AD119" s="630"/>
      <c r="AE119" s="630"/>
      <c r="AF119" s="630"/>
      <c r="AG119" s="630"/>
      <c r="AH119" s="630"/>
      <c r="AI119" s="630"/>
      <c r="AJ119" s="630"/>
      <c r="AK119" s="630"/>
      <c r="AL119" s="630"/>
      <c r="AM119" s="630"/>
      <c r="AN119" s="631"/>
      <c r="AO119" s="629"/>
      <c r="AP119" s="630"/>
      <c r="AQ119" s="630"/>
      <c r="AR119" s="630"/>
      <c r="AS119" s="630"/>
      <c r="AT119" s="630"/>
      <c r="AU119" s="630"/>
      <c r="AV119" s="630"/>
      <c r="AW119" s="630"/>
      <c r="AX119" s="632"/>
    </row>
    <row r="120" spans="1:52" ht="24.75" customHeight="1" x14ac:dyDescent="0.15">
      <c r="A120" s="627" t="s">
        <v>258</v>
      </c>
      <c r="B120" s="627"/>
      <c r="C120" s="627"/>
      <c r="D120" s="627"/>
      <c r="E120" s="629"/>
      <c r="F120" s="630"/>
      <c r="G120" s="630"/>
      <c r="H120" s="630"/>
      <c r="I120" s="630"/>
      <c r="J120" s="630"/>
      <c r="K120" s="630"/>
      <c r="L120" s="630"/>
      <c r="M120" s="630"/>
      <c r="N120" s="630"/>
      <c r="O120" s="630"/>
      <c r="P120" s="631"/>
      <c r="Q120" s="629"/>
      <c r="R120" s="630"/>
      <c r="S120" s="630"/>
      <c r="T120" s="630"/>
      <c r="U120" s="630"/>
      <c r="V120" s="630"/>
      <c r="W120" s="630"/>
      <c r="X120" s="630"/>
      <c r="Y120" s="630"/>
      <c r="Z120" s="630"/>
      <c r="AA120" s="630"/>
      <c r="AB120" s="631"/>
      <c r="AC120" s="629"/>
      <c r="AD120" s="630"/>
      <c r="AE120" s="630"/>
      <c r="AF120" s="630"/>
      <c r="AG120" s="630"/>
      <c r="AH120" s="630"/>
      <c r="AI120" s="630"/>
      <c r="AJ120" s="630"/>
      <c r="AK120" s="630"/>
      <c r="AL120" s="630"/>
      <c r="AM120" s="630"/>
      <c r="AN120" s="631"/>
      <c r="AO120" s="629"/>
      <c r="AP120" s="630"/>
      <c r="AQ120" s="630"/>
      <c r="AR120" s="630"/>
      <c r="AS120" s="630"/>
      <c r="AT120" s="630"/>
      <c r="AU120" s="630"/>
      <c r="AV120" s="630"/>
      <c r="AW120" s="630"/>
      <c r="AX120" s="632"/>
    </row>
    <row r="121" spans="1:52" ht="24.75" customHeight="1" x14ac:dyDescent="0.15">
      <c r="A121" s="627" t="s">
        <v>257</v>
      </c>
      <c r="B121" s="627"/>
      <c r="C121" s="627"/>
      <c r="D121" s="627"/>
      <c r="E121" s="629"/>
      <c r="F121" s="630"/>
      <c r="G121" s="630"/>
      <c r="H121" s="630"/>
      <c r="I121" s="630"/>
      <c r="J121" s="630"/>
      <c r="K121" s="630"/>
      <c r="L121" s="630"/>
      <c r="M121" s="630"/>
      <c r="N121" s="630"/>
      <c r="O121" s="630"/>
      <c r="P121" s="631"/>
      <c r="Q121" s="629"/>
      <c r="R121" s="630"/>
      <c r="S121" s="630"/>
      <c r="T121" s="630"/>
      <c r="U121" s="630"/>
      <c r="V121" s="630"/>
      <c r="W121" s="630"/>
      <c r="X121" s="630"/>
      <c r="Y121" s="630"/>
      <c r="Z121" s="630"/>
      <c r="AA121" s="630"/>
      <c r="AB121" s="631"/>
      <c r="AC121" s="629"/>
      <c r="AD121" s="630"/>
      <c r="AE121" s="630"/>
      <c r="AF121" s="630"/>
      <c r="AG121" s="630"/>
      <c r="AH121" s="630"/>
      <c r="AI121" s="630"/>
      <c r="AJ121" s="630"/>
      <c r="AK121" s="630"/>
      <c r="AL121" s="630"/>
      <c r="AM121" s="630"/>
      <c r="AN121" s="631"/>
      <c r="AO121" s="629"/>
      <c r="AP121" s="630"/>
      <c r="AQ121" s="630"/>
      <c r="AR121" s="630"/>
      <c r="AS121" s="630"/>
      <c r="AT121" s="630"/>
      <c r="AU121" s="630"/>
      <c r="AV121" s="630"/>
      <c r="AW121" s="630"/>
      <c r="AX121" s="632"/>
    </row>
    <row r="122" spans="1:52" ht="24.75" customHeight="1" x14ac:dyDescent="0.15">
      <c r="A122" s="627" t="s">
        <v>256</v>
      </c>
      <c r="B122" s="627"/>
      <c r="C122" s="627"/>
      <c r="D122" s="627"/>
      <c r="E122" s="629"/>
      <c r="F122" s="630"/>
      <c r="G122" s="630"/>
      <c r="H122" s="630"/>
      <c r="I122" s="630"/>
      <c r="J122" s="630"/>
      <c r="K122" s="630"/>
      <c r="L122" s="630"/>
      <c r="M122" s="630"/>
      <c r="N122" s="630"/>
      <c r="O122" s="630"/>
      <c r="P122" s="631"/>
      <c r="Q122" s="629"/>
      <c r="R122" s="630"/>
      <c r="S122" s="630"/>
      <c r="T122" s="630"/>
      <c r="U122" s="630"/>
      <c r="V122" s="630"/>
      <c r="W122" s="630"/>
      <c r="X122" s="630"/>
      <c r="Y122" s="630"/>
      <c r="Z122" s="630"/>
      <c r="AA122" s="630"/>
      <c r="AB122" s="631"/>
      <c r="AC122" s="629"/>
      <c r="AD122" s="630"/>
      <c r="AE122" s="630"/>
      <c r="AF122" s="630"/>
      <c r="AG122" s="630"/>
      <c r="AH122" s="630"/>
      <c r="AI122" s="630"/>
      <c r="AJ122" s="630"/>
      <c r="AK122" s="630"/>
      <c r="AL122" s="630"/>
      <c r="AM122" s="630"/>
      <c r="AN122" s="631"/>
      <c r="AO122" s="629"/>
      <c r="AP122" s="630"/>
      <c r="AQ122" s="630"/>
      <c r="AR122" s="630"/>
      <c r="AS122" s="630"/>
      <c r="AT122" s="630"/>
      <c r="AU122" s="630"/>
      <c r="AV122" s="630"/>
      <c r="AW122" s="630"/>
      <c r="AX122" s="632"/>
    </row>
    <row r="123" spans="1:52" ht="24.75" customHeight="1" x14ac:dyDescent="0.15">
      <c r="A123" s="627" t="s">
        <v>255</v>
      </c>
      <c r="B123" s="627"/>
      <c r="C123" s="627"/>
      <c r="D123" s="627"/>
      <c r="E123" s="629"/>
      <c r="F123" s="630"/>
      <c r="G123" s="630"/>
      <c r="H123" s="630"/>
      <c r="I123" s="630"/>
      <c r="J123" s="630"/>
      <c r="K123" s="630"/>
      <c r="L123" s="630"/>
      <c r="M123" s="630"/>
      <c r="N123" s="630"/>
      <c r="O123" s="630"/>
      <c r="P123" s="631"/>
      <c r="Q123" s="629"/>
      <c r="R123" s="630"/>
      <c r="S123" s="630"/>
      <c r="T123" s="630"/>
      <c r="U123" s="630"/>
      <c r="V123" s="630"/>
      <c r="W123" s="630"/>
      <c r="X123" s="630"/>
      <c r="Y123" s="630"/>
      <c r="Z123" s="630"/>
      <c r="AA123" s="630"/>
      <c r="AB123" s="631"/>
      <c r="AC123" s="629"/>
      <c r="AD123" s="630"/>
      <c r="AE123" s="630"/>
      <c r="AF123" s="630"/>
      <c r="AG123" s="630"/>
      <c r="AH123" s="630"/>
      <c r="AI123" s="630"/>
      <c r="AJ123" s="630"/>
      <c r="AK123" s="630"/>
      <c r="AL123" s="630"/>
      <c r="AM123" s="630"/>
      <c r="AN123" s="631"/>
      <c r="AO123" s="629"/>
      <c r="AP123" s="630"/>
      <c r="AQ123" s="630"/>
      <c r="AR123" s="630"/>
      <c r="AS123" s="630"/>
      <c r="AT123" s="630"/>
      <c r="AU123" s="630"/>
      <c r="AV123" s="630"/>
      <c r="AW123" s="630"/>
      <c r="AX123" s="632"/>
    </row>
    <row r="124" spans="1:52" ht="24.75" customHeight="1" x14ac:dyDescent="0.15">
      <c r="A124" s="627" t="s">
        <v>254</v>
      </c>
      <c r="B124" s="627"/>
      <c r="C124" s="627"/>
      <c r="D124" s="627"/>
      <c r="E124" s="665"/>
      <c r="F124" s="666"/>
      <c r="G124" s="666"/>
      <c r="H124" s="666"/>
      <c r="I124" s="666"/>
      <c r="J124" s="666"/>
      <c r="K124" s="666"/>
      <c r="L124" s="666"/>
      <c r="M124" s="666"/>
      <c r="N124" s="666"/>
      <c r="O124" s="666"/>
      <c r="P124" s="667"/>
      <c r="Q124" s="665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7"/>
      <c r="AC124" s="665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7"/>
      <c r="AO124" s="629"/>
      <c r="AP124" s="630"/>
      <c r="AQ124" s="630"/>
      <c r="AR124" s="630"/>
      <c r="AS124" s="630"/>
      <c r="AT124" s="630"/>
      <c r="AU124" s="630"/>
      <c r="AV124" s="630"/>
      <c r="AW124" s="630"/>
      <c r="AX124" s="632"/>
    </row>
    <row r="125" spans="1:52" ht="24.75" customHeight="1" x14ac:dyDescent="0.15">
      <c r="A125" s="627" t="s">
        <v>406</v>
      </c>
      <c r="B125" s="627"/>
      <c r="C125" s="627"/>
      <c r="D125" s="627"/>
      <c r="E125" s="628"/>
      <c r="F125" s="625"/>
      <c r="G125" s="625"/>
      <c r="H125" s="57" t="str">
        <f>IF(E125="","","-")</f>
        <v/>
      </c>
      <c r="I125" s="625"/>
      <c r="J125" s="625"/>
      <c r="K125" s="57" t="str">
        <f>IF(I125="","","-")</f>
        <v/>
      </c>
      <c r="L125" s="626"/>
      <c r="M125" s="626"/>
      <c r="N125" s="57" t="str">
        <f>IF(O125="","","-")</f>
        <v/>
      </c>
      <c r="O125" s="663"/>
      <c r="P125" s="664"/>
      <c r="Q125" s="628"/>
      <c r="R125" s="625"/>
      <c r="S125" s="625"/>
      <c r="T125" s="57" t="str">
        <f>IF(Q125="","","-")</f>
        <v/>
      </c>
      <c r="U125" s="625"/>
      <c r="V125" s="625"/>
      <c r="W125" s="57" t="str">
        <f>IF(U125="","","-")</f>
        <v/>
      </c>
      <c r="X125" s="626"/>
      <c r="Y125" s="626"/>
      <c r="Z125" s="57" t="str">
        <f>IF(AA125="","","-")</f>
        <v/>
      </c>
      <c r="AA125" s="663"/>
      <c r="AB125" s="664"/>
      <c r="AC125" s="628"/>
      <c r="AD125" s="625"/>
      <c r="AE125" s="625"/>
      <c r="AF125" s="57" t="str">
        <f>IF(AC125="","","-")</f>
        <v/>
      </c>
      <c r="AG125" s="625"/>
      <c r="AH125" s="625"/>
      <c r="AI125" s="57" t="str">
        <f>IF(AG125="","","-")</f>
        <v/>
      </c>
      <c r="AJ125" s="626"/>
      <c r="AK125" s="626"/>
      <c r="AL125" s="57" t="str">
        <f>IF(AM125="","","-")</f>
        <v/>
      </c>
      <c r="AM125" s="663"/>
      <c r="AN125" s="664"/>
      <c r="AO125" s="628"/>
      <c r="AP125" s="625"/>
      <c r="AQ125" s="57" t="str">
        <f>IF(AO125="","","-")</f>
        <v/>
      </c>
      <c r="AR125" s="625"/>
      <c r="AS125" s="625"/>
      <c r="AT125" s="57" t="str">
        <f>IF(AR125="","","-")</f>
        <v/>
      </c>
      <c r="AU125" s="626"/>
      <c r="AV125" s="626"/>
      <c r="AW125" s="57" t="str">
        <f>IF(AX125="","","-")</f>
        <v/>
      </c>
      <c r="AX125" s="59"/>
    </row>
    <row r="126" spans="1:52" ht="24.75" customHeight="1" x14ac:dyDescent="0.15">
      <c r="A126" s="627" t="s">
        <v>369</v>
      </c>
      <c r="B126" s="627"/>
      <c r="C126" s="627"/>
      <c r="D126" s="627"/>
      <c r="E126" s="628"/>
      <c r="F126" s="625"/>
      <c r="G126" s="625"/>
      <c r="H126" s="57" t="str">
        <f>IF(E126="","","-")</f>
        <v/>
      </c>
      <c r="I126" s="625"/>
      <c r="J126" s="625"/>
      <c r="K126" s="57" t="str">
        <f>IF(I126="","","-")</f>
        <v/>
      </c>
      <c r="L126" s="626"/>
      <c r="M126" s="626"/>
      <c r="N126" s="57" t="str">
        <f>IF(O126="","","-")</f>
        <v/>
      </c>
      <c r="O126" s="663"/>
      <c r="P126" s="664"/>
      <c r="Q126" s="628"/>
      <c r="R126" s="625"/>
      <c r="S126" s="625"/>
      <c r="T126" s="57" t="str">
        <f>IF(Q126="","","-")</f>
        <v/>
      </c>
      <c r="U126" s="625"/>
      <c r="V126" s="625"/>
      <c r="W126" s="57" t="str">
        <f>IF(U126="","","-")</f>
        <v/>
      </c>
      <c r="X126" s="626"/>
      <c r="Y126" s="626"/>
      <c r="Z126" s="57" t="str">
        <f>IF(AA126="","","-")</f>
        <v/>
      </c>
      <c r="AA126" s="663"/>
      <c r="AB126" s="664"/>
      <c r="AC126" s="628"/>
      <c r="AD126" s="625"/>
      <c r="AE126" s="625"/>
      <c r="AF126" s="57" t="str">
        <f>IF(AC126="","","-")</f>
        <v/>
      </c>
      <c r="AG126" s="625"/>
      <c r="AH126" s="625"/>
      <c r="AI126" s="57" t="str">
        <f>IF(AG126="","","-")</f>
        <v/>
      </c>
      <c r="AJ126" s="626"/>
      <c r="AK126" s="626"/>
      <c r="AL126" s="57" t="str">
        <f>IF(AM126="","","-")</f>
        <v/>
      </c>
      <c r="AM126" s="663"/>
      <c r="AN126" s="664"/>
      <c r="AO126" s="628"/>
      <c r="AP126" s="625"/>
      <c r="AQ126" s="57" t="str">
        <f>IF(AO126="","","-")</f>
        <v/>
      </c>
      <c r="AR126" s="625"/>
      <c r="AS126" s="625"/>
      <c r="AT126" s="57" t="str">
        <f>IF(AR126="","","-")</f>
        <v/>
      </c>
      <c r="AU126" s="626"/>
      <c r="AV126" s="626"/>
      <c r="AW126" s="57" t="str">
        <f>IF(AX126="","","-")</f>
        <v/>
      </c>
      <c r="AX126" s="59"/>
    </row>
    <row r="127" spans="1:52" ht="28.35" customHeight="1" x14ac:dyDescent="0.15">
      <c r="A127" s="241" t="s">
        <v>249</v>
      </c>
      <c r="B127" s="242"/>
      <c r="C127" s="242"/>
      <c r="D127" s="242"/>
      <c r="E127" s="242"/>
      <c r="F127" s="243"/>
      <c r="G127" s="43" t="s">
        <v>568</v>
      </c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9"/>
    </row>
    <row r="128" spans="1:52" ht="28.35" customHeight="1" x14ac:dyDescent="0.15">
      <c r="A128" s="241"/>
      <c r="B128" s="242"/>
      <c r="C128" s="242"/>
      <c r="D128" s="242"/>
      <c r="E128" s="242"/>
      <c r="F128" s="243"/>
      <c r="G128" s="27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9"/>
    </row>
    <row r="129" spans="1:50" ht="28.35" customHeight="1" x14ac:dyDescent="0.15">
      <c r="A129" s="241"/>
      <c r="B129" s="242"/>
      <c r="C129" s="242"/>
      <c r="D129" s="242"/>
      <c r="E129" s="242"/>
      <c r="F129" s="243"/>
      <c r="G129" s="27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9"/>
    </row>
    <row r="130" spans="1:50" ht="28.35" customHeight="1" x14ac:dyDescent="0.15">
      <c r="A130" s="241"/>
      <c r="B130" s="242"/>
      <c r="C130" s="242"/>
      <c r="D130" s="242"/>
      <c r="E130" s="242"/>
      <c r="F130" s="243"/>
      <c r="G130" s="27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9"/>
    </row>
    <row r="131" spans="1:50" ht="27.75" customHeight="1" x14ac:dyDescent="0.15">
      <c r="A131" s="241"/>
      <c r="B131" s="242"/>
      <c r="C131" s="242"/>
      <c r="D131" s="242"/>
      <c r="E131" s="242"/>
      <c r="F131" s="243"/>
      <c r="G131" s="27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9"/>
    </row>
    <row r="132" spans="1:50" ht="28.35" customHeight="1" x14ac:dyDescent="0.15">
      <c r="A132" s="241"/>
      <c r="B132" s="242"/>
      <c r="C132" s="242"/>
      <c r="D132" s="242"/>
      <c r="E132" s="242"/>
      <c r="F132" s="243"/>
      <c r="G132" s="27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9"/>
    </row>
    <row r="133" spans="1:50" ht="28.35" customHeight="1" x14ac:dyDescent="0.15">
      <c r="A133" s="241"/>
      <c r="B133" s="242"/>
      <c r="C133" s="242"/>
      <c r="D133" s="242"/>
      <c r="E133" s="242"/>
      <c r="F133" s="243"/>
      <c r="G133" s="27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9"/>
    </row>
    <row r="134" spans="1:50" ht="27.75" customHeight="1" x14ac:dyDescent="0.15">
      <c r="A134" s="241"/>
      <c r="B134" s="242"/>
      <c r="C134" s="242"/>
      <c r="D134" s="242"/>
      <c r="E134" s="242"/>
      <c r="F134" s="243"/>
      <c r="G134" s="27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9"/>
    </row>
    <row r="135" spans="1:50" ht="28.35" customHeight="1" x14ac:dyDescent="0.15">
      <c r="A135" s="241"/>
      <c r="B135" s="242"/>
      <c r="C135" s="242"/>
      <c r="D135" s="242"/>
      <c r="E135" s="242"/>
      <c r="F135" s="243"/>
      <c r="G135" s="27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9"/>
    </row>
    <row r="136" spans="1:50" ht="28.35" customHeight="1" x14ac:dyDescent="0.15">
      <c r="A136" s="241"/>
      <c r="B136" s="242"/>
      <c r="C136" s="242"/>
      <c r="D136" s="242"/>
      <c r="E136" s="242"/>
      <c r="F136" s="243"/>
      <c r="G136" s="27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9"/>
    </row>
    <row r="137" spans="1:50" ht="28.35" customHeight="1" x14ac:dyDescent="0.15">
      <c r="A137" s="241"/>
      <c r="B137" s="242"/>
      <c r="C137" s="242"/>
      <c r="D137" s="242"/>
      <c r="E137" s="242"/>
      <c r="F137" s="243"/>
      <c r="G137" s="27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9"/>
    </row>
    <row r="138" spans="1:50" ht="28.5" customHeight="1" x14ac:dyDescent="0.15">
      <c r="A138" s="241"/>
      <c r="B138" s="242"/>
      <c r="C138" s="242"/>
      <c r="D138" s="242"/>
      <c r="E138" s="242"/>
      <c r="F138" s="243"/>
      <c r="G138" s="27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9"/>
    </row>
    <row r="139" spans="1:50" ht="28.5" customHeight="1" x14ac:dyDescent="0.15">
      <c r="A139" s="241"/>
      <c r="B139" s="242"/>
      <c r="C139" s="242"/>
      <c r="D139" s="242"/>
      <c r="E139" s="242"/>
      <c r="F139" s="243"/>
      <c r="G139" s="27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9"/>
    </row>
    <row r="140" spans="1:50" ht="28.5" customHeight="1" thickBot="1" x14ac:dyDescent="0.2">
      <c r="A140" s="244"/>
      <c r="B140" s="245"/>
      <c r="C140" s="245"/>
      <c r="D140" s="245"/>
      <c r="E140" s="245"/>
      <c r="F140" s="246"/>
      <c r="G140" s="30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2"/>
    </row>
  </sheetData>
  <sheetProtection formatRows="0"/>
  <dataConsolidate/>
  <mergeCells count="557">
    <mergeCell ref="AO121:AX121"/>
    <mergeCell ref="E122:P122"/>
    <mergeCell ref="Q122:AB122"/>
    <mergeCell ref="AC122:AN122"/>
    <mergeCell ref="AO122:AX122"/>
    <mergeCell ref="X125:Y125"/>
    <mergeCell ref="AA125:AB125"/>
    <mergeCell ref="AC125:AE125"/>
    <mergeCell ref="AG125:AH125"/>
    <mergeCell ref="AJ125:AK125"/>
    <mergeCell ref="AM125:AN125"/>
    <mergeCell ref="AO125:AP125"/>
    <mergeCell ref="AR125:AS125"/>
    <mergeCell ref="AO126:AP126"/>
    <mergeCell ref="AR126:AS126"/>
    <mergeCell ref="AU126:AV126"/>
    <mergeCell ref="A123:D123"/>
    <mergeCell ref="E123:P123"/>
    <mergeCell ref="Q123:AB123"/>
    <mergeCell ref="AC123:AN123"/>
    <mergeCell ref="AO123:AX123"/>
    <mergeCell ref="A124:D124"/>
    <mergeCell ref="E124:P124"/>
    <mergeCell ref="Q124:AB124"/>
    <mergeCell ref="AC124:AN124"/>
    <mergeCell ref="AO124:AX124"/>
    <mergeCell ref="A125:D125"/>
    <mergeCell ref="E125:G125"/>
    <mergeCell ref="I125:J125"/>
    <mergeCell ref="L125:M125"/>
    <mergeCell ref="O125:P125"/>
    <mergeCell ref="Q125:S125"/>
    <mergeCell ref="U125:V125"/>
    <mergeCell ref="AU125:AV125"/>
    <mergeCell ref="A12:F21"/>
    <mergeCell ref="G22:O22"/>
    <mergeCell ref="G23:O23"/>
    <mergeCell ref="A22:F24"/>
    <mergeCell ref="AD22:AX22"/>
    <mergeCell ref="AD23:AX24"/>
    <mergeCell ref="W22:AC22"/>
    <mergeCell ref="A119:D119"/>
    <mergeCell ref="E119:P119"/>
    <mergeCell ref="Q119:AB119"/>
    <mergeCell ref="AC119:AN119"/>
    <mergeCell ref="AO119:AX119"/>
    <mergeCell ref="W23:AC23"/>
    <mergeCell ref="C94:AC94"/>
    <mergeCell ref="AD94:AF94"/>
    <mergeCell ref="E78:AX78"/>
    <mergeCell ref="E79:AX80"/>
    <mergeCell ref="AE77:AH77"/>
    <mergeCell ref="AI77:AL77"/>
    <mergeCell ref="AM77:AP77"/>
    <mergeCell ref="AQ77:AT77"/>
    <mergeCell ref="AU77:AX77"/>
    <mergeCell ref="E73:F77"/>
    <mergeCell ref="G73:X74"/>
    <mergeCell ref="AO120:AX120"/>
    <mergeCell ref="A116:D116"/>
    <mergeCell ref="E116:P116"/>
    <mergeCell ref="Q116:AB116"/>
    <mergeCell ref="AC116:AN116"/>
    <mergeCell ref="AO116:AX116"/>
    <mergeCell ref="A117:D117"/>
    <mergeCell ref="E117:P117"/>
    <mergeCell ref="Q117:AB117"/>
    <mergeCell ref="AC117:AN117"/>
    <mergeCell ref="AO117:AX117"/>
    <mergeCell ref="A118:D118"/>
    <mergeCell ref="E118:P118"/>
    <mergeCell ref="Q118:AB118"/>
    <mergeCell ref="AC118:AN118"/>
    <mergeCell ref="AO118:AX118"/>
    <mergeCell ref="AG126:AH126"/>
    <mergeCell ref="AJ126:AK126"/>
    <mergeCell ref="A121:D121"/>
    <mergeCell ref="A120:D120"/>
    <mergeCell ref="A126:D126"/>
    <mergeCell ref="E126:G126"/>
    <mergeCell ref="I126:J126"/>
    <mergeCell ref="L126:M126"/>
    <mergeCell ref="Q126:S126"/>
    <mergeCell ref="U126:V126"/>
    <mergeCell ref="X126:Y126"/>
    <mergeCell ref="AC126:AE126"/>
    <mergeCell ref="E120:P120"/>
    <mergeCell ref="Q120:AB120"/>
    <mergeCell ref="AC120:AN120"/>
    <mergeCell ref="A122:D122"/>
    <mergeCell ref="O126:P126"/>
    <mergeCell ref="AA126:AB126"/>
    <mergeCell ref="AM126:AN126"/>
    <mergeCell ref="E121:P121"/>
    <mergeCell ref="Q121:AB121"/>
    <mergeCell ref="AC121:AN121"/>
    <mergeCell ref="AO2:AQ2"/>
    <mergeCell ref="AS2:AU2"/>
    <mergeCell ref="P24:V24"/>
    <mergeCell ref="W24:AC24"/>
    <mergeCell ref="AD2:AH2"/>
    <mergeCell ref="AJ2:AM2"/>
    <mergeCell ref="G8:X8"/>
    <mergeCell ref="P22:V22"/>
    <mergeCell ref="P23:V23"/>
    <mergeCell ref="G24:O24"/>
    <mergeCell ref="AE7:AX7"/>
    <mergeCell ref="AD17:AJ17"/>
    <mergeCell ref="AK17:AQ17"/>
    <mergeCell ref="AR17:AX17"/>
    <mergeCell ref="AK13:AQ13"/>
    <mergeCell ref="AR13:AX13"/>
    <mergeCell ref="Y7:AD7"/>
    <mergeCell ref="S5:X5"/>
    <mergeCell ref="Y73:AA74"/>
    <mergeCell ref="AB73:AD74"/>
    <mergeCell ref="AE73:AH73"/>
    <mergeCell ref="AI73:AL74"/>
    <mergeCell ref="AM73:AP74"/>
    <mergeCell ref="AQ73:AT73"/>
    <mergeCell ref="AU73:AX73"/>
    <mergeCell ref="AE74:AF74"/>
    <mergeCell ref="AG74:AH74"/>
    <mergeCell ref="AQ74:AR74"/>
    <mergeCell ref="AS74:AT74"/>
    <mergeCell ref="AU74:AV74"/>
    <mergeCell ref="AW74:AX74"/>
    <mergeCell ref="AU75:AX75"/>
    <mergeCell ref="Y76:AA76"/>
    <mergeCell ref="AB76:AD76"/>
    <mergeCell ref="AE76:AH76"/>
    <mergeCell ref="AI76:AL76"/>
    <mergeCell ref="AM76:AP76"/>
    <mergeCell ref="AQ76:AT76"/>
    <mergeCell ref="AU76:AX76"/>
    <mergeCell ref="Y77:AA77"/>
    <mergeCell ref="AB77:AD77"/>
    <mergeCell ref="AM28:AP28"/>
    <mergeCell ref="AM29:AP29"/>
    <mergeCell ref="AQ29:AT29"/>
    <mergeCell ref="AQ28:AT28"/>
    <mergeCell ref="AQ27:AT27"/>
    <mergeCell ref="AQ51:AR51"/>
    <mergeCell ref="E49:F49"/>
    <mergeCell ref="G49:AX49"/>
    <mergeCell ref="E48:F48"/>
    <mergeCell ref="G48:AX48"/>
    <mergeCell ref="E50:F60"/>
    <mergeCell ref="AE56:AX57"/>
    <mergeCell ref="AE59:AX60"/>
    <mergeCell ref="Y52:AA52"/>
    <mergeCell ref="AB52:AD52"/>
    <mergeCell ref="AE52:AH52"/>
    <mergeCell ref="Y50:AA51"/>
    <mergeCell ref="AB50:AD51"/>
    <mergeCell ref="AW51:AX51"/>
    <mergeCell ref="AS51:AT51"/>
    <mergeCell ref="AU51:AV51"/>
    <mergeCell ref="G50:X51"/>
    <mergeCell ref="AI52:AL52"/>
    <mergeCell ref="G54:P55"/>
    <mergeCell ref="Y29:AA29"/>
    <mergeCell ref="AE27:AH27"/>
    <mergeCell ref="AQ26:AR26"/>
    <mergeCell ref="AE28:AH28"/>
    <mergeCell ref="AS26:AT26"/>
    <mergeCell ref="AW2:AX2"/>
    <mergeCell ref="AU27:AX27"/>
    <mergeCell ref="AU28:AX28"/>
    <mergeCell ref="AU29:AX29"/>
    <mergeCell ref="AK20:AQ20"/>
    <mergeCell ref="Y8:AD8"/>
    <mergeCell ref="AE8:AX8"/>
    <mergeCell ref="G6:AX6"/>
    <mergeCell ref="AW26:AX26"/>
    <mergeCell ref="AU26:AV26"/>
    <mergeCell ref="AE25:AH26"/>
    <mergeCell ref="AI25:AL26"/>
    <mergeCell ref="AM25:AP26"/>
    <mergeCell ref="AU25:AX25"/>
    <mergeCell ref="AE29:AH29"/>
    <mergeCell ref="AI29:AL29"/>
    <mergeCell ref="AI28:AL28"/>
    <mergeCell ref="AI27:AL27"/>
    <mergeCell ref="AM27:AP27"/>
    <mergeCell ref="AI45:AL45"/>
    <mergeCell ref="AM47:AP47"/>
    <mergeCell ref="AM40:AP40"/>
    <mergeCell ref="Y42:AA42"/>
    <mergeCell ref="AI50:AL51"/>
    <mergeCell ref="AM50:AP51"/>
    <mergeCell ref="AB68:AD69"/>
    <mergeCell ref="AQ68:AT68"/>
    <mergeCell ref="A45:F47"/>
    <mergeCell ref="G45:X45"/>
    <mergeCell ref="AQ53:AT53"/>
    <mergeCell ref="AQ62:AR62"/>
    <mergeCell ref="AS62:AT62"/>
    <mergeCell ref="AE64:AH64"/>
    <mergeCell ref="Q54:AA55"/>
    <mergeCell ref="AQ46:AX46"/>
    <mergeCell ref="AQ50:AT50"/>
    <mergeCell ref="AU50:AX50"/>
    <mergeCell ref="AE45:AH45"/>
    <mergeCell ref="AE50:AH51"/>
    <mergeCell ref="C68:D80"/>
    <mergeCell ref="AQ71:AT71"/>
    <mergeCell ref="Y72:AA72"/>
    <mergeCell ref="AB72:AD72"/>
    <mergeCell ref="AM39:AP39"/>
    <mergeCell ref="AE44:AH44"/>
    <mergeCell ref="AI44:AL44"/>
    <mergeCell ref="AM44:AP44"/>
    <mergeCell ref="AU38:AV38"/>
    <mergeCell ref="AE37:AH38"/>
    <mergeCell ref="AI37:AL38"/>
    <mergeCell ref="AM37:AP38"/>
    <mergeCell ref="AB34:AX36"/>
    <mergeCell ref="AQ40:AT40"/>
    <mergeCell ref="AU40:AX40"/>
    <mergeCell ref="AE41:AH41"/>
    <mergeCell ref="AE40:AH40"/>
    <mergeCell ref="AI40:AL40"/>
    <mergeCell ref="AU41:AX41"/>
    <mergeCell ref="AQ41:AT41"/>
    <mergeCell ref="AU37:AX37"/>
    <mergeCell ref="AS38:AT38"/>
    <mergeCell ref="A25:F29"/>
    <mergeCell ref="A32:A41"/>
    <mergeCell ref="AB28:AD28"/>
    <mergeCell ref="A3:AH3"/>
    <mergeCell ref="AJ3:AW3"/>
    <mergeCell ref="AG89:AX89"/>
    <mergeCell ref="A83:B85"/>
    <mergeCell ref="G19:O19"/>
    <mergeCell ref="AK19:AQ19"/>
    <mergeCell ref="P18:V18"/>
    <mergeCell ref="W18:AC18"/>
    <mergeCell ref="AD18:AJ18"/>
    <mergeCell ref="AK18:AQ18"/>
    <mergeCell ref="AR18:AX18"/>
    <mergeCell ref="AR19:AX19"/>
    <mergeCell ref="W19:AC19"/>
    <mergeCell ref="AD19:AJ19"/>
    <mergeCell ref="G20:O20"/>
    <mergeCell ref="P20:V20"/>
    <mergeCell ref="W20:AC20"/>
    <mergeCell ref="AD20:AJ20"/>
    <mergeCell ref="G39:O41"/>
    <mergeCell ref="G5:L5"/>
    <mergeCell ref="M5:R5"/>
    <mergeCell ref="A9:F9"/>
    <mergeCell ref="G9:AX9"/>
    <mergeCell ref="I15:O15"/>
    <mergeCell ref="P15:V15"/>
    <mergeCell ref="W15:AC15"/>
    <mergeCell ref="Y25:AA26"/>
    <mergeCell ref="Y27:AA27"/>
    <mergeCell ref="Y28:AA28"/>
    <mergeCell ref="P25:X26"/>
    <mergeCell ref="AB25:AD26"/>
    <mergeCell ref="AB27:AD27"/>
    <mergeCell ref="AD15:AJ15"/>
    <mergeCell ref="P19:V19"/>
    <mergeCell ref="I13:O13"/>
    <mergeCell ref="AD13:AJ13"/>
    <mergeCell ref="W12:AC12"/>
    <mergeCell ref="AR20:AX20"/>
    <mergeCell ref="I18:O18"/>
    <mergeCell ref="AD12:AJ12"/>
    <mergeCell ref="W16:AC16"/>
    <mergeCell ref="A10:F10"/>
    <mergeCell ref="AR12:AX12"/>
    <mergeCell ref="G13:H18"/>
    <mergeCell ref="W13:AC13"/>
    <mergeCell ref="C105:F105"/>
    <mergeCell ref="AD88:AF88"/>
    <mergeCell ref="AD85:AF85"/>
    <mergeCell ref="AU69:AV69"/>
    <mergeCell ref="AE69:AF69"/>
    <mergeCell ref="AU52:AX52"/>
    <mergeCell ref="AG69:AH69"/>
    <mergeCell ref="AE54:AX55"/>
    <mergeCell ref="C92:AC92"/>
    <mergeCell ref="AD95:AF95"/>
    <mergeCell ref="AG93:AX93"/>
    <mergeCell ref="C89:AC89"/>
    <mergeCell ref="AW69:AX69"/>
    <mergeCell ref="AB70:AD70"/>
    <mergeCell ref="C84:AC84"/>
    <mergeCell ref="C85:AC85"/>
    <mergeCell ref="C86:AC86"/>
    <mergeCell ref="AG82:AX82"/>
    <mergeCell ref="AU71:AX71"/>
    <mergeCell ref="AG96:AX96"/>
    <mergeCell ref="AI71:AL71"/>
    <mergeCell ref="AM71:AP71"/>
    <mergeCell ref="AD84:AF84"/>
    <mergeCell ref="AG92:AX92"/>
    <mergeCell ref="A114:AX114"/>
    <mergeCell ref="AE70:AH70"/>
    <mergeCell ref="C87:D88"/>
    <mergeCell ref="A110:E110"/>
    <mergeCell ref="A105:B106"/>
    <mergeCell ref="A111:AX111"/>
    <mergeCell ref="AR15:AX15"/>
    <mergeCell ref="I14:O14"/>
    <mergeCell ref="I17:O17"/>
    <mergeCell ref="AQ25:AT25"/>
    <mergeCell ref="G25:O26"/>
    <mergeCell ref="A100:B104"/>
    <mergeCell ref="AD93:AF93"/>
    <mergeCell ref="AB71:AD71"/>
    <mergeCell ref="Y45:AA45"/>
    <mergeCell ref="AB45:AD45"/>
    <mergeCell ref="G46:X47"/>
    <mergeCell ref="Y46:AA46"/>
    <mergeCell ref="A96:B99"/>
    <mergeCell ref="C96:AC96"/>
    <mergeCell ref="AR14:AX14"/>
    <mergeCell ref="AK15:AQ15"/>
    <mergeCell ref="AG98:AX98"/>
    <mergeCell ref="AD89:AF89"/>
    <mergeCell ref="A113:AX113"/>
    <mergeCell ref="B37:F41"/>
    <mergeCell ref="AD91:AF91"/>
    <mergeCell ref="C99:AC99"/>
    <mergeCell ref="G10:AX10"/>
    <mergeCell ref="AD14:AJ14"/>
    <mergeCell ref="AK14:AQ14"/>
    <mergeCell ref="P13:V13"/>
    <mergeCell ref="P17:V17"/>
    <mergeCell ref="W17:AC17"/>
    <mergeCell ref="AD16:AJ16"/>
    <mergeCell ref="AR16:AX16"/>
    <mergeCell ref="AK16:AQ16"/>
    <mergeCell ref="P27:X29"/>
    <mergeCell ref="G12:O12"/>
    <mergeCell ref="P14:V14"/>
    <mergeCell ref="E68:F72"/>
    <mergeCell ref="AI72:AL72"/>
    <mergeCell ref="F110:AX110"/>
    <mergeCell ref="E87:AC87"/>
    <mergeCell ref="E88:AC88"/>
    <mergeCell ref="Y70:AA70"/>
    <mergeCell ref="AG95:AX95"/>
    <mergeCell ref="A109:AX109"/>
    <mergeCell ref="A107:AX107"/>
    <mergeCell ref="C106:F106"/>
    <mergeCell ref="G4:X4"/>
    <mergeCell ref="Y4:AD4"/>
    <mergeCell ref="AE4:AP4"/>
    <mergeCell ref="AQ4:AX4"/>
    <mergeCell ref="A5:F5"/>
    <mergeCell ref="C90:AC90"/>
    <mergeCell ref="G11:AX11"/>
    <mergeCell ref="Y5:AD5"/>
    <mergeCell ref="AE5:AP5"/>
    <mergeCell ref="AQ5:AX5"/>
    <mergeCell ref="A4:F4"/>
    <mergeCell ref="A6:F6"/>
    <mergeCell ref="AK12:AQ12"/>
    <mergeCell ref="W14:AC14"/>
    <mergeCell ref="AG85:AX85"/>
    <mergeCell ref="AG90:AX90"/>
    <mergeCell ref="AI70:AL70"/>
    <mergeCell ref="AM70:AP70"/>
    <mergeCell ref="C83:AC83"/>
    <mergeCell ref="I16:O16"/>
    <mergeCell ref="P16:V16"/>
    <mergeCell ref="AD86:AF86"/>
    <mergeCell ref="G27:O29"/>
    <mergeCell ref="A11:F11"/>
    <mergeCell ref="AD87:AF87"/>
    <mergeCell ref="A112:E112"/>
    <mergeCell ref="G34:AA36"/>
    <mergeCell ref="AS69:AT69"/>
    <mergeCell ref="AM52:AP52"/>
    <mergeCell ref="AQ52:AT52"/>
    <mergeCell ref="Y53:AA53"/>
    <mergeCell ref="AB53:AD53"/>
    <mergeCell ref="AM72:AP72"/>
    <mergeCell ref="P12:V12"/>
    <mergeCell ref="AB29:AD29"/>
    <mergeCell ref="AD97:AF97"/>
    <mergeCell ref="A108:AX108"/>
    <mergeCell ref="F112:AX112"/>
    <mergeCell ref="A86:B95"/>
    <mergeCell ref="C95:AC95"/>
    <mergeCell ref="G32:AA33"/>
    <mergeCell ref="P39:X41"/>
    <mergeCell ref="AB40:AD40"/>
    <mergeCell ref="Y40:AA40"/>
    <mergeCell ref="AE39:AH39"/>
    <mergeCell ref="AI39:AL39"/>
    <mergeCell ref="A115:AX115"/>
    <mergeCell ref="AD99:AF99"/>
    <mergeCell ref="AG86:AX88"/>
    <mergeCell ref="C91:AC91"/>
    <mergeCell ref="AD96:AF96"/>
    <mergeCell ref="P37:X38"/>
    <mergeCell ref="Y37:AA38"/>
    <mergeCell ref="AQ37:AT37"/>
    <mergeCell ref="AQ38:AR38"/>
    <mergeCell ref="AD100:AF100"/>
    <mergeCell ref="AG99:AX99"/>
    <mergeCell ref="C93:AC93"/>
    <mergeCell ref="AB44:AD44"/>
    <mergeCell ref="G37:O38"/>
    <mergeCell ref="AI47:AL47"/>
    <mergeCell ref="AB39:AD39"/>
    <mergeCell ref="AB41:AD41"/>
    <mergeCell ref="AQ47:AX47"/>
    <mergeCell ref="AQ45:AX45"/>
    <mergeCell ref="AE46:AH46"/>
    <mergeCell ref="AI46:AL46"/>
    <mergeCell ref="AE68:AH68"/>
    <mergeCell ref="G43:X44"/>
    <mergeCell ref="AB37:AD38"/>
    <mergeCell ref="A127:F140"/>
    <mergeCell ref="AG100:AX104"/>
    <mergeCell ref="C97:AC97"/>
    <mergeCell ref="AG97:AX97"/>
    <mergeCell ref="C100:AC100"/>
    <mergeCell ref="AD98:AF98"/>
    <mergeCell ref="AE71:AH71"/>
    <mergeCell ref="AD90:AF90"/>
    <mergeCell ref="AQ69:AR69"/>
    <mergeCell ref="G106:AX106"/>
    <mergeCell ref="G105:AX105"/>
    <mergeCell ref="C98:AC98"/>
    <mergeCell ref="AQ72:AT72"/>
    <mergeCell ref="AU70:AX70"/>
    <mergeCell ref="Y71:AA71"/>
    <mergeCell ref="AD82:AF82"/>
    <mergeCell ref="C82:AC82"/>
    <mergeCell ref="AG83:AX83"/>
    <mergeCell ref="AG84:AX84"/>
    <mergeCell ref="AD83:AF83"/>
    <mergeCell ref="N102:AF102"/>
    <mergeCell ref="J102:K102"/>
    <mergeCell ref="C103:F103"/>
    <mergeCell ref="C104:F104"/>
    <mergeCell ref="Y47:AA47"/>
    <mergeCell ref="AB47:AD47"/>
    <mergeCell ref="AE53:AH53"/>
    <mergeCell ref="AI53:AL53"/>
    <mergeCell ref="Y68:AA69"/>
    <mergeCell ref="AM53:AP53"/>
    <mergeCell ref="AB63:AD63"/>
    <mergeCell ref="AE63:AH63"/>
    <mergeCell ref="AI63:AL63"/>
    <mergeCell ref="AE58:AX58"/>
    <mergeCell ref="AE47:AH47"/>
    <mergeCell ref="AU53:AX53"/>
    <mergeCell ref="AU68:AX68"/>
    <mergeCell ref="AU62:AV62"/>
    <mergeCell ref="AW62:AX62"/>
    <mergeCell ref="AU63:AX63"/>
    <mergeCell ref="AB56:AD60"/>
    <mergeCell ref="AB54:AD55"/>
    <mergeCell ref="A7:F7"/>
    <mergeCell ref="G7:X7"/>
    <mergeCell ref="A8:F8"/>
    <mergeCell ref="A42:F44"/>
    <mergeCell ref="G42:X42"/>
    <mergeCell ref="AQ39:AT39"/>
    <mergeCell ref="AU39:AX39"/>
    <mergeCell ref="B32:F36"/>
    <mergeCell ref="Y41:AA41"/>
    <mergeCell ref="AB43:AD43"/>
    <mergeCell ref="AB42:AD42"/>
    <mergeCell ref="AW38:AX38"/>
    <mergeCell ref="AB32:AX33"/>
    <mergeCell ref="Y44:AA44"/>
    <mergeCell ref="AK21:AQ21"/>
    <mergeCell ref="AR21:AX21"/>
    <mergeCell ref="A30:F31"/>
    <mergeCell ref="G30:AX31"/>
    <mergeCell ref="Y39:AA39"/>
    <mergeCell ref="Y43:AA43"/>
    <mergeCell ref="AE43:AH43"/>
    <mergeCell ref="AI43:AL43"/>
    <mergeCell ref="AM43:AP43"/>
    <mergeCell ref="AE42:AH42"/>
    <mergeCell ref="AG91:AX91"/>
    <mergeCell ref="G56:P60"/>
    <mergeCell ref="Q56:AA60"/>
    <mergeCell ref="G21:O21"/>
    <mergeCell ref="P21:V21"/>
    <mergeCell ref="W21:AC21"/>
    <mergeCell ref="AD21:AJ21"/>
    <mergeCell ref="AQ42:AT42"/>
    <mergeCell ref="AU42:AX42"/>
    <mergeCell ref="AQ43:AT43"/>
    <mergeCell ref="AQ44:AT44"/>
    <mergeCell ref="AU43:AX43"/>
    <mergeCell ref="AU44:AX44"/>
    <mergeCell ref="AU61:AX61"/>
    <mergeCell ref="AU64:AX64"/>
    <mergeCell ref="AI68:AL69"/>
    <mergeCell ref="AM68:AP69"/>
    <mergeCell ref="AM46:AP46"/>
    <mergeCell ref="AM45:AP45"/>
    <mergeCell ref="AB46:AD46"/>
    <mergeCell ref="AI42:AL42"/>
    <mergeCell ref="AM42:AP42"/>
    <mergeCell ref="AI41:AL41"/>
    <mergeCell ref="AM41:AP41"/>
    <mergeCell ref="C101:F101"/>
    <mergeCell ref="G102:H102"/>
    <mergeCell ref="Y64:AA64"/>
    <mergeCell ref="AB64:AD64"/>
    <mergeCell ref="N103:AF103"/>
    <mergeCell ref="E61:F64"/>
    <mergeCell ref="G63:X64"/>
    <mergeCell ref="Y63:AA63"/>
    <mergeCell ref="C48:D67"/>
    <mergeCell ref="AD92:AF92"/>
    <mergeCell ref="A81:AX81"/>
    <mergeCell ref="G68:X69"/>
    <mergeCell ref="G70:X72"/>
    <mergeCell ref="AE72:AH72"/>
    <mergeCell ref="G52:X53"/>
    <mergeCell ref="AQ70:AT70"/>
    <mergeCell ref="AU72:AX72"/>
    <mergeCell ref="G75:X77"/>
    <mergeCell ref="Y75:AA75"/>
    <mergeCell ref="AB75:AD75"/>
    <mergeCell ref="AE75:AH75"/>
    <mergeCell ref="AI75:AL75"/>
    <mergeCell ref="AM75:AP75"/>
    <mergeCell ref="AQ75:AT75"/>
    <mergeCell ref="A48:B80"/>
    <mergeCell ref="AG94:AX94"/>
    <mergeCell ref="E65:AX65"/>
    <mergeCell ref="E66:AX67"/>
    <mergeCell ref="N104:AF104"/>
    <mergeCell ref="G103:H103"/>
    <mergeCell ref="G104:H104"/>
    <mergeCell ref="J103:K103"/>
    <mergeCell ref="J104:K104"/>
    <mergeCell ref="AQ63:AT63"/>
    <mergeCell ref="G61:X62"/>
    <mergeCell ref="Y61:AA62"/>
    <mergeCell ref="AB61:AD62"/>
    <mergeCell ref="AE61:AH62"/>
    <mergeCell ref="AI61:AL62"/>
    <mergeCell ref="AM61:AP62"/>
    <mergeCell ref="AQ61:AT61"/>
    <mergeCell ref="AI64:AL64"/>
    <mergeCell ref="AM64:AP64"/>
    <mergeCell ref="AQ64:AT64"/>
    <mergeCell ref="C102:F102"/>
    <mergeCell ref="G101:M101"/>
    <mergeCell ref="N101:AF101"/>
    <mergeCell ref="AM63:AP63"/>
  </mergeCells>
  <phoneticPr fontId="5"/>
  <conditionalFormatting sqref="P14:AQ14">
    <cfRule type="expression" dxfId="151" priority="14003">
      <formula>IF(RIGHT(TEXT(P14,"0.#"),1)=".",FALSE,TRUE)</formula>
    </cfRule>
    <cfRule type="expression" dxfId="150" priority="14004">
      <formula>IF(RIGHT(TEXT(P14,"0.#"),1)=".",TRUE,FALSE)</formula>
    </cfRule>
  </conditionalFormatting>
  <conditionalFormatting sqref="AE27">
    <cfRule type="expression" dxfId="149" priority="13993">
      <formula>IF(RIGHT(TEXT(AE27,"0.#"),1)=".",FALSE,TRUE)</formula>
    </cfRule>
    <cfRule type="expression" dxfId="148" priority="13994">
      <formula>IF(RIGHT(TEXT(AE27,"0.#"),1)=".",TRUE,FALSE)</formula>
    </cfRule>
  </conditionalFormatting>
  <conditionalFormatting sqref="P18:AX18">
    <cfRule type="expression" dxfId="147" priority="13879">
      <formula>IF(RIGHT(TEXT(P18,"0.#"),1)=".",FALSE,TRUE)</formula>
    </cfRule>
    <cfRule type="expression" dxfId="146" priority="13880">
      <formula>IF(RIGHT(TEXT(P18,"0.#"),1)=".",TRUE,FALSE)</formula>
    </cfRule>
  </conditionalFormatting>
  <conditionalFormatting sqref="P16:AQ17 P15:AX15 P13:AX13">
    <cfRule type="expression" dxfId="145" priority="13701">
      <formula>IF(RIGHT(TEXT(P13,"0.#"),1)=".",FALSE,TRUE)</formula>
    </cfRule>
    <cfRule type="expression" dxfId="144" priority="13702">
      <formula>IF(RIGHT(TEXT(P13,"0.#"),1)=".",TRUE,FALSE)</formula>
    </cfRule>
  </conditionalFormatting>
  <conditionalFormatting sqref="P19:AJ19">
    <cfRule type="expression" dxfId="143" priority="13699">
      <formula>IF(RIGHT(TEXT(P19,"0.#"),1)=".",FALSE,TRUE)</formula>
    </cfRule>
    <cfRule type="expression" dxfId="142" priority="13700">
      <formula>IF(RIGHT(TEXT(P19,"0.#"),1)=".",TRUE,FALSE)</formula>
    </cfRule>
  </conditionalFormatting>
  <conditionalFormatting sqref="AE43 AQ43">
    <cfRule type="expression" dxfId="141" priority="13691">
      <formula>IF(RIGHT(TEXT(AE43,"0.#"),1)=".",FALSE,TRUE)</formula>
    </cfRule>
    <cfRule type="expression" dxfId="140" priority="13692">
      <formula>IF(RIGHT(TEXT(AE43,"0.#"),1)=".",TRUE,FALSE)</formula>
    </cfRule>
  </conditionalFormatting>
  <conditionalFormatting sqref="AM39">
    <cfRule type="expression" dxfId="139" priority="13301">
      <formula>IF(RIGHT(TEXT(AM39,"0.#"),1)=".",FALSE,TRUE)</formula>
    </cfRule>
    <cfRule type="expression" dxfId="138" priority="13302">
      <formula>IF(RIGHT(TEXT(AM39,"0.#"),1)=".",TRUE,FALSE)</formula>
    </cfRule>
  </conditionalFormatting>
  <conditionalFormatting sqref="AM29">
    <cfRule type="expression" dxfId="137" priority="13447">
      <formula>IF(RIGHT(TEXT(AM29,"0.#"),1)=".",FALSE,TRUE)</formula>
    </cfRule>
    <cfRule type="expression" dxfId="136" priority="13448">
      <formula>IF(RIGHT(TEXT(AM29,"0.#"),1)=".",TRUE,FALSE)</formula>
    </cfRule>
  </conditionalFormatting>
  <conditionalFormatting sqref="AE28">
    <cfRule type="expression" dxfId="135" priority="13461">
      <formula>IF(RIGHT(TEXT(AE28,"0.#"),1)=".",FALSE,TRUE)</formula>
    </cfRule>
    <cfRule type="expression" dxfId="134" priority="13462">
      <formula>IF(RIGHT(TEXT(AE28,"0.#"),1)=".",TRUE,FALSE)</formula>
    </cfRule>
  </conditionalFormatting>
  <conditionalFormatting sqref="AE29">
    <cfRule type="expression" dxfId="133" priority="13459">
      <formula>IF(RIGHT(TEXT(AE29,"0.#"),1)=".",FALSE,TRUE)</formula>
    </cfRule>
    <cfRule type="expression" dxfId="132" priority="13460">
      <formula>IF(RIGHT(TEXT(AE29,"0.#"),1)=".",TRUE,FALSE)</formula>
    </cfRule>
  </conditionalFormatting>
  <conditionalFormatting sqref="AI29">
    <cfRule type="expression" dxfId="131" priority="13457">
      <formula>IF(RIGHT(TEXT(AI29,"0.#"),1)=".",FALSE,TRUE)</formula>
    </cfRule>
    <cfRule type="expression" dxfId="130" priority="13458">
      <formula>IF(RIGHT(TEXT(AI29,"0.#"),1)=".",TRUE,FALSE)</formula>
    </cfRule>
  </conditionalFormatting>
  <conditionalFormatting sqref="AI28">
    <cfRule type="expression" dxfId="129" priority="13455">
      <formula>IF(RIGHT(TEXT(AI28,"0.#"),1)=".",FALSE,TRUE)</formula>
    </cfRule>
    <cfRule type="expression" dxfId="128" priority="13456">
      <formula>IF(RIGHT(TEXT(AI28,"0.#"),1)=".",TRUE,FALSE)</formula>
    </cfRule>
  </conditionalFormatting>
  <conditionalFormatting sqref="AI27">
    <cfRule type="expression" dxfId="127" priority="13453">
      <formula>IF(RIGHT(TEXT(AI27,"0.#"),1)=".",FALSE,TRUE)</formula>
    </cfRule>
    <cfRule type="expression" dxfId="126" priority="13454">
      <formula>IF(RIGHT(TEXT(AI27,"0.#"),1)=".",TRUE,FALSE)</formula>
    </cfRule>
  </conditionalFormatting>
  <conditionalFormatting sqref="AM27">
    <cfRule type="expression" dxfId="125" priority="13451">
      <formula>IF(RIGHT(TEXT(AM27,"0.#"),1)=".",FALSE,TRUE)</formula>
    </cfRule>
    <cfRule type="expression" dxfId="124" priority="13452">
      <formula>IF(RIGHT(TEXT(AM27,"0.#"),1)=".",TRUE,FALSE)</formula>
    </cfRule>
  </conditionalFormatting>
  <conditionalFormatting sqref="AM28">
    <cfRule type="expression" dxfId="123" priority="13449">
      <formula>IF(RIGHT(TEXT(AM28,"0.#"),1)=".",FALSE,TRUE)</formula>
    </cfRule>
    <cfRule type="expression" dxfId="122" priority="13450">
      <formula>IF(RIGHT(TEXT(AM28,"0.#"),1)=".",TRUE,FALSE)</formula>
    </cfRule>
  </conditionalFormatting>
  <conditionalFormatting sqref="AQ27:AQ29">
    <cfRule type="expression" dxfId="121" priority="13441">
      <formula>IF(RIGHT(TEXT(AQ27,"0.#"),1)=".",FALSE,TRUE)</formula>
    </cfRule>
    <cfRule type="expression" dxfId="120" priority="13442">
      <formula>IF(RIGHT(TEXT(AQ27,"0.#"),1)=".",TRUE,FALSE)</formula>
    </cfRule>
  </conditionalFormatting>
  <conditionalFormatting sqref="AU27:AU29">
    <cfRule type="expression" dxfId="119" priority="13439">
      <formula>IF(RIGHT(TEXT(AU27,"0.#"),1)=".",FALSE,TRUE)</formula>
    </cfRule>
    <cfRule type="expression" dxfId="118" priority="13440">
      <formula>IF(RIGHT(TEXT(AU27,"0.#"),1)=".",TRUE,FALSE)</formula>
    </cfRule>
  </conditionalFormatting>
  <conditionalFormatting sqref="AE39">
    <cfRule type="expression" dxfId="117" priority="13313">
      <formula>IF(RIGHT(TEXT(AE39,"0.#"),1)=".",FALSE,TRUE)</formula>
    </cfRule>
    <cfRule type="expression" dxfId="116" priority="13314">
      <formula>IF(RIGHT(TEXT(AE39,"0.#"),1)=".",TRUE,FALSE)</formula>
    </cfRule>
  </conditionalFormatting>
  <conditionalFormatting sqref="AE40">
    <cfRule type="expression" dxfId="115" priority="13311">
      <formula>IF(RIGHT(TEXT(AE40,"0.#"),1)=".",FALSE,TRUE)</formula>
    </cfRule>
    <cfRule type="expression" dxfId="114" priority="13312">
      <formula>IF(RIGHT(TEXT(AE40,"0.#"),1)=".",TRUE,FALSE)</formula>
    </cfRule>
  </conditionalFormatting>
  <conditionalFormatting sqref="AE41">
    <cfRule type="expression" dxfId="113" priority="13309">
      <formula>IF(RIGHT(TEXT(AE41,"0.#"),1)=".",FALSE,TRUE)</formula>
    </cfRule>
    <cfRule type="expression" dxfId="112" priority="13310">
      <formula>IF(RIGHT(TEXT(AE41,"0.#"),1)=".",TRUE,FALSE)</formula>
    </cfRule>
  </conditionalFormatting>
  <conditionalFormatting sqref="AI41">
    <cfRule type="expression" dxfId="111" priority="13307">
      <formula>IF(RIGHT(TEXT(AI41,"0.#"),1)=".",FALSE,TRUE)</formula>
    </cfRule>
    <cfRule type="expression" dxfId="110" priority="13308">
      <formula>IF(RIGHT(TEXT(AI41,"0.#"),1)=".",TRUE,FALSE)</formula>
    </cfRule>
  </conditionalFormatting>
  <conditionalFormatting sqref="AI40">
    <cfRule type="expression" dxfId="109" priority="13305">
      <formula>IF(RIGHT(TEXT(AI40,"0.#"),1)=".",FALSE,TRUE)</formula>
    </cfRule>
    <cfRule type="expression" dxfId="108" priority="13306">
      <formula>IF(RIGHT(TEXT(AI40,"0.#"),1)=".",TRUE,FALSE)</formula>
    </cfRule>
  </conditionalFormatting>
  <conditionalFormatting sqref="AI39">
    <cfRule type="expression" dxfId="107" priority="13303">
      <formula>IF(RIGHT(TEXT(AI39,"0.#"),1)=".",FALSE,TRUE)</formula>
    </cfRule>
    <cfRule type="expression" dxfId="106" priority="13304">
      <formula>IF(RIGHT(TEXT(AI39,"0.#"),1)=".",TRUE,FALSE)</formula>
    </cfRule>
  </conditionalFormatting>
  <conditionalFormatting sqref="AM40">
    <cfRule type="expression" dxfId="105" priority="13299">
      <formula>IF(RIGHT(TEXT(AM40,"0.#"),1)=".",FALSE,TRUE)</formula>
    </cfRule>
    <cfRule type="expression" dxfId="104" priority="13300">
      <formula>IF(RIGHT(TEXT(AM40,"0.#"),1)=".",TRUE,FALSE)</formula>
    </cfRule>
  </conditionalFormatting>
  <conditionalFormatting sqref="AM41">
    <cfRule type="expression" dxfId="103" priority="13297">
      <formula>IF(RIGHT(TEXT(AM41,"0.#"),1)=".",FALSE,TRUE)</formula>
    </cfRule>
    <cfRule type="expression" dxfId="102" priority="13298">
      <formula>IF(RIGHT(TEXT(AM41,"0.#"),1)=".",TRUE,FALSE)</formula>
    </cfRule>
  </conditionalFormatting>
  <conditionalFormatting sqref="AI43">
    <cfRule type="expression" dxfId="101" priority="13223">
      <formula>IF(RIGHT(TEXT(AI43,"0.#"),1)=".",FALSE,TRUE)</formula>
    </cfRule>
    <cfRule type="expression" dxfId="100" priority="13224">
      <formula>IF(RIGHT(TEXT(AI43,"0.#"),1)=".",TRUE,FALSE)</formula>
    </cfRule>
  </conditionalFormatting>
  <conditionalFormatting sqref="AM43">
    <cfRule type="expression" dxfId="99" priority="13221">
      <formula>IF(RIGHT(TEXT(AM43,"0.#"),1)=".",FALSE,TRUE)</formula>
    </cfRule>
    <cfRule type="expression" dxfId="98" priority="13222">
      <formula>IF(RIGHT(TEXT(AM43,"0.#"),1)=".",TRUE,FALSE)</formula>
    </cfRule>
  </conditionalFormatting>
  <conditionalFormatting sqref="AE44">
    <cfRule type="expression" dxfId="97" priority="13219">
      <formula>IF(RIGHT(TEXT(AE44,"0.#"),1)=".",FALSE,TRUE)</formula>
    </cfRule>
    <cfRule type="expression" dxfId="96" priority="13220">
      <formula>IF(RIGHT(TEXT(AE44,"0.#"),1)=".",TRUE,FALSE)</formula>
    </cfRule>
  </conditionalFormatting>
  <conditionalFormatting sqref="AI44">
    <cfRule type="expression" dxfId="95" priority="13217">
      <formula>IF(RIGHT(TEXT(AI44,"0.#"),1)=".",FALSE,TRUE)</formula>
    </cfRule>
    <cfRule type="expression" dxfId="94" priority="13218">
      <formula>IF(RIGHT(TEXT(AI44,"0.#"),1)=".",TRUE,FALSE)</formula>
    </cfRule>
  </conditionalFormatting>
  <conditionalFormatting sqref="AM44">
    <cfRule type="expression" dxfId="93" priority="13215">
      <formula>IF(RIGHT(TEXT(AM44,"0.#"),1)=".",FALSE,TRUE)</formula>
    </cfRule>
    <cfRule type="expression" dxfId="92" priority="13216">
      <formula>IF(RIGHT(TEXT(AM44,"0.#"),1)=".",TRUE,FALSE)</formula>
    </cfRule>
  </conditionalFormatting>
  <conditionalFormatting sqref="AQ44">
    <cfRule type="expression" dxfId="91" priority="13213">
      <formula>IF(RIGHT(TEXT(AQ44,"0.#"),1)=".",FALSE,TRUE)</formula>
    </cfRule>
    <cfRule type="expression" dxfId="90" priority="13214">
      <formula>IF(RIGHT(TEXT(AQ44,"0.#"),1)=".",TRUE,FALSE)</formula>
    </cfRule>
  </conditionalFormatting>
  <conditionalFormatting sqref="AE46 AQ46">
    <cfRule type="expression" dxfId="89" priority="13155">
      <formula>IF(RIGHT(TEXT(AE46,"0.#"),1)=".",FALSE,TRUE)</formula>
    </cfRule>
    <cfRule type="expression" dxfId="88" priority="13156">
      <formula>IF(RIGHT(TEXT(AE46,"0.#"),1)=".",TRUE,FALSE)</formula>
    </cfRule>
  </conditionalFormatting>
  <conditionalFormatting sqref="AI46">
    <cfRule type="expression" dxfId="87" priority="13153">
      <formula>IF(RIGHT(TEXT(AI46,"0.#"),1)=".",FALSE,TRUE)</formula>
    </cfRule>
    <cfRule type="expression" dxfId="86" priority="13154">
      <formula>IF(RIGHT(TEXT(AI46,"0.#"),1)=".",TRUE,FALSE)</formula>
    </cfRule>
  </conditionalFormatting>
  <conditionalFormatting sqref="AM46">
    <cfRule type="expression" dxfId="85" priority="13151">
      <formula>IF(RIGHT(TEXT(AM46,"0.#"),1)=".",FALSE,TRUE)</formula>
    </cfRule>
    <cfRule type="expression" dxfId="84" priority="13152">
      <formula>IF(RIGHT(TEXT(AM46,"0.#"),1)=".",TRUE,FALSE)</formula>
    </cfRule>
  </conditionalFormatting>
  <conditionalFormatting sqref="AE47 AM47">
    <cfRule type="expression" dxfId="83" priority="13149">
      <formula>IF(RIGHT(TEXT(AE47,"0.#"),1)=".",FALSE,TRUE)</formula>
    </cfRule>
    <cfRule type="expression" dxfId="82" priority="13150">
      <formula>IF(RIGHT(TEXT(AE47,"0.#"),1)=".",TRUE,FALSE)</formula>
    </cfRule>
  </conditionalFormatting>
  <conditionalFormatting sqref="AI47">
    <cfRule type="expression" dxfId="81" priority="13147">
      <formula>IF(RIGHT(TEXT(AI47,"0.#"),1)=".",FALSE,TRUE)</formula>
    </cfRule>
    <cfRule type="expression" dxfId="80" priority="13148">
      <formula>IF(RIGHT(TEXT(AI47,"0.#"),1)=".",TRUE,FALSE)</formula>
    </cfRule>
  </conditionalFormatting>
  <conditionalFormatting sqref="AQ47">
    <cfRule type="expression" dxfId="79" priority="13143">
      <formula>IF(RIGHT(TEXT(AQ47,"0.#"),1)=".",FALSE,TRUE)</formula>
    </cfRule>
    <cfRule type="expression" dxfId="78" priority="13144">
      <formula>IF(RIGHT(TEXT(AQ47,"0.#"),1)=".",TRUE,FALSE)</formula>
    </cfRule>
  </conditionalFormatting>
  <conditionalFormatting sqref="AE52:AE53 AI52:AI53 AM52:AM53 AQ52:AQ53 AU52:AU53">
    <cfRule type="expression" dxfId="77" priority="13055">
      <formula>IF(RIGHT(TEXT(AE52,"0.#"),1)=".",FALSE,TRUE)</formula>
    </cfRule>
    <cfRule type="expression" dxfId="76" priority="13056">
      <formula>IF(RIGHT(TEXT(AE52,"0.#"),1)=".",TRUE,FALSE)</formula>
    </cfRule>
  </conditionalFormatting>
  <conditionalFormatting sqref="AE70">
    <cfRule type="expression" dxfId="75" priority="13025">
      <formula>IF(RIGHT(TEXT(AE70,"0.#"),1)=".",FALSE,TRUE)</formula>
    </cfRule>
    <cfRule type="expression" dxfId="74" priority="13026">
      <formula>IF(RIGHT(TEXT(AE70,"0.#"),1)=".",TRUE,FALSE)</formula>
    </cfRule>
  </conditionalFormatting>
  <conditionalFormatting sqref="AM72">
    <cfRule type="expression" dxfId="73" priority="13009">
      <formula>IF(RIGHT(TEXT(AM72,"0.#"),1)=".",FALSE,TRUE)</formula>
    </cfRule>
    <cfRule type="expression" dxfId="72" priority="13010">
      <formula>IF(RIGHT(TEXT(AM72,"0.#"),1)=".",TRUE,FALSE)</formula>
    </cfRule>
  </conditionalFormatting>
  <conditionalFormatting sqref="AE71">
    <cfRule type="expression" dxfId="71" priority="13023">
      <formula>IF(RIGHT(TEXT(AE71,"0.#"),1)=".",FALSE,TRUE)</formula>
    </cfRule>
    <cfRule type="expression" dxfId="70" priority="13024">
      <formula>IF(RIGHT(TEXT(AE71,"0.#"),1)=".",TRUE,FALSE)</formula>
    </cfRule>
  </conditionalFormatting>
  <conditionalFormatting sqref="AE72">
    <cfRule type="expression" dxfId="69" priority="13021">
      <formula>IF(RIGHT(TEXT(AE72,"0.#"),1)=".",FALSE,TRUE)</formula>
    </cfRule>
    <cfRule type="expression" dxfId="68" priority="13022">
      <formula>IF(RIGHT(TEXT(AE72,"0.#"),1)=".",TRUE,FALSE)</formula>
    </cfRule>
  </conditionalFormatting>
  <conditionalFormatting sqref="AM70">
    <cfRule type="expression" dxfId="67" priority="13013">
      <formula>IF(RIGHT(TEXT(AM70,"0.#"),1)=".",FALSE,TRUE)</formula>
    </cfRule>
    <cfRule type="expression" dxfId="66" priority="13014">
      <formula>IF(RIGHT(TEXT(AM70,"0.#"),1)=".",TRUE,FALSE)</formula>
    </cfRule>
  </conditionalFormatting>
  <conditionalFormatting sqref="AM71">
    <cfRule type="expression" dxfId="65" priority="13011">
      <formula>IF(RIGHT(TEXT(AM71,"0.#"),1)=".",FALSE,TRUE)</formula>
    </cfRule>
    <cfRule type="expression" dxfId="64" priority="13012">
      <formula>IF(RIGHT(TEXT(AM71,"0.#"),1)=".",TRUE,FALSE)</formula>
    </cfRule>
  </conditionalFormatting>
  <conditionalFormatting sqref="AU70">
    <cfRule type="expression" dxfId="63" priority="13001">
      <formula>IF(RIGHT(TEXT(AU70,"0.#"),1)=".",FALSE,TRUE)</formula>
    </cfRule>
    <cfRule type="expression" dxfId="62" priority="13002">
      <formula>IF(RIGHT(TEXT(AU70,"0.#"),1)=".",TRUE,FALSE)</formula>
    </cfRule>
  </conditionalFormatting>
  <conditionalFormatting sqref="AU71">
    <cfRule type="expression" dxfId="61" priority="12999">
      <formula>IF(RIGHT(TEXT(AU71,"0.#"),1)=".",FALSE,TRUE)</formula>
    </cfRule>
    <cfRule type="expression" dxfId="60" priority="13000">
      <formula>IF(RIGHT(TEXT(AU71,"0.#"),1)=".",TRUE,FALSE)</formula>
    </cfRule>
  </conditionalFormatting>
  <conditionalFormatting sqref="AU72">
    <cfRule type="expression" dxfId="59" priority="12997">
      <formula>IF(RIGHT(TEXT(AU72,"0.#"),1)=".",FALSE,TRUE)</formula>
    </cfRule>
    <cfRule type="expression" dxfId="58" priority="12998">
      <formula>IF(RIGHT(TEXT(AU72,"0.#"),1)=".",TRUE,FALSE)</formula>
    </cfRule>
  </conditionalFormatting>
  <conditionalFormatting sqref="AI72">
    <cfRule type="expression" dxfId="57" priority="12931">
      <formula>IF(RIGHT(TEXT(AI72,"0.#"),1)=".",FALSE,TRUE)</formula>
    </cfRule>
    <cfRule type="expression" dxfId="56" priority="12932">
      <formula>IF(RIGHT(TEXT(AI72,"0.#"),1)=".",TRUE,FALSE)</formula>
    </cfRule>
  </conditionalFormatting>
  <conditionalFormatting sqref="AI70">
    <cfRule type="expression" dxfId="55" priority="12935">
      <formula>IF(RIGHT(TEXT(AI70,"0.#"),1)=".",FALSE,TRUE)</formula>
    </cfRule>
    <cfRule type="expression" dxfId="54" priority="12936">
      <formula>IF(RIGHT(TEXT(AI70,"0.#"),1)=".",TRUE,FALSE)</formula>
    </cfRule>
  </conditionalFormatting>
  <conditionalFormatting sqref="AI71">
    <cfRule type="expression" dxfId="53" priority="12933">
      <formula>IF(RIGHT(TEXT(AI71,"0.#"),1)=".",FALSE,TRUE)</formula>
    </cfRule>
    <cfRule type="expression" dxfId="52" priority="12934">
      <formula>IF(RIGHT(TEXT(AI71,"0.#"),1)=".",TRUE,FALSE)</formula>
    </cfRule>
  </conditionalFormatting>
  <conditionalFormatting sqref="AQ71">
    <cfRule type="expression" dxfId="51" priority="12917">
      <formula>IF(RIGHT(TEXT(AQ71,"0.#"),1)=".",FALSE,TRUE)</formula>
    </cfRule>
    <cfRule type="expression" dxfId="50" priority="12918">
      <formula>IF(RIGHT(TEXT(AQ71,"0.#"),1)=".",TRUE,FALSE)</formula>
    </cfRule>
  </conditionalFormatting>
  <conditionalFormatting sqref="AQ72">
    <cfRule type="expression" dxfId="49" priority="12903">
      <formula>IF(RIGHT(TEXT(AQ72,"0.#"),1)=".",FALSE,TRUE)</formula>
    </cfRule>
    <cfRule type="expression" dxfId="48" priority="12904">
      <formula>IF(RIGHT(TEXT(AQ72,"0.#"),1)=".",TRUE,FALSE)</formula>
    </cfRule>
  </conditionalFormatting>
  <conditionalFormatting sqref="AQ70">
    <cfRule type="expression" dxfId="47" priority="12901">
      <formula>IF(RIGHT(TEXT(AQ70,"0.#"),1)=".",FALSE,TRUE)</formula>
    </cfRule>
    <cfRule type="expression" dxfId="46" priority="12902">
      <formula>IF(RIGHT(TEXT(AQ70,"0.#"),1)=".",TRUE,FALSE)</formula>
    </cfRule>
  </conditionalFormatting>
  <conditionalFormatting sqref="AQ39:AQ41">
    <cfRule type="expression" dxfId="45" priority="4635">
      <formula>IF(RIGHT(TEXT(AQ39,"0.#"),1)=".",FALSE,TRUE)</formula>
    </cfRule>
    <cfRule type="expression" dxfId="44" priority="4636">
      <formula>IF(RIGHT(TEXT(AQ39,"0.#"),1)=".",TRUE,FALSE)</formula>
    </cfRule>
  </conditionalFormatting>
  <conditionalFormatting sqref="AU39:AU41">
    <cfRule type="expression" dxfId="43" priority="4633">
      <formula>IF(RIGHT(TEXT(AU39,"0.#"),1)=".",FALSE,TRUE)</formula>
    </cfRule>
    <cfRule type="expression" dxfId="42" priority="4634">
      <formula>IF(RIGHT(TEXT(AU39,"0.#"),1)=".",TRUE,FALSE)</formula>
    </cfRule>
  </conditionalFormatting>
  <conditionalFormatting sqref="AE63:AE64 AI63:AI64 AM63:AM64 AQ63:AQ64 AU63:AU64">
    <cfRule type="expression" dxfId="41" priority="1927">
      <formula>IF(RIGHT(TEXT(AE63,"0.#"),1)=".",FALSE,TRUE)</formula>
    </cfRule>
    <cfRule type="expression" dxfId="40" priority="1928">
      <formula>IF(RIGHT(TEXT(AE63,"0.#"),1)=".",TRUE,FALSE)</formula>
    </cfRule>
  </conditionalFormatting>
  <conditionalFormatting sqref="W23">
    <cfRule type="expression" dxfId="39" priority="2305">
      <formula>IF(RIGHT(TEXT(W23,"0.#"),1)=".",FALSE,TRUE)</formula>
    </cfRule>
    <cfRule type="expression" dxfId="38" priority="2306">
      <formula>IF(RIGHT(TEXT(W23,"0.#"),1)=".",TRUE,FALSE)</formula>
    </cfRule>
  </conditionalFormatting>
  <conditionalFormatting sqref="P23">
    <cfRule type="expression" dxfId="37" priority="2293">
      <formula>IF(RIGHT(TEXT(P23,"0.#"),1)=".",FALSE,TRUE)</formula>
    </cfRule>
    <cfRule type="expression" dxfId="36" priority="2294">
      <formula>IF(RIGHT(TEXT(P23,"0.#"),1)=".",TRUE,FALSE)</formula>
    </cfRule>
  </conditionalFormatting>
  <conditionalFormatting sqref="AE75">
    <cfRule type="expression" dxfId="35" priority="727">
      <formula>IF(RIGHT(TEXT(AE75,"0.#"),1)=".",FALSE,TRUE)</formula>
    </cfRule>
    <cfRule type="expression" dxfId="34" priority="728">
      <formula>IF(RIGHT(TEXT(AE75,"0.#"),1)=".",TRUE,FALSE)</formula>
    </cfRule>
  </conditionalFormatting>
  <conditionalFormatting sqref="AE76">
    <cfRule type="expression" dxfId="33" priority="725">
      <formula>IF(RIGHT(TEXT(AE76,"0.#"),1)=".",FALSE,TRUE)</formula>
    </cfRule>
    <cfRule type="expression" dxfId="32" priority="726">
      <formula>IF(RIGHT(TEXT(AE76,"0.#"),1)=".",TRUE,FALSE)</formula>
    </cfRule>
  </conditionalFormatting>
  <conditionalFormatting sqref="AE77">
    <cfRule type="expression" dxfId="31" priority="723">
      <formula>IF(RIGHT(TEXT(AE77,"0.#"),1)=".",FALSE,TRUE)</formula>
    </cfRule>
    <cfRule type="expression" dxfId="30" priority="724">
      <formula>IF(RIGHT(TEXT(AE77,"0.#"),1)=".",TRUE,FALSE)</formula>
    </cfRule>
  </conditionalFormatting>
  <conditionalFormatting sqref="AU75">
    <cfRule type="expression" dxfId="29" priority="715">
      <formula>IF(RIGHT(TEXT(AU75,"0.#"),1)=".",FALSE,TRUE)</formula>
    </cfRule>
    <cfRule type="expression" dxfId="28" priority="716">
      <formula>IF(RIGHT(TEXT(AU75,"0.#"),1)=".",TRUE,FALSE)</formula>
    </cfRule>
  </conditionalFormatting>
  <conditionalFormatting sqref="AU76">
    <cfRule type="expression" dxfId="27" priority="713">
      <formula>IF(RIGHT(TEXT(AU76,"0.#"),1)=".",FALSE,TRUE)</formula>
    </cfRule>
    <cfRule type="expression" dxfId="26" priority="714">
      <formula>IF(RIGHT(TEXT(AU76,"0.#"),1)=".",TRUE,FALSE)</formula>
    </cfRule>
  </conditionalFormatting>
  <conditionalFormatting sqref="AU77">
    <cfRule type="expression" dxfId="25" priority="711">
      <formula>IF(RIGHT(TEXT(AU77,"0.#"),1)=".",FALSE,TRUE)</formula>
    </cfRule>
    <cfRule type="expression" dxfId="24" priority="712">
      <formula>IF(RIGHT(TEXT(AU77,"0.#"),1)=".",TRUE,FALSE)</formula>
    </cfRule>
  </conditionalFormatting>
  <conditionalFormatting sqref="AQ76">
    <cfRule type="expression" dxfId="23" priority="703">
      <formula>IF(RIGHT(TEXT(AQ76,"0.#"),1)=".",FALSE,TRUE)</formula>
    </cfRule>
    <cfRule type="expression" dxfId="22" priority="704">
      <formula>IF(RIGHT(TEXT(AQ76,"0.#"),1)=".",TRUE,FALSE)</formula>
    </cfRule>
  </conditionalFormatting>
  <conditionalFormatting sqref="AQ77">
    <cfRule type="expression" dxfId="21" priority="701">
      <formula>IF(RIGHT(TEXT(AQ77,"0.#"),1)=".",FALSE,TRUE)</formula>
    </cfRule>
    <cfRule type="expression" dxfId="20" priority="702">
      <formula>IF(RIGHT(TEXT(AQ77,"0.#"),1)=".",TRUE,FALSE)</formula>
    </cfRule>
  </conditionalFormatting>
  <conditionalFormatting sqref="AQ75">
    <cfRule type="expression" dxfId="19" priority="699">
      <formula>IF(RIGHT(TEXT(AQ75,"0.#"),1)=".",FALSE,TRUE)</formula>
    </cfRule>
    <cfRule type="expression" dxfId="18" priority="700">
      <formula>IF(RIGHT(TEXT(AQ75,"0.#"),1)=".",TRUE,FALSE)</formula>
    </cfRule>
  </conditionalFormatting>
  <conditionalFormatting sqref="AU43">
    <cfRule type="expression" dxfId="17" priority="457">
      <formula>IF(RIGHT(TEXT(AU43,"0.#"),1)=".",FALSE,TRUE)</formula>
    </cfRule>
    <cfRule type="expression" dxfId="16" priority="458">
      <formula>IF(RIGHT(TEXT(AU43,"0.#"),1)=".",TRUE,FALSE)</formula>
    </cfRule>
  </conditionalFormatting>
  <conditionalFormatting sqref="AU44">
    <cfRule type="expression" dxfId="15" priority="455">
      <formula>IF(RIGHT(TEXT(AU44,"0.#"),1)=".",FALSE,TRUE)</formula>
    </cfRule>
    <cfRule type="expression" dxfId="14" priority="456">
      <formula>IF(RIGHT(TEXT(AU44,"0.#"),1)=".",TRUE,FALSE)</formula>
    </cfRule>
  </conditionalFormatting>
  <conditionalFormatting sqref="AM77">
    <cfRule type="expression" dxfId="13" priority="93">
      <formula>IF(RIGHT(TEXT(AM77,"0.#"),1)=".",FALSE,TRUE)</formula>
    </cfRule>
    <cfRule type="expression" dxfId="12" priority="94">
      <formula>IF(RIGHT(TEXT(AM77,"0.#"),1)=".",TRUE,FALSE)</formula>
    </cfRule>
  </conditionalFormatting>
  <conditionalFormatting sqref="AM75">
    <cfRule type="expression" dxfId="11" priority="97">
      <formula>IF(RIGHT(TEXT(AM75,"0.#"),1)=".",FALSE,TRUE)</formula>
    </cfRule>
    <cfRule type="expression" dxfId="10" priority="98">
      <formula>IF(RIGHT(TEXT(AM75,"0.#"),1)=".",TRUE,FALSE)</formula>
    </cfRule>
  </conditionalFormatting>
  <conditionalFormatting sqref="AM76">
    <cfRule type="expression" dxfId="9" priority="95">
      <formula>IF(RIGHT(TEXT(AM76,"0.#"),1)=".",FALSE,TRUE)</formula>
    </cfRule>
    <cfRule type="expression" dxfId="8" priority="96">
      <formula>IF(RIGHT(TEXT(AM76,"0.#"),1)=".",TRUE,FALSE)</formula>
    </cfRule>
  </conditionalFormatting>
  <conditionalFormatting sqref="AI77">
    <cfRule type="expression" dxfId="7" priority="87">
      <formula>IF(RIGHT(TEXT(AI77,"0.#"),1)=".",FALSE,TRUE)</formula>
    </cfRule>
    <cfRule type="expression" dxfId="6" priority="88">
      <formula>IF(RIGHT(TEXT(AI77,"0.#"),1)=".",TRUE,FALSE)</formula>
    </cfRule>
  </conditionalFormatting>
  <conditionalFormatting sqref="AI75">
    <cfRule type="expression" dxfId="5" priority="91">
      <formula>IF(RIGHT(TEXT(AI75,"0.#"),1)=".",FALSE,TRUE)</formula>
    </cfRule>
    <cfRule type="expression" dxfId="4" priority="92">
      <formula>IF(RIGHT(TEXT(AI75,"0.#"),1)=".",TRUE,FALSE)</formula>
    </cfRule>
  </conditionalFormatting>
  <conditionalFormatting sqref="AI76">
    <cfRule type="expression" dxfId="3" priority="89">
      <formula>IF(RIGHT(TEXT(AI76,"0.#"),1)=".",FALSE,TRUE)</formula>
    </cfRule>
    <cfRule type="expression" dxfId="2" priority="90">
      <formula>IF(RIGHT(TEXT(AI76,"0.#"),1)=".",TRUE,FALSE)</formula>
    </cfRule>
  </conditionalFormatting>
  <conditionalFormatting sqref="P24:AC24">
    <cfRule type="expression" dxfId="1" priority="1">
      <formula>IF(RIGHT(TEXT(P24,"0.#"),1)=".",FALSE,TRUE)</formula>
    </cfRule>
    <cfRule type="expression" dxfId="0" priority="2">
      <formula>IF(RIGHT(TEXT(P24,"0.#"),1)=".",TRUE,FALSE)</formula>
    </cfRule>
  </conditionalFormatting>
  <dataValidations count="15">
    <dataValidation type="custom" imeMode="disabled" allowBlank="1" showInputMessage="1" showErrorMessage="1" sqref="AY23 AY62:AY64 AY51:AY53 P13:AX13 AR15:AX15 P14:AQ18 AR18:AX18 P19:AJ19 AQ26:AR26 AU26:AX26 AE27:AX29 AQ38:AR38 AU38:AX38 AE39:AX41 AE43:AX44 AE46:AX46 AQ51:AR51 AU51:AX51 AE52:AX53 AQ62:AR62 AU62:AX62 AE63:AX64 AY67:AY68 AE69:AF69 AQ69:AR69 AU69:AX69 AE70:AX72 AY73 AE74:AF74 AQ74:AR74 AU74:AX74 AE75:AX77 J102:K104 P23:AC24">
      <formula1>OR(ISNUMBER(J13), J13="-")</formula1>
    </dataValidation>
    <dataValidation type="list" allowBlank="1" showInputMessage="1" showErrorMessage="1" sqref="S5:X5">
      <formula1>T終了年度</formula1>
    </dataValidation>
    <dataValidation type="list" allowBlank="1" showInputMessage="1" showErrorMessage="1" error="プルダウンリストから選択してください。" sqref="AD83:AF86 AD89:AD100 AE89:AF93 AE95:AF100">
      <formula1>"○,△,×,‐"</formula1>
    </dataValidation>
    <dataValidation type="list" allowBlank="1" showInputMessage="1" showErrorMessage="1" error="プルダウンリストから選択してください。" sqref="AD87:AF88">
      <formula1>"有,無"</formula1>
    </dataValidation>
    <dataValidation type="list" allowBlank="1" showInputMessage="1" showErrorMessage="1" sqref="A112:E112">
      <formula1>T所見を踏まえた改善点</formula1>
    </dataValidation>
    <dataValidation type="whole" imeMode="disabled" allowBlank="1" showInputMessage="1" showErrorMessage="1" sqref="AW2:AX2 M102:M104">
      <formula1>0</formula1>
      <formula2>99</formula2>
    </dataValidation>
    <dataValidation type="list" allowBlank="1" showInputMessage="1" showErrorMessage="1" sqref="A110:E110">
      <formula1>T行政事業レビュー推進チームの所見</formula1>
    </dataValidation>
    <dataValidation type="list" imeMode="disabled" allowBlank="1" showInputMessage="1" showErrorMessage="1" sqref="AO2:AQ2">
      <formula1>T事業番号</formula1>
    </dataValidation>
    <dataValidation type="list" showInputMessage="1" showErrorMessage="1" sqref="AJ3:AW3">
      <formula1>T省庁</formula1>
    </dataValidation>
    <dataValidation type="whole" imeMode="disabled" allowBlank="1" showInputMessage="1" showErrorMessage="1" sqref="AS2:AU2">
      <formula1>0</formula1>
      <formula2>9999</formula2>
    </dataValidation>
    <dataValidation type="whole" allowBlank="1" showInputMessage="1" showErrorMessage="1" sqref="L125:M126 X125:Y126 AJ125:AK126 AU125:AV126">
      <formula1>0</formula1>
      <formula2>9999</formula2>
    </dataValidation>
    <dataValidation type="whole" allowBlank="1" showInputMessage="1" showErrorMessage="1" sqref="O125:P126 AA125:AB126 AM125:AN126 AX125:AX126">
      <formula1>0</formula1>
      <formula2>99</formula2>
    </dataValidation>
    <dataValidation type="list" allowBlank="1" showInputMessage="1" showErrorMessage="1" sqref="G102:H104">
      <formula1>T事業番号</formula1>
    </dataValidation>
    <dataValidation imeMode="disabled" allowBlank="1" showInputMessage="1" showErrorMessage="1" sqref="L102:L104"/>
    <dataValidation type="list" allowBlank="1" showInputMessage="1" showErrorMessage="1" sqref="C102:F104">
      <formula1>T省庁</formula1>
    </dataValidation>
  </dataValidations>
  <pageMargins left="0.62992125984251968" right="0.39370078740157483" top="0.59055118110236227" bottom="0.39370078740157483" header="0.51181102362204722" footer="0.51181102362204722"/>
  <pageSetup paperSize="9" scale="69" fitToHeight="0" orientation="portrait" r:id="rId1"/>
  <headerFooter differentFirst="1" alignWithMargins="0"/>
  <rowBreaks count="3" manualBreakCount="3">
    <brk id="31" max="49" man="1"/>
    <brk id="80" max="49" man="1"/>
    <brk id="114" max="49" man="1"/>
  </rowBreaks>
  <ignoredErrors>
    <ignoredError sqref="P24 W2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入力規則等!$W$2:$W$23</xm:f>
          </x14:formula1>
          <xm:sqref>AO126 E125:G126 Q125:S126 AC125:AE126 AO125:AP125</xm:sqref>
        </x14:dataValidation>
        <x14:dataValidation type="list" allowBlank="1" showInputMessage="1" showErrorMessage="1">
          <x14:formula1>
            <xm:f>入力規則等!$U$13:$U$34</xm:f>
          </x14:formula1>
          <xm:sqref>AJ2:AM2</xm:sqref>
        </x14:dataValidation>
        <x14:dataValidation type="list" allowBlank="1" showInputMessage="1" showErrorMessage="1">
          <x14:formula1>
            <xm:f>入力規則等!$Y$2:$Y$99</xm:f>
          </x14:formula1>
          <xm:sqref>G5:L5</xm:sqref>
        </x14:dataValidation>
        <x14:dataValidation type="list" allowBlank="1" showInputMessage="1" showErrorMessage="1">
          <x14:formula1>
            <xm:f>入力規則等!$U$37:$U$39</xm:f>
          </x14:formula1>
          <xm:sqref>I125:J125 U125:V125 AG125:AH125 AR125:AS125</xm:sqref>
        </x14:dataValidation>
        <x14:dataValidation type="list" allowBlank="1" showInputMessage="1" showErrorMessage="1">
          <x14:formula1>
            <xm:f>入力規則等!$U$7:$U$9</xm:f>
          </x14:formula1>
          <xm:sqref>I126:J126 U126:V126 AG126:AH126 AR126:AS126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P99"/>
  <sheetViews>
    <sheetView zoomScaleNormal="100" workbookViewId="0"/>
  </sheetViews>
  <sheetFormatPr defaultColWidth="9" defaultRowHeight="13.5" x14ac:dyDescent="0.15"/>
  <cols>
    <col min="1" max="1" width="21.75" customWidth="1"/>
    <col min="2" max="2" width="8.75"/>
    <col min="3" max="3" width="17" style="7" hidden="1" customWidth="1"/>
    <col min="4" max="4" width="4" style="7" hidden="1" customWidth="1"/>
    <col min="5" max="5" width="4" style="7" customWidth="1"/>
    <col min="6" max="6" width="32.5" customWidth="1"/>
    <col min="7" max="7" width="10.125" style="10" customWidth="1"/>
    <col min="8" max="8" width="17" style="7" hidden="1" customWidth="1"/>
    <col min="9" max="9" width="4" style="7" hidden="1" customWidth="1"/>
    <col min="10" max="10" width="4" style="7" customWidth="1"/>
    <col min="11" max="11" width="15.375" customWidth="1"/>
    <col min="12" max="12" width="8.75"/>
    <col min="13" max="13" width="12" style="7" hidden="1" customWidth="1"/>
    <col min="14" max="14" width="4" style="7" hidden="1" customWidth="1"/>
    <col min="15" max="15" width="3.625" customWidth="1"/>
    <col min="16" max="16" width="8.375" customWidth="1"/>
    <col min="17" max="17" width="8.75" style="10" customWidth="1"/>
    <col min="18" max="18" width="9.5" style="7" hidden="1" customWidth="1"/>
    <col min="19" max="19" width="4" style="7" hidden="1" customWidth="1"/>
    <col min="20" max="20" width="8.75"/>
    <col min="21" max="21" width="9" style="20"/>
    <col min="22" max="22" width="3.375" style="20" customWidth="1"/>
    <col min="23" max="23" width="12.5" style="20" bestFit="1" customWidth="1"/>
    <col min="24" max="24" width="3.625" style="20" customWidth="1"/>
    <col min="25" max="25" width="12.5" style="25" bestFit="1" customWidth="1"/>
    <col min="26" max="26" width="12.125" style="20" customWidth="1"/>
    <col min="27" max="27" width="11.375" style="25" bestFit="1" customWidth="1"/>
    <col min="28" max="28" width="12.25" style="25" customWidth="1"/>
    <col min="29" max="29" width="24.125" style="25" bestFit="1" customWidth="1"/>
    <col min="30" max="30" width="3.75" style="25" customWidth="1"/>
    <col min="31" max="31" width="33.75" style="25" bestFit="1" customWidth="1"/>
    <col min="32" max="32" width="3" style="20" customWidth="1"/>
    <col min="33" max="33" width="30.625" style="20" customWidth="1"/>
    <col min="34" max="34" width="9" style="20"/>
    <col min="35" max="35" width="14.625" style="20" customWidth="1"/>
    <col min="36" max="41" width="9" style="20"/>
    <col min="42" max="42" width="13" style="20" customWidth="1"/>
    <col min="43" max="16384" width="9" style="20"/>
  </cols>
  <sheetData>
    <row r="1" spans="1:42" x14ac:dyDescent="0.15">
      <c r="A1" s="17" t="s">
        <v>75</v>
      </c>
      <c r="B1" s="17" t="s">
        <v>76</v>
      </c>
      <c r="F1" s="18" t="s">
        <v>4</v>
      </c>
      <c r="G1" s="18" t="s">
        <v>65</v>
      </c>
      <c r="K1" s="19" t="s">
        <v>94</v>
      </c>
      <c r="L1" s="17" t="s">
        <v>76</v>
      </c>
      <c r="O1" s="7"/>
      <c r="P1" s="18" t="s">
        <v>5</v>
      </c>
      <c r="Q1" s="18" t="s">
        <v>65</v>
      </c>
      <c r="T1" s="7"/>
      <c r="U1" s="21" t="s">
        <v>160</v>
      </c>
      <c r="W1" s="21" t="s">
        <v>159</v>
      </c>
      <c r="Y1" s="21" t="s">
        <v>73</v>
      </c>
      <c r="Z1" s="21" t="s">
        <v>407</v>
      </c>
      <c r="AA1" s="21" t="s">
        <v>74</v>
      </c>
      <c r="AB1" s="21" t="s">
        <v>408</v>
      </c>
      <c r="AC1" s="21" t="s">
        <v>26</v>
      </c>
      <c r="AD1" s="20"/>
      <c r="AE1" s="21" t="s">
        <v>38</v>
      </c>
      <c r="AF1" s="22"/>
      <c r="AG1" s="33" t="s">
        <v>178</v>
      </c>
      <c r="AI1" s="33" t="s">
        <v>186</v>
      </c>
      <c r="AK1" s="33" t="s">
        <v>190</v>
      </c>
      <c r="AM1" s="42"/>
      <c r="AN1" s="42"/>
      <c r="AP1" s="20" t="s">
        <v>231</v>
      </c>
    </row>
    <row r="2" spans="1:42" ht="13.5" customHeight="1" x14ac:dyDescent="0.15">
      <c r="A2" s="8" t="s">
        <v>77</v>
      </c>
      <c r="B2" s="9"/>
      <c r="C2" s="7" t="str">
        <f>IF(B2="","",A2)</f>
        <v/>
      </c>
      <c r="D2" s="7" t="str">
        <f>IF(C2="","",IF(D1&lt;&gt;"",CONCATENATE(D1,"、",C2),C2))</f>
        <v/>
      </c>
      <c r="F2" s="6" t="s">
        <v>64</v>
      </c>
      <c r="G2" s="11" t="s">
        <v>576</v>
      </c>
      <c r="H2" s="7" t="str">
        <f>IF(G2="","",F2)</f>
        <v>一般会計</v>
      </c>
      <c r="I2" s="7" t="str">
        <f>IF(H2="","",IF(I1&lt;&gt;"",CONCATENATE(I1,"、",H2),H2))</f>
        <v>一般会計</v>
      </c>
      <c r="K2" s="8" t="s">
        <v>95</v>
      </c>
      <c r="L2" s="9"/>
      <c r="M2" s="7" t="str">
        <f>IF(L2="","",K2)</f>
        <v/>
      </c>
      <c r="N2" s="7" t="str">
        <f>IF(M2="","",IF(N1&lt;&gt;"",CONCATENATE(N1,"、",M2),M2))</f>
        <v/>
      </c>
      <c r="O2" s="7"/>
      <c r="P2" s="6" t="s">
        <v>66</v>
      </c>
      <c r="Q2" s="11"/>
      <c r="R2" s="7" t="str">
        <f>IF(Q2="","",P2)</f>
        <v/>
      </c>
      <c r="S2" s="7" t="str">
        <f>IF(R2="","",IF(S1&lt;&gt;"",CONCATENATE(S1,"、",R2),R2))</f>
        <v/>
      </c>
      <c r="T2" s="7"/>
      <c r="U2" s="58">
        <v>20</v>
      </c>
      <c r="W2" s="24" t="s">
        <v>165</v>
      </c>
      <c r="Y2" s="24" t="s">
        <v>60</v>
      </c>
      <c r="Z2" s="24" t="s">
        <v>60</v>
      </c>
      <c r="AA2" s="51" t="s">
        <v>271</v>
      </c>
      <c r="AB2" s="51" t="s">
        <v>502</v>
      </c>
      <c r="AC2" s="52" t="s">
        <v>127</v>
      </c>
      <c r="AD2" s="20"/>
      <c r="AE2" s="26" t="s">
        <v>161</v>
      </c>
      <c r="AF2" s="22"/>
      <c r="AG2" s="34" t="s">
        <v>238</v>
      </c>
      <c r="AI2" s="33" t="s">
        <v>267</v>
      </c>
      <c r="AK2" s="33" t="s">
        <v>191</v>
      </c>
      <c r="AM2" s="42"/>
      <c r="AN2" s="42"/>
      <c r="AP2" s="34" t="s">
        <v>238</v>
      </c>
    </row>
    <row r="3" spans="1:42" ht="13.5" customHeight="1" x14ac:dyDescent="0.15">
      <c r="A3" s="8" t="s">
        <v>78</v>
      </c>
      <c r="B3" s="9"/>
      <c r="C3" s="7" t="str">
        <f t="shared" ref="C3:C11" si="0">IF(B3="","",A3)</f>
        <v/>
      </c>
      <c r="D3" s="7" t="str">
        <f>IF(C3="",D2,IF(D2&lt;&gt;"",CONCATENATE(D2,"、",C3),C3))</f>
        <v/>
      </c>
      <c r="F3" s="12" t="s">
        <v>104</v>
      </c>
      <c r="G3" s="11"/>
      <c r="H3" s="7" t="str">
        <f t="shared" ref="H3:H37" si="1">IF(G3="","",F3)</f>
        <v/>
      </c>
      <c r="I3" s="7" t="str">
        <f>IF(H3="",I2,IF(I2&lt;&gt;"",CONCATENATE(I2,"、",H3),H3))</f>
        <v>一般会計</v>
      </c>
      <c r="K3" s="8" t="s">
        <v>96</v>
      </c>
      <c r="L3" s="9"/>
      <c r="M3" s="7" t="str">
        <f t="shared" ref="M3:M11" si="2">IF(L3="","",K3)</f>
        <v/>
      </c>
      <c r="N3" s="7" t="str">
        <f>IF(M3="",N2,IF(N2&lt;&gt;"",CONCATENATE(N2,"、",M3),M3))</f>
        <v/>
      </c>
      <c r="O3" s="7"/>
      <c r="P3" s="6" t="s">
        <v>67</v>
      </c>
      <c r="Q3" s="11" t="s">
        <v>576</v>
      </c>
      <c r="R3" s="7" t="str">
        <f t="shared" ref="R3:R8" si="3">IF(Q3="","",P3)</f>
        <v>委託・請負</v>
      </c>
      <c r="S3" s="7" t="str">
        <f t="shared" ref="S3:S8" si="4">IF(R3="",S2,IF(S2&lt;&gt;"",CONCATENATE(S2,"、",R3),R3))</f>
        <v>委託・請負</v>
      </c>
      <c r="T3" s="7"/>
      <c r="U3" s="24" t="s">
        <v>533</v>
      </c>
      <c r="W3" s="24" t="s">
        <v>140</v>
      </c>
      <c r="Y3" s="24" t="s">
        <v>61</v>
      </c>
      <c r="Z3" s="24" t="s">
        <v>409</v>
      </c>
      <c r="AA3" s="51" t="s">
        <v>371</v>
      </c>
      <c r="AB3" s="51" t="s">
        <v>503</v>
      </c>
      <c r="AC3" s="52" t="s">
        <v>128</v>
      </c>
      <c r="AD3" s="20"/>
      <c r="AE3" s="26" t="s">
        <v>162</v>
      </c>
      <c r="AF3" s="22"/>
      <c r="AG3" s="34" t="s">
        <v>239</v>
      </c>
      <c r="AI3" s="33" t="s">
        <v>185</v>
      </c>
      <c r="AK3" s="33" t="str">
        <f>CHAR(CODE(AK2)+1)</f>
        <v>B</v>
      </c>
      <c r="AM3" s="42"/>
      <c r="AN3" s="42"/>
      <c r="AP3" s="34" t="s">
        <v>239</v>
      </c>
    </row>
    <row r="4" spans="1:42" ht="13.5" customHeight="1" x14ac:dyDescent="0.15">
      <c r="A4" s="8" t="s">
        <v>79</v>
      </c>
      <c r="B4" s="9"/>
      <c r="C4" s="7" t="str">
        <f t="shared" si="0"/>
        <v/>
      </c>
      <c r="D4" s="7" t="str">
        <f>IF(C4="",D3,IF(D3&lt;&gt;"",CONCATENATE(D3,"、",C4),C4))</f>
        <v/>
      </c>
      <c r="F4" s="12" t="s">
        <v>105</v>
      </c>
      <c r="G4" s="11"/>
      <c r="H4" s="7" t="str">
        <f t="shared" si="1"/>
        <v/>
      </c>
      <c r="I4" s="7" t="str">
        <f t="shared" ref="I4:I37" si="5">IF(H4="",I3,IF(I3&lt;&gt;"",CONCATENATE(I3,"、",H4),H4))</f>
        <v>一般会計</v>
      </c>
      <c r="K4" s="8" t="s">
        <v>97</v>
      </c>
      <c r="L4" s="9"/>
      <c r="M4" s="7" t="str">
        <f t="shared" si="2"/>
        <v/>
      </c>
      <c r="N4" s="7" t="str">
        <f t="shared" ref="N4:N11" si="6">IF(M4="",N3,IF(N3&lt;&gt;"",CONCATENATE(N3,"、",M4),M4))</f>
        <v/>
      </c>
      <c r="O4" s="7"/>
      <c r="P4" s="6" t="s">
        <v>68</v>
      </c>
      <c r="Q4" s="11"/>
      <c r="R4" s="7" t="str">
        <f t="shared" si="3"/>
        <v/>
      </c>
      <c r="S4" s="7" t="str">
        <f t="shared" si="4"/>
        <v>委託・請負</v>
      </c>
      <c r="T4" s="7"/>
      <c r="U4" s="24" t="s">
        <v>534</v>
      </c>
      <c r="W4" s="24" t="s">
        <v>141</v>
      </c>
      <c r="Y4" s="24" t="s">
        <v>278</v>
      </c>
      <c r="Z4" s="24" t="s">
        <v>410</v>
      </c>
      <c r="AA4" s="51" t="s">
        <v>372</v>
      </c>
      <c r="AB4" s="51" t="s">
        <v>504</v>
      </c>
      <c r="AC4" s="51" t="s">
        <v>129</v>
      </c>
      <c r="AD4" s="20"/>
      <c r="AE4" s="26" t="s">
        <v>163</v>
      </c>
      <c r="AF4" s="22"/>
      <c r="AG4" s="34" t="s">
        <v>240</v>
      </c>
      <c r="AI4" s="33" t="s">
        <v>187</v>
      </c>
      <c r="AK4" s="33" t="str">
        <f t="shared" ref="AK4:AK49" si="7">CHAR(CODE(AK3)+1)</f>
        <v>C</v>
      </c>
      <c r="AM4" s="42"/>
      <c r="AN4" s="42"/>
      <c r="AP4" s="34" t="s">
        <v>240</v>
      </c>
    </row>
    <row r="5" spans="1:42" ht="13.5" customHeight="1" x14ac:dyDescent="0.15">
      <c r="A5" s="8" t="s">
        <v>80</v>
      </c>
      <c r="B5" s="9"/>
      <c r="C5" s="7" t="str">
        <f t="shared" si="0"/>
        <v/>
      </c>
      <c r="D5" s="7" t="str">
        <f>IF(C5="",D4,IF(D4&lt;&gt;"",CONCATENATE(D4,"、",C5),C5))</f>
        <v/>
      </c>
      <c r="F5" s="12" t="s">
        <v>106</v>
      </c>
      <c r="G5" s="11"/>
      <c r="H5" s="7" t="str">
        <f t="shared" si="1"/>
        <v/>
      </c>
      <c r="I5" s="7" t="str">
        <f t="shared" si="5"/>
        <v>一般会計</v>
      </c>
      <c r="K5" s="8" t="s">
        <v>98</v>
      </c>
      <c r="L5" s="9"/>
      <c r="M5" s="7" t="str">
        <f t="shared" si="2"/>
        <v/>
      </c>
      <c r="N5" s="7" t="str">
        <f t="shared" si="6"/>
        <v/>
      </c>
      <c r="O5" s="7"/>
      <c r="P5" s="6" t="s">
        <v>69</v>
      </c>
      <c r="Q5" s="11"/>
      <c r="R5" s="7" t="str">
        <f t="shared" si="3"/>
        <v/>
      </c>
      <c r="S5" s="7" t="str">
        <f t="shared" si="4"/>
        <v>委託・請負</v>
      </c>
      <c r="T5" s="7"/>
      <c r="W5" s="24" t="s">
        <v>558</v>
      </c>
      <c r="Y5" s="24" t="s">
        <v>279</v>
      </c>
      <c r="Z5" s="24" t="s">
        <v>411</v>
      </c>
      <c r="AA5" s="51" t="s">
        <v>373</v>
      </c>
      <c r="AB5" s="51" t="s">
        <v>505</v>
      </c>
      <c r="AC5" s="51" t="s">
        <v>164</v>
      </c>
      <c r="AD5" s="23"/>
      <c r="AE5" s="26" t="s">
        <v>250</v>
      </c>
      <c r="AF5" s="22"/>
      <c r="AG5" s="34" t="s">
        <v>241</v>
      </c>
      <c r="AI5" s="33" t="s">
        <v>275</v>
      </c>
      <c r="AK5" s="33" t="str">
        <f t="shared" si="7"/>
        <v>D</v>
      </c>
      <c r="AP5" s="34" t="s">
        <v>241</v>
      </c>
    </row>
    <row r="6" spans="1:42" ht="13.5" customHeight="1" x14ac:dyDescent="0.15">
      <c r="A6" s="8" t="s">
        <v>81</v>
      </c>
      <c r="B6" s="9" t="s">
        <v>576</v>
      </c>
      <c r="C6" s="7" t="str">
        <f t="shared" si="0"/>
        <v>科学技術・イノベーション</v>
      </c>
      <c r="D6" s="7" t="str">
        <f t="shared" ref="D6:D21" si="8">IF(C6="",D5,IF(D5&lt;&gt;"",CONCATENATE(D5,"、",C6),C6))</f>
        <v>科学技術・イノベーション</v>
      </c>
      <c r="F6" s="12" t="s">
        <v>107</v>
      </c>
      <c r="G6" s="11"/>
      <c r="H6" s="7" t="str">
        <f t="shared" si="1"/>
        <v/>
      </c>
      <c r="I6" s="7" t="str">
        <f t="shared" si="5"/>
        <v>一般会計</v>
      </c>
      <c r="K6" s="8" t="s">
        <v>99</v>
      </c>
      <c r="L6" s="9"/>
      <c r="M6" s="7" t="str">
        <f t="shared" si="2"/>
        <v/>
      </c>
      <c r="N6" s="7" t="str">
        <f t="shared" si="6"/>
        <v/>
      </c>
      <c r="O6" s="7"/>
      <c r="P6" s="6" t="s">
        <v>70</v>
      </c>
      <c r="Q6" s="11"/>
      <c r="R6" s="7" t="str">
        <f t="shared" si="3"/>
        <v/>
      </c>
      <c r="S6" s="7" t="str">
        <f t="shared" si="4"/>
        <v>委託・請負</v>
      </c>
      <c r="T6" s="7"/>
      <c r="U6" s="24" t="s">
        <v>251</v>
      </c>
      <c r="W6" s="24" t="s">
        <v>142</v>
      </c>
      <c r="Y6" s="24" t="s">
        <v>280</v>
      </c>
      <c r="Z6" s="24" t="s">
        <v>412</v>
      </c>
      <c r="AA6" s="51" t="s">
        <v>374</v>
      </c>
      <c r="AB6" s="51" t="s">
        <v>506</v>
      </c>
      <c r="AC6" s="51" t="s">
        <v>130</v>
      </c>
      <c r="AD6" s="23"/>
      <c r="AE6" s="26" t="s">
        <v>248</v>
      </c>
      <c r="AF6" s="22"/>
      <c r="AG6" s="34" t="s">
        <v>242</v>
      </c>
      <c r="AI6" s="33" t="s">
        <v>276</v>
      </c>
      <c r="AK6" s="33" t="str">
        <f>CHAR(CODE(AK5)+1)</f>
        <v>E</v>
      </c>
      <c r="AP6" s="34" t="s">
        <v>242</v>
      </c>
    </row>
    <row r="7" spans="1:42" ht="13.5" customHeight="1" x14ac:dyDescent="0.15">
      <c r="A7" s="8" t="s">
        <v>82</v>
      </c>
      <c r="B7" s="9"/>
      <c r="C7" s="7" t="str">
        <f t="shared" si="0"/>
        <v/>
      </c>
      <c r="D7" s="7" t="str">
        <f t="shared" si="8"/>
        <v>科学技術・イノベーション</v>
      </c>
      <c r="F7" s="12" t="s">
        <v>196</v>
      </c>
      <c r="G7" s="11"/>
      <c r="H7" s="7" t="str">
        <f t="shared" si="1"/>
        <v/>
      </c>
      <c r="I7" s="7" t="str">
        <f t="shared" si="5"/>
        <v>一般会計</v>
      </c>
      <c r="K7" s="8" t="s">
        <v>100</v>
      </c>
      <c r="L7" s="9"/>
      <c r="M7" s="7" t="str">
        <f t="shared" si="2"/>
        <v/>
      </c>
      <c r="N7" s="7" t="str">
        <f t="shared" si="6"/>
        <v/>
      </c>
      <c r="O7" s="7"/>
      <c r="P7" s="6" t="s">
        <v>71</v>
      </c>
      <c r="Q7" s="11"/>
      <c r="R7" s="7" t="str">
        <f t="shared" si="3"/>
        <v/>
      </c>
      <c r="S7" s="7" t="str">
        <f t="shared" si="4"/>
        <v>委託・請負</v>
      </c>
      <c r="T7" s="7"/>
      <c r="U7" s="24"/>
      <c r="W7" s="24" t="s">
        <v>143</v>
      </c>
      <c r="Y7" s="24" t="s">
        <v>281</v>
      </c>
      <c r="Z7" s="24" t="s">
        <v>413</v>
      </c>
      <c r="AA7" s="51" t="s">
        <v>375</v>
      </c>
      <c r="AB7" s="51" t="s">
        <v>507</v>
      </c>
      <c r="AC7" s="23"/>
      <c r="AD7" s="23"/>
      <c r="AE7" s="24" t="s">
        <v>130</v>
      </c>
      <c r="AF7" s="22"/>
      <c r="AG7" s="34" t="s">
        <v>243</v>
      </c>
      <c r="AH7" s="45"/>
      <c r="AI7" s="34" t="s">
        <v>263</v>
      </c>
      <c r="AK7" s="33" t="str">
        <f>CHAR(CODE(AK6)+1)</f>
        <v>F</v>
      </c>
      <c r="AP7" s="34" t="s">
        <v>243</v>
      </c>
    </row>
    <row r="8" spans="1:42" ht="13.5" customHeight="1" x14ac:dyDescent="0.15">
      <c r="A8" s="8" t="s">
        <v>83</v>
      </c>
      <c r="B8" s="9"/>
      <c r="C8" s="7" t="str">
        <f t="shared" si="0"/>
        <v/>
      </c>
      <c r="D8" s="7" t="str">
        <f t="shared" si="8"/>
        <v>科学技術・イノベーション</v>
      </c>
      <c r="F8" s="12" t="s">
        <v>108</v>
      </c>
      <c r="G8" s="11"/>
      <c r="H8" s="7" t="str">
        <f t="shared" si="1"/>
        <v/>
      </c>
      <c r="I8" s="7" t="str">
        <f t="shared" si="5"/>
        <v>一般会計</v>
      </c>
      <c r="K8" s="8" t="s">
        <v>101</v>
      </c>
      <c r="L8" s="9"/>
      <c r="M8" s="7" t="str">
        <f t="shared" si="2"/>
        <v/>
      </c>
      <c r="N8" s="7" t="str">
        <f t="shared" si="6"/>
        <v/>
      </c>
      <c r="O8" s="7"/>
      <c r="P8" s="6" t="s">
        <v>72</v>
      </c>
      <c r="Q8" s="11"/>
      <c r="R8" s="7" t="str">
        <f t="shared" si="3"/>
        <v/>
      </c>
      <c r="S8" s="7" t="str">
        <f t="shared" si="4"/>
        <v>委託・請負</v>
      </c>
      <c r="T8" s="7"/>
      <c r="U8" s="24" t="s">
        <v>273</v>
      </c>
      <c r="W8" s="24" t="s">
        <v>144</v>
      </c>
      <c r="Y8" s="24" t="s">
        <v>282</v>
      </c>
      <c r="Z8" s="24" t="s">
        <v>414</v>
      </c>
      <c r="AA8" s="51" t="s">
        <v>376</v>
      </c>
      <c r="AB8" s="51" t="s">
        <v>508</v>
      </c>
      <c r="AC8" s="23"/>
      <c r="AD8" s="23"/>
      <c r="AE8" s="23"/>
      <c r="AF8" s="22"/>
      <c r="AG8" s="34" t="s">
        <v>244</v>
      </c>
      <c r="AI8" s="33" t="s">
        <v>264</v>
      </c>
      <c r="AK8" s="33" t="str">
        <f t="shared" si="7"/>
        <v>G</v>
      </c>
      <c r="AP8" s="34" t="s">
        <v>244</v>
      </c>
    </row>
    <row r="9" spans="1:42" ht="13.5" customHeight="1" x14ac:dyDescent="0.15">
      <c r="A9" s="8" t="s">
        <v>84</v>
      </c>
      <c r="B9" s="9"/>
      <c r="C9" s="7" t="str">
        <f t="shared" si="0"/>
        <v/>
      </c>
      <c r="D9" s="7" t="str">
        <f t="shared" si="8"/>
        <v>科学技術・イノベーション</v>
      </c>
      <c r="F9" s="12" t="s">
        <v>197</v>
      </c>
      <c r="G9" s="11"/>
      <c r="H9" s="7" t="str">
        <f t="shared" si="1"/>
        <v/>
      </c>
      <c r="I9" s="7" t="str">
        <f t="shared" si="5"/>
        <v>一般会計</v>
      </c>
      <c r="K9" s="8" t="s">
        <v>102</v>
      </c>
      <c r="L9" s="9"/>
      <c r="M9" s="7" t="str">
        <f t="shared" si="2"/>
        <v/>
      </c>
      <c r="N9" s="7" t="str">
        <f t="shared" si="6"/>
        <v/>
      </c>
      <c r="O9" s="7"/>
      <c r="P9" s="7"/>
      <c r="Q9" s="13"/>
      <c r="T9" s="7"/>
      <c r="U9" s="24" t="s">
        <v>274</v>
      </c>
      <c r="W9" s="24" t="s">
        <v>145</v>
      </c>
      <c r="Y9" s="24" t="s">
        <v>283</v>
      </c>
      <c r="Z9" s="24" t="s">
        <v>415</v>
      </c>
      <c r="AA9" s="51" t="s">
        <v>377</v>
      </c>
      <c r="AB9" s="51" t="s">
        <v>509</v>
      </c>
      <c r="AC9" s="23"/>
      <c r="AD9" s="23"/>
      <c r="AE9" s="23"/>
      <c r="AF9" s="22"/>
      <c r="AG9" s="34" t="s">
        <v>245</v>
      </c>
      <c r="AI9" s="41"/>
      <c r="AK9" s="33" t="str">
        <f t="shared" si="7"/>
        <v>H</v>
      </c>
      <c r="AP9" s="34" t="s">
        <v>245</v>
      </c>
    </row>
    <row r="10" spans="1:42" ht="13.5" customHeight="1" x14ac:dyDescent="0.15">
      <c r="A10" s="8" t="s">
        <v>214</v>
      </c>
      <c r="B10" s="9"/>
      <c r="C10" s="7" t="str">
        <f t="shared" si="0"/>
        <v/>
      </c>
      <c r="D10" s="7" t="str">
        <f t="shared" si="8"/>
        <v>科学技術・イノベーション</v>
      </c>
      <c r="F10" s="12" t="s">
        <v>109</v>
      </c>
      <c r="G10" s="11"/>
      <c r="H10" s="7" t="str">
        <f t="shared" si="1"/>
        <v/>
      </c>
      <c r="I10" s="7" t="str">
        <f t="shared" si="5"/>
        <v>一般会計</v>
      </c>
      <c r="K10" s="8" t="s">
        <v>215</v>
      </c>
      <c r="L10" s="9"/>
      <c r="M10" s="7" t="str">
        <f t="shared" si="2"/>
        <v/>
      </c>
      <c r="N10" s="7" t="str">
        <f t="shared" si="6"/>
        <v/>
      </c>
      <c r="O10" s="7"/>
      <c r="P10" s="7" t="str">
        <f>S8</f>
        <v>委託・請負</v>
      </c>
      <c r="Q10" s="13"/>
      <c r="T10" s="7"/>
      <c r="W10" s="24" t="s">
        <v>146</v>
      </c>
      <c r="Y10" s="24" t="s">
        <v>284</v>
      </c>
      <c r="Z10" s="24" t="s">
        <v>416</v>
      </c>
      <c r="AA10" s="51" t="s">
        <v>378</v>
      </c>
      <c r="AB10" s="51" t="s">
        <v>510</v>
      </c>
      <c r="AC10" s="23"/>
      <c r="AD10" s="23"/>
      <c r="AE10" s="23"/>
      <c r="AF10" s="22"/>
      <c r="AG10" s="34" t="s">
        <v>234</v>
      </c>
      <c r="AK10" s="33" t="str">
        <f t="shared" si="7"/>
        <v>I</v>
      </c>
      <c r="AP10" s="33" t="s">
        <v>232</v>
      </c>
    </row>
    <row r="11" spans="1:42" ht="13.5" customHeight="1" x14ac:dyDescent="0.15">
      <c r="A11" s="8" t="s">
        <v>85</v>
      </c>
      <c r="B11" s="9"/>
      <c r="C11" s="7" t="str">
        <f t="shared" si="0"/>
        <v/>
      </c>
      <c r="D11" s="7" t="str">
        <f t="shared" si="8"/>
        <v>科学技術・イノベーション</v>
      </c>
      <c r="F11" s="12" t="s">
        <v>110</v>
      </c>
      <c r="G11" s="11"/>
      <c r="H11" s="7" t="str">
        <f t="shared" si="1"/>
        <v/>
      </c>
      <c r="I11" s="7" t="str">
        <f t="shared" si="5"/>
        <v>一般会計</v>
      </c>
      <c r="K11" s="8" t="s">
        <v>103</v>
      </c>
      <c r="L11" s="9" t="s">
        <v>576</v>
      </c>
      <c r="M11" s="7" t="str">
        <f t="shared" si="2"/>
        <v>その他の事項経費</v>
      </c>
      <c r="N11" s="7" t="str">
        <f t="shared" si="6"/>
        <v>その他の事項経費</v>
      </c>
      <c r="O11" s="7"/>
      <c r="P11" s="7"/>
      <c r="Q11" s="13"/>
      <c r="T11" s="7"/>
      <c r="W11" s="24" t="s">
        <v>147</v>
      </c>
      <c r="Y11" s="24" t="s">
        <v>285</v>
      </c>
      <c r="Z11" s="24" t="s">
        <v>417</v>
      </c>
      <c r="AA11" s="51" t="s">
        <v>379</v>
      </c>
      <c r="AB11" s="51" t="s">
        <v>511</v>
      </c>
      <c r="AC11" s="23"/>
      <c r="AD11" s="23"/>
      <c r="AE11" s="23"/>
      <c r="AF11" s="22"/>
      <c r="AG11" s="33" t="s">
        <v>237</v>
      </c>
      <c r="AK11" s="33" t="str">
        <f t="shared" si="7"/>
        <v>J</v>
      </c>
    </row>
    <row r="12" spans="1:42" ht="13.5" customHeight="1" x14ac:dyDescent="0.15">
      <c r="A12" s="8" t="s">
        <v>86</v>
      </c>
      <c r="B12" s="9"/>
      <c r="C12" s="7" t="str">
        <f t="shared" ref="C12:C24" si="9">IF(B12="","",A12)</f>
        <v/>
      </c>
      <c r="D12" s="7" t="str">
        <f t="shared" si="8"/>
        <v>科学技術・イノベーション</v>
      </c>
      <c r="F12" s="12" t="s">
        <v>111</v>
      </c>
      <c r="G12" s="11"/>
      <c r="H12" s="7" t="str">
        <f t="shared" si="1"/>
        <v/>
      </c>
      <c r="I12" s="7" t="str">
        <f t="shared" si="5"/>
        <v>一般会計</v>
      </c>
      <c r="K12" s="7"/>
      <c r="L12" s="7"/>
      <c r="O12" s="7"/>
      <c r="P12" s="7"/>
      <c r="Q12" s="13"/>
      <c r="T12" s="7"/>
      <c r="U12" s="21" t="s">
        <v>535</v>
      </c>
      <c r="W12" s="24" t="s">
        <v>148</v>
      </c>
      <c r="Y12" s="24" t="s">
        <v>286</v>
      </c>
      <c r="Z12" s="24" t="s">
        <v>418</v>
      </c>
      <c r="AA12" s="51" t="s">
        <v>380</v>
      </c>
      <c r="AB12" s="51" t="s">
        <v>512</v>
      </c>
      <c r="AC12" s="23"/>
      <c r="AD12" s="23"/>
      <c r="AE12" s="23"/>
      <c r="AF12" s="22"/>
      <c r="AG12" s="33" t="s">
        <v>235</v>
      </c>
      <c r="AK12" s="33" t="str">
        <f t="shared" si="7"/>
        <v>K</v>
      </c>
    </row>
    <row r="13" spans="1:42" ht="13.5" customHeight="1" x14ac:dyDescent="0.15">
      <c r="A13" s="8" t="s">
        <v>87</v>
      </c>
      <c r="B13" s="9"/>
      <c r="C13" s="7" t="str">
        <f t="shared" si="9"/>
        <v/>
      </c>
      <c r="D13" s="7" t="str">
        <f t="shared" si="8"/>
        <v>科学技術・イノベーション</v>
      </c>
      <c r="F13" s="12" t="s">
        <v>112</v>
      </c>
      <c r="G13" s="11"/>
      <c r="H13" s="7" t="str">
        <f t="shared" si="1"/>
        <v/>
      </c>
      <c r="I13" s="7" t="str">
        <f t="shared" si="5"/>
        <v>一般会計</v>
      </c>
      <c r="K13" s="7" t="str">
        <f>N11</f>
        <v>その他の事項経費</v>
      </c>
      <c r="L13" s="7"/>
      <c r="O13" s="7"/>
      <c r="P13" s="7"/>
      <c r="Q13" s="13"/>
      <c r="T13" s="7"/>
      <c r="U13" s="24" t="s">
        <v>165</v>
      </c>
      <c r="W13" s="24" t="s">
        <v>149</v>
      </c>
      <c r="Y13" s="24" t="s">
        <v>287</v>
      </c>
      <c r="Z13" s="24" t="s">
        <v>419</v>
      </c>
      <c r="AA13" s="51" t="s">
        <v>381</v>
      </c>
      <c r="AB13" s="51" t="s">
        <v>513</v>
      </c>
      <c r="AC13" s="23"/>
      <c r="AD13" s="23"/>
      <c r="AE13" s="23"/>
      <c r="AF13" s="22"/>
      <c r="AG13" s="33" t="s">
        <v>236</v>
      </c>
      <c r="AK13" s="33" t="str">
        <f t="shared" si="7"/>
        <v>L</v>
      </c>
    </row>
    <row r="14" spans="1:42" ht="13.5" customHeight="1" x14ac:dyDescent="0.15">
      <c r="A14" s="8" t="s">
        <v>88</v>
      </c>
      <c r="B14" s="9"/>
      <c r="C14" s="7" t="str">
        <f t="shared" si="9"/>
        <v/>
      </c>
      <c r="D14" s="7" t="str">
        <f t="shared" si="8"/>
        <v>科学技術・イノベーション</v>
      </c>
      <c r="F14" s="12" t="s">
        <v>113</v>
      </c>
      <c r="G14" s="11"/>
      <c r="H14" s="7" t="str">
        <f t="shared" si="1"/>
        <v/>
      </c>
      <c r="I14" s="7" t="str">
        <f t="shared" si="5"/>
        <v>一般会計</v>
      </c>
      <c r="K14" s="7"/>
      <c r="L14" s="7"/>
      <c r="O14" s="7"/>
      <c r="P14" s="7"/>
      <c r="Q14" s="13"/>
      <c r="T14" s="7"/>
      <c r="U14" s="24" t="s">
        <v>536</v>
      </c>
      <c r="W14" s="24" t="s">
        <v>150</v>
      </c>
      <c r="Y14" s="24" t="s">
        <v>288</v>
      </c>
      <c r="Z14" s="24" t="s">
        <v>420</v>
      </c>
      <c r="AA14" s="51" t="s">
        <v>382</v>
      </c>
      <c r="AB14" s="51" t="s">
        <v>514</v>
      </c>
      <c r="AC14" s="23"/>
      <c r="AD14" s="23"/>
      <c r="AE14" s="23"/>
      <c r="AF14" s="22"/>
      <c r="AG14" s="41"/>
      <c r="AK14" s="33" t="str">
        <f t="shared" si="7"/>
        <v>M</v>
      </c>
    </row>
    <row r="15" spans="1:42" ht="13.5" customHeight="1" x14ac:dyDescent="0.15">
      <c r="A15" s="8" t="s">
        <v>89</v>
      </c>
      <c r="B15" s="9"/>
      <c r="C15" s="7" t="str">
        <f t="shared" si="9"/>
        <v/>
      </c>
      <c r="D15" s="7" t="str">
        <f t="shared" si="8"/>
        <v>科学技術・イノベーション</v>
      </c>
      <c r="F15" s="12" t="s">
        <v>114</v>
      </c>
      <c r="G15" s="11"/>
      <c r="H15" s="7" t="str">
        <f t="shared" si="1"/>
        <v/>
      </c>
      <c r="I15" s="7" t="str">
        <f t="shared" si="5"/>
        <v>一般会計</v>
      </c>
      <c r="K15" s="7"/>
      <c r="L15" s="7"/>
      <c r="O15" s="7"/>
      <c r="P15" s="7"/>
      <c r="Q15" s="13"/>
      <c r="T15" s="7"/>
      <c r="U15" s="24" t="s">
        <v>537</v>
      </c>
      <c r="W15" s="24" t="s">
        <v>151</v>
      </c>
      <c r="Y15" s="24" t="s">
        <v>289</v>
      </c>
      <c r="Z15" s="24" t="s">
        <v>421</v>
      </c>
      <c r="AA15" s="51" t="s">
        <v>383</v>
      </c>
      <c r="AB15" s="51" t="s">
        <v>515</v>
      </c>
      <c r="AC15" s="23"/>
      <c r="AD15" s="23"/>
      <c r="AE15" s="23"/>
      <c r="AF15" s="22"/>
      <c r="AG15" s="42"/>
      <c r="AK15" s="33" t="str">
        <f t="shared" si="7"/>
        <v>N</v>
      </c>
    </row>
    <row r="16" spans="1:42" ht="13.5" customHeight="1" x14ac:dyDescent="0.15">
      <c r="A16" s="8" t="s">
        <v>90</v>
      </c>
      <c r="B16" s="9"/>
      <c r="C16" s="7" t="str">
        <f t="shared" si="9"/>
        <v/>
      </c>
      <c r="D16" s="7" t="str">
        <f t="shared" si="8"/>
        <v>科学技術・イノベーション</v>
      </c>
      <c r="F16" s="12" t="s">
        <v>115</v>
      </c>
      <c r="G16" s="11"/>
      <c r="H16" s="7" t="str">
        <f t="shared" si="1"/>
        <v/>
      </c>
      <c r="I16" s="7" t="str">
        <f t="shared" si="5"/>
        <v>一般会計</v>
      </c>
      <c r="K16" s="7"/>
      <c r="L16" s="7"/>
      <c r="O16" s="7"/>
      <c r="P16" s="7"/>
      <c r="Q16" s="13"/>
      <c r="T16" s="7"/>
      <c r="U16" s="24" t="s">
        <v>538</v>
      </c>
      <c r="W16" s="24" t="s">
        <v>152</v>
      </c>
      <c r="Y16" s="24" t="s">
        <v>290</v>
      </c>
      <c r="Z16" s="24" t="s">
        <v>422</v>
      </c>
      <c r="AA16" s="51" t="s">
        <v>384</v>
      </c>
      <c r="AB16" s="51" t="s">
        <v>516</v>
      </c>
      <c r="AC16" s="23"/>
      <c r="AD16" s="23"/>
      <c r="AE16" s="23"/>
      <c r="AF16" s="22"/>
      <c r="AG16" s="42"/>
      <c r="AK16" s="33" t="str">
        <f t="shared" si="7"/>
        <v>O</v>
      </c>
    </row>
    <row r="17" spans="1:37" ht="13.5" customHeight="1" x14ac:dyDescent="0.15">
      <c r="A17" s="8" t="s">
        <v>91</v>
      </c>
      <c r="B17" s="9"/>
      <c r="C17" s="7" t="str">
        <f t="shared" si="9"/>
        <v/>
      </c>
      <c r="D17" s="7" t="str">
        <f t="shared" si="8"/>
        <v>科学技術・イノベーション</v>
      </c>
      <c r="F17" s="12" t="s">
        <v>116</v>
      </c>
      <c r="G17" s="11"/>
      <c r="H17" s="7" t="str">
        <f t="shared" si="1"/>
        <v/>
      </c>
      <c r="I17" s="7" t="str">
        <f t="shared" si="5"/>
        <v>一般会計</v>
      </c>
      <c r="K17" s="7"/>
      <c r="L17" s="7"/>
      <c r="O17" s="7"/>
      <c r="P17" s="7"/>
      <c r="Q17" s="13"/>
      <c r="T17" s="7"/>
      <c r="U17" s="24" t="s">
        <v>539</v>
      </c>
      <c r="W17" s="24" t="s">
        <v>153</v>
      </c>
      <c r="Y17" s="24" t="s">
        <v>291</v>
      </c>
      <c r="Z17" s="24" t="s">
        <v>423</v>
      </c>
      <c r="AA17" s="51" t="s">
        <v>385</v>
      </c>
      <c r="AB17" s="51" t="s">
        <v>517</v>
      </c>
      <c r="AC17" s="23"/>
      <c r="AD17" s="23"/>
      <c r="AE17" s="23"/>
      <c r="AF17" s="22"/>
      <c r="AG17" s="42"/>
      <c r="AK17" s="33" t="str">
        <f t="shared" si="7"/>
        <v>P</v>
      </c>
    </row>
    <row r="18" spans="1:37" ht="13.5" customHeight="1" x14ac:dyDescent="0.15">
      <c r="A18" s="8" t="s">
        <v>92</v>
      </c>
      <c r="B18" s="9"/>
      <c r="C18" s="7" t="str">
        <f t="shared" si="9"/>
        <v/>
      </c>
      <c r="D18" s="7" t="str">
        <f t="shared" si="8"/>
        <v>科学技術・イノベーション</v>
      </c>
      <c r="F18" s="12" t="s">
        <v>117</v>
      </c>
      <c r="G18" s="11"/>
      <c r="H18" s="7" t="str">
        <f t="shared" si="1"/>
        <v/>
      </c>
      <c r="I18" s="7" t="str">
        <f t="shared" si="5"/>
        <v>一般会計</v>
      </c>
      <c r="K18" s="7"/>
      <c r="L18" s="7"/>
      <c r="O18" s="7"/>
      <c r="P18" s="7"/>
      <c r="Q18" s="13"/>
      <c r="T18" s="7"/>
      <c r="U18" s="24" t="s">
        <v>540</v>
      </c>
      <c r="W18" s="24" t="s">
        <v>154</v>
      </c>
      <c r="Y18" s="24" t="s">
        <v>292</v>
      </c>
      <c r="Z18" s="24" t="s">
        <v>424</v>
      </c>
      <c r="AA18" s="51" t="s">
        <v>386</v>
      </c>
      <c r="AB18" s="51" t="s">
        <v>518</v>
      </c>
      <c r="AC18" s="23"/>
      <c r="AD18" s="23"/>
      <c r="AE18" s="23"/>
      <c r="AF18" s="22"/>
      <c r="AK18" s="33" t="str">
        <f t="shared" si="7"/>
        <v>Q</v>
      </c>
    </row>
    <row r="19" spans="1:37" ht="13.5" customHeight="1" x14ac:dyDescent="0.15">
      <c r="A19" s="8" t="s">
        <v>93</v>
      </c>
      <c r="B19" s="9"/>
      <c r="C19" s="7" t="str">
        <f t="shared" si="9"/>
        <v/>
      </c>
      <c r="D19" s="7" t="str">
        <f t="shared" si="8"/>
        <v>科学技術・イノベーション</v>
      </c>
      <c r="F19" s="12" t="s">
        <v>118</v>
      </c>
      <c r="G19" s="11"/>
      <c r="H19" s="7" t="str">
        <f t="shared" si="1"/>
        <v/>
      </c>
      <c r="I19" s="7" t="str">
        <f t="shared" si="5"/>
        <v>一般会計</v>
      </c>
      <c r="K19" s="7"/>
      <c r="L19" s="7"/>
      <c r="O19" s="7"/>
      <c r="P19" s="7"/>
      <c r="Q19" s="13"/>
      <c r="T19" s="7"/>
      <c r="U19" s="24" t="s">
        <v>541</v>
      </c>
      <c r="W19" s="24" t="s">
        <v>155</v>
      </c>
      <c r="Y19" s="24" t="s">
        <v>293</v>
      </c>
      <c r="Z19" s="24" t="s">
        <v>425</v>
      </c>
      <c r="AA19" s="51" t="s">
        <v>387</v>
      </c>
      <c r="AB19" s="51" t="s">
        <v>519</v>
      </c>
      <c r="AC19" s="23"/>
      <c r="AD19" s="23"/>
      <c r="AE19" s="23"/>
      <c r="AF19" s="22"/>
      <c r="AK19" s="33" t="str">
        <f t="shared" si="7"/>
        <v>R</v>
      </c>
    </row>
    <row r="20" spans="1:37" ht="13.5" customHeight="1" x14ac:dyDescent="0.15">
      <c r="A20" s="8" t="s">
        <v>207</v>
      </c>
      <c r="B20" s="9"/>
      <c r="C20" s="7" t="str">
        <f t="shared" si="9"/>
        <v/>
      </c>
      <c r="D20" s="7" t="str">
        <f t="shared" si="8"/>
        <v>科学技術・イノベーション</v>
      </c>
      <c r="F20" s="12" t="s">
        <v>206</v>
      </c>
      <c r="G20" s="11"/>
      <c r="H20" s="7" t="str">
        <f t="shared" si="1"/>
        <v/>
      </c>
      <c r="I20" s="7" t="str">
        <f t="shared" si="5"/>
        <v>一般会計</v>
      </c>
      <c r="K20" s="7"/>
      <c r="L20" s="7"/>
      <c r="O20" s="7"/>
      <c r="P20" s="7"/>
      <c r="Q20" s="13"/>
      <c r="T20" s="7"/>
      <c r="U20" s="24" t="s">
        <v>542</v>
      </c>
      <c r="W20" s="24" t="s">
        <v>156</v>
      </c>
      <c r="Y20" s="24" t="s">
        <v>294</v>
      </c>
      <c r="Z20" s="24" t="s">
        <v>426</v>
      </c>
      <c r="AA20" s="51" t="s">
        <v>388</v>
      </c>
      <c r="AB20" s="51" t="s">
        <v>520</v>
      </c>
      <c r="AC20" s="23"/>
      <c r="AD20" s="23"/>
      <c r="AE20" s="23"/>
      <c r="AF20" s="22"/>
      <c r="AK20" s="33" t="str">
        <f t="shared" si="7"/>
        <v>S</v>
      </c>
    </row>
    <row r="21" spans="1:37" ht="13.5" customHeight="1" x14ac:dyDescent="0.15">
      <c r="A21" s="8" t="s">
        <v>208</v>
      </c>
      <c r="B21" s="9"/>
      <c r="C21" s="7" t="str">
        <f t="shared" si="9"/>
        <v/>
      </c>
      <c r="D21" s="7" t="str">
        <f t="shared" si="8"/>
        <v>科学技術・イノベーション</v>
      </c>
      <c r="F21" s="12" t="s">
        <v>119</v>
      </c>
      <c r="G21" s="11"/>
      <c r="H21" s="7" t="str">
        <f t="shared" si="1"/>
        <v/>
      </c>
      <c r="I21" s="7" t="str">
        <f t="shared" si="5"/>
        <v>一般会計</v>
      </c>
      <c r="K21" s="7"/>
      <c r="L21" s="7"/>
      <c r="O21" s="7"/>
      <c r="P21" s="7"/>
      <c r="Q21" s="13"/>
      <c r="T21" s="7"/>
      <c r="U21" s="24" t="s">
        <v>543</v>
      </c>
      <c r="W21" s="24" t="s">
        <v>157</v>
      </c>
      <c r="Y21" s="24" t="s">
        <v>295</v>
      </c>
      <c r="Z21" s="24" t="s">
        <v>427</v>
      </c>
      <c r="AA21" s="51" t="s">
        <v>389</v>
      </c>
      <c r="AB21" s="51" t="s">
        <v>521</v>
      </c>
      <c r="AC21" s="23"/>
      <c r="AD21" s="23"/>
      <c r="AE21" s="23"/>
      <c r="AF21" s="22"/>
      <c r="AK21" s="33" t="str">
        <f t="shared" si="7"/>
        <v>T</v>
      </c>
    </row>
    <row r="22" spans="1:37" ht="13.5" customHeight="1" x14ac:dyDescent="0.15">
      <c r="A22" s="8" t="s">
        <v>209</v>
      </c>
      <c r="B22" s="9"/>
      <c r="C22" s="7" t="str">
        <f t="shared" si="9"/>
        <v/>
      </c>
      <c r="D22" s="7" t="str">
        <f>IF(C22="",D21,IF(D21&lt;&gt;"",CONCATENATE(D21,"、",C22),C22))</f>
        <v>科学技術・イノベーション</v>
      </c>
      <c r="F22" s="12" t="s">
        <v>120</v>
      </c>
      <c r="G22" s="11"/>
      <c r="H22" s="7" t="str">
        <f t="shared" si="1"/>
        <v/>
      </c>
      <c r="I22" s="7" t="str">
        <f t="shared" si="5"/>
        <v>一般会計</v>
      </c>
      <c r="K22" s="7"/>
      <c r="L22" s="7"/>
      <c r="O22" s="7"/>
      <c r="P22" s="7"/>
      <c r="Q22" s="13"/>
      <c r="T22" s="7"/>
      <c r="U22" s="24" t="s">
        <v>544</v>
      </c>
      <c r="W22" s="24" t="s">
        <v>158</v>
      </c>
      <c r="Y22" s="24" t="s">
        <v>296</v>
      </c>
      <c r="Z22" s="24" t="s">
        <v>428</v>
      </c>
      <c r="AA22" s="51" t="s">
        <v>390</v>
      </c>
      <c r="AB22" s="51" t="s">
        <v>522</v>
      </c>
      <c r="AC22" s="23"/>
      <c r="AD22" s="23"/>
      <c r="AE22" s="23"/>
      <c r="AF22" s="22"/>
      <c r="AK22" s="33" t="str">
        <f t="shared" si="7"/>
        <v>U</v>
      </c>
    </row>
    <row r="23" spans="1:37" ht="13.5" customHeight="1" x14ac:dyDescent="0.15">
      <c r="A23" s="8" t="s">
        <v>210</v>
      </c>
      <c r="B23" s="9"/>
      <c r="C23" s="7" t="str">
        <f t="shared" si="9"/>
        <v/>
      </c>
      <c r="D23" s="7" t="str">
        <f>IF(C23="",D22,IF(D22&lt;&gt;"",CONCATENATE(D22,"、",C23),C23))</f>
        <v>科学技術・イノベーション</v>
      </c>
      <c r="F23" s="12" t="s">
        <v>121</v>
      </c>
      <c r="G23" s="11"/>
      <c r="H23" s="7" t="str">
        <f t="shared" si="1"/>
        <v/>
      </c>
      <c r="I23" s="7" t="str">
        <f t="shared" si="5"/>
        <v>一般会計</v>
      </c>
      <c r="K23" s="7"/>
      <c r="L23" s="7"/>
      <c r="O23" s="7"/>
      <c r="P23" s="7"/>
      <c r="Q23" s="13"/>
      <c r="T23" s="7"/>
      <c r="U23" s="24" t="s">
        <v>545</v>
      </c>
      <c r="W23" s="24" t="s">
        <v>561</v>
      </c>
      <c r="Y23" s="24" t="s">
        <v>297</v>
      </c>
      <c r="Z23" s="24" t="s">
        <v>429</v>
      </c>
      <c r="AA23" s="51" t="s">
        <v>391</v>
      </c>
      <c r="AB23" s="51" t="s">
        <v>523</v>
      </c>
      <c r="AC23" s="23"/>
      <c r="AD23" s="23"/>
      <c r="AE23" s="23"/>
      <c r="AF23" s="22"/>
      <c r="AK23" s="33" t="str">
        <f t="shared" si="7"/>
        <v>V</v>
      </c>
    </row>
    <row r="24" spans="1:37" ht="13.5" customHeight="1" x14ac:dyDescent="0.15">
      <c r="A24" s="48" t="s">
        <v>265</v>
      </c>
      <c r="B24" s="9"/>
      <c r="C24" s="7" t="str">
        <f t="shared" si="9"/>
        <v/>
      </c>
      <c r="D24" s="7" t="str">
        <f>IF(C24="",D23,IF(D23&lt;&gt;"",CONCATENATE(D23,"、",C24),C24))</f>
        <v>科学技術・イノベーション</v>
      </c>
      <c r="F24" s="12" t="s">
        <v>269</v>
      </c>
      <c r="G24" s="11"/>
      <c r="H24" s="7" t="str">
        <f t="shared" si="1"/>
        <v/>
      </c>
      <c r="I24" s="7" t="str">
        <f t="shared" si="5"/>
        <v>一般会計</v>
      </c>
      <c r="K24" s="7"/>
      <c r="L24" s="7"/>
      <c r="O24" s="7"/>
      <c r="P24" s="7"/>
      <c r="Q24" s="13"/>
      <c r="T24" s="7"/>
      <c r="U24" s="24" t="s">
        <v>546</v>
      </c>
      <c r="Y24" s="24" t="s">
        <v>298</v>
      </c>
      <c r="Z24" s="24" t="s">
        <v>430</v>
      </c>
      <c r="AA24" s="51" t="s">
        <v>392</v>
      </c>
      <c r="AB24" s="51" t="s">
        <v>524</v>
      </c>
      <c r="AC24" s="23"/>
      <c r="AD24" s="23"/>
      <c r="AE24" s="23"/>
      <c r="AF24" s="22"/>
      <c r="AK24" s="33" t="str">
        <f>CHAR(CODE(AK23)+1)</f>
        <v>W</v>
      </c>
    </row>
    <row r="25" spans="1:37" ht="13.5" customHeight="1" x14ac:dyDescent="0.15">
      <c r="A25" s="50"/>
      <c r="B25" s="49"/>
      <c r="F25" s="12" t="s">
        <v>122</v>
      </c>
      <c r="G25" s="11"/>
      <c r="H25" s="7" t="str">
        <f t="shared" si="1"/>
        <v/>
      </c>
      <c r="I25" s="7" t="str">
        <f t="shared" si="5"/>
        <v>一般会計</v>
      </c>
      <c r="K25" s="7"/>
      <c r="L25" s="7"/>
      <c r="O25" s="7"/>
      <c r="P25" s="7"/>
      <c r="Q25" s="13"/>
      <c r="T25" s="7"/>
      <c r="U25" s="24" t="s">
        <v>547</v>
      </c>
      <c r="Y25" s="24" t="s">
        <v>299</v>
      </c>
      <c r="Z25" s="24" t="s">
        <v>431</v>
      </c>
      <c r="AA25" s="51" t="s">
        <v>393</v>
      </c>
      <c r="AB25" s="51" t="s">
        <v>525</v>
      </c>
      <c r="AC25" s="23"/>
      <c r="AD25" s="23"/>
      <c r="AE25" s="23"/>
      <c r="AF25" s="22"/>
      <c r="AK25" s="33" t="str">
        <f t="shared" si="7"/>
        <v>X</v>
      </c>
    </row>
    <row r="26" spans="1:37" ht="13.5" customHeight="1" x14ac:dyDescent="0.15">
      <c r="A26" s="47"/>
      <c r="B26" s="46"/>
      <c r="F26" s="12" t="s">
        <v>123</v>
      </c>
      <c r="G26" s="11"/>
      <c r="H26" s="7" t="str">
        <f t="shared" si="1"/>
        <v/>
      </c>
      <c r="I26" s="7" t="str">
        <f t="shared" si="5"/>
        <v>一般会計</v>
      </c>
      <c r="K26" s="7"/>
      <c r="L26" s="7"/>
      <c r="O26" s="7"/>
      <c r="P26" s="7"/>
      <c r="Q26" s="13"/>
      <c r="T26" s="7"/>
      <c r="U26" s="24" t="s">
        <v>548</v>
      </c>
      <c r="Y26" s="24" t="s">
        <v>300</v>
      </c>
      <c r="Z26" s="24" t="s">
        <v>432</v>
      </c>
      <c r="AA26" s="51" t="s">
        <v>394</v>
      </c>
      <c r="AB26" s="51" t="s">
        <v>526</v>
      </c>
      <c r="AC26" s="23"/>
      <c r="AD26" s="23"/>
      <c r="AE26" s="23"/>
      <c r="AF26" s="22"/>
      <c r="AK26" s="33" t="str">
        <f t="shared" si="7"/>
        <v>Y</v>
      </c>
    </row>
    <row r="27" spans="1:37" ht="13.5" customHeight="1" x14ac:dyDescent="0.15">
      <c r="A27" s="7" t="str">
        <f>IF(D24="", "-", D24)</f>
        <v>科学技術・イノベーション</v>
      </c>
      <c r="B27" s="7"/>
      <c r="F27" s="12" t="s">
        <v>124</v>
      </c>
      <c r="G27" s="11"/>
      <c r="H27" s="7" t="str">
        <f t="shared" si="1"/>
        <v/>
      </c>
      <c r="I27" s="7" t="str">
        <f t="shared" si="5"/>
        <v>一般会計</v>
      </c>
      <c r="K27" s="7"/>
      <c r="L27" s="7"/>
      <c r="O27" s="7"/>
      <c r="P27" s="7"/>
      <c r="Q27" s="13"/>
      <c r="T27" s="7"/>
      <c r="U27" s="24" t="s">
        <v>549</v>
      </c>
      <c r="Y27" s="24" t="s">
        <v>301</v>
      </c>
      <c r="Z27" s="24" t="s">
        <v>433</v>
      </c>
      <c r="AA27" s="51" t="s">
        <v>395</v>
      </c>
      <c r="AB27" s="51" t="s">
        <v>527</v>
      </c>
      <c r="AC27" s="23"/>
      <c r="AD27" s="23"/>
      <c r="AE27" s="23"/>
      <c r="AF27" s="22"/>
      <c r="AK27" s="33" t="str">
        <f>CHAR(CODE(AK26)+1)</f>
        <v>Z</v>
      </c>
    </row>
    <row r="28" spans="1:37" ht="13.5" customHeight="1" x14ac:dyDescent="0.15">
      <c r="B28" s="7"/>
      <c r="F28" s="12" t="s">
        <v>125</v>
      </c>
      <c r="G28" s="11"/>
      <c r="H28" s="7" t="str">
        <f t="shared" si="1"/>
        <v/>
      </c>
      <c r="I28" s="7" t="str">
        <f t="shared" si="5"/>
        <v>一般会計</v>
      </c>
      <c r="K28" s="7"/>
      <c r="L28" s="7"/>
      <c r="O28" s="7"/>
      <c r="P28" s="7"/>
      <c r="Q28" s="13"/>
      <c r="T28" s="7"/>
      <c r="U28" s="24" t="s">
        <v>550</v>
      </c>
      <c r="Y28" s="24" t="s">
        <v>302</v>
      </c>
      <c r="Z28" s="24" t="s">
        <v>434</v>
      </c>
      <c r="AA28" s="51" t="s">
        <v>396</v>
      </c>
      <c r="AB28" s="51" t="s">
        <v>528</v>
      </c>
      <c r="AC28" s="23"/>
      <c r="AD28" s="23"/>
      <c r="AE28" s="23"/>
      <c r="AF28" s="22"/>
      <c r="AK28" s="33" t="s">
        <v>192</v>
      </c>
    </row>
    <row r="29" spans="1:37" ht="13.5" customHeight="1" x14ac:dyDescent="0.15">
      <c r="A29" s="7"/>
      <c r="B29" s="7"/>
      <c r="F29" s="12" t="s">
        <v>198</v>
      </c>
      <c r="G29" s="11"/>
      <c r="H29" s="7" t="str">
        <f t="shared" si="1"/>
        <v/>
      </c>
      <c r="I29" s="7" t="str">
        <f t="shared" si="5"/>
        <v>一般会計</v>
      </c>
      <c r="K29" s="7"/>
      <c r="L29" s="7"/>
      <c r="O29" s="7"/>
      <c r="P29" s="7"/>
      <c r="Q29" s="13"/>
      <c r="T29" s="7"/>
      <c r="U29" s="24" t="s">
        <v>551</v>
      </c>
      <c r="Y29" s="24" t="s">
        <v>303</v>
      </c>
      <c r="Z29" s="24" t="s">
        <v>435</v>
      </c>
      <c r="AA29" s="51" t="s">
        <v>397</v>
      </c>
      <c r="AB29" s="51" t="s">
        <v>529</v>
      </c>
      <c r="AC29" s="23"/>
      <c r="AD29" s="23"/>
      <c r="AE29" s="23"/>
      <c r="AF29" s="22"/>
      <c r="AK29" s="33" t="str">
        <f t="shared" si="7"/>
        <v>b</v>
      </c>
    </row>
    <row r="30" spans="1:37" ht="13.5" customHeight="1" x14ac:dyDescent="0.15">
      <c r="A30" s="7"/>
      <c r="B30" s="7"/>
      <c r="F30" s="12" t="s">
        <v>199</v>
      </c>
      <c r="G30" s="11"/>
      <c r="H30" s="7" t="str">
        <f t="shared" si="1"/>
        <v/>
      </c>
      <c r="I30" s="7" t="str">
        <f t="shared" si="5"/>
        <v>一般会計</v>
      </c>
      <c r="K30" s="7"/>
      <c r="L30" s="7"/>
      <c r="O30" s="7"/>
      <c r="P30" s="7"/>
      <c r="Q30" s="13"/>
      <c r="T30" s="7"/>
      <c r="U30" s="24" t="s">
        <v>552</v>
      </c>
      <c r="Y30" s="24" t="s">
        <v>304</v>
      </c>
      <c r="Z30" s="24" t="s">
        <v>436</v>
      </c>
      <c r="AA30" s="51" t="s">
        <v>398</v>
      </c>
      <c r="AB30" s="51" t="s">
        <v>530</v>
      </c>
      <c r="AC30" s="23"/>
      <c r="AD30" s="23"/>
      <c r="AE30" s="23"/>
      <c r="AF30" s="22"/>
      <c r="AK30" s="33" t="str">
        <f t="shared" si="7"/>
        <v>c</v>
      </c>
    </row>
    <row r="31" spans="1:37" ht="13.5" customHeight="1" x14ac:dyDescent="0.15">
      <c r="A31" s="7"/>
      <c r="B31" s="7"/>
      <c r="F31" s="12" t="s">
        <v>200</v>
      </c>
      <c r="G31" s="11"/>
      <c r="H31" s="7" t="str">
        <f t="shared" si="1"/>
        <v/>
      </c>
      <c r="I31" s="7" t="str">
        <f t="shared" si="5"/>
        <v>一般会計</v>
      </c>
      <c r="K31" s="7"/>
      <c r="L31" s="7"/>
      <c r="O31" s="7"/>
      <c r="P31" s="7"/>
      <c r="Q31" s="13"/>
      <c r="T31" s="7"/>
      <c r="U31" s="24" t="s">
        <v>553</v>
      </c>
      <c r="Y31" s="24" t="s">
        <v>305</v>
      </c>
      <c r="Z31" s="24" t="s">
        <v>437</v>
      </c>
      <c r="AA31" s="51" t="s">
        <v>399</v>
      </c>
      <c r="AB31" s="51" t="s">
        <v>531</v>
      </c>
      <c r="AC31" s="23"/>
      <c r="AD31" s="23"/>
      <c r="AE31" s="23"/>
      <c r="AF31" s="22"/>
      <c r="AK31" s="33" t="str">
        <f t="shared" si="7"/>
        <v>d</v>
      </c>
    </row>
    <row r="32" spans="1:37" ht="13.5" customHeight="1" x14ac:dyDescent="0.15">
      <c r="A32" s="7"/>
      <c r="B32" s="7"/>
      <c r="F32" s="12" t="s">
        <v>201</v>
      </c>
      <c r="G32" s="11"/>
      <c r="H32" s="7" t="str">
        <f t="shared" si="1"/>
        <v/>
      </c>
      <c r="I32" s="7" t="str">
        <f t="shared" si="5"/>
        <v>一般会計</v>
      </c>
      <c r="K32" s="7"/>
      <c r="L32" s="7"/>
      <c r="O32" s="7"/>
      <c r="P32" s="7"/>
      <c r="Q32" s="13"/>
      <c r="T32" s="7"/>
      <c r="U32" s="24" t="s">
        <v>554</v>
      </c>
      <c r="Y32" s="24" t="s">
        <v>306</v>
      </c>
      <c r="Z32" s="24" t="s">
        <v>438</v>
      </c>
      <c r="AA32" s="51" t="s">
        <v>62</v>
      </c>
      <c r="AB32" s="51" t="s">
        <v>62</v>
      </c>
      <c r="AC32" s="23"/>
      <c r="AD32" s="23"/>
      <c r="AE32" s="23"/>
      <c r="AF32" s="22"/>
      <c r="AK32" s="33" t="str">
        <f t="shared" si="7"/>
        <v>e</v>
      </c>
    </row>
    <row r="33" spans="1:37" ht="13.5" customHeight="1" x14ac:dyDescent="0.15">
      <c r="A33" s="7"/>
      <c r="B33" s="7"/>
      <c r="F33" s="12" t="s">
        <v>202</v>
      </c>
      <c r="G33" s="11"/>
      <c r="H33" s="7" t="str">
        <f t="shared" si="1"/>
        <v/>
      </c>
      <c r="I33" s="7" t="str">
        <f t="shared" si="5"/>
        <v>一般会計</v>
      </c>
      <c r="K33" s="7"/>
      <c r="L33" s="7"/>
      <c r="O33" s="7"/>
      <c r="P33" s="7"/>
      <c r="Q33" s="13"/>
      <c r="T33" s="7"/>
      <c r="U33" s="24" t="s">
        <v>555</v>
      </c>
      <c r="Y33" s="24" t="s">
        <v>307</v>
      </c>
      <c r="Z33" s="24" t="s">
        <v>439</v>
      </c>
      <c r="AA33" s="36"/>
      <c r="AB33" s="23"/>
      <c r="AC33" s="23"/>
      <c r="AD33" s="23"/>
      <c r="AE33" s="23"/>
      <c r="AF33" s="22"/>
      <c r="AK33" s="33" t="str">
        <f t="shared" si="7"/>
        <v>f</v>
      </c>
    </row>
    <row r="34" spans="1:37" ht="13.5" customHeight="1" x14ac:dyDescent="0.15">
      <c r="A34" s="7"/>
      <c r="B34" s="7"/>
      <c r="F34" s="12" t="s">
        <v>203</v>
      </c>
      <c r="G34" s="11"/>
      <c r="H34" s="7" t="str">
        <f t="shared" si="1"/>
        <v/>
      </c>
      <c r="I34" s="7" t="str">
        <f t="shared" si="5"/>
        <v>一般会計</v>
      </c>
      <c r="K34" s="7"/>
      <c r="L34" s="7"/>
      <c r="O34" s="7"/>
      <c r="P34" s="7"/>
      <c r="Q34" s="13"/>
      <c r="T34" s="7"/>
      <c r="U34" s="24" t="s">
        <v>556</v>
      </c>
      <c r="Y34" s="24" t="s">
        <v>308</v>
      </c>
      <c r="Z34" s="24" t="s">
        <v>440</v>
      </c>
      <c r="AB34" s="23"/>
      <c r="AC34" s="23"/>
      <c r="AD34" s="23"/>
      <c r="AE34" s="23"/>
      <c r="AF34" s="22"/>
      <c r="AK34" s="33" t="str">
        <f t="shared" si="7"/>
        <v>g</v>
      </c>
    </row>
    <row r="35" spans="1:37" ht="13.5" customHeight="1" x14ac:dyDescent="0.15">
      <c r="A35" s="7"/>
      <c r="B35" s="7"/>
      <c r="F35" s="12" t="s">
        <v>204</v>
      </c>
      <c r="G35" s="11"/>
      <c r="H35" s="7" t="str">
        <f t="shared" si="1"/>
        <v/>
      </c>
      <c r="I35" s="7" t="str">
        <f t="shared" si="5"/>
        <v>一般会計</v>
      </c>
      <c r="K35" s="7"/>
      <c r="L35" s="7"/>
      <c r="O35" s="7"/>
      <c r="P35" s="7"/>
      <c r="Q35" s="13"/>
      <c r="T35" s="7"/>
      <c r="Y35" s="24" t="s">
        <v>309</v>
      </c>
      <c r="Z35" s="24" t="s">
        <v>441</v>
      </c>
      <c r="AC35" s="23"/>
      <c r="AF35" s="22"/>
      <c r="AK35" s="33" t="str">
        <f t="shared" si="7"/>
        <v>h</v>
      </c>
    </row>
    <row r="36" spans="1:37" ht="13.5" customHeight="1" x14ac:dyDescent="0.15">
      <c r="A36" s="7"/>
      <c r="B36" s="7"/>
      <c r="F36" s="12" t="s">
        <v>205</v>
      </c>
      <c r="G36" s="11"/>
      <c r="H36" s="7" t="str">
        <f t="shared" si="1"/>
        <v/>
      </c>
      <c r="I36" s="7" t="str">
        <f t="shared" si="5"/>
        <v>一般会計</v>
      </c>
      <c r="K36" s="7"/>
      <c r="L36" s="7"/>
      <c r="O36" s="7"/>
      <c r="P36" s="7"/>
      <c r="Q36" s="13"/>
      <c r="T36" s="7"/>
      <c r="U36" s="24" t="s">
        <v>557</v>
      </c>
      <c r="Y36" s="24" t="s">
        <v>310</v>
      </c>
      <c r="Z36" s="24" t="s">
        <v>442</v>
      </c>
      <c r="AF36" s="22"/>
      <c r="AK36" s="33" t="str">
        <f t="shared" si="7"/>
        <v>i</v>
      </c>
    </row>
    <row r="37" spans="1:37" ht="13.5" customHeight="1" x14ac:dyDescent="0.15">
      <c r="A37" s="7"/>
      <c r="B37" s="7"/>
      <c r="F37" s="7"/>
      <c r="G37" s="13"/>
      <c r="H37" s="7" t="str">
        <f t="shared" si="1"/>
        <v/>
      </c>
      <c r="I37" s="7" t="str">
        <f t="shared" si="5"/>
        <v>一般会計</v>
      </c>
      <c r="K37" s="7"/>
      <c r="L37" s="7"/>
      <c r="O37" s="7"/>
      <c r="P37" s="7"/>
      <c r="Q37" s="13"/>
      <c r="T37" s="7"/>
      <c r="U37" s="24"/>
      <c r="Y37" s="24" t="s">
        <v>311</v>
      </c>
      <c r="Z37" s="24" t="s">
        <v>443</v>
      </c>
      <c r="AF37" s="22"/>
      <c r="AK37" s="33" t="str">
        <f t="shared" si="7"/>
        <v>j</v>
      </c>
    </row>
    <row r="38" spans="1:37" x14ac:dyDescent="0.15">
      <c r="A38" s="7"/>
      <c r="B38" s="7"/>
      <c r="F38" s="7"/>
      <c r="G38" s="13"/>
      <c r="K38" s="7"/>
      <c r="L38" s="7"/>
      <c r="O38" s="7"/>
      <c r="P38" s="7"/>
      <c r="Q38" s="13"/>
      <c r="T38" s="7"/>
      <c r="U38" s="24" t="s">
        <v>252</v>
      </c>
      <c r="Y38" s="24" t="s">
        <v>312</v>
      </c>
      <c r="Z38" s="24" t="s">
        <v>444</v>
      </c>
      <c r="AF38" s="22"/>
      <c r="AK38" s="33" t="str">
        <f t="shared" si="7"/>
        <v>k</v>
      </c>
    </row>
    <row r="39" spans="1:37" x14ac:dyDescent="0.15">
      <c r="A39" s="7"/>
      <c r="B39" s="7"/>
      <c r="F39" s="7" t="str">
        <f>I37</f>
        <v>一般会計</v>
      </c>
      <c r="G39" s="13"/>
      <c r="K39" s="7"/>
      <c r="L39" s="7"/>
      <c r="O39" s="7"/>
      <c r="P39" s="7"/>
      <c r="Q39" s="13"/>
      <c r="T39" s="7"/>
      <c r="U39" s="24" t="s">
        <v>262</v>
      </c>
      <c r="Y39" s="24" t="s">
        <v>313</v>
      </c>
      <c r="Z39" s="24" t="s">
        <v>445</v>
      </c>
      <c r="AF39" s="22"/>
      <c r="AK39" s="33" t="str">
        <f t="shared" si="7"/>
        <v>l</v>
      </c>
    </row>
    <row r="40" spans="1:37" x14ac:dyDescent="0.15">
      <c r="A40" s="7"/>
      <c r="B40" s="7"/>
      <c r="F40" s="7"/>
      <c r="G40" s="13"/>
      <c r="K40" s="7"/>
      <c r="L40" s="7"/>
      <c r="O40" s="7"/>
      <c r="P40" s="7"/>
      <c r="Q40" s="13"/>
      <c r="T40" s="7"/>
      <c r="Y40" s="24" t="s">
        <v>314</v>
      </c>
      <c r="Z40" s="24" t="s">
        <v>446</v>
      </c>
      <c r="AF40" s="22"/>
      <c r="AK40" s="33" t="str">
        <f t="shared" si="7"/>
        <v>m</v>
      </c>
    </row>
    <row r="41" spans="1:37" x14ac:dyDescent="0.15">
      <c r="A41" s="7"/>
      <c r="B41" s="7"/>
      <c r="F41" s="7"/>
      <c r="G41" s="13"/>
      <c r="K41" s="7"/>
      <c r="L41" s="7"/>
      <c r="O41" s="7"/>
      <c r="P41" s="7"/>
      <c r="Q41" s="13"/>
      <c r="T41" s="7"/>
      <c r="Y41" s="24" t="s">
        <v>315</v>
      </c>
      <c r="Z41" s="24" t="s">
        <v>447</v>
      </c>
      <c r="AF41" s="22"/>
      <c r="AK41" s="33" t="str">
        <f t="shared" si="7"/>
        <v>n</v>
      </c>
    </row>
    <row r="42" spans="1:37" x14ac:dyDescent="0.15">
      <c r="A42" s="7"/>
      <c r="B42" s="7"/>
      <c r="F42" s="7"/>
      <c r="G42" s="13"/>
      <c r="K42" s="7"/>
      <c r="L42" s="7"/>
      <c r="O42" s="7"/>
      <c r="P42" s="7"/>
      <c r="Q42" s="13"/>
      <c r="T42" s="7"/>
      <c r="Y42" s="24" t="s">
        <v>316</v>
      </c>
      <c r="Z42" s="24" t="s">
        <v>448</v>
      </c>
      <c r="AF42" s="22"/>
      <c r="AK42" s="33" t="str">
        <f t="shared" si="7"/>
        <v>o</v>
      </c>
    </row>
    <row r="43" spans="1:37" x14ac:dyDescent="0.15">
      <c r="A43" s="7"/>
      <c r="B43" s="7"/>
      <c r="F43" s="7"/>
      <c r="G43" s="13"/>
      <c r="K43" s="7"/>
      <c r="L43" s="7"/>
      <c r="O43" s="7"/>
      <c r="P43" s="7"/>
      <c r="Q43" s="13"/>
      <c r="T43" s="7"/>
      <c r="Y43" s="24" t="s">
        <v>317</v>
      </c>
      <c r="Z43" s="24" t="s">
        <v>449</v>
      </c>
      <c r="AF43" s="22"/>
      <c r="AK43" s="33" t="str">
        <f t="shared" si="7"/>
        <v>p</v>
      </c>
    </row>
    <row r="44" spans="1:37" x14ac:dyDescent="0.15">
      <c r="A44" s="7"/>
      <c r="B44" s="7"/>
      <c r="F44" s="7"/>
      <c r="G44" s="13"/>
      <c r="K44" s="7"/>
      <c r="L44" s="7"/>
      <c r="O44" s="7"/>
      <c r="P44" s="7"/>
      <c r="Q44" s="13"/>
      <c r="T44" s="7"/>
      <c r="Y44" s="24" t="s">
        <v>318</v>
      </c>
      <c r="Z44" s="24" t="s">
        <v>450</v>
      </c>
      <c r="AF44" s="22"/>
      <c r="AK44" s="33" t="str">
        <f t="shared" si="7"/>
        <v>q</v>
      </c>
    </row>
    <row r="45" spans="1:37" x14ac:dyDescent="0.15">
      <c r="A45" s="7"/>
      <c r="B45" s="7"/>
      <c r="F45" s="7"/>
      <c r="G45" s="13"/>
      <c r="K45" s="7"/>
      <c r="L45" s="7"/>
      <c r="O45" s="7"/>
      <c r="P45" s="7"/>
      <c r="Q45" s="13"/>
      <c r="T45" s="7"/>
      <c r="Y45" s="24" t="s">
        <v>319</v>
      </c>
      <c r="Z45" s="24" t="s">
        <v>451</v>
      </c>
      <c r="AF45" s="22"/>
      <c r="AK45" s="33" t="str">
        <f t="shared" si="7"/>
        <v>r</v>
      </c>
    </row>
    <row r="46" spans="1:37" x14ac:dyDescent="0.15">
      <c r="A46" s="7"/>
      <c r="B46" s="7"/>
      <c r="F46" s="7"/>
      <c r="G46" s="13"/>
      <c r="K46" s="7"/>
      <c r="L46" s="7"/>
      <c r="O46" s="7"/>
      <c r="P46" s="7"/>
      <c r="Q46" s="13"/>
      <c r="T46" s="7"/>
      <c r="Y46" s="24" t="s">
        <v>320</v>
      </c>
      <c r="Z46" s="24" t="s">
        <v>452</v>
      </c>
      <c r="AF46" s="22"/>
      <c r="AK46" s="33" t="str">
        <f t="shared" si="7"/>
        <v>s</v>
      </c>
    </row>
    <row r="47" spans="1:37" x14ac:dyDescent="0.15">
      <c r="A47" s="7"/>
      <c r="B47" s="7"/>
      <c r="F47" s="7"/>
      <c r="G47" s="13"/>
      <c r="K47" s="7"/>
      <c r="L47" s="7"/>
      <c r="O47" s="7"/>
      <c r="P47" s="7"/>
      <c r="Q47" s="13"/>
      <c r="T47" s="7"/>
      <c r="Y47" s="24" t="s">
        <v>321</v>
      </c>
      <c r="Z47" s="24" t="s">
        <v>453</v>
      </c>
      <c r="AF47" s="22"/>
      <c r="AK47" s="33" t="str">
        <f t="shared" si="7"/>
        <v>t</v>
      </c>
    </row>
    <row r="48" spans="1:37" x14ac:dyDescent="0.15">
      <c r="A48" s="7"/>
      <c r="B48" s="7"/>
      <c r="F48" s="7"/>
      <c r="G48" s="13"/>
      <c r="K48" s="7"/>
      <c r="L48" s="7"/>
      <c r="O48" s="7"/>
      <c r="P48" s="7"/>
      <c r="Q48" s="13"/>
      <c r="T48" s="7"/>
      <c r="Y48" s="24" t="s">
        <v>322</v>
      </c>
      <c r="Z48" s="24" t="s">
        <v>454</v>
      </c>
      <c r="AF48" s="22"/>
      <c r="AK48" s="33" t="str">
        <f t="shared" si="7"/>
        <v>u</v>
      </c>
    </row>
    <row r="49" spans="1:37" x14ac:dyDescent="0.15">
      <c r="A49" s="7"/>
      <c r="B49" s="7"/>
      <c r="F49" s="7"/>
      <c r="G49" s="13"/>
      <c r="K49" s="7"/>
      <c r="L49" s="7"/>
      <c r="O49" s="7"/>
      <c r="P49" s="7"/>
      <c r="Q49" s="13"/>
      <c r="T49" s="7"/>
      <c r="Y49" s="24" t="s">
        <v>323</v>
      </c>
      <c r="Z49" s="24" t="s">
        <v>455</v>
      </c>
      <c r="AF49" s="22"/>
      <c r="AK49" s="33" t="str">
        <f t="shared" si="7"/>
        <v>v</v>
      </c>
    </row>
    <row r="50" spans="1:37" x14ac:dyDescent="0.15">
      <c r="A50" s="7"/>
      <c r="B50" s="7"/>
      <c r="F50" s="7"/>
      <c r="G50" s="13"/>
      <c r="K50" s="7"/>
      <c r="L50" s="7"/>
      <c r="O50" s="7"/>
      <c r="P50" s="7"/>
      <c r="Q50" s="13"/>
      <c r="T50" s="7"/>
      <c r="Y50" s="24" t="s">
        <v>324</v>
      </c>
      <c r="Z50" s="24" t="s">
        <v>456</v>
      </c>
      <c r="AF50" s="22"/>
    </row>
    <row r="51" spans="1:37" x14ac:dyDescent="0.15">
      <c r="A51" s="7"/>
      <c r="B51" s="7"/>
      <c r="F51" s="7"/>
      <c r="G51" s="13"/>
      <c r="K51" s="7"/>
      <c r="L51" s="7"/>
      <c r="O51" s="7"/>
      <c r="P51" s="7"/>
      <c r="Q51" s="13"/>
      <c r="T51" s="7"/>
      <c r="Y51" s="24" t="s">
        <v>325</v>
      </c>
      <c r="Z51" s="24" t="s">
        <v>457</v>
      </c>
      <c r="AF51" s="22"/>
    </row>
    <row r="52" spans="1:37" x14ac:dyDescent="0.15">
      <c r="A52" s="7"/>
      <c r="B52" s="7"/>
      <c r="F52" s="7"/>
      <c r="G52" s="13"/>
      <c r="K52" s="7"/>
      <c r="L52" s="7"/>
      <c r="O52" s="7"/>
      <c r="P52" s="7"/>
      <c r="Q52" s="13"/>
      <c r="T52" s="7"/>
      <c r="Y52" s="24" t="s">
        <v>326</v>
      </c>
      <c r="Z52" s="24" t="s">
        <v>458</v>
      </c>
      <c r="AF52" s="22"/>
    </row>
    <row r="53" spans="1:37" x14ac:dyDescent="0.15">
      <c r="A53" s="7"/>
      <c r="B53" s="7"/>
      <c r="F53" s="7"/>
      <c r="G53" s="13"/>
      <c r="K53" s="7"/>
      <c r="L53" s="7"/>
      <c r="O53" s="7"/>
      <c r="P53" s="7"/>
      <c r="Q53" s="13"/>
      <c r="T53" s="7"/>
      <c r="Y53" s="24" t="s">
        <v>327</v>
      </c>
      <c r="Z53" s="24" t="s">
        <v>459</v>
      </c>
      <c r="AF53" s="22"/>
    </row>
    <row r="54" spans="1:37" x14ac:dyDescent="0.15">
      <c r="A54" s="7"/>
      <c r="B54" s="7"/>
      <c r="F54" s="7"/>
      <c r="G54" s="13"/>
      <c r="K54" s="7"/>
      <c r="L54" s="7"/>
      <c r="O54" s="7"/>
      <c r="P54" s="14"/>
      <c r="Q54" s="13"/>
      <c r="T54" s="7"/>
      <c r="Y54" s="24" t="s">
        <v>328</v>
      </c>
      <c r="Z54" s="24" t="s">
        <v>460</v>
      </c>
      <c r="AF54" s="22"/>
    </row>
    <row r="55" spans="1:37" x14ac:dyDescent="0.15">
      <c r="A55" s="7"/>
      <c r="B55" s="7"/>
      <c r="F55" s="7"/>
      <c r="G55" s="13"/>
      <c r="K55" s="7"/>
      <c r="L55" s="7"/>
      <c r="O55" s="7"/>
      <c r="P55" s="7"/>
      <c r="Q55" s="13"/>
      <c r="T55" s="7"/>
      <c r="Y55" s="24" t="s">
        <v>329</v>
      </c>
      <c r="Z55" s="24" t="s">
        <v>461</v>
      </c>
      <c r="AF55" s="22"/>
    </row>
    <row r="56" spans="1:37" x14ac:dyDescent="0.15">
      <c r="A56" s="7"/>
      <c r="B56" s="7"/>
      <c r="F56" s="7"/>
      <c r="G56" s="13"/>
      <c r="K56" s="7"/>
      <c r="L56" s="7"/>
      <c r="O56" s="7"/>
      <c r="P56" s="7"/>
      <c r="Q56" s="13"/>
      <c r="T56" s="7"/>
      <c r="Y56" s="24" t="s">
        <v>330</v>
      </c>
      <c r="Z56" s="24" t="s">
        <v>462</v>
      </c>
      <c r="AF56" s="22"/>
    </row>
    <row r="57" spans="1:37" x14ac:dyDescent="0.15">
      <c r="A57" s="7"/>
      <c r="B57" s="7"/>
      <c r="F57" s="7"/>
      <c r="G57" s="13"/>
      <c r="K57" s="7"/>
      <c r="L57" s="7"/>
      <c r="O57" s="7"/>
      <c r="P57" s="7"/>
      <c r="Q57" s="13"/>
      <c r="T57" s="7"/>
      <c r="Y57" s="24" t="s">
        <v>331</v>
      </c>
      <c r="Z57" s="24" t="s">
        <v>463</v>
      </c>
      <c r="AF57" s="22"/>
    </row>
    <row r="58" spans="1:37" x14ac:dyDescent="0.15">
      <c r="A58" s="7"/>
      <c r="B58" s="7"/>
      <c r="F58" s="7"/>
      <c r="G58" s="13"/>
      <c r="K58" s="7"/>
      <c r="L58" s="7"/>
      <c r="O58" s="7"/>
      <c r="P58" s="7"/>
      <c r="Q58" s="13"/>
      <c r="T58" s="7"/>
      <c r="Y58" s="24" t="s">
        <v>332</v>
      </c>
      <c r="Z58" s="24" t="s">
        <v>464</v>
      </c>
      <c r="AF58" s="22"/>
    </row>
    <row r="59" spans="1:37" x14ac:dyDescent="0.15">
      <c r="A59" s="7"/>
      <c r="B59" s="7"/>
      <c r="F59" s="7"/>
      <c r="G59" s="13"/>
      <c r="K59" s="7"/>
      <c r="L59" s="7"/>
      <c r="O59" s="7"/>
      <c r="P59" s="7"/>
      <c r="Q59" s="13"/>
      <c r="T59" s="7"/>
      <c r="Y59" s="24" t="s">
        <v>333</v>
      </c>
      <c r="Z59" s="24" t="s">
        <v>465</v>
      </c>
      <c r="AF59" s="22"/>
    </row>
    <row r="60" spans="1:37" x14ac:dyDescent="0.15">
      <c r="A60" s="7"/>
      <c r="B60" s="7"/>
      <c r="F60" s="7"/>
      <c r="G60" s="13"/>
      <c r="K60" s="7"/>
      <c r="L60" s="7"/>
      <c r="O60" s="7"/>
      <c r="P60" s="7"/>
      <c r="Q60" s="13"/>
      <c r="T60" s="7"/>
      <c r="Y60" s="24" t="s">
        <v>334</v>
      </c>
      <c r="Z60" s="24" t="s">
        <v>466</v>
      </c>
      <c r="AF60" s="22"/>
    </row>
    <row r="61" spans="1:37" x14ac:dyDescent="0.15">
      <c r="A61" s="7"/>
      <c r="B61" s="7"/>
      <c r="F61" s="7"/>
      <c r="G61" s="13"/>
      <c r="K61" s="7"/>
      <c r="L61" s="7"/>
      <c r="O61" s="7"/>
      <c r="P61" s="7"/>
      <c r="Q61" s="13"/>
      <c r="T61" s="7"/>
      <c r="Y61" s="24" t="s">
        <v>335</v>
      </c>
      <c r="Z61" s="24" t="s">
        <v>467</v>
      </c>
      <c r="AF61" s="22"/>
    </row>
    <row r="62" spans="1:37" x14ac:dyDescent="0.15">
      <c r="A62" s="7"/>
      <c r="B62" s="7"/>
      <c r="F62" s="7"/>
      <c r="G62" s="13"/>
      <c r="K62" s="7"/>
      <c r="L62" s="7"/>
      <c r="O62" s="7"/>
      <c r="P62" s="7"/>
      <c r="Q62" s="13"/>
      <c r="T62" s="7"/>
      <c r="Y62" s="24" t="s">
        <v>336</v>
      </c>
      <c r="Z62" s="24" t="s">
        <v>468</v>
      </c>
      <c r="AF62" s="22"/>
    </row>
    <row r="63" spans="1:37" x14ac:dyDescent="0.15">
      <c r="A63" s="7"/>
      <c r="B63" s="7"/>
      <c r="F63" s="7"/>
      <c r="G63" s="13"/>
      <c r="K63" s="7"/>
      <c r="L63" s="7"/>
      <c r="O63" s="7"/>
      <c r="P63" s="7"/>
      <c r="Q63" s="13"/>
      <c r="T63" s="7"/>
      <c r="Y63" s="24" t="s">
        <v>337</v>
      </c>
      <c r="Z63" s="24" t="s">
        <v>469</v>
      </c>
      <c r="AF63" s="22"/>
    </row>
    <row r="64" spans="1:37" x14ac:dyDescent="0.15">
      <c r="A64" s="7"/>
      <c r="B64" s="7"/>
      <c r="F64" s="7"/>
      <c r="G64" s="13"/>
      <c r="K64" s="7"/>
      <c r="L64" s="7"/>
      <c r="O64" s="7"/>
      <c r="P64" s="7"/>
      <c r="Q64" s="13"/>
      <c r="T64" s="7"/>
      <c r="Y64" s="24" t="s">
        <v>338</v>
      </c>
      <c r="Z64" s="24" t="s">
        <v>470</v>
      </c>
      <c r="AF64" s="22"/>
    </row>
    <row r="65" spans="1:32" x14ac:dyDescent="0.15">
      <c r="A65" s="7"/>
      <c r="B65" s="7"/>
      <c r="F65" s="7"/>
      <c r="G65" s="13"/>
      <c r="K65" s="7"/>
      <c r="L65" s="7"/>
      <c r="O65" s="7"/>
      <c r="P65" s="7"/>
      <c r="Q65" s="13"/>
      <c r="T65" s="7"/>
      <c r="Y65" s="24" t="s">
        <v>339</v>
      </c>
      <c r="Z65" s="24" t="s">
        <v>471</v>
      </c>
      <c r="AF65" s="22"/>
    </row>
    <row r="66" spans="1:32" x14ac:dyDescent="0.15">
      <c r="A66" s="7"/>
      <c r="B66" s="7"/>
      <c r="F66" s="7"/>
      <c r="G66" s="13"/>
      <c r="K66" s="7"/>
      <c r="L66" s="7"/>
      <c r="O66" s="7"/>
      <c r="P66" s="7"/>
      <c r="Q66" s="13"/>
      <c r="T66" s="7"/>
      <c r="Y66" s="24" t="s">
        <v>63</v>
      </c>
      <c r="Z66" s="24" t="s">
        <v>472</v>
      </c>
      <c r="AF66" s="22"/>
    </row>
    <row r="67" spans="1:32" x14ac:dyDescent="0.15">
      <c r="A67" s="7"/>
      <c r="B67" s="7"/>
      <c r="F67" s="7"/>
      <c r="G67" s="13"/>
      <c r="K67" s="7"/>
      <c r="L67" s="7"/>
      <c r="O67" s="7"/>
      <c r="P67" s="7"/>
      <c r="Q67" s="13"/>
      <c r="T67" s="7"/>
      <c r="Y67" s="24" t="s">
        <v>340</v>
      </c>
      <c r="Z67" s="24" t="s">
        <v>473</v>
      </c>
      <c r="AF67" s="22"/>
    </row>
    <row r="68" spans="1:32" x14ac:dyDescent="0.15">
      <c r="A68" s="7"/>
      <c r="B68" s="7"/>
      <c r="F68" s="7"/>
      <c r="G68" s="13"/>
      <c r="K68" s="7"/>
      <c r="L68" s="7"/>
      <c r="O68" s="7"/>
      <c r="P68" s="7"/>
      <c r="Q68" s="13"/>
      <c r="T68" s="7"/>
      <c r="Y68" s="24" t="s">
        <v>341</v>
      </c>
      <c r="Z68" s="24" t="s">
        <v>474</v>
      </c>
      <c r="AF68" s="22"/>
    </row>
    <row r="69" spans="1:32" x14ac:dyDescent="0.15">
      <c r="A69" s="7"/>
      <c r="B69" s="7"/>
      <c r="F69" s="7"/>
      <c r="G69" s="13"/>
      <c r="K69" s="7"/>
      <c r="L69" s="7"/>
      <c r="O69" s="7"/>
      <c r="P69" s="7"/>
      <c r="Q69" s="13"/>
      <c r="T69" s="7"/>
      <c r="Y69" s="24" t="s">
        <v>342</v>
      </c>
      <c r="Z69" s="24" t="s">
        <v>475</v>
      </c>
      <c r="AF69" s="22"/>
    </row>
    <row r="70" spans="1:32" x14ac:dyDescent="0.15">
      <c r="A70" s="7"/>
      <c r="B70" s="7"/>
      <c r="Y70" s="24" t="s">
        <v>343</v>
      </c>
      <c r="Z70" s="24" t="s">
        <v>476</v>
      </c>
    </row>
    <row r="71" spans="1:32" x14ac:dyDescent="0.15">
      <c r="Y71" s="24" t="s">
        <v>344</v>
      </c>
      <c r="Z71" s="24" t="s">
        <v>477</v>
      </c>
    </row>
    <row r="72" spans="1:32" x14ac:dyDescent="0.15">
      <c r="Y72" s="24" t="s">
        <v>345</v>
      </c>
      <c r="Z72" s="24" t="s">
        <v>478</v>
      </c>
    </row>
    <row r="73" spans="1:32" x14ac:dyDescent="0.15">
      <c r="Y73" s="24" t="s">
        <v>346</v>
      </c>
      <c r="Z73" s="24" t="s">
        <v>479</v>
      </c>
    </row>
    <row r="74" spans="1:32" x14ac:dyDescent="0.15">
      <c r="Y74" s="24" t="s">
        <v>347</v>
      </c>
      <c r="Z74" s="24" t="s">
        <v>480</v>
      </c>
    </row>
    <row r="75" spans="1:32" x14ac:dyDescent="0.15">
      <c r="Y75" s="24" t="s">
        <v>348</v>
      </c>
      <c r="Z75" s="24" t="s">
        <v>481</v>
      </c>
    </row>
    <row r="76" spans="1:32" x14ac:dyDescent="0.15">
      <c r="Y76" s="24" t="s">
        <v>349</v>
      </c>
      <c r="Z76" s="24" t="s">
        <v>482</v>
      </c>
    </row>
    <row r="77" spans="1:32" x14ac:dyDescent="0.15">
      <c r="Y77" s="24" t="s">
        <v>350</v>
      </c>
      <c r="Z77" s="24" t="s">
        <v>483</v>
      </c>
    </row>
    <row r="78" spans="1:32" x14ac:dyDescent="0.15">
      <c r="Y78" s="24" t="s">
        <v>351</v>
      </c>
      <c r="Z78" s="24" t="s">
        <v>484</v>
      </c>
    </row>
    <row r="79" spans="1:32" x14ac:dyDescent="0.15">
      <c r="Y79" s="24" t="s">
        <v>352</v>
      </c>
      <c r="Z79" s="24" t="s">
        <v>485</v>
      </c>
    </row>
    <row r="80" spans="1:32" x14ac:dyDescent="0.15">
      <c r="Y80" s="24" t="s">
        <v>353</v>
      </c>
      <c r="Z80" s="24" t="s">
        <v>486</v>
      </c>
    </row>
    <row r="81" spans="25:26" x14ac:dyDescent="0.15">
      <c r="Y81" s="24" t="s">
        <v>354</v>
      </c>
      <c r="Z81" s="24" t="s">
        <v>487</v>
      </c>
    </row>
    <row r="82" spans="25:26" x14ac:dyDescent="0.15">
      <c r="Y82" s="24" t="s">
        <v>355</v>
      </c>
      <c r="Z82" s="24" t="s">
        <v>488</v>
      </c>
    </row>
    <row r="83" spans="25:26" x14ac:dyDescent="0.15">
      <c r="Y83" s="24" t="s">
        <v>356</v>
      </c>
      <c r="Z83" s="24" t="s">
        <v>489</v>
      </c>
    </row>
    <row r="84" spans="25:26" x14ac:dyDescent="0.15">
      <c r="Y84" s="24" t="s">
        <v>357</v>
      </c>
      <c r="Z84" s="24" t="s">
        <v>490</v>
      </c>
    </row>
    <row r="85" spans="25:26" x14ac:dyDescent="0.15">
      <c r="Y85" s="24" t="s">
        <v>358</v>
      </c>
      <c r="Z85" s="24" t="s">
        <v>491</v>
      </c>
    </row>
    <row r="86" spans="25:26" x14ac:dyDescent="0.15">
      <c r="Y86" s="24" t="s">
        <v>359</v>
      </c>
      <c r="Z86" s="24" t="s">
        <v>492</v>
      </c>
    </row>
    <row r="87" spans="25:26" x14ac:dyDescent="0.15">
      <c r="Y87" s="24" t="s">
        <v>360</v>
      </c>
      <c r="Z87" s="24" t="s">
        <v>493</v>
      </c>
    </row>
    <row r="88" spans="25:26" x14ac:dyDescent="0.15">
      <c r="Y88" s="24" t="s">
        <v>361</v>
      </c>
      <c r="Z88" s="24" t="s">
        <v>494</v>
      </c>
    </row>
    <row r="89" spans="25:26" x14ac:dyDescent="0.15">
      <c r="Y89" s="24" t="s">
        <v>362</v>
      </c>
      <c r="Z89" s="24" t="s">
        <v>495</v>
      </c>
    </row>
    <row r="90" spans="25:26" x14ac:dyDescent="0.15">
      <c r="Y90" s="24" t="s">
        <v>363</v>
      </c>
      <c r="Z90" s="24" t="s">
        <v>496</v>
      </c>
    </row>
    <row r="91" spans="25:26" x14ac:dyDescent="0.15">
      <c r="Y91" s="24" t="s">
        <v>364</v>
      </c>
      <c r="Z91" s="24" t="s">
        <v>497</v>
      </c>
    </row>
    <row r="92" spans="25:26" x14ac:dyDescent="0.15">
      <c r="Y92" s="24" t="s">
        <v>365</v>
      </c>
      <c r="Z92" s="24" t="s">
        <v>498</v>
      </c>
    </row>
    <row r="93" spans="25:26" x14ac:dyDescent="0.15">
      <c r="Y93" s="24" t="s">
        <v>366</v>
      </c>
      <c r="Z93" s="24" t="s">
        <v>499</v>
      </c>
    </row>
    <row r="94" spans="25:26" x14ac:dyDescent="0.15">
      <c r="Y94" s="24" t="s">
        <v>367</v>
      </c>
      <c r="Z94" s="24" t="s">
        <v>500</v>
      </c>
    </row>
    <row r="95" spans="25:26" x14ac:dyDescent="0.15">
      <c r="Y95" s="24" t="s">
        <v>368</v>
      </c>
      <c r="Z95" s="24" t="s">
        <v>501</v>
      </c>
    </row>
    <row r="96" spans="25:26" x14ac:dyDescent="0.15">
      <c r="Y96" s="24" t="s">
        <v>270</v>
      </c>
      <c r="Z96" s="24" t="s">
        <v>502</v>
      </c>
    </row>
    <row r="97" spans="25:26" x14ac:dyDescent="0.15">
      <c r="Y97" s="24" t="s">
        <v>369</v>
      </c>
      <c r="Z97" s="24" t="s">
        <v>503</v>
      </c>
    </row>
    <row r="98" spans="25:26" x14ac:dyDescent="0.15">
      <c r="Y98" s="24" t="s">
        <v>370</v>
      </c>
      <c r="Z98" s="24" t="s">
        <v>504</v>
      </c>
    </row>
    <row r="99" spans="25:26" x14ac:dyDescent="0.15">
      <c r="Y99" s="24" t="s">
        <v>401</v>
      </c>
      <c r="Z99" s="24" t="s">
        <v>505</v>
      </c>
    </row>
  </sheetData>
  <sheetProtection formatRows="0"/>
  <phoneticPr fontId="5"/>
  <dataValidations count="1">
    <dataValidation type="list" allowBlank="1" showInputMessage="1" showErrorMessage="1" sqref="G2:G36 L2:L11 Q2:Q8 B2:B26">
      <formula1>"○,"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行政事業レビューシート</vt:lpstr>
      <vt:lpstr>入力規則等</vt:lpstr>
      <vt:lpstr>行政事業レビューシート!Print_Area</vt:lpstr>
      <vt:lpstr>T開始年度</vt:lpstr>
      <vt:lpstr>T行政事業レビュー推進チームの所見</vt:lpstr>
      <vt:lpstr>T事業番号</vt:lpstr>
      <vt:lpstr>T終了年度</vt:lpstr>
      <vt:lpstr>T所見を踏まえた改善点</vt:lpstr>
      <vt:lpstr>T省庁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2021-09-07T09:38:15Z</dcterms:created>
  <dcterms:modified xsi:type="dcterms:W3CDTF">2021-09-07T09:56:48Z</dcterms:modified>
</cp:coreProperties>
</file>